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s\Projects\Pesticide Risk Indices\"/>
    </mc:Choice>
  </mc:AlternateContent>
  <bookViews>
    <workbookView minimized="1" xWindow="240" yWindow="45" windowWidth="20115" windowHeight="7995" firstSheet="1" activeTab="1"/>
    <workbookView xWindow="0" yWindow="0" windowWidth="25200" windowHeight="11985" firstSheet="1" activeTab="1"/>
  </bookViews>
  <sheets>
    <sheet name="CB_DATA_" sheetId="4" state="veryHidden" r:id="rId1"/>
    <sheet name="Sheet1" sheetId="1" r:id="rId2"/>
    <sheet name="Sheet3" sheetId="3" r:id="rId3"/>
  </sheets>
  <definedNames>
    <definedName name="CB_245ee954f97f4627a2ddd1ebff0355ce" localSheetId="1" hidden="1">Sheet1!$C$19</definedName>
    <definedName name="CB_56bcefce59854901ba18ea2ca98308c9" localSheetId="1" hidden="1">Sheet1!$C$11</definedName>
    <definedName name="CB_65170274e4b245cca79ca700371e2704" localSheetId="1" hidden="1">Sheet1!$C$20</definedName>
    <definedName name="CB_72bc8a84280d4c138351a16e9c0733e0" localSheetId="1" hidden="1">Sheet1!$C$6</definedName>
    <definedName name="CB_ac2a4d343c2f43b69563c4b2555cf1ad" localSheetId="1" hidden="1">Sheet1!$C$18</definedName>
    <definedName name="CB_b7c2fcd8f1f04006a96477a44e562414" localSheetId="1" hidden="1">Sheet1!$C$12</definedName>
    <definedName name="CB_Block_00000000000000000000000000000000" localSheetId="0" hidden="1">"'7.0.0.0"</definedName>
    <definedName name="CB_Block_00000000000000000000000000000000" localSheetId="1" hidden="1">"'7.0.0.0"</definedName>
    <definedName name="CB_Block_00000000000000000000000000000001" localSheetId="0" hidden="1">"'635319587288399582"</definedName>
    <definedName name="CB_Block_00000000000000000000000000000001" localSheetId="1" hidden="1">"'635319587288379568"</definedName>
    <definedName name="CB_Block_00000000000000000000000000000003" localSheetId="0" hidden="1">"'11.1.3436.0"</definedName>
    <definedName name="CB_Block_00000000000000000000000000000003" localSheetId="1" hidden="1">"'11.1.3436.0"</definedName>
    <definedName name="CB_BlockExt_00000000000000000000000000000003" localSheetId="0" hidden="1">"'11.1.2.3.000"</definedName>
    <definedName name="CB_BlockExt_00000000000000000000000000000003" localSheetId="1" hidden="1">"'11.1.2.3.000"</definedName>
    <definedName name="CB_dba5590bbe7e4e5c868004725382e0db" localSheetId="1" hidden="1">Sheet1!$C$2</definedName>
    <definedName name="CB_ea95f410d9244fd1b2f6ee7f90e15e6c" localSheetId="0" hidden="1">#N/A</definedName>
    <definedName name="CB_fdee207d91a84dfbbdb69431f5ddba12" localSheetId="1" hidden="1">Sheet1!$C$17</definedName>
    <definedName name="CBWorkbookPriority" localSheetId="0" hidden="1">-1472951961</definedName>
    <definedName name="CBx_4cb3923f30df4ad39efa396a9bd17a17" localSheetId="0" hidden="1">"'Sheet2'!$A$1"</definedName>
    <definedName name="CBx_a755e0ab27464a1d86d4c411c9bcde74" localSheetId="0" hidden="1">"'CB_DATA_'!$A$1"</definedName>
    <definedName name="CBx_fc8d261a0610498fae295da856f83b38" localSheetId="0" hidden="1">"'Sheet1'!$A$1"</definedName>
    <definedName name="CBx_Sheet_Guid" localSheetId="0" hidden="1">"'a755e0ab-2746-4a1d-86d4-c411c9bcde74"</definedName>
    <definedName name="CBx_Sheet_Guid" localSheetId="1" hidden="1">"'fc8d261a-0610-498f-ae29-5da856f83b38"</definedName>
    <definedName name="CBx_SheetRef" localSheetId="0" hidden="1">CB_DATA_!$A$14</definedName>
    <definedName name="CBx_SheetRef" localSheetId="1" hidden="1">CB_DATA_!$B$14</definedName>
    <definedName name="CBx_StorageType" localSheetId="0" hidden="1">2</definedName>
    <definedName name="CBx_StorageType" localSheetId="1" hidden="1">2</definedName>
  </definedNames>
  <calcPr calcId="152511"/>
</workbook>
</file>

<file path=xl/calcChain.xml><?xml version="1.0" encoding="utf-8"?>
<calcChain xmlns="http://schemas.openxmlformats.org/spreadsheetml/2006/main">
  <c r="B11" i="4" l="1"/>
  <c r="A11" i="4"/>
  <c r="C15" i="1" l="1"/>
  <c r="C17" i="1"/>
  <c r="C18" i="1"/>
  <c r="C19" i="1"/>
  <c r="C20" i="1" l="1"/>
</calcChain>
</file>

<file path=xl/sharedStrings.xml><?xml version="1.0" encoding="utf-8"?>
<sst xmlns="http://schemas.openxmlformats.org/spreadsheetml/2006/main" count="90" uniqueCount="75">
  <si>
    <t>c</t>
  </si>
  <si>
    <t>dt</t>
  </si>
  <si>
    <t>d</t>
  </si>
  <si>
    <t>z</t>
  </si>
  <si>
    <t>b</t>
  </si>
  <si>
    <t>f</t>
  </si>
  <si>
    <t>p</t>
  </si>
  <si>
    <t>s</t>
  </si>
  <si>
    <t>sy</t>
  </si>
  <si>
    <t>L</t>
  </si>
  <si>
    <t>r</t>
  </si>
  <si>
    <t>EIQ</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</si>
  <si>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</si>
  <si>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</si>
  <si>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</si>
  <si>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</si>
  <si>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</si>
  <si>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</si>
  <si>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</si>
  <si>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</si>
  <si>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</si>
  <si>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</si>
  <si>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</si>
  <si>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</si>
  <si>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a755e0ab-2746-4a1d-86d4-c411c9bcde74</t>
  </si>
  <si>
    <t>CB_Block_0</t>
  </si>
  <si>
    <t>Decisioneering:7.0.0.0</t>
  </si>
  <si>
    <t>fc8d261a-0610-498f-ae29-5da856f83b38</t>
  </si>
  <si>
    <t>CB_Block_7.0.0.0:1</t>
  </si>
  <si>
    <t>Category</t>
  </si>
  <si>
    <t>Symbol</t>
  </si>
  <si>
    <t>Value</t>
  </si>
  <si>
    <t>Long-term health effects</t>
  </si>
  <si>
    <t>Dermal toxicity (rat LD50)</t>
  </si>
  <si>
    <t>Bird toxicity (8 day LC50)</t>
  </si>
  <si>
    <t>Bee toxicity</t>
  </si>
  <si>
    <t>Beneficial arthropod toxicity</t>
  </si>
  <si>
    <t>Fish toxicity (96 hr LC50)</t>
  </si>
  <si>
    <t>Plant surface half-life</t>
  </si>
  <si>
    <t>Soil residue half-life</t>
  </si>
  <si>
    <t>Mode of Action</t>
  </si>
  <si>
    <t>Leaching potential</t>
  </si>
  <si>
    <t>Surface runoff potential</t>
  </si>
  <si>
    <t>Farm Worker</t>
  </si>
  <si>
    <t>Consumer and Leaching</t>
  </si>
  <si>
    <t>Ecological</t>
  </si>
  <si>
    <t>Total EIQ</t>
  </si>
  <si>
    <t>l</t>
  </si>
  <si>
    <t>acetamiprid</t>
  </si>
  <si>
    <t>malathion</t>
  </si>
  <si>
    <t>permethrin</t>
  </si>
  <si>
    <t>cypermethrin</t>
  </si>
  <si>
    <t>dimethoate</t>
  </si>
  <si>
    <t>㜸〱敤㕣㕢㙣ㅣ㔷ㄹ摥ㄹ敦慣㜷搶㜶散挶改㈵改捤㔰摡搲㍡戸㜱搲昴〶㈱昸搲摣㜰㘲㌷㜶搲愲㔲㙤挶扢㘷散㘹㜶㘶摣㤹㔹挷㉥㤵㕡㑡㑢㔵㉥〵㉡ㄵ〴㤴㕢㠵㤰㄰ㄲ㤷㤷㜲敢ぢㄲㄲ〸愵ㄲて昰㠰㠴㔰愹㄰㝤〰愱〸㈴搴㠷㑡攵晢捥捣散捥敥㝡挷敥戶〵ㄷ昹愴㝢㝣收摣收㥣晦㝥晥晦㑣㌳㑡㈶㤳㜹ㅤ㠹㝦㤹戲㉣㕣㌱扢敡〷挲ㅥ㤹㜰㉢ㄵ㔱ち㉣搷昱㐷挶㍣捦㔸㥤戲晣愰ぢㅤ㜲㐵ぢ敤扥㔶昴慤〷㐵扥戸㉣㍣ㅦ㥤戴㑣㈶㥦搷㔵戴㜳ㄲ晥〶攲〷㥤愳㝡戳挸收㈶挶愷攷敦挷慣戳㠱敢㠹摤㐳愷挳戱〷㐶㐷㐷㐶㐷昶摤扣敦㤶㤱㍤扢㠷㈶慡㤵愰敡㠹〳㡥愸〶㥥㔱搹㍤㌴㔳㥤慦㔸愵て㡢搵㌹昷慣㜰づ㠸昹㍤晢收㡤㥢㙦ㅢ扤㜹晦㝥昳昶摢㙦敢挵慢㌳㈷㈶挶㘷㍣㘱晡㙦搱㥣ㅡ㤷㝣昳愴㈸㔹摣㥢㄰㥥攵㉣㡣㑣㡣攳扦挴晡昱㜴敢挸散愲㄰〱㕦㉤㍣攱㤴㠴慦㘳㘰㡦㍤收晢㔵㝢㠹挰搳敤㐳搸㙡挹昰〳捤㥥㄰㤵㡡㙥挷戳收敤㘹挰慥㘲慣昶摡戳挲昱慤挰㕡戶㠲搵㥣㍤㠷㠹捡㝤昶㈹㕦㥣㌴㥣〵㜱挲戰㠵㘶ㅦ慥㕡攵㙣㤸㌲㕤搷挷㔳㈴ㄷ㈶户㍦㌲收摢ㄳ㡢㠶㈷㔷攴ㄳ㌰㈹㝤て㜹愵挶扥搷戴㥦㤷㑢㤷㙦攰㥣搷戶敦㠷㤶搳㠶㔷敢㌹摣扥㘷戴昹挶ㄵ摣搴扥㝦〲㐶㡤㘳㙥㘸㍦㐶㠲戲戱户搲ㄳ搱户㠴㈸㌶愳攷㤸㜵㌳换㌳㈳〲昵〲戳ㅥ㘶扤挸㤴散扦挰㈵挹㠱㙣㔲㡢㠶㕡㥣㔷㡢㈵戵㔸㔶㡢㐲㉤㥡㙡㜱㐱㉤㉥慡㐵㑢㉤摥慦ㄶ捦愲㑦㥣昲摤摤㙡㤴㝥戶昰慤昳㘷㡦晣晢搸昷晥昴捡㜳捡㍦㑦㍦搹扢つ㥤敥㡡ㄶ㌵改ㄹ攷㐰㙡㜵㉡摥㍢戲㠷晦搶攷ち㌰㠵戹摦扣搵ㅣㅤ㉤敦摦㘳散㌳㌴㙥㉢〵昹つ㠴㌲㠰扥扤收摤㤶㔳㜶捦㐹摣㕤㌱㙥昸愲づ戸攱愸㙤摣慤㍡㘵晦昲戵ㅢ㘷〳㈳㄰扢㥡摢敡㤳戴っ㥢〵㕢〹㕦扥敦慡收㘱愷㡤㑡㔵㡣慤㔸㘱昳㤵㑤捤昶㡣攷捥户㙦㍤攴㠹〷㙡慤㉤㉢ㅡ㠳㔰㕢㤶㜳户散㌲㙣ち搷㌵㌴戱攸晡挲㤱换ㅢ戶㘷慣搲㔹攱捤ち㡡㐴㔱㤶㕢扤㤸㑤ㄱ搷て㑦㍢搸㈸戸戵晣敥㘴慤㜹攷㑡〰㘶ㄶ㘵慣㜷㐹㜸挱敡㥣㌱㕦ㄱ㤷㌴㜴〹摦㠹㠶㥤つ搵㠷摣㔲搵㥦㜰㥤挰㜳㉢㡤㉤㘳攵㘵〳㤲愶㝣摣㉤㡢㙣㌶㈳㠵〲〴㙥㔷㤷愲㘴㙥㙣捦ぢㄲㄱ〹ㄴ㤳㤱㉦㙢㈴扢㤱㤳搸ㅤ㜶㔱ㄱ愴㐹昵㍤敢㑣挶昵㑡ㄹ㤳挲㠱㠹㍤㔱㝦昰愵敦㕤㘷摡ㅡ收摥摥捥慡㍡ㄸ敤晥捥㘵攱〴㐷っ愷㕣ㄱ㕥慡昶㔳戸㈲扤ㅦ㤹㜶〱〲愱㉤昴愸敡㤴ㄵ㘵㔵㍢㘷㤵㠳挵摣愲戰ㄶㄶ〳搴㐱㐳收昳〴㙤㑢搲㉦㐲㤵扥㥤搹㈰戲㐲㈱㤳摢挱㑥戹〲㔲㐶愳㜴㑡攱攵〶㐱捥㜱つ扣摣㙢ㅥ戲㉡㠱〸㠵㜲扦〹㡣㠴㕡㑤愲慦㡦㈴敡ㄹ愵㔰㘱散㌰㈷㐰愵㠶攵〴慢㜵扥㙤攱㤲㤰㠸戶㘴挱愶㤳〵ㄴ〵㡤昲㈰㠵搷㐰㌴㑤搲㈰扤㜳㠲㠸挸〶㈹㥡ㅤ㌳㌷ㄲㄹ晢愷挸〸昴㑦ㄲ㈱㝢敦㘹㉦㈳㐸散慤㐴捡㐱㙤昹㜱㑢㥡慤㘵换㠷搲散㘲〰㑥扦㠴搹愵捣㉥㘳戶ㄳ㤹昲㔷㐸㌸㑡㌹㤴ㅢ㤳㝥㌹㥥昵㉢㤸㕤㠹っ昲㐹愷捣㠹㐴ㄵ㙤愸㡤搸㤱散搷〷㍢㔹ㅡ挵愱㈸愲㘵㕣戳㌳晢㙣㠹攸挸敡摣ㅣ扡㌶㉢㜵散㜵敤㘹㌳戹ㅤ㔲㘴㑡搷攴㕥搷改㥡〴〴扢㜶愸户慥挶㔰㝤㠸搹扢㤰ㄵ昴㜷㌳㠷㜲愱挱扢㌱㡢㥥㈶攵㍢挲㉣ち㡤愱づㄵ㝣㐴挸㍣〲愴〸戹㤶攳换㤶つ㑤㜳㜰搸㝣挷摢搰扢摢昳㜷㠴昴㈶扤戹愵㜷攸㉦㝡㠳㔶昴㌵㘰㉦攵㡦㙤㜵捣戵㘸搶慦㘳㜶㍤戲㈶ㅤ挳搳昷ㅢ昵ㄴ㐸戳搸㑥㘰㙥㍢扤㉥搲捡㥤㕢㕤ㄲ㔲〳昵㥡㜳㠶户㈰〲㜸㌰㡥㑥挲ㄶ㜶㍤㑦㔴㜰愸㉤换ち㥥㕦㉥㙤慣昴て㜹慥捤晡㉤ㅢ搹㝦㐷㈸㠶㙣㔶敤捡㌴搹挸㈹戶㘶挲攷㤴愰ㅣ敡攰㝤敤㠵㐴㘲㔰㈳㜹㜱㕣晡昹㜲㑢㤲㜴㈰㐹㙥〰㔸昵ㅢ㤱㐱㑡㈸扦㙦㉢㔱㜶戳摢晢㘴户㐶㡢㤵ㅥ扥㤴搳㐹㤳て戱㐵㡥昴㠴づ摢㜱昸て晣㍥㝢搶戲㙢挲愲挷㥥ㄱ㕥〹扥〵慢㈲ち愱㕢㤶愲㘶㑢㔶扣㐳㘴㐵㔷㔷换㜹㍡挵扦㈶改愴㐹㑡愴㜲㝢㙡㘳捡㔹扣㑥㔴㜴㐳㔲愸愴戸㠶㙡ㄲ㠸㤴挷扥㕢㈲愶〳ㄱ㜳ㄳ〰愷敦㘱㌶捡㙣㉦㌲敤㐵㐸㥡㡤〲㥥攱戰敥㘵扡戴㡢挵㑣㥥㘸㤰㉥挲昳㙤㠵搵㝥扥收ㄶ㘶户㈲㙢㌲㝦攸㠰㑣㈱㐴㠹昲〴㈱捡㌰㠶㜹摡ㄲ攷㐸〳摢㑣〴㤶㈶慡㝥攰摡㡣㉣昵㤹㤳敥〹㌷㤸戴晣㈵㐴愲〶捤愸㜰昷愲㜰㐰㕤ㅥ㙣㥦愶㍡㜷㘹㐹㤴㜵㜳搶慤㐲戴ㅤ㥤摣っ〷㜳㠰〳戶愴㍣㥢慢ち㔲㘷攷㘳㑣愱〰搲搲摦㑡㙦散㠶扣摦㍣昴昵搷㈱㍡㘷〵ㄵ搱㘳㠶㑣挷㜲摥〴ㄴㄱ㌹㈸㜷㥢㜳㡢㥥㄰㤳㝤收㘱捦㉡㔷㉣㐷㄰ㄹ戰㌱ㄹ慣㥢ㄲぢ㠸ㄲ捣戸㡣〱扡㑥㥦㌹攷ㄹ㡥扦㘴㌰愰戸扡扤攱㐹㠶㐵㌴㜳摣㜲㝣扣㐶㘲㤱攵㝥㜳㜶搱㍤㠷㠸㙤搵㜶づㅢ㑢晥愶挰ち㠹㍥㑣ㄲ㌵㡡慡愸慡㤲㔷昳㥤攲㠷〷昲㑣㠶扣㤷㘵㈶㜱㤵搱攸㌳㑦搱摥戴敢愳ㄸつ敤㜴慥愹ㄷ搱愳㕡㘵㔷慡ㄴ㈶愷敡户㜳捣ㅤ挸㡥ㅤ㍥㜵戴ㅥ㤹㝢㔳㌱㙢㡤㕥晥ㄴㄹ㉦挹愲ㄶ〸愱㡦㙥㕢㐸㉡慣㈳攵㠰〳㠱㜱㍥㌵㤳㕦挱㤴㝤㐸㝤摢敡挵㐳㠸㈴昵㥡㔳挶扣愸㈰ㅥ㙤ㅢ挱戶昰㠱㘶慣㙤㔴晣愸㙤挲戵㙤㠳愴㐵戲㥣㉤ㄹ愴攰戱㙡攰ㅥ户ㅣ摤㐴㈶改㉦慡㌲㔶㔰㘵慣挸慡㕥昳㈴㐳㠳戲捣戹摣〵挳戳㠲㐵摢㉡攵昹挰昰摤愶愰㐹㌰㌹㈵㙦㥣㘲㤹㌱搴㘴捤㥦㠲挹收㡦〰摤㈳㤰愳〴ㅤ搱て捡㔵㤵ㅣ晥㈹ㅤ㍡㤶㈰㘰愴愷㔴晦〰㘶搳攴敤〸㠸ㅣ㤹㉥挴㜷㌰㉥㍣㡣㥡㔰〸ㄱ敢㈹㈴〲慦㘰㐲挸搳挵㥤㌳㑦㌹㔶〰散ㄱ㘳㠷慣㘰搲〷捡㤱愱㈸㡦户扢㈴㔶ㄳ㠳㠶㙢㕡攱敡搶愶〶㌵㜱㔵㙢㝢㔲㙦扣㘷㡤收㔰愳㈴ㄴ挹㝡㥤愴㘶㔹㘳㡤㥢㐹搵㈸㔲㜱挷摡㐶㐹㜳㥢搶攱㑥㈹昲㈶ㄴ㤳愴㤹㡣晥㐱㐹㈸〸昴㐶㍡㡡㍥晢㜴昲㐸㐴㙣㘸〳ㄴ愸愷挲扡扥㈸㈴㜸ㄴ搷㑥捡愲㄰㍤㠱扦户㐵挵改㙡搰搰㘲慣っ㐶㉤㘳㤵捡戴〳㉢愱㘴㜸攵㑤挲搲搸㕢愸㘱㈴㜷㜶慡晤㐳昰㈶ㄸ㌱㘲㐳㠶㐵㔲晣挰㘰㐳㌰㔷㈲愲㑡敢慣㡦愰慥㔵攷昹㜴㕣ㄸ㡥挴挰㙣㔰㥥ㄴ换搲っ慢㕢昲㠳㜲㐰敤戴㈸攵愸㙥㡥捤晢㔰改〱攵㜸㔴㤲っ慥㥢㈷改㤶挲㈵〶㠸摤愸㌴㔳ち㄰摡慤㑤挰㤳挱收挱づ㈰ㄲ㠶㑥㘸㥤㔱㠲收㔲〸户㜱ㄳ攴㥤づ㌱ち㐱㙡捡昴㡦㠳捡㔷扥捣昴摤㠳㤹戸㄰㌱ㄱ挳㕤㈹搶〳㤰㥢㡣㑣㤲㡢〶攳㠰㜹㈸搹愴搰敡㡤敢㘸㘲昴搱攴昳〲摣攲㘱㉣慢㥦㙣㔳挱㍤户挰㠲㌶慤慣㙥㌳㡦㍡愵㑡戵㉣愴㉡㡥㘵戵搴挸㥢〲㕦昲ち㘰挸㑤㈹㜰㠹㠰㜲ㄴ㐷㈹㙥㤹㐸敡摣敥搶て㘲戸ㄴ㜲㤸㈳㔴㝤っ㐰愶戸攵㘴㐰慣攵㥥〲敤挳敤昵ぢっ昲昲ㅣ㐴㕡㑢ㄵ㘵搹ㄴ敥攳搵愲挸㤲摢ㄲ摤愶摣㈹㤷㌶㝢愲敡㠸ㄵ㔶㙤ちㅣ㘱㥦愱挰换攵㘰㡣㜴挸ㅤ㥣㈴㜳㈱㡡敥㕥㜸㔸㍥㘶㉥〰ㄵㄲ〳ち㘳扣㍣〵㘵〰㔵㌰ㄲつ㙥戵㙥㜵㉢㡣晥搲昲搶挷㤰㈹っ〳搳愰㐵捦搰挰㤹㐰㜹㝤〳攷㙡昴㑡㠹㤰㈶㠳愹㡣㔱づ挲㘱て愴㠱㥢㜸㤰㥥㜳愱㠴㠲ㅤ昲㘲㔸㝣㌷㜱搸挶ㄱ挸昵㉥㘹慡㥣㌱〲㕣㝦㜱㜶㌶㔵㡦㤵换㌴㜷攱㥦摢ㄴ㔸挵搵㡤搰ㅣ摤搱㜴㈹㑢敥㠹昶摤㌵㑤つ搱㘵挱扤㤳㈳㐷㡣愰戴㌸ㅢ慣㠶ㄷ户㍡㈵〹敤〵昸㈳搶㝣㍢㙤收慣挳㡢愸换㠴㝤攱慣攳㥥㜳攴扡㌴㥦户晥㐰㈱戸㐲搹捤㐵ㄶ㌲慦攳㥦㑣㙡㐶晢㌹㘶摣挸戲㌹㐱摤㐱挲㜹㘴ち愵挱㄰捡㈹㜴〲摢扤㜶㙢㠰㜴戲愳㠹㑥愴㈰搸㈲ㄴ㘷攱㉤㈳ㄴ攵㘷㐰㉢㠹㈵㍣㤲〳收摦〱敢㉢㍦㐵つㄱ㡥攷㐸㡣㘸敦㐲㈹〵㜵㔲㤰㐷㔷㍣㜸㈱攴晦〷㑢㌱㌷慦挹㑥晦〵㘶㔶㝥搲㡣愲慢㠸愲ㅦ户愰㐸攱㌵㄰挹扦挷愲〲ㅦ㌴㠶㘷摦㔰㈰㥣㝢摡㍡㠰扥敤ㄷ㝥晦㠷〷搰㈹㘰㤸㐹摡㘸〸戵㕤㡢㜲捤㐴㔰㕢㑣〴〶敦愵㠹㜰㥣㘳ㄸ挵て㑤㠴挸〷㌲㡤㡡昵㑤〴挶昶㔲っ挱㐴愸㌵攱搶攰〹散ㄲ㥢晥戱㈳戸㜸㉢㝣挴昳愱戴晣〹㜸愴㉥㙤慤㥥㌱㍣挳摥㈹敢て㝢〲捡捣㥢挳㑤㙥㌹㠴㈳㜶慤搹㈲〷慤攱慢㠸扤散㕢晥㤴㡤摤㕦〷愶挲ㄴ扡敦㤵扣㤲㝢ㄳ㥥ㄲ㠵攷㠶捣挷㜶㝣晦昰㥦ㅦ㝣散㈰㙦慢㐵戴慡摤㠸㜲㈷㈱㝢摡ㄳ〸敡㈶㉥㡡㕣捣て㜳㡥攳ㄳ㈵㙢愹㈲挶つ㑦㕡㐱扥㙥挷挵㤰昰ㄲ㠴ㄹㄲ摦㘶㌰㌱㜱敦㈱㌴㌱㐷㥡摣㥤昲挳㈶改㈲ㅣ㐹㉣㕣晡昴攲戰愱搲㔶㤱㜵㘸㙤㙡㍦㠴㉡㝡㠳ぢ㘹戴ㄲ㜹敡㘴㔲㤴ㅦ㌴敢扡晤搴㜵攱㐱㠶㘱晦㔸㑡㈱晥㐰ち㐹ㅥ㘴㜸㈱㐰㑡愹㤳㈸㘸㌷㈱㑢㠹慣㌵㠷㜸改て搸ㄲ〲愲㜶改慦挳㡦㔸〰㐵㘰㌱昶挵㜷㝡愲愵㉤ㅡ慢㈶㠶㙡愵㑤㌳㡢㠲㍣扣戰㘲㌴慥㥤㐳㈱㑥摡㕥㤴㌶散㡥攲㑢晡散㌰昰ㄶ㌲戶㘶搳搷㔶戰敦㜴慡戸昹〱㍤㤳㤳ち挳搹捥㙡ㅣ㐸㘵㡣㉥散㕡〸慢㤸昷㠷挵摡愰㥥愸〹㍡换搹㠹㔳㈹㠲㝦晣㔲㠸敤挳昵愹㉦㙥㙥愱㡥㜳扡戱㐱晥㘰㝦㕤㤵挲搸㜸㉢㌹〶ㄲ㜶㐳扤昲攱昵昰㔳ㄸ挲㑤㘷ㄴ扤㕥㤴捦捡㝥晣㠹㌹慢慢㔵晦㌳㝡㉤㌹敢㌴㐷㌳㡣摤愰晦敦㐱挵扡晡㕦㘱散㑤㈲昲㈳㔱㐱ㅡ愷㡣㥦慣ㅢ戲㈱㐴攰搹㐶昰㐶ㅥ㡣㜵㔹㘴挸㍢㉣捤攲攳搵戰㔹㑡㜰昸扤戲捤㔷㈳㙡㘳㘹摢昶戴ㄵ㠰㡣つ㘹摦㠱〸㙡㍢扥㔱㙥挵愷摢摣扤ㄸ戸攳戸㔵昲㕣摦㌵㠳愱㔹〴㝤㠷昸敤㤹〹㥢㘷㑣昹㜶戳㔰扢〶㤰攸扤て㘳㑥㑣㐳㘰㥦㄰挱㕢ㄵ㡢㘴㘴㘱㘳㤱っ㝥㠷㌴㤰〸㉦㔱㍢昸ㄷ㤹㜷㔵㡤ち㍥㕤㥤㠶慦㌳㘰搵愶㔰㜶愱挷戹昹㠶〶㐱㠷㍢㕡ㅦ㠶㍦㐸㔴㐶㄰ㅣ㤳㕢戸昷㍥挲戵ㄹ〶㡤㝤愳扤昹散搹㤹捦慤愰㍤〷㥣㙥散㉤㡤㈴挳㜷昲㡢攴㠲㕥㘴㡥㑢晢〷昱㜷攳づ㕡捥㌶〸㍡㡦㍥攸愶㈳㙣戸〲昷搹〶愲摦㘷㌰㔴ㄹ㘳㠶㥦㙥㐴〵㍥㈸昴昲㤱ㄵ㤵慦㘳㕢㘴〰㤴㌳戹ㄲ戲昶㔴晤散㕡㔴㍤㜰っ㘳挸慦扡㐰搶搷愵昰愸㐱慡㉣㈸㕦㐱㝦㐲㉤摣晤〲敢㜰昴㤰㐷ち㤴昵㐵㘴㜱㔲㜸愴㤰敢昹ㄲ〶搴搶㜳㍦㙡摢慦攷㤹戵搶愳搰ㄸ㤰晢㑤捥㍦㄰㉢ㄳ摤㐶戳敥㌰㜳㤹㉤㈱ㅢ㠸㜵㑡㍦挵㈴昷㤲ぢ㐳つ㍦㈵愶㤰㝥ㅢ晤㝤改攰㡢攷㤹晥㝥㔰㤱㠲ㄱ㑤㡤扢愰㘰㤴扢㜸㉡戹ぢㅦ戵敤㜷昱㤹戵㜶㌱㐰㤹㈹愱㕡㐵〱㔰㉤攲㡦摣搵㌲ち〴㈸㝦捡ㄹ㘶昸㌵慣㘲挰㐰㡤ㅣ扢㠲㐲㕦㤷㐶挴扣扦扤㜶愱昱ㄸ㝦ち㡢攰㐰挳㌷慦㜷攲ㅢ搶㔵㐶扢扢昰〹扦㈶㔵㘱㔶扤愳戳戹㘲㜳㤴㥡㑣㝢〲扢㝥ㄳ昳㜰搳㜵㥦㈳㘷摣㠵㕦ㅥ㤶㈳挹㑣㠲攴㐱ㄴ㘲㐰つ挴戴愰ㄱ晤㈹㥦㌸㐹㉢㤱搷㐱改搱捡㠵㉥改㕣㘸ㅢ攴敤挸ㄷ扤㈹㈴㈴昶挶㙦㠶摢㉡戶㕣㠷昷ㅣ㤴挷㘳㜲㍣㜲㈴晥㝥㑣㡤㈲㙦㘰㠷搰㉥㈷晢㄰㤰捡㘳㜱攷ㅦ㍤㕦㜷ㅣ愳〱〹㍣ㄳ㜶㈶㥢挹捥㥦㠸㍢敦挵户㘹戲㑦㠶㤴挵昴㔲摣㤹散㈸㍢㍦ㅡ㜷晥摢摥㥤戵捥㌱昷㠵㌳㙢㘴㡤ㄴ㡢㕦㥥㠱ㄲ摦愹昷愳扢㘶搲㡡攸㌱挳㙡㔲愴っ愰㔷愴ㅤ搱㡢㉢㌱ㅥ扥ㄴ㥦挲つ㉦㕣㠴㠱慡〹晦㠷ㄱ㐷㜱昳㙢搲〸っ㝣〸扥㡣㤰扢愷换㈷づ捥㤹搳ㅥ㉡扡捤愳㍥㑥㤶攵㑤㐵㈲㌰㡡戲㈱㝣搷〹㑤愴ㄸ搰㜵㜸挴愱㐲㤵㌷㘹㍡㔳愱㌲扣㤴㔵ㅥ㠹㌱㥢㜹愴㑥㌳晡挷㠱ㅣ㈸〷攴㉣攸㡦㈲て挳㔱扣戳㥤ㄹ愰搴㤳㈲敤㌱㌶㍣捥散㤳挸ちち㐵ㅣ改㈰昷〴戲晥昸㝦搷㌱戴㉣扤㐶慡戲ㄲ扦㉣㐹㐶晡㤳ㅣ昰㈹㘴㕤㜰㘲㉢ㄱㄱㄶ昴㑦愳㈶昹㔲㑡㄰昹搲捦戲攱㈹㘶㥦㐳㔶搰戸搸つ㐳㡤㝢敡㔰㝦㝦ㅥ㐳ㄵ㠲㠲㜳攸㕦㠸ち㝣㔰〸〷捡㜵挵挱づ㈹㑣愹㜶昲㙡㑥㈱㙣㘴㠳ㅤ㌵ㅣ㤰つ㡡㐲㜸挹㠶㑡搴㐰愵愶㍦㠳㑣㈱㍣戸㈷晤㡢㝣㈲ㄸ攴ぢ扦ㄴㄵ攴ぢ〹〳㌹㝣戱改㠵㠴㡢㙣㔸㘸㝡㈱㘱㈵ㅢ捣攴ぢ扦捡㐹攵挶㔰㘸搴㕢摣愰㠴昷搷㔰攸敢敡攷摡敥挶㑦㕤㔱㑡㘷捡㘷捥扣摡㥦ㅤ摡㤵扤攷㐳扤㕦㝥改㌷㉦㍦晤扢㡦ㅥ㜸攵戵㘷㥦晤摤㕦㥥㍥晦摡ぢ昳〷㝥昵摣㜳扦㍣昶㡤昳㉦㙦㌷扦愹㍥晦敡搴㌷ㅦㅡ㍤晢搰〳收愹ㅢて㍦昴㤱晢敦ㅡ㥤戹㘸戸慢慢扢晢晡挱㕦㕦昶摥㠱㐷ㅥ昸㠹昲㡢㍦㕣敡㈸㜲扢㜸㐱攳㌲戸㙤戹㡣㙦愰㠰㘵㜰挵㙦敢㌲戸㕤〹愸㌳ㄱ愰挶㔱㐱㕤挶〵挸㠶㘲㘳㐳捦㝦〰㑢㤰扥搹</t>
  </si>
  <si>
    <t>㜸〱敤㕣㕢㙣ㅣ㔷ㄹ摥ㄹ敦慣㜷搶㜶散挶㘹摡㠴㕥摣ㅢ愵㜱㜰攳愴改〵〸挱㤷收搲㍡戱ㅢ㍢㘹ㄱ愰捤㜸昷㡣㍤捤捥㡣㍢㌳敢搸愵㔲ぢ戴㔴摣ち㔴㉡㤷㔲㈸慡㄰㠸ㄷ㙥て㐰愱㉦㈰㈴㄰〴〹㈱㜸㐰攲愱㈰〴て㈰ㄴ㠹㤷㍥㔴㤴敦㍢㌳戳㍢扢敢ㅤ扢摢ㄶ㕣攴㤳敥昱㤹㜳㥢㜳晥晢昹晦㌳捤㈸㤹㑣收ㄵ㈴晥㘵捡戲㜰挵散慡ㅦ〸㝢㘴挲慤㔴㐴㈹戰㕣挷ㅦㄹ昳㍣㘳㜵捡昲㠳㉥㜴挸ㄵ㉤戴晢㕡搱户ㅥㄴ昹攲戲昰㝣㜴搲㌲㤹㝣㕥㔷搱捥㐹昸ㅢ㠸ㅦ㜴㡥敡捤㈲㥢㥢ㄸ㥦㥥扦ㅦ戳捥〶慥㈷昶づ㥤〹挷ㅥㅡㅤㅤㄹㅤ㌹㜰换㠱㕢㐷昶敤ㅤ㥡愸㔶㠲慡㈷づ㌹愲ㅡ㜸㐶㘵敦搰㑣㜵扥㘲㤵敥ㄶ慢㜳敥㌹攱ㅣㄲ昳晢づ捣ㅢ户摣㍥㝡换挱㠳收ㅤ㜷摣摥㡢㔷㘷㑥㑥㡣捦㜸挲昴㕦愷㌹㌵㉥昹㤶㐹㔱戲戸㌷㈱㍣换㔹ㄸ㤹ㄸ挷㝦㠹昵攳改戶㤱搹㐵㈱〲扥㕡㜸挲㈹〹㕦挷挰ㅥ㝢捣昷慢昶ㄲ㠱愷摢㐷戰搵㤲攱〷㥡㍤㈱㉡ㄵ摤㡥㘷捤摢搳㠰㕤挵㔸敤戵㘷㠵攳㕢㠱戵㙣〵慢㌹㝢づㄳ㤵晢散搳扥㌸㘵㌸ぢ攲愴㘱ぢ捤㍥㕡戵捡搹㌰㘵扡㙥㡣愷㐸㉥㑣㙥㝦㘴捣户㈷ㄶつ㑦慥挸㈷㘰㔲晡ㅥ昱㑡㡤㝤慦㙢㍦㉦㤷㉥摦挰㌹㙦㘸摦て㉤㘷っ慦搶㜳戸㝤捦㘸昳㡤㉢戸戹㝤晦〴㡣ㅡ挷摣搴㝥㡣〴㘵㘳㙦愵㈷愲㙦〹㔱㙣㐶捦㌱敢㘶㤶㘷㐶〴敡〵㘶㍤捣㝡㤱㈹搹㝦㠱㑢㤲〳搹愴ㄶつ戵㌸慦ㄶ㑢㙡戱慣ㄶ㠵㕡㌴搵攲㠲㕡㕣㔴㡢㤶㕡扣㕦㉤㥥㐳㥦㌸攵扢扢搵㈸晤晢㝢扦ㅡ㝤搹㜸昲攴愳愷昷晣昶ぢ摦㜰㝥摡扢つ㥤敥㠹ㄶ㌵改ㄹ攷㐱㙡㜵㉡摥㍦戲㡦晦搶攷ち㌰㠵㜹搰扣捤ㅣㅤ㉤ㅦ摣㘷ㅣ㌰㌴㙥㉢〵昹つ㠴㌲㠰扥扤收扤㤶㔳㜶捦㑢摣㕤㌱㙥昸愲づ戸攱愸㙤摣慤㍡㘵晦㉤㙢㌷捥〶㐶㈰㜶㌷户搵㈷㘹ㄹ㌶ぢ戶ㄲ扥㝣摦㔵捤挳捥ㄸ㤵慡ㄸ㕢戱挲收㉢㥢㥡敤ㄹ捦㥤㙦摦㝡挴ㄳて搴㕡㕢㔶㌴〶愱戶㉣攷㙥搹㘵搸ㄴ慥㙢㘸㘲搱昵㠵㈳㤷㌷㙣捦㔸愵㜳挲㥢ㄵㄴ㠹愲㉣户㝡㈹㥢㈲慥ㅦ㥥㜶戰㔱㜰㙢昹摡㘴慤㜹攷㑡〰㘶ㄶ㘵慣㜷㐹㜸挱敡㥣㌱㕦ㄱ㍢ㅢ扡㠴敦㐴挳慥㠶敡㈳㙥愹敡㑦戸㑥攰戹㤵挶㤶戱昲戲〱㐹㔳㍥攱㤶㐵㌶㥢㤱㐲〱〲户慢㑢㔱㌲㝢摡昳㠲㐴㐴〲挵㘴攴换ㅢ挹㙥攴ㄴ㜶㠷㕤㔴〴㘹㔲扤㝥㥤挹戸㕥㈹㘳㔲㌸㌰戱㈷敡て扥昴㙤敢㑣㕢挳摣ㅢ摢㔹㔵〷愳摤摦戹㉣㥣攰㤸攱㤴㉢挲㑢搵㝥ち㔷愴昷㈳搳㉥㐲㈰戴㠵ㅥ㔵㥤戲愲慣㙡攷慤㜲戰㤸㕢ㄴ搶挲㘲㠰㍡㘸挸㝣㥥愰㙤㐹晡㈵愸搲户㌳ㅢ㐴㔶㈸㘴㜲㍢搸㈹㔷㐰捡㘸㤴㑥㈹扣摣㈰挸㌹慥㠱㤷㝢捤㈳㔶㈵㄰愱㔰敥㌷㠱㤱㔰慢㐹昴昵㤱㐴㍤愳ㄴ㉡㡣ㅤ收〴愸搴戰㥣㘰戵捥户㉤㕣ㄲㄲ搱㤶㉣搸㜴戲㠰愲愰㔱ㅥ愴昰ㅡ㠸愶㐹ㅡ愴㜷㑥㄰ㄱ搹㈰㐵戳㘳收㐶㈲㘳晦ㄴㄹ㠱晥㐹㈲㘴敦㝤敤㘵〴㠹扤㤵㐸㌹愸㉤㍦㙥㐹戳戵㙣昹㔰㥡㕤ち挰改㍢㤹㕤挶散㜲㘶扢㤰㈹㝦㠵㠴愳㤴㐳戹㌱改㙦挱戳㝥〵戳㉢㤱㐱㍥改㤴㌹㤱愸愲つ戵ㄱ㍢㤲晤晡㘰㈷㑢愳㌸ㄴ㐵戴㡣㙢㜶㘶㥦㉤ㄱㅤ㔹㥤㥢㐳搷㘶愵㡥㝤㙢㝢摡㑣㙥㠷ㄴ㤹搲㌵戹搷㜵扡㈶〱挱慥ㅤ敡慤慢㌱㔴ㅦ㘲㜶つ戲㠲㝥㉤㜳㈸ㄷㅡ扣ㅢ戳攸㘹㔲扥㈹捣愲搰ㄸ敡㔰挱㐷㠴捣㈳㐰㡡㤰㙢㌹扥㙣搹搰㌴〷㠷捤㌷扤つ扤户㍤㝦㐷㐸㙦搲㥢㕢㝡㠷晥愲㔷㘹㐵㕦〷昶㔲晥搸㔶挷摣㠰㘶晤慤捣㙥㐴搶愴㘳㜸晡㝥戵㥥〲㘹ㄶ摢〹捣㙤愷搷㐵㕡戹㜳慢㑢㐲㙡愰㕥㜳捥昰ㄶ㐴〰て挶昱㐹搸挲慥攷㠹ちづ戵㘵㔹挱昳换㘵㡤㤵晥ㄱ捦戵㔹扦㘵㈳晢㙦ち挵㤰捤慡㕤㤹㈶ㅢ㌹挵搶㑣昸㥣ㄲ㤴㐳ㅤ㝣愰扤㤰㐸っ㙡㈴㉦㡥㑢㍦㕦㙥㐹㤲づ㈴挹㑤〰慢扥〷ㄹ愴㠴昲晢戶ㄲ㘵㉦扢扤㕤㜶㙢戴㔸改攱㑢㌹㥤㌴昹㄰㕢攴㐸㑦攸戰ㅤ㠷晦挰敦戳㘷㉤扢㈶㉣㝡散ㄹ攱㤵攰㕢戰㉡愲㄰扡㘵㈹㙡戶㘴挵㥢㐴㔶㜴㜵戵㥣愷㔳晣㙢㤲㑥㥡愴㐴㉡户愷㌶愶㥣挵敢㐴㐵㌷㈴㠵㑡㡡㙢愸㈶㠱㐸㜹散扢㈵㘲㍡㄰㌱㌷〳㜰晡㍥㘶愳捣昶㈳搳㝥つ㐹戳㔱挰㌳ㅣ搶扤㑣㤷㜶戱㤸挹ㄳつ搲㐵㜸愱慤戰㍡挸搷摣捡散㌶㘴㑤收てㅤ㤰㈹㠴㈸㔱㥥㈰㐴ㄹ挶㌰捦㔸攲㍣㘹㘰㥢㠹挰搲㐴搵て㕣㥢㤱愵㍥㜳搲㍤改〶㤳㤶扦㠴㐸搴愰ㄹㄵ敥㕤ㄴづ愸换㠳敤搳㔴攷㉥㉤㠹戲㙥捥扡㔵㠸戶攳㤳㥢攱㘰づ㜰挰㤶㤴㘷㜳㔵㐱敡散㝣㡣㈹ㄴ㐰㕡晡㕢改㡤摤㤰昷㥢㠷扥晥㍡㐴攷慣愰㈲㝡捣㤰改㔸捥㥢㠰㈲㈲〷攵㙥㜳㙥搱ㄳ㘲戲捦㍣敡㔹攵㡡攵〸㈲〳㌶㈶㠳㜵㔳㘲〱㔱㠲ㄹ㤷㌱㐰搷改㌳攷㍣挳昱㤷っ〶ㄴ㔷户㌷㍣挹戰㠸㘶㡥㕢㡥㡦搷㐸㉣戲摣㙦捥㉥扡攷ㄱ戱慤摡捥㔱㘳挹摦ㄴ㔸㈱搱㠷㐹愲㐶㔱ㄵ㔵㔵昲㙡扥㔳晣昰㐰㥥挹㤰昷戲捣㈴慥㌲ㅡ㝤收㈹摡㥢㜶㝤ㄴ愳愱㥤捥㌵昵㈲㝡㔴慢散㑡㤵挲攴㔴晤づ㡥㜹〷戲扢㡥㥥㍥㕥㡦捣扤愶㤸戵㐶㉦㝦㡡㡣㤷㘴㔱ぢ㠴搰㐷户㉤㈴ㄵ搶㤱㜲挰㠱挰㌸㥦㥡挹慦㘰捡㍥愴扥㙤昵攲ㄱ㐴㤲㝡捤㈹㘳㕥㔴㄰㡦戶㡤㘰㕢昸㐰㌳搶㌶㉡㝥搴㌶攱摡戶㐱搲㈲㔹捥㤶っ㔲昰㔸㌵㜰㑦㔸㡥㙥㈲㤳昴ㄷ㔵ㄹ㉢愸㌲㔶㘴㔵慦㜹㡡愱㐱㔹收㕣敥㠲攱㔹挱愲㙤㤵昲㝣㘰昸㙥㔳搰㈴㤸㥣㤲㌷㑥戱捣ㄸ㙡戲收㑦挳㘴昳㐷㠰敥ㄱ挸㔱㠲㡥攸〷攵慡㑡づ晦㤴づㅤ㑢㄰㌰搲㔳慡扦ぢ戳㘹昲㜶〴㐴㡥㑣ㄷ攳㍢ㄸㄷㅦ㐶㑤㈸㠴㠸昵ㄴㄲ㠱㔷㌰㈱攴改攲捥㤹愷ㅤ㉢〰昶㠸戱㈳㔶㌰改〳攵挸㔰㤴挷摢摤ㄲ慢㠹㐱挳㌵慤㜰㜵㙢㔳㠳㥡戸慡戵㍤愹㌷慥㕦愳㌹搴㈸〹㐵戲㕥㈷愹㔹搶㔸攳㘶㔲㌵㡡㔴摣戱戶㔱搲摣愶㜵戸㔳㡡扣〶挵㈴㘹㈶愳扦㕢ㄲち〲扤㤱㡥愲捦㍥㥤㍣ㄲㄱㅢ摡〰〵敡愹戰慥㉦ち〹ㅥ挷戵㤳戲㈸㐴㑦攰敦㙤㔱㜱扡ㅡ㌴戴ㄸ㉢㠳㔱换㔸愵㌲敤挰㑡㈸ㄹ㕥㜹㤳戰㌴昶ㄶ㙡ㄸ挹㥤㥤㙡晦㄰扣〹㐶㡣搸㤰㘱㤱ㄴ㍦㌰搸㄰捣㤵㠸愸搲㍡敢㈳愸㙢搵㜹㍥㥤㄰㠶㈳㌱㌰ㅢ㤴㈷挵戲㌴挳敡㤶晣愰ㅣ㔰㍢㉤㑡㌹慡㥢㘳昳㍥㔴㝡㐰㌹ㅥ㤵㈴㠳敢收㈹扡愵㜰㠹〱㘲㌷㉡捤㤴〲㠴㜶㙢ㄳ昰㘴戰㜹戰〳㠸㠴愱ㄳ㕡㘷㤴愰戹ㄴ挲㙤摣〴㜹愷㐳㡣㐲㤰㥡㌲晤昳戰昲昴ㄷ㤹扥㜹㌸ㄳㄷ㈲㈶㘲戸㉢挵㝡〰㜲㤳㤱㐹㜲搱㘰ㅣ㌰て㈵㥢ㄴ㕡扤㜱ㅤ㑤㡣㍥㥡㝣㕥㠰㕢㍣㡣㘵昵㤳㙤㉡戸攷ㄶ㔸搰愶㤵搵㙤收㜱愷㔴愹㤶㠵㔴挵戱慣㤶ㅡ㜹㔳攰㑢㕥〱っ戹㈹〵㉥ㄱ㔰㡥攳㈸挵㉤ㄳ㐹㥤摢摤晡㘱っ㤷㐲づ㜳㠴慡㡦〱挸ㄴ户㥣っ㠸戵摣㔳愰㝤戸扤㝥㠱㐱㕥㥥㠳㐸㙢愹愲㉣㥢挲㝤扣㕡ㄴ㔹㜲㕢愲摢㤴㍢攵搲㘶㑦㔴ㅤ戳挲慡㑤㠱㈳散㌳ㄴ㜸戹ㅣ㡣㤱づ戹㠳㤳㘴㉥㐶搱摤㡢て换挷捣㐵愰㐲㘲㐰㘱㡣㤷愷愰っ愰ち㐶愲挱慤搶慤㙥㠵搱㕦㕡摥晡ㄸ㌲㠵㘱㘰ㅡ戴攸ㄹㅡ㌸ㄳ㈸慦㙦攰㕣㡤㕥㈹ㄱ搲㘴㌰㤵㌱捡㐱㌸散㠱㌴㜰ㄳて搲㜳㉥㤴㔰戰㐳㕥っ㡢敦㈶づ摢㌸〲戹摥捥愶捡ㄹ㈳挰昵ㄷ㘷㔷㔳昵㔸戹㑣㜳ㄷ晥戹㑤㠱㔵㕣摤〸捤搱ㅤ㑤㤷戲攴㥥㘸摦㕤搷搴㄰㕤ㄶ摣㍦㌹㜲捣〸㑡㡢戳挱㙡㜸㜱慢㔳㤲搰㕥㠰㍦㘲捤户搳㘶捥㍡扣㠸扡㑣搸ㄷ捥㌹敥㜹㐷慥㑢昳㜹敢てㄴ㠲㉢㤴摤㕣㘴㈱昳ち晥挹愴㘶戴ㅦ㘳挶㡤㉣㥢ㄳ搴ㅤ㈴㥣㐷愶㔰ㅡっ愱㥣㐲㈷戰摤㙢户〶㐸㈷㍢㥡攸㐴ち㠲㉤㐲㜱ㄶ㕥㌷㐲㔱㝥〴戴㤲㔸挲㈳㌹㘰晥㜵戰扥昲㍣㙡㠸㜰㍣㐷㘲㐴扢〶愵ㄴ搴㐹㐱ㅥ㕤昱攰㠵㤰晦ㅦ㉣挵摣扣㈶㍢晤ㄷ㤸㔹昹㘱㌳㡡慥㈲㡡㝥搰㠲㈲㠵搷㐰㈴晦摥ㄵㄵ昸愰㌱㍣晢慡〲攱摣搳搶〱昴つ扦昰晢㍦㍣㠰㑥〱挳㑣搲㐶㐳愸敤〶㤴㙢㈶㠲摡㘲㈲㌰㜸㉦㑤㠴ㄳㅣ挳㈸㝥㘸㈲㐴㍥㤰㘹㔴慣㙦㈲㌰戶㤷㘲〸㈶㐲慤〹户〶㑦㘰㍢㙤晡挷㡥攱攲慤昰ㄱ捦㠷搲昲㈷攰㤱扡慣戵㝡挶昰っ㝢㤷慣㍦敡〹㈸㌳㙦づ㌷戹攵㄰㡥搸扤㘶㡢ㅣ戴㠶慦㈲昶戲㙦昹㔳㌶㜶㝦ㅤ㤸ち㔳攸扥㔷昲㑡敥㌵㜸㑡ㄴ㥥ㅢ㌲ㅦ摣昱慤愳㝦㝡昰搱挳扣慤ㄶ搱慡戶〷攵㑥㐲昶戴㈷㄰搴㑤㕣ㄴ戹㤴ㅦ收㥣挰㈷㑡搶㔲㐵㡣ㅢ㥥戴㠲㝣摤㡥㡢㈱攱㈵〸㌳㈴扥捤㘰㘲攲摥㐳㘸㘲㡥㌴戹㍢攵㠷㑤搲㐵㌸㤲㔸戸昴改挵㘱㐳愵慤㈲敢搰摡搴扥〳㔵昴㉡ㄷ搲㘸㈵昲搴挹愴㈸摦㙥搶㜵〷愹敢挲㠳っ挳晥戱㤴㐲晣㠱ㄴ㤲㍣挸昰㐲㠰㤴㔲愷㔰搰㙥㐶㤶ㄲ㔹㙢づ昱搲ㅦ戰㈵〴㐴敤搲㕦㠷ㅦ戱〰㡡挰㘲散㡢敦昴㐴㑢㕢㌴㔶㑤っ搵㑡㥢㘶ㄶ〵㜹㜸㘱挵㘸㕣㍢㠷㐲㥣戴晤㈸㙤搸ㅤ挵㤷昴搹㘱攰㉤㘴㙣捤愶慦慤㘰摦改㔴㜱昳〳㝡㈶㈷ㄵ㠶戳㥤搵㌸㤰捡ㄸ㕤搸戵㄰㔶㌱敦て㡢戵㐱㍤㔱ㄳ㜴㤶戳ぢ愷㔲〴晦昸愵㄰摢㠷敢㔳㕦摡摣㐲ㅤ攷㜴㘳㠳晣挱晥扡㉡㠵戱昱㔶㜲っ㈴散㠶㝡攵挳敢攱愷㌱㠴㥢捥㈸㝡扤㈸㥦㤵㠳昸ㄳ㜳㔶㔷慢晥㘷昴㕡㜲搶ㄹ㡥㘶ㄸ扢㐱晦摦㠷㡡㜵昵扦挲搸㥢㐴攴㝢愳㠲㌴㑥ㄹ㍦㔹㌷㘴㐳㠸挰戳㡤攰㡤㍣ㄸ敢戲挸㤰㜷㔸㥡挵挷慢㘱戳㤴攰昰㝢㘵㥢慦㐶搴挶搲戶敤㘹㉢〰ㄹㅢ搲扥づㄱ搴㜶㝣愳摣㡡㑦户戹昷㘱攰㡥ㄳ㔶挹㜳㝤搷っ㠶㘶ㄱ昴ㅤ攲户㘷㈶㙣㥥㌱攵㙢捤㐲敤㍡㐰愲昷〳ㄸ㜳㜲ㅡ〲晢愴〸㕥慦㔸㈴㈳ぢㅢ㡢㘴昰㍢愴㠱㐴㜸㠹摡挱扦挴扣愷㙡㔴昰改敡㌴㝣㥤〱慢㌶㠵戲ぢ㍤捥捤㌷㌴〸㍡摣搱扡ㅢ晥㈰㔱ㄹ㐱㜰㑣㙥攱㝤ㅦ㈰㕣㥢㘱搰搸㌷摡㥢捦㥥㥤昹摣ち摡㜳挰改挶摥搲㐸㌲㝣㈷扦㐸㉥攸㐵收戸戴㝦ㄸ㝦㌷敥愰攵㙣㠳愰昳攸㠳㙥㍡挲㠶㉢㜰㥦㙤㈰晡㝤ㄶ㐳㤵㌱㘶昸改㐶㔴攰㠳㐲㉦ㅦ㔹㔱昹ち戶㐵〶㐰㌹㤳㉢㈱㙢㑦搵捦慣㐵搵〳㜷㘱っ昹㔵ㄷ挸晡扡ㄴㅥ㌵㐸㤵〵攵㘹昴㈷搴挲摤㉦戰づ㐷て㜹愴㐰㔹㕦㐴ㄶ㈷㠵㐷ち戹㥥捦㘳㐰㙤㍤昷愳戶晤㝡㥥㕡㙢㍤ち㡤〱戹摦攴晣〳戱㌲搱㙤㌴敢づ㌳㤷搹ㄲ戲㠱㔸愷昴㔳㑣㜲㉦戹㌰搴昰㍣㌱㠵昴㥢攸敦㡢㠷㝦㝤㠱改ㅦ㠷ㄵ㈹ㄸ搱搴戸ぢち㐶戹㡢㈷㤲扢昰㔱摢㝥ㄷ㥦㕣㙢ㄷ〳㤴㤹ㄲ慡㔵ㄴ〰搵㈲晥挸㕤㉤愳㐰㠰昲愷㥣㘵㠶㕦挳㉡〶っ搴挸戱㉢㈸昴㜵㘹㐴捣㍢摢㙢ㄷㅡ㡦昱愷戰〸づ㌴㝣昳㝡㈷扥㘱㕤㘵戴扢ぢ㥦昰㙢㔲ㄵ㘶搵㜷㜴㌶㔷㙣㡥㔲㤳㘹㡦㘳搷慦㘱ㅥ㙥扡敥㜳攴㡣扢昱换挳㜲㈴㤹㐹㤰㍣㠸㐲っ愸㠱㤸ㄶ㌴愲㍦攵ㄳ㈷㘹㈵昲㍡㈸㍤㕡戹搰㈵㥤ぢ㙤㠳扣ㅤ昹愲㌷㠵㠴挴摥昸捤㜰㕢挵㤶敢昰㥥㠳昲㔸㑣㡥挷㡥挵摦㡦愹㔱攴つ散㄰摡攵㘴ㅦ〲㔲㜹㌴敥晣摤敦搷ㅤ挷㘸㐰〲捦㠴㥤挹㘶戲昳㐷攲捥晢昱㙤㥡散㤳㈱㘵㌱扤ㄸ㜷㈶㍢捡捥ㅦ㡥㍢晦㝤晦慥㕡攷㤸晢挲㤹㌵戲㐶㡡挵㉦捦㐰㠹敦搴晢搱㕤㌳㘹㐵昴㤸㘱㌵㈹㔲〶搰㉢搲㡥攸挵㤵ㄸて㕦㡡㑦攱㠶ㄷ㉥挲㐰搵㠴晦挳㠸攳戸昹㌵㘹〴〶㍥〴㕦㐶挸摤搳攵ㄳ〷攷捣㘹てㄵ摤收㜱ㅦ㈷换昲愶㈲ㄱㄸ㐵搹㄰扥敢㠴㈶㔲っ攸㍡㍣攲㔰愱捡㥢㌴㥤愹㔰ㄹ㕥捡㉡㡦挴㤸捤㍣㔲愷ㄹ晤㐳㐰づ㤴〳㜲ㄶ昴て㈳て挳㔱扣戳㥤ㄹ愰搴㤳㈲敤㔱㌶㍣挶散愳挸ちち㐵ㅣ改㈰昷㌸戲晥昸㝦搷㌱戴㉣扤㐶慡戲ㄲ扦㉣㐹㐶晡挷㌸攰攳挸扡攰挴㔶㈲㈲㉣攸㥦㐰㑤昲愵㤴㈰昲愵㥦㘲挳ㄳ捣㍥㡤慣愰㜱戱ㅢ㠶ㅡ昷搴愱晥晥っ㠶㉡〴〵攷搰㍦ㅢㄵ昸愰㄰づ㤴敢㡡㠳ㅤ㔲㤸㔲敤攴搵㥣㐲搸挸〶㍢㙡㌸㈴ㅢㄴ㠵昰㤲つ㤵愸㠱㑡㑤㝦ち㤹㐲㜸㜰㑦晡攷昸㐴㌰挸ㄷ㝥㍥㉡挸ㄷㄲ〶㜲昸㘲搳ぢ〹ㄷ搹戰搰昴㐲挲㑡㌶㤸挹ㄷ㝥㠹㤳捡㡤愱搰愸户戸㐱〹敦㉦愳搰搷搵捦戵摤㡢㥦扡愲㤴捥㤶捦㥥㝤愹㍦㍢戴㍢㝢摦㝢㝡扦昸攲㉦晦晣攴敦摥㝦攸㙦㉦㍦昳捣敦晥昲攴㠵㤷㕦㤸㍦昴昳攷㥥晢搹㕤捦㕥昸昳㜶昳慢敡昷㕦㥡晡敡㐳愳攷ㅥ㝡挰㍣扤攷攸㐳敦扤晦㥥搱㤹㑢㠶扢扡扡扢㙦ㅣ晣挵攵㙦ㅢ㜸攴㠱ㅦ㉡㍦昹挳㘵㡥㈲户㡢ㄷ㌴㉥㠳摢㤶换㜸ㄶ〵㉣㠳㉢㝥㐳㤷挱敤㑡㐰㥤㡤〰㌵㡥ち敡㌲㉥㐰㌶ㄴㅢㅢ㝡晥〳㔱ぢ扥愱</t>
  </si>
  <si>
    <t>aldicarb</t>
  </si>
  <si>
    <t>naled</t>
  </si>
  <si>
    <t>chlorpyrifos</t>
  </si>
  <si>
    <t>diazinon</t>
  </si>
  <si>
    <t>carbaryl</t>
  </si>
  <si>
    <t>oxamyl</t>
  </si>
  <si>
    <t>bendiocarb</t>
  </si>
  <si>
    <t>methiocarb</t>
  </si>
  <si>
    <t>deltamethrin</t>
  </si>
  <si>
    <t>fenpropathrin</t>
  </si>
  <si>
    <t>fenvalerate</t>
  </si>
  <si>
    <t>imidacloprid</t>
  </si>
  <si>
    <t>thiamethoxam</t>
  </si>
  <si>
    <t>dinotefuran</t>
  </si>
  <si>
    <t>clothianidin</t>
  </si>
  <si>
    <t>Insecticide</t>
  </si>
  <si>
    <t>Adjusted EIQ equation values</t>
  </si>
  <si>
    <t>Percentile values of adjusted EIQ's</t>
  </si>
  <si>
    <t>㜸〱捤㔸㑤㙣ㅢ㐵ㄴ昶慥扤敢㕤摢㘹摤扦昴扦㌵㈸戴㡤ㄲ摣戸㐹攸㥦慡㌶戶昳㔷摡㈴慤摤昴㔴㔶㙢敦㙣扣捤晥㤸㤹㜵ㄲ㤷〳ㄷ挴つ挱㠵〳ㄲ昷㈲㈱昵搰㈳攲挸〵挴㡦㤰戸㈰〱愲㠸㑢ㄱ攲㠴㉡づ㈰㜸㙦搶㑥㙣挷愱㙤〸㔲愷捤㜸㘶摥扣㌷㌳㙦摥晢摥㥢つ〹愱㔰攸㙦㈸昸㡢㈵㠲㡤㐳㠵㍡昳㠹㤳捥㜹戶㑤捡扥攵戹㉣㍤㐶愹㕥扦㘲㌱㍦っㄳ㘴捤〲㍡㤳㌴㘶摤㈱㡡戶㐴㈸㠳㐹㔲㈸愴㈸慡〸㜴ㄴ㠲㝦挹㘶㐷㐵慥㐴〴慡㘲㉥㍢㕢扡つ㔲ぢ扥㐷挹㘰㙡㍥攰扤㤰挹愴㌳改攱㤱攱㤷搲㐳㠳愹㕣捤昶㙢㤴㕣㜰㐹捤愷扡㍤㤸㥡慢㤵㙣慢晣㌲愹ㄷ扤㐵攲㕥㈰愵愱攱㤲㍥㜲㈶㌳㌲㍡㙡㥥㍤㝢㈶〱㑢㠷收㜲搹㈹㘲㔷㐱摥㔶㐹㤵㐱敡㑣㉥㍢㐷㠹戹㔵㌲㈵㔴㐴㈶㑦捡ㄶ㙡㡣㄰㙡戹ぢ改㕣ㄶ晥户㘸〵㝡愷搳戳㠵〲㜱㤹攵㕢㑢㤶㕦挷昳愹捥㙣戹㌴慦摢㌵㈲㍢㝣㑢㡡㌳慦搳ㄹ摤㈱㍤捥つ㐶慥敢敥〲挱㥥攴㑣搶㉣㈳〲㌷ㄹ敥敦戶㔰㐳㐹改搹㕣㌶㔷搱愹捦㐵攲〲㈷扢捤收㉢愵㕢戶挲㜹昸㈸慡㐷㠸㌷㙣㠵慦㠹扢㡣㘲愵㐰㈵慢㔰敤㙡攱㑣㜱搶㔴㐶㠸㍣〲㡢㙢㘵㡣挳㑣㔱搳㐵慤㈴㙡㘵㔱㌳㐴㡤㠸㥡㈹㙡ぢ愲㔶ㄱ㌵㑢搴㙥㡢摡㈲捣㘹ㄶ㈵ㅡㄵㅢ㈵昹晢扢扦昴㝤晢昵散晤㐷扦扤晥捥㠳㔷散〴捡㥡㠱戳愵㘷㠸扦㐵㠶㈰攱㤹㥥㕣㤷〹㤸㉤㌹挱㔵攴〹㉢慢㜸㑦搳慥㐱㔶㘴㘸挱晤㈵㥣㥣攷晡㘴挵捦敢扥ㅥ㜵收㜴㑡㕣㕦㠵㐹〳㥣㉢㘸㈱㘷てㅦ㙢㜲挷ㅡ㍤㤰㤰攴捤ㄶ㈹㜱㍥㄰㐸ㄲ挰昵挲㤱愰㔶攴㙥捥㍣愵戳㡡慦㤷㙣搲搷㜱攵愸㌷戰戲ㅢ扥㘵戳㌴㠸㥣愴㕥慤㡡ㅡ摤㉡㌹摣㤰搱㌰攴ㅥ愸㌸昴攰㉦㉣㜰㐹摤〶㍦㌱ㄵ㠹㉡ㄲㄱ㤶攰〷㑡㤳㤶搸〹ㅤ搸㘲摥㜳㜴换摤愲换㑤散〲愱搷ㅡ㔶㥣愷晡㌲㜸攴㥡攸㔳改㈱晣昷㜸㐸〲㐴㌲㐷捤搳㘶㈶㘳㡣づ改挳扡㠴㉥昰戴ㅥ戵ㅢ㜸ㄲ捥㑤换㌵扣㘵敥㘲㍢ㅤ昰ㅦ敥㌶挵㝡㤵昰愱㠴㔹搴改〲〱户愵搳昹摤㘶捥愳㤴搸扡㑦っ㍥㠰〸扤户㝤㤰㑤㔰捦挱昱㐳㔹㥤㤱㌵昷ㅤ㌰㠳㠵戲㕥捤㌵搸挱敥挴㠲て愲て㜴搲搶㠴慣㘳㉢〰愴ㄱ挶㜷㝡愴㤳㡤ㅢ晦搸㡡ㄵ㤰て㜷㤰〱搴扣搲挶搴〹㑡㕥㕤愵慥摢搱ㄸ㠴愹㈵㠲昴㜵愷っ㐸挱扥〰㠲㍣㐶㕣扥扤〱㘷捥㉡㉦ㄲ㕡㈰ㄸ攴㠸挱㡦扡〷㐹〴晣戱㑣搸挰㉣慡ㅥ㔰搵㜸扥㜵搴ㅣ㕦昱〹㜸戳〱晢㠵㘸攳搷㡢攸㐹扤㙤㔳㠲㌵㠱戰扦㙤㜸挲㉢搷ㄸ㝡㉤昵散㜶捡㤸戱愴挳㥡挶㔵捦㈰㤱㠸ㄸづ㐵㐲ㄱ㉣㄰㐶挳㘱㜰攵愱づ㐷攵㈱〳㘵戳㔶㙣㙥戱ㅣ〴攷攱㈷㘲㙡㌷㉦攴敢〶ㄹ慢昱㕦搸搷敥㉢改敢愰㍤搰㤲㑤搰㤱挴㑥㐴㘹搹攸㥡搵攰㈲㕤昱㌴㌸㔱㡢捥搰㙥㜱昶㠹㡤㡦挲挵慥㕡挶晦㍢㔹ㄴ㜷㌵㑥㍦扥〴㤸㍤愵扢㠶㑤攸扦敢ぢ㜷愴愲㘷慢㝢戰敡㠵㉡ㄶ㤲ㅥ〲扡㙤愸㐹㑣㤴㠴ㄵ愱㉥㉤㕢㠶㕦㤱㉢挴㕡愸昸㌰〶昹㤵愲愰㥡愷㈰㈲㉤〳捣㝦〶㝦て㌱搳㔲昷㘱戵ㅦ慡㔸㉣ㄶ攰愷ㅣ㔳て昲㝥㈸㠲挸摡㙤㤳慢㜱〰〳㕣散㡡愷ㅢㄳ㝡ㄹ昲戲㘸㈳㉢㔳㜲㥥㔳㠵攸㐴㤳㌸㌳〷戶〹㌶扦㘴ㄹ㠴㉡㌸㔰㠰散㉦〲㐹ㄹ㤳戹㘷㌳〸㍢攱㤰㈴挵㤵㙥㙢㑤㌷㘵昵㌵㌴搸㥡㕤㑥慦㤳晦敢戵㌳ㄷ㌱㝢㡣挵㌰㘳㔲て㘱㜵ㄸ㉡〹㌵昹搴摥戰ㅤ㤸㝡㥤㐲挵㕢㥥〲㔵ㄲㄶ㈴㍤㉣㐷㉤㝦敦晡㘱〸愳扡戳㥦㡦㑦㔲〲〰㐸㡢㠰〳晣㡣挸㜱愰㉢㠵㌳ㅤ攰挶搸攲㠶〳收扣㐵㤶ㄱ扣㡦慥㈷㐱搶㤶慢㌱摦攳㔱晦挸㝡㝡摥㥢昱晣扣挵慡戶㕥敦敢㐲づ㈸㌷㉢挴〵散愲〰㘱㡦㥢攴㔵慢挴攸戲挷㠲㔷愳㘵㌲㥤㝦ㄶ搰て㙥㉡㈸〲〷㍥㐱ㄱ㘴㔱㠰戲㌹挷ㄳ搰㈵㐲慦敤扥㌷昹攰捥ㅢㄷ㘵㠰㔳〱ㅣ〴㕣㐴㐲㘷摣っ㐰㘲㝥搲搳ㄶ㤶昷㘰晡㝤ㄵ㥥㉣㔶搵㈶㔹㥤㠲㘱㝢㤴愹㑥戳ㄹㄸ㕥㑢㈲ㅣ㜸换戳愰㙣㠸㌲㐱㝣㐹㙦㡣慦㉤ㅢ攷㌶㠸挶㡣㤸㈶散敥〸〴晣摣㠸㑥㥢扣㉢改㈷挰挴愷摣〸㘲㕦㜴〹㤳㙡㑤㠳㈴ㄵ㝡㔸〴改〱㠸敡扡㍦㠴搶㠸㡢捦㈴捥ㄵ㕢㜴扤㘵㤷敦㕣㘲㤸敢㜰㌰㡤㐶昱ㄸ㌱ㄴ㠵㘵戴㘹㌶㈱〹搱㝢愰㥢慥㠲㥣㜴昵ㅤ㌷㙤㐰㜸㘸㍣摣ㄲ昸㜰㉢㔲挲㕦㘷ち敦㠰ち㝢㥣㥢ㅥ㕤㉣㜹摥㈲扥ㄴ戶昱ㅥ慢㄰攲攳㑢㉡敥〴捦㐱㙣㠳敤㠷挳㙤慦愵㠶摥㤱㠸ㄹ㌱捦㤶攵攷愰ㄵ㥥愰㘵摥ㄳ扥㠷昳攳㉢敢挰戱户晥㑣捡㙦㑦摦敢扦昵挱晣ㅦ攷捦〸摦㌵〸扥戸㤷摣晦昹昳昱扢敦摦つ㥤㍥㜲㍣㈲㘱〰㜹愲攰㥤㠴㠹摢捤㔵散㉡㕡扥㑤攲㘶㘰ㅡ搸㔶㑣㐰㈳㐸慣㡣愸㔹慣挰愹昳㍤收㈴戵っ摢㜲〹㥡づ愴慣昸敡扣㐲ㄶ㈰㠹㥡昳昰㠵敢戹㍤㘶㤱敡㉥挳㔸攳㤶敢㍢摢㝡摣㕢㈴㌳㙢戹っ㤶攱㜸㠹敤敤㈶挲㌹摣㕣捤㜱㈷昵㉡㝢ㄶ摣㠹㝦昴〰昵㐰〹挰㑢ㄴ㐴㔱㔰㐴㘵㤳ㅥㄱ㤲㕦〰㔱扤㉤ㅥ㜸㉥㔵昴㝣摤㑥㡤㑦㕦㠳㘴㑢攴昰㈶㥥挲〵〳㔴㐳戸㝢昲捣ち㡤㍤挱㍦㈶㌴㔲摥㜰户挸扤㥡晡昱㑣收ㄸ昰〸㤸㔸㜰㑦㌹摥㘸㘰㈷㠹㐱ㅡ㘳戶㝣〲慡㙤戹慣搶㤲挸挹晤㌰戶〳挶〲挳㙥晡㐷ㄲ㘳㍡昲昰㑦〶敡〰戴〴扥〲づつ㐲搵㉣㐹㕣〹㥤㔷㝤ㄱ慡㥥戰㠰㔳搱ㅢ攵㌴昶挷㙣㍢搵昴㈷㈶㥦挴愱戶敦ㅢ昲㄰っ敤〷慤愵捡扡㕤㘶愹敢㤹搴㠹㌹昸晣㜲戹㍦扤㘲戳ㄵ攱慢㠶㕢㝣昸攳㡤扢ㄳ挷て㕦㝥昳㥢㑦㜶㝣晡昱て扥昰㘵㠳搰昹㥤㈱搹摣㥣㠴晢㌹摦つㄲ搶㈵戳〳㥤㉦㠷㜱㜸〹搴昱昴㘱挸愲㈴㙥攸ㄱ昱摣收㘴㌵㘱ㄹ㉦㐹晡〲㜶晤ㅦ攴攰㙤戶愳敡㔱ㄸ㔱㐷㔰㌴㔶㥤挸㡡㠹攰〴㥥愳㈳㘱㡤挷ㄱ㐷㡢敦㝤㜴改慦攱㕢㘳昱㝦〰攸㡢㝡㐷</t>
  </si>
  <si>
    <t>㜸〱敤㕣㝤㤸㥢㔵㤵捦捤㈴㤹摣捣㑣㈷戴愵㔰㍥愷戶㠵㝥㌱㜶攸㌷愵戶搳㤹㑥㕢㤸㝥㑥㕢㉣ㄴ愶㤹攴㑤㈷㌴ㅦ搳㈴搳捥㐰搹〲〵ㄱ㕣ㅥ㔷ㄱ昶愹搴〷〴㔹㘱昹㜲㜱户㉡戲〸〸㉡㙥㤷㐷㝤㔰㘱ㄱ㉤攸扡敢挲㙡搱搵㘵搷戲散敦㜷摥昷㑤摥㈴㙦㌲戵戶㡦晤挳摢收攴摣㜳捦㍤昷摥㜳捥晤扥ㄹ㡦昲㜸㍣敦㈳昰㥢挱㐷攴慣㥥攱㕣摥㐸戵㜶㘴㤲㐹㈳㥡㑦㘴搲戹搶昶㙣㌶㌲摣㥤挸攵敢挰㄰攸㑤㈰㍤攷敦捤㈵慥㌱㠲扤㍢㡤㙣づ㑣㝥㡦㈷ㄸ搴㕥愴〷慤㑦搸㡥㘸收搲㍥〲㜰㜹㜴㠰愰㥥㠰慣㕡ㄳ㠴〰ㅡㅢ〰㌶㜴㉣㕤搳㜷㌵ち敥挹㘷戲挶㡣㤶㑤愶昸㐵㙤㙤慤㙤慤戳㘶捦㥡摢㍡㜳㐶㑢挷㘰㌲㍦㤸㌵ㄶ愵㡤挱㝣㌶㤲㥣搱戲㜶戰㉦㤹㠸㕥㙡っ㙦挸㙣㌷搲㡢㡣扥㤹戳晡㈲戳攷户捤㥥㌳㈷扥㘰挱晣挶㐶㐸㕥摤戱㜴㙤搶㠸攷㡥㤷捣㈶捡㕣搳戱戴㜵戵㤱㍦㕥㌲㐷㐱㈶㐴㜶㘶㔲㤱㐴晡㌸〹昵㔳晤戳㍡㡤㘸㠲㜶㌲㡣㙣㈲扤慤ㄵ搵㉥㔱㌴㘲昳㕡扢愰昱㘸㈴㤷敦㌰㤲挹昵㐶㥣㈶㙡㑣㔱㘷㐶搶㐸㐷㡤摣愸搴戲愱愸㤱戴㤲㜳挱搴愶㐸㜶㜵㈴㘵昸㠸㌴愷㑣扢慤㡣ㄹ改㝣㈲㍦摣㤴摡㤸㌳搶㐷搲摢っ戲昸㔳换〷ㄳ㌱㥦㑦昹㝣㥥扡昳摤㉡㈳戶㘹敤捡㐶㍢晡㈳搹扣挴㘸戵㌶㌷㕥㠷㠷㐸挵㑢慡㐵㉦㙡㈹换㐵㌳昵㈴㔲㤷ㅡ搹戴㤱㘴㈱㌴摥昴㌲㈶搱㠹愹晡㠲㜲散搶搰㌰慡挱敡ㅡ㙣ち㑢搱捤〴㘱㠰挰㈹〰愷㜶愰慦っ愶㡣㙣㑢㈴ㅤ㙢改㌶㈲搱㝥愸㕡㡦㈶搳ㄸ〰攵㝢ㅢ㥤慤㕣㠸户㌷攲敤敤昳昶㐶扤扤㌱㙦慦攱敤㡤㝢㝢户㜹㝢晢扤扤〹㙦敦搵摥摥敤挸㘹㠷㘰㝤扤搷ち戳㔷㑤㝢攴㠳ㄷㅦ攸戸㌳晡晣ㄳㅢ户扣昳愸㘲晦㤲㡥㜶㉡㄰㍤づ㈰㜰ㅡ㐰㘸㔹㌴㤳捣㙣㑢㐴㈳㐹㝤㍡㔳挶〳㈸昵㜳搴㠴戵搹昰㡢慢㈶敤昹㥦昳扢敥㝢晤扢㙦扤㕦户昱㈵挵ㅥ㉡㘲捥㈴昳㔹〰㠱戳〱ㅡ扡㈲搹㔴换㘵㤹散㜶㈳慢捦㘱搲戹〰㑡ㅤ戲攴㕣搷昲换昷ㅥ晣挴敦㔷晤攳㠱㑦戵晤昶昵㈷㐷晢搹挹攷戸㈹戸摣㜶敤㌹攸㙣㠰攳㡣攵㔷㌲㈸愴㍡㜳昹戵㈸㌲㜷㝣ㅤ㄰敥㌷㤲〷戶攷㔲㈷摥〳㔱挸㜱昱挰挰〴愸㜹摣挶㜴㈲㥥挹愶㘶慣㑡愴ㄷ捤㥣戱㉡㌲戴㘸㘶敢慣ぢ昵〷㘸愶㠹〰㠱㐹〰㉡慡㈷㤳㜰ㅥ㜱昵慡㘵户㠶捤て扣昶ㄷ㑦㙦㔹晤㤱敢㝤搹㥥ㅢて扤愶搸改㘹扢挰ㄴ㠰昱㈵㤲㕢攷捣戳㠴捦㥦愳愷㈲㔹㑦㈳攳㜴〰搵愷㘷㤰㜰〱㜱昵㍤㑢昸㑤户㍤㤵㙤㥡㌲愶㝢敦扡捦愶昷搷捦㍡愴㘸㕡ㄱ晥㐱㈰搵慡㍤㤳㠲摡挸㜹㈱㠰捡敡㔹㈴捣㈶慥晥挹㤲晣捡㤱攷扥㜴昸㥤挰㤲㠷㘲扢㍥户㝡搳愴戱㡡㤳㠸戸敤㕣㌲捦〳〸捣㈷戶㈱㤳㡦㈴㕢㤶慤㕣愷ㄷ㌰㝡ㄱ㠰㔲㉦㔸㔲昲摥搳㡣㈷㝥㜶㜰搹攷昷㝦摥㌳敦㥣昳㝤㡡戳㤰搴敦㘲㈰愵昵㙢㥤㙢㌶扥㑤㉦愲愰て㤱㜳㌱㠰敡搶㑢㐸㘸㈷慥㥥戶㈴扦昴慢愷㌶摤扣㔹慤㝣昲昴晦㤸昱搰摥攰㡢㡤ㅤ㐸㕥㘷つㅦ㥤搹挸㉥っっ挵攱晤挲搶㤹晣㌷昲扣㠶㘹㉤㍥㈷㍥㉦摥搶ㄶ㥢㌳㌳㌲㉢攲攷〰㜴戴愳改㔸昰㌶挶㉦㑢愴㘳㤹㕤收昰ㅡ敦㑡㈴昳㐶㔶㈲捤㜱㝣㤹㔳㠴挴㥢攲换㠶㌰户㐶捤㤱㜸㙣扣挳挸收㌱㈷攵㠷㡢㥤攳慣愵㤱㥣㔱㡣㑥户㘴㉦捤っ愶㘳戹㌳摤ㄳ㝢昲㤱扣㜱㐶㜹㕡㔱㐸㐵戶ㅥ捣㔷㐶㑥慡㜴㑥㜹戶㑤㤱攴愰搱㍥㤴㌰㤳捦㉥㑢挶捣㤵改慢㥥摡㤵㌵㜶ㄴ㔲㉢㙡搴㡥㤵捦㑥㤱㕤搱㑡㌳挹慣㔷㑢㐷㝦㈶㘷愴愵㝡搳㔳㙢ㄳ㔱っ㡦㍤〶搷㑤㐶㑣㥡㝡㉡㤳慣改㜳晡㥡㌴ㅡ㡡〹㌱昶〱㈷㤵㡡㌶搲㌱㈳㠶晡づ㐰换挳ㅢ㈲㝤㐹㘳㕣〹㡢㔹㈶ㄲ挶㤷㤰扢㌲搱挱ㅣ㘶㥤㝣㌶㤳㉣㑤㘹㡦敤㡣㘰捡㡥慤捡挴っ㥦〴㡦〹㤵愷慥㑥㈹捦ㄴ户愱㤹戲㜳㥣ㅤ㥤㑥〲慦愹捤散㜰㈲㑥搸慥戳㙡㐱㌲㄰㠷㤳㤱㝦㙡捤㥡㌸㥤㤰摣㌳㙢㜲扢㌸㈹㌳㥤㕥摡昱㕡搷挳㍥戰㐳搲㘰慦昴㑥慡㉥戲攸㤷㈳搴搴㘱ㄵ㉥㤳挹㕤㐳㘹㈲戶攰㝢㈷㤶搹敢ㅤ㘳戵㝥搹㑥㉣捣㔶㘰㘹㤲㌴戲㌵ㄷ昹㡡㌵搲㥤〴换〸扡〸㤶ㄳ慣〰昰㝦〹㘳㕣㔵㡤㜲ㄵ愲㠶搴戰㝦㔷㈲㤶敦て昴ㅢ㠹㙤晤㜹搰戰㌹〸〶愹㙥慥㐹昸㜹ㅥ扢㠳㌷戸摦搰㤷㄰㕣㑡搰つ㄰ち㜹〲慢昰敤〹㠴昴㙡㝥慤〱㘸戶㔷愶㉤愶㘷㠶㍣㝥慥扡晥昰戵㈱户㈴㕡㤶愲搸㉢攴晣㈹挸捤搵搵戹㘹㘳㐵㈴搷㥦㘷㐷慣㤹搸㐰㜹㙢〹搶〱㌴慥〷㔸扤挲㐸愲ㅢㅦ慦㙤㠶㥦换挷ㄱ㤷戳㘴ㅡ㤷敡ㄹ㑥㐷晢戳㤹㌴昶㘵㥤㤱㝣愴㍤㡡㌵㝢㑥㐵〲愹敥㑣挷㘰㍥㤰㕡㤱挰㔷㘳㙡扤㌱㘰㐴昲ㅤㄸ愶昳㑤愹㙥慣昷㘵ㅣ㕤ㄹㅢ昲愷捣愵㝡愷㤱㡢㙡慥改㔷㘲㔸ㅡち〰挳㌸摢㤸攲㐰㘳っ攵㈹扡㍥㠵挵ㄹ摣㐹㠳㘹扡攴㌲㌱收㙣ㄲ㥡㥤㍢㘴挵㈰㈱㉣愸㐳㑡㠳㄰㑣㐹ㅥ㝡づ㘶㔰㑣攳㍥ぢ㤶昷愰㡤昹㐴㌲搷㙡愹户戵㌳㠳㍤㥦㈱㍢㔳慡㍤㄰㠰㠳〵㙡ㅡ慢扣愳㜳㔳戰㈶摡㘷㡡㐵㔵㤶㘷㌳㠳〳㕣㤶ㅤ㉦㌹㤴攵搱㍤〰昷扣昳户ぢ㈷㝦收昱昷慤敦㍤攸㐲ㄲ㌴昷つ㥡晥捥㈸扥㈴攸㑤昸ち搵㑡昳㜳㍦攱㍡搲㔶搹扦㜰㔹摦㤸㐲㙢㌷㘴つ搹㤰〵㈵㌲㍣㘰㌴愵戸慡敦换㘴戶搳昸愳㈴㤶敢㌷㡣扣散㜲慣㑤ㅤ㜱愵㔴㕤㕤挹敥挵戱ㅤ攲晥㈸㜰㌹㐰㔳㝢㌲㈹晢〴㑡捣〵慥〰愹づ㌳㑡㘰ぢ㤰昱㔸㠷戵㘰㈳ㄲ捤戵慣㙦㙢㤹戲ㄶ㝢搱㑢愶戶づ㈵㜳㐳敡㝥㌴㥦晢㤱㌳捥扢晤㐸㌸昰昱㤵㡦㑤扤昲挱㑤敦㉥㥣慦敥戳ㄲ㉡昶㍢摣收挸晥慢ㄷ㠸摥㑡㄰㈱攸㈳㠸〲愸晤挸捡挱慡ㄵㄱ㝥㡡㐳㡥㐱㥥㌸挱㌶〰っ㌹㘲〲㡣㌸〹搲㌸攲㠴㍣㡡㕢㈸㡥㌲㝡㍢㐱ㄲ㐰㜱〳挵慥㠶㌱〴愰慡㔱㌹扥㔵ㅡ㜵〰搴㤰慥㤱愶戸㌵愳㘱㌵ㄵ愹愹㍡㑤戵愹㕢㉤ㅤ㔴㈸攷愳㔶㐲挵㉥㡥㥢㌷㔱捥㌰㠵㕣㐳㜰㉤挱㙥㠲敢〰搴㡤㤶㜲㌶㈲昲〶㍥㐵攵散㈱捦昵〴㌷〰㌸㤴戳㤷㌴㑢㌹㘷〱ㄷ攵摣㑣攲㐷〰ㄴ㜷㠵愶㜲㙥〱㔶㔵㌹摣㑤㔶㉡攷㌶㔰㐳扡㐶㥡㍡ㄷㅣ㙥捡挹㔴㔳㑥摡㑡愸搸㥡㜲㕦㔴㘳搱㕣戲〱㘴ㅢ㑢ㄶ捤ㄵ换㐱㜳㐶晡昳愲昷愴㕢昴㤶㉥㜸愷㡤戰捡㉢㕢昲㔶㕤攰晣㜹挹攸㜶㉥㙣㉥ㄹ敦㐰㘷㔱㐹㙢㘰〱㕥ㅡ昴㥤㠸敢扢〸晥ㅡ挰㌱戰散㌳愳㙡㈲扥㘵㔰昹㌴㤹敥〶昰㑦〶愸扤晡㐱㜷攵㐸攷攳㠹㔱㔳慡搳㠸㐷㜰㌸㉣㉢ㄶㄵ昹㔳㉥㘸㝣㌸㑥㜷慣㘶㙡㌷㠲㜵㐷㈳〲攵㥢愱搲㜳㑢㥣愶挶㤶ㅢ改つ㤸戵㜳㘴㍦㕥敢㤴攳㈵㠷㜵搲晢〱散攰㡦挲ㄹ㡥扥㑤㔰㤷愷㝥㈷ㄷ㥢扤扤㥥㈰愵㤱愲㜹㝡㔵㌹㘳摣ぢ㙡愸㔶㥡㍡てㅣ㠵ㄹ㈳昰〰㘲㜵㜰ㄶ㜳㑡摤㕣㙤搶昸戰㤵㔰㜱㌰挶〳㉦捥ㅣ晡㈱〰戵愹慡㤷㍦㑣㥥㐷〸ㅥ〵㜰㜸昹攳㘶㔴㑤挳户㜸昹ㄷ挸昴㜷〰㙡〶〰㍤㕤㍦〱㘰〷戵ち㘵㔰㠱愲㠴改㈰㔷㉡攱〰愸㈱㕤㈳㑤㕤〰㡥㠲ㄲ㌴㤵㘰㉡愰挳㙡㘷挵㥡㘲愹㤵㔰㜱㜸㌷ㄳ㜹㐵〱㕦〳愲㤶㠰㡤㡢㉢攰愵㐱㍦㡢戸㝥㡥攰敢〰づ〵扣㘰㐶ㄵ捦昶㐴〱摦㈰搳㌷〱搴㉣〰㔱挰户㠰搸㐱捤㠳晣㠲〲㉥〴戹㔲〱〷㐱つ改ㅡ㘹㡡〷㠷㙥ち戸挰㙡㘷㠵〲㘶㔸〹ㄵ㘷㡣㜳㈱㐹ㄶ㔵摦㘷㔵㝥㐰昰㐳㠲㔷〸㕥〵㔰攷㈱㉢㤵㌲扥捥攳㜹㄰㘶㉢㉥慡㕥㈳捦㡦〸㕥〷㜰㈸攵㈷愴㔹㡢慡㜹挰㐵㌱㙦㤰昸㈶㠰㕡〰㘰㉥慡㝥ち慣敡愲㑡捥㍡㔷㠱〳㠵ㄷ㑣愲㝦づ㐲㐸搷㐸㔳ㄷ㠱愳愸㥣㉢㄰㌳扤㘳っ挴戸㉥挷㐷㕢〹ㄵ㐷愷㡢㤰㔷扣攳㔷㐰㔴ㄸ㙣敥摥昱づ换昸㌵挱㙦〰ㅣ㡡昸慤ㄹ㔵㍣㔹ㄵ㈵晣㡥㑣晦つ愰㤶〰㠸㜷扣ぢ挴づ慡ㅥ㘵ㄴ扣㘳㌱挸㤵摥㜱〴搴㤰慥㤱愶摡挱㔱㔴㐰戱㝢扣昷㝦㔵ㄴ㜰挴㑡㈸㍦攱昵昳扣愴㝣挷㉡㌷㑡㠵戳㉦挷ㄲ㐳戶㑢㜱㥣慥攷㜳つ昱昶挱㝣愶㉢㤱挷ㅣ搰ㄸ〷〰㉡㔹捥㤰㘳㈲㐷愶改昱㑤〹㘳ㄷ㐷晦㜳㉢㤳㜰搹搶㌱㤸换㘷㘴㌳㝥㑥㘵㝡㘷㘶㜵㈶摦㤹挸つ㈴㈳挳㤳㕣㤲捤㤴换晡㡤㌴捥㉤戳㌸扥ㅣ㠹㈹㌳㌰㘰挴㕣敡搸㤳ㄹ捣㐶㡤㤵㥤㈷挳挹愷㌲㑦ㄵ㍣搸戸㘲㉥㔶㤳慢慦〱ㅤ㝡㙦㠴㈱扤搸散慡㘳㍣㌸㘳㌷挴㈵㌷扡㍦愶㉦〵ㄷ搷昵挰攱改晥㘵㈰搵㜶ㄱ挷㔹㙡〳㤸㐳㜱㤸搵愴㌵㔹㠷昵㉢搳戹㐴捣〸㔹㌱摣昸㡣戲搰㌵㠳昹㤲㤴挸搰ㄸ㉢〵㍢昲㌵㘹㤸㍥ㅡ挹挶㑥〶慢愰㘱〸愶㐹㔴〰晦㡥㑤搱愶ㄸ㡦攷戰晤㝥攱昰ㅥ㜴昶愰愵敢㉥㈴扢ㅥ㤰ㄴ扡㈳㄰挷㔱㌴〷昶㈶慡扢㐰づ㌲戶捡㠸愴挵ち㍤昹㔸愷戱㜳㤴㜰ㄸ㜰㜰摣㜱㈷㡤㌱愵㔱㔹㜵敡㜸㝢㕦㉥㤳ㅣ捣ㅢ愳ち㤸㜴㜴ㅤ㕦㙦㈴㈳扣㔶㘸㉣㘰㙢愳㜹㕣扣ㄴ攴昱捡攰攴戱㄰㌴攲戳慣愴挴㑥㠱ㅡ捥㕢摡〸昶愱㘳戴㉡散ㄷ㤷昰换挵敡搳晢ㄸㅥ㕡散戱㤱㄰㠳挷捦挳攸昲㘵㘵改㔸敢扣㌷㘰㑦ㅡ㘳㕦㘷㤹㈳㥣っ㕥㡤㌶㡤㐷昶㑤㜱ㄹ昷㜰㉦挷㙢攸㘶㜶㥤㈴摥㥥攴㜹㜱㥥ㅣㅥㄵ㕦㤹㡥㈶〷㘳㐶㜷愴捦㐸摡㘳㌶敥㕣㑦ㄲ㝢挹换ㅤ搳㔶㌵昴㘲㈹㘵㈵㥥敦搸户ㄴ挷㍣捣攱摤づ㉣㈵㔳㉥㘴㠴㜴㠳搵敦㜸㐵昰〷㕦搲㠴㤰㘹㜴昱㡡㔱㕥㡤㘰㘸慢㈰㜱㑣攳㠱㜵攱㥥㐷㝡㥣㠳慤㍢搳㥤挱ㅤ㕣捣㐱㕡㤱㌰㐹㈷㑤扦ㄲ㌳〵〲㠱㘳㥤㘰愰㉢㠴挳搶㌲て㠳㥥ㄹ挷㉡挷散ㅣ㤷㈰㕥㝥搴敤攸ㅣ㌲昷换㈰挸㔵㔶㌳㐷㌰㜳攱戰㈱㤱㑦ㅡつ㜱㐹ㄷ㍣挸㉥㐱㙤搶挷㌷昴攳搸戸戳㈹扥㍣㥢㠸㈵ㄳ㘹㠳㡢㄰摣〹昳愵㑥户戱つ户㤷㙢㌳戹〴摦㜰㌴挵㌷㘴㈳改摣〰㙦〷愲挳愳㑢㘲㘲㉣㝦㝣㘹㈲㡤づ㘴㤶㐹扣㌹摥搳㥦搹㠵攷㘶㠳愹昴昲挸㐰敥愴㌰ㄴ扣搹ち㘶慦昲㉡慦㔷〵扤挱㘳㥤慢攴㌰㥦ぢ〲て昷㉡㕥〲换㕣㤷〲慢搱㘷㘹㈹敢晥㤸㝤㤶昵㉡㜹ㄲ攳㝡㜹㔵㜸慦挷㜱㔸㌷㈱㔳攳㈸㠰㑢㤶㙦㕣㔹㝣㜵昰㐷扤愸昳㜷㐳㜲㡤改㐰㕣愳㜰挵㜹㉡㤸㐷㤹敥㐲ㅡ扤㐷㡢搵ㄹ㉢㜷挱㔰㕣㜸攸㡤㤸㐱挹㑥戴ぢ㤷㑦㡤攸晣ㄸ㝥㜱㘹㠷㜱㜷㤴ㄹ攱㤲㉥ㄵ㐹收慣戴㡥㑣㉡ㄵ愱㝢搱㌵㝢㌰㜶ㅢ㐱㔹㕦㘳㌴搱㜱〰昱㐱㡢ㄴㄹ〲㈹㌲㈴㈴㑣挹㝣戶㈰㌸㘵㘵戶㐵戲㠹㝣㝦㉡ㄱつ㌲挲愷〵㈷㠵㕦挲㠵攴愲っち㘵㄰攷挴㘲戵晣㜴挹扣搳㠲戹㕢戱㝦愰敡㘸㝥㜸慦㔷收㜱㜵㡣㜷挲㜰㕦ㄹ昰㜵ㄸ搲晣㕥㤴㡦愱㕦敡攱㕣㠴㠱㈲〳㤱㕡㑤〶㝣昴㈹㠰㐴昸昱慤〵愸㜹㑤㔷て㠶㔰㜷㈶ㄲ敢挲敢㤳㑣戶摥㝡〱ㅡ㠴㘹㌹慣㘴挳扣㥡敤挰扢〶扣㤷搸㠹戵㜰㌶㐸㐲て㉥㍤㝤扣搴つ㤸㌶愴㙥㍣㝥㝦㐳搰慤慣㤵戶慣㐹搶ㄵ㤶昳戱敢捡ち昹㙦慦㥢捦㍤㈴㥡挵愵㠴ㅥ㡤㜶攸㌱㙣搳㍡㐴搹㥥㌲㠶戱㘴㌸ㄵ挰摦㠳挴昲㕥㔲昵ㅡㄳ㠷〶ㅥ㝦㡡搷慢挱ㄴ㥢㠳㈵㐷〰㤷慥戸愶㠵㑡〲つ挱昵㐸搷攳㈰昶㥦てㅥ攴㜶ㅢ愷㔰〰㜶昹㘷〲户㉡㜸ㅡ换㍦ㅤ㐰昵㠲挸㡤愹㤸捤愳捦〰つ㔶㤰㑤挹㤹挰戱㤶㔲㕢㐱攲挶挴づ愵换改戳㉣慥〸㤲戹愴愶つ㐷㕡㥥愹㍥昰㜱㠹收搱㘷㠳扤戸㐶㌸搷ㄲㄶ㐵ㄲ搷〹㘶愸㍡㤳㈹〳っ㥣捤㍣㜲㙢㈶㘵㤷㡤㥥㉡㡥㔴㡥愰㝡〲㘴慢㙤挰㌸㌰愱㤶愶愳㑥〴㜵㘴㐷攵慤ㅦㄸ㜱搲㐸㈱㔶㐴㙤〷㘲㉢ㄷ愸慤摣挹㘰搰攷㤱㌱改捥㜰㍥ㄹ愶㤰㈱〵〶㝡㠰㥥㡡㔸挱㘸〳㡥㙣愷〳户㡣㌶㡤搹愶㌳ㅢ敦散ㅣ㐶扢〰㌴搴㑡㡣搶ち㥣㐶攳㡤㕥㜵愳㝤搰攲扡ㄶ㕣㐷㙤戴摤㘰㌶㡤㌶ㄳ搹㡢㐶扢搰ㄲ㜶ㅤ搲㡦挶㘸㕣㡦㤸㐶㍢ㅢㄸ㙢㕥㍥攵愹敢㐱ㄶ愳捤㐶愲扡〱戱ㄲ愳捤〵㜵㘴愳敤㌵㘵攳戱ㅦ㠵㔸ㄱ㜵㌳㄰ㄷ愳捤〷㠳㕥㐰挶㡦戸㌳㕣㐴㠶㠵㘴戸〵っ㘲戴㡢ㄱ㉢ㄸ敤㌶㐷戶昱挰㉤愳㉤㘲戶て〱昸敦〰昱て戸㘳㤲㠱愴㜰㥥㈳摢捡攲昱㑤㔳摣㜹㕡㌳㈶㙥ㅤ摢㌸づ㘷捡㘸戲㥤挱㡣㝡ㄲㅤ扤㐰ㅤ㔰愶㍤㍦ㅤ昳㕡㤷ㄳっ㘷ㄳ昸㍣慦㡦挴戱〲㡢愱昰戱搶搳搴ㄶ㈸㈷㥦㑤昴つ㜲昵㈹㠵㜲㠸昰ㄵㄷ㔸敡㉥挴挵摢㤶㈰㥢攲搵㤳改㙤捡ㅣ㈲㤶搲㝡㈳捥㘵晢㤰つ㡣ㅥ摤㐱㈱㔶㐴昱㥥捡挵摢㍡挱愰㤷㤱昱㙥㜷㠶㉥㌲㉣〷昰昳戶愴㝣昲㉥扤昴挱挹㤴〶㤳㑦ㅥ摡昳㝤㑤㄰㑦㔵攴㘱㡥㕦㘶扡〶挷㠳㥡㠰昹㤶㈶㠸㍣挰㔲戹㐰て㤶㐱㐶㉣㘴扡ㄶ㘷ㄶ捥搷㕥慦て㙢㠱㐰昹ㄵ㜸㐵戱ㄴ搱㘳挸挵㤴㙡㐲ㄵ〲㉢㔸㙤㥥㔶㐲㝥㙦㔴搴㠷㌳搸昷㤱㈴〱㈷㕤㤷㠰挳ㄳ㔲昷〲摡㝡〹㤳㘲㑥㥣㤷㌲㝦㌷㠰攲ㅤち㝢㡣㉣㈰㉣晢㍥㡣愸㘹摦㔵㘰㌹㝡晢㍥㠲㝣㘲摦搵㤴晣㈸㘲㈵昶㕤ぢ敡挸昶㝤㥣㜵挱㐷慦愳㄰㉢愲扥〰挴㙥〷㔰扢ㅤ敢挱愰㝢挸挸摢ㅢㄷ㠶つ㘴搸㐸㠶㈷挰㐰ㅢ〷㌶㤱㘴敢慥捦㑤㜷ㅦ〶〷㜴㜷挰㈱㜲っ㈹愶敥㌶㌳晦攵ㄴ昹㌵㄰换㜵昷㉣㘸愶敥慥〰换搱敢敥㌹攴ㄳ摤㙤愱攴慦㈳㔶愲扢慢㐰ㅤ㔹㜷㉦㈰ㅢㄸ㍤扡㤷㐲慣㠸晡〶㄰ㄷ搵㙣〵㠳㡥㤰昱㥢敥っ㝤㘴㠸㤲㠱㜷㐱愲扢ㄸ㐹戶敥戲㙥扡㡢㠳〳扡㍢攸㄰ㄹ㈶挵搴摤㌶收敦愷㐸摥摣㌸愶搶慢㐱挳搱㠹㑣慤摢㠱㜳㤸昹〱㔸慡㑦慤㐹㡢㡢ㄷ㍦㐷㍤戵扥〲㘶㜳㙡㑤㈱扢搴㕦捥㑣㌲㤶戰㔷㤱㝥㌴㔳敢㙢攰㌳慤㍣㠰㥣〱㍣㍥挶㈶㐷㔴㕥扥㉣晡ㄱ㌸挵慥㍢挰愸㕥㐷捣戴慢戵㉣捡㠱㍡戲㕤㝦㠲㙣㘰昴㘸敥㍡㠹挸攷つ㈰㉥㜶ㅤ㐴愲摥〹愰摥㜴㘷搸㐵㠶㈱㌲晣ㄴっ㍤昸攸㘱挴ち㌳散捦ㅤ搹ㅣ㌳散㌵捣㜶㉤戳昱㘲愹摣敦㜹㥢㘴㙡㘴㌷㔸㡥摥敦㝦㡤㝣愲㥦敢㈸昹㌷㠸㤵昸晤ㅥ㔰㐷搶て㙦慣挰㠸挷㔲ㄴ㘲㐵搴敦㠰戸攸攷〶㌰攸ㅢ挹挸㉢㉤ㄷ㠶扤㘴戸㠹っ扣攵ㄲ扦扦㤹㈴摢敦扢摤晣晥ㄶ㜰挰敦㡦㌸㐴㝥㠰ㄴ搳敦㍦捡晣户〲昸㜹ㅢ㜱㜴户ㅦ昵挸ㅥ㜶㕣㐹挹㘳㠳㔳攲敢〶㈳㐹晣愸㙢つ捥㐵昳㈴㥤っ㥢㘱㥦㜹㍡㍤攲㍣㈶㑤戸攲㑡㑥㘱攵㍡㈸㥤昳慣戶挹摢㡡㘳㍢扤づ昹㜷攲㝥昰攸㑡愱改㑡㕦㍢搴搱㜴晡㘳㐸攰㐰㔴㡦㙦昲攸扦㈴戴㠲ち扡㔱晤㍣㡢慤㜱㠸㔴㜶昰㑢㜹㘳㡡㕢㕥ㅥ㙥㑣㑦㘲ㄹ㜵ㄴ㘷㐹户戳昸〶户㍡愸㈶㥢晡㜱ぢ㘱㜳晣㍣㉡㈸㕦攰㔴㥣㑥昸挰㠹㉢㉤㥣㔳昴攴㠷㤳㌸ㅢ㈲捡〵㡦㠹㜱㌳㙣㈶愳搲㤹㉣㐶㙣㕦昹晢慣㐲摥づ㠸㙡ㄸ㕢昶攰㕦戲㌱㠵挷㈰晥〱㤸愸㙡㝥㌰㌸慣挲㍣っ㠱㑦㠰㍥㜶㔵㈲㥡捤攴㌲昱㝣㑢て捥㌸㕢昸ㄳ㤰㌸㑥扢摢晤㘹㐸㜴㉤㤳つ昳愵昹晢挷㥤㝣搶ㄲ摡㥥捥散㑡㑢㙤晣㌹晥ㄲ㠶愵改晡㝡ㄶㄳ挲㐷挲㐴㔸㍤捣㈳ㄳ㘶搶㜷〰㘹慡ぢ昳捣㠱㈱捣㜳〷㐱㜸挸㈰〸てㅡㄸ㥡㜹㌴㐰㈹〱㠹ㅥ㐷㄰收㠱㐲ㅤ㈵㝦ち㐸㘳挷搲㕥㔹㜹慥挷慦㐵〲㜷㠲㌲ちㄴ挷㌹㘵攰㉥搰㑥〱慤昴〷愱㘱㥥㐸㔰㡡晣㘲搲晣敤攴㍥㤰ㄴ㑦㈵㌸㐰㠵㔴ㅣ㝡㘴〷㈲㔷㐸摦㑤ㅡ㍡挲㤹㘴㘲扥㤲㡥挰㤳㠹㑡慡ㅣ㌸㠰慣㍦挳㘴ㅥ㌸㔴昲㑣戰愹昷㔸〸㡢㔳㍣㉡愰戳慡慤愸〰㕤〴㐴㡦愶摤㘹㘲㜵ㄵ㈸㌴㜳愹㤹㈶㈱㔹捣㜴㍦㄰㤸㘹戲戰㐳搰㜹㌶㜲扥㡤㑣戱㤰㘶ㅥ〶㥣ㄸ㌳昱〸㐱ㄴ㑣㌳㘹㕡㐶搳ㄴ攱改㌶㝤ㅣ㥢挴挳㔸晤㄰㐸敡〲〰㔳昱㥢搰戲愲攲ㅦ〶㥤㡡攷㘹〳晥㤷㈹㥥愷ぢ㤵搴㤹㈰㜱ㄴ搲㡦㌲㤹㠷〶昸㕦㤶㜳戶㑤㝤摣㐲㐴昱㜳ㄱㄱ挵慦㐵㈵㉡ㄵ扦摡㔵昱摣昴㡢攲扦〸〴㡡攷〶㥦㈱捣㑤扥㈰摣搱ぢ戲搰㐲㥡戹愱㍦㌱㡡攷㌱㠰㥢攲㜹㌲㈰昴戳㔰ㄳ捤ㄳ㍡晤ㄵ㤰搴ㄲ〲挶㥥戴㄰㐶ㄴ㜷愲愲㠸㘵づ㐵〴㥥〲戵敡挸愳㍡㕣戵搳㠱㍣愲㥤愷㠱㐰㍢㥤昸㘲〸㜳㔳㉡㐸㤷㡤㉣户㄰㍦户㙥㈳㑥愵搶㤶㤰戲㔵㥦㡡慡㤸㌲㝣昵昵ㄵて㉢㑡愷㔵散ㄶ㘵ち㤶㍤㘴㠰搰摦㡥㙡搷㥥㈵敤㑣慣㕥改㉣㐹㡡㝥〶㔰㍦ぢ㄰ち㕦ち挸ち〵㥥〳㔲㍡㌸㝤ㅤ㤴搱ㄸ㠸昰散捦昹㈳㠷挰昳愰㤷て㕡㉦㠰收㌲㘸㜱扢㉡慡㥣挸㘲户㄰㜰㠵愵㕦〴㕤挹㡥㤳戱㙦㌳〶㐴㍥㙢〱挵㡥㜳ㅣ㜶搴戴愳㡣㈴戳㕣㑤戶づ挹㔲捥㑢㐰㘰㌲敥㌱ㄹ挲㍤㌶戲挱㐶㌶㕡㠸攲㡥㤱㘶㔳㙤㄰㐹㤵㌲㐱㝦〷㔰㝦ㄷ㈰ㄴ摥っ㈸慡昹ㅥ㤰ㄲ搵㘸慡㈶昰㌲㐰戹ㅥ扥て㥡㡢ㅥ㉥〷㔹敡㌷㡤㘵㠸ㅥ愶ㄲ㝢ㄵ㜴戵㠵㠰戱㝦戱㄰㐶ㄴ㜷㡦愲㠷挹慥㝡㤸攸慡㠷㕥㘴㤲㜲㝥っ〴㝡搸㑡㔱〸㘱敥ㄹ〵攱〶㔱㤰愸㠵愸㌸㄰搱挳〴愷ㅥづ㠱慡摦〰〸㠵户〱㡡㔰扡㠸㌴㕤搳〵㌴㙤ㅥ收挶㔰ㄲ摢㈰搵㙣搹㑣㘲扦〰㕤㕤つ㘰づ㤱攳㈰扢㌸㐴扥〵㍡㠷挸敤㘴㈲昷摢ㄶ挲㠸㑡摡搴㤲ㄹ㉢〵慡っ㤱扦㘴㌲㌷㝦昸㕦㌶㐴敥戰愹㠷㉤㐴㠶挸ㅣ㈲愲挹㘶愷㈶ぢ㜳㔳㤳慢㈶昳挸㈴敤晡㉦㈰搰攴㈰扥ㄸ挲㍢㙤㠴㕢㌲愱㜰㕢挶搰㍣っ攴挴っ㤱搷㐰戲摢㄰挹慤㥤搰攷愱㝣㍤㤷攰㝦㐱㔲戲㌱㘳散昷㡣〱㤱捦ㅥ㐰㔱㠴捦愹㠸㐲搷昲扡㉡攲㝡㘴ㄲ㐵戰㝦㐰ㄱ㌷㔰ㄴ㐲昸㐶ㅢ搹㙢㈳㌷㔹㠸扡〵㠸戸㤴〷㈲ぢ㕤㑢㜹㔱㈱㉦㐰㈸捣扤㤵〸㘵搷㌲㕤㡡扤㐹戳晢㠴㙦戵ㄳ昹㤸搱㜴㈹㕥搸攸㄰戲慡㡦㈱ㄱ晦㍤扡〱㌱㌶㥤㥦戰敤㈹敡㜶㍢戹㐰㘱㌲搷搴㔲㕣ㄳ㌲㌵搵昹敦㐰㝣㘱昵攷㙣㡥搵搸㜴㉣晥㑢㝥㕥扣っ㍦ㄷㅥ㠶ㄴ㑦ㅤ慥换捣㌳㐴㥦昷愲㘳㤳挵㜱扤ㄱ愲昸昱晦晡扤昷摦晦㈳攴㔰㈷挵㤱㥥ㄲ捦挵㐷㌷㔳㘷晢㤰㌸㠶戱换〹慥㈰攰㄰愴晥ㄳ㐵扡扥㔳㝤摢㑡愸昸搹搸摤㤰挴㤲昴愹づ敤㉢㔹㉤㤲㕡愲昴㝢挰㈸㑡㍦㑤㤴慥敥㐷㥣㡡㔷晦づ改㙣慤㔴㜰㍣㉢昸㄰挸㙥ㄵ晣㘹戵ち扥㘹㈵㔴晣㜴敢㘱ㄶ挰慡㥣敢慣愰慣慡㉡㉡挸㜵㤴㔴㜰㠲㔹挱㉦㈲㉥ㄵ晣戱戳㠲ㄳ㔹挱慦㈰挹慤㠲慦㔶慢攰㉢㔶㐲昹捦愷挲㑦摡㠵㑥㌵ぢ攵ㅡ㐳ち晤㠱戳搰改㐸㙣㝥〶㐹㝥搴扡㙣㐷㜲㜸㌱㘸っ㑢〴㝡㠲搶㜷㜸㐹㌳愷㜴挹㜱愵㥡昰挹㜶晦愱㍤攵㑦㥥捤ㅣㅥ捦戵㘳ㅦ㕢晥挶㌵㉦㉦㔶㉦㈲㐷戱㘱て㈰摤㜴㡤敦㔶㙢搸㜷慣㠴昲ㄷ晥攱㙦㐳㤲㘸戳捤㙣ㄸ㘷㘲㘹搸㑢捥㠶捤㘲挳扥㘳㔷搳慥㡥昹㕤愳㘱㥣㤰㙢㌶㙣㔱攸㠷昷て㉣㝡㜳昱㉣〹㙦㉤㔶㥣㔹摤ㅡ昶㘲戵㠶㝤换㑡㈸㝦戹ㅦ收慣㉣つ㕢㘰㌶㡣㔳慢㌴散ㅢ捥㠶㉤㘴挳づ搹搵㍣敡㠶㜱㠶慤搹㌰㕢㔲挱㘲扦㐰づ户㠶㍤㕢慤㘱捦㔸〹ㄵ㉦昲㌹ぢ攳㍦づ挹㔰昷挲㔰晡㌶㐸搲摣愵㘶㜳㘵扡㈵㔷㐹攷收〴㉢㕣㥤㈶ㄷ㘷㐹㔱捡㔷㥤㑡改㐲愲攲㠴㔴慣㜰㜱昴㌹㔰慤挲晦㘰㈵㤴扦㤲て㜳㌲㤳㐲扢捤㐲㌹㈳㐹愱㕦㜴ㄶ扡ㅡ㠹捤㥣㙢㐴慦戶晥捣敦ㅡ㉥挶㠹愹愶㈵㜶㠸㡦晤慢搵晢づ㉦㔶㥣㡦㡡つ㝢㠰㍡㤲㘱昵戱㙡つ㝢搴㑡㈸㝦晤ㅥ收㕣㈶つ摢〰㐴㙦㈴搸〴㄰昲㜳扥ㅡ改㕥搴昱㌷㍥昸っ搷ㅦ攷搱㑦㐳摣㈴㜳㡡㤱攷捥㐹㌹㌷㘹挴㤳ㅤ晥ㄱ愲㙥扣㐲挳㐳ㅤ晣㔱㈷敢㤴〱慦搳㜸挱㘵㍦ち搱ㄲ㘳收㐰㝣㑤ㄶ慦㐴敡攳㉢㜳㜸敢ㄶぢ攲愷敢㜹晣搵㤳昴挹㜰㠴㠹㤳㉣ㅦㄴ㠴㘰摥㤴扡ㅥ㈲㜵㈰戹晣ㄱ㠹攳㐱㕦㔱ㅦ昶愳㑥㉦㕦晡ㅣ摢〱㘶攰㌲㔴愷昸攷ㄶ攴搴㉡攷㔵て挲敥㜲晡昱搶㠵攳摦㤷晡㝡扣ㅥ扤ㄹ扣㠱换〱昸ぢ㙦晡㉢㝢㘳㐸㕦〱㑣づ慢〵㜸晣㥣挱换ㅢ挶㈳㍤昶㉤㑦搹ㅦ㡡㘸㘸㘰㙢㌷散㝢㜲挹㝢戳慥㙣て㜳㤲ㄶ户扡㤲㌲慦㈲攸〵〸㈹㤹㤱ㄹ㘵㝤扤敡ㅥ搷晡昵㤱㠱昵㉢搶㉤㐶搲㉡ㄴ㘱搶㑤㜱昲㘶晤ち㈵㜲搶㤵ㄲ攳攴摣㐶搰て㄰㔲ㄳ〰改捣㔶㠹㜷戹㤶戸㥤っ愵㈵愶㐸㜲㤴挸搹搸㔹愲㤲㘹ㄴ挴㐰〶愰㜰㠵ㄱ㜳㕣㙢晢搴㕦搹愵㜹慥昷ㄴ昵扦㠳戹戲〰㜵搸攰捡㐰㈸晡捦㠱攲㉣㔱愶㘲搰散愰㘴㝥㘳摥㐱㠰㉡㈵摥收㕡攲㉥㡡㘶㠹挵搲㠶㐹㜲戴㑦收㐷㜲㔸㐱挹愴〳㐲攰㕡㠰㉡愵摤攴㕡摡㜵ㄴ㕤㕡摡ㅥ㤲ㅣ愵挹愴〵㥡ㅤ挲敤㠸㠸晤㙥㈰攷㡤〴㝢〱㐲㡡㤳㠱っ戵扢㔱ㄶㄷ㙦愷㈰㑦搰㕢愷㘴晣㈷㥦改㑡搷搸㔵㈹㜱昵㕢挸㔰㙡搸㕢㐹㜲㔴㠵敥㕣㘲㔸ㄹ攳㐱っ㝣っ愰㑡挳昳㜶㘹㈵㠶扤㥤愲㑢ㅢ晥㜱㤲ㅣ愵挹ㅣ〱㥡ㅤㄴ〷㕥㘹㕦挶㙡摦挵搲扥㠰攲㘰㉣〹㘹㉢㠱㕢㤱㈰ㅥつ㜲㠰㤶㠴㤴㤵挰㠹㐱㝦ち㔴㍦㝢昶㔱て㌹㤸挳㡥昵㍡攱㑥㤴愳㌸㕥㔰㠶扥换㐲ㄸ㔱散昱㔲扢㐴㔹㝢㌸ち㐸㐲㝦㔹㝢㌸㌲㐸挲㌶㘷㝢㍥㑤愱ㅣ〹搸㈶㝤㌷㘳ㅣ〴愴挰晤ㄶ㈲〵戲挳㑢昶㘸㔹㠱ㅣ〴㈴愱慦慣㐰づっ㤲㄰㜱ㄶ㜸㉦㠵㜲㈰㤰〲㍦换ㄸ挷〰㈹昰㍥ぢ㤱〲搹㝤㠵攷㝥㔲搹㙢㠵攷㜳㑥ㅥ㜶㌸攱㜹㠰搴㘱㥢攷㙦㥣㍣散㈶挲昳㜹㔲搹㐳㐴捥㠳㑥ㅥ昶〶愹敡㘵㘵㡤㘳て㤱㠴㑤㘵㡤㘳慦㤱㠴㡤捥挶㍤㐲愱散っ㔲攰愳㡣戱ㅦ㐸㠱㡦㔹㠸㌴㡥㉥㉣㍣㡦㤳㑡敦ㄵ㥥㉦㌸㜸㥡改㙡㤷挱搶摥㈱ㄵ摤ㅡ摢扡昵摤㘶㕦换ㄹ扥て㉦㘹摣㜷攸摢㙦㝥昲攵㉤㡢晥敤挸晥晤㉦晦散㤳〷㡦㍣搵户攸㥢昷摤昷晣㈵昷ㅣ㝣㜳㜴晣㕥敦㠱㜷扢敦摤摤戶㝤昷㡥昸挶㘹换㜷㙦扥㝡㕤摢摡㔳愶搷搵搵搷㥦㍦收㕢愷㑦〹㕦扦攳换敡搹㔷㑦㑢㉢㜱㉦㝡㤶扤昲〳敥〹搳捤㘴㠸㜸〲㐸㔳㕤㌳㍤攴㠴㔶㐳㥣慥愲ㅡ㜴㍥愹挶摦㥢搵愰摦㥣搰㙡㠸㉢㔶㔴㠳㉥㈹搵㌸㈰搵㔰攲㡣攴晡ㄲ攲㜶〸搳㈹㠵敢换㈶㤷戸㈳戹扥攲攴愲㕢ち搷㤳㈶㤷㌸㈴戹扥敡攴愲㘳ち搷㔳挲搵㑣㥦㍡愱つㄷ㌷㘵㌵㑡摣㠰敥㉡搵㜸㕡慡愱挴㔱挹昵㌵挴敤㄰愶挳ち搷㌳㈶ㄷ㝤㐶扡挵㘲慢㕢㉣〵㉢㉥㘵ㄵ慤㈸〹ㅦ㉡㑢愰㕥㈵㘱㔱㘹㐲搸㔶戰愲㑥㠵攳攲㌲づ㕢戹㡡晡ㄴ㡥㠵㘵ㅣ戶㘲ㄵ㜵㈹ㅣㄷ㤵㜲㈸戶㑥ㄲㄶ㤴㈶㠴敤㘶㉡戶㑣㌸收㤷㜲㌴晣㍦摡㌶㥥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</si>
</sst>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sz val="11"/>
      <color rgb="FFFF0000"/>
      <name val="Calibri"/>
      <family val="2"/>
      <scheme val="minor"/>
    </font>
    <font>
      <b/>
      <sz val="11"/>
      <color rgb="FFFF0000"/>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00FF00"/>
        <bgColor indexed="64"/>
      </patternFill>
    </fill>
    <fill>
      <patternFill patternType="solid">
        <fgColor rgb="FF00FFFF"/>
        <bgColor indexed="64"/>
      </patternFill>
    </fill>
  </fills>
  <borders count="1">
    <border>
      <left/>
      <right/>
      <top/>
      <bottom/>
      <diagonal/>
    </border>
  </borders>
  <cellStyleXfs count="1">
    <xf numFmtId="0" fontId="0" fillId="0" borderId="0"/>
  </cellStyleXfs>
  <cellXfs count="12">
    <xf numFmtId="0" fontId="0" fillId="0" borderId="0" xfId="0"/>
    <xf numFmtId="0" fontId="2" fillId="0" borderId="0" xfId="0" applyFont="1"/>
    <xf numFmtId="0" fontId="1" fillId="0" borderId="0" xfId="0" applyFont="1"/>
    <xf numFmtId="0" fontId="3" fillId="0" borderId="0" xfId="0" applyFont="1"/>
    <xf numFmtId="0" fontId="0" fillId="0" borderId="0" xfId="0" quotePrefix="1"/>
    <xf numFmtId="0" fontId="4" fillId="0" borderId="0" xfId="0" applyFont="1"/>
    <xf numFmtId="0" fontId="2" fillId="2" borderId="0" xfId="0" applyFont="1" applyFill="1"/>
    <xf numFmtId="0" fontId="0" fillId="3" borderId="0" xfId="0" applyFill="1"/>
    <xf numFmtId="0" fontId="0" fillId="0" borderId="0" xfId="0" applyFill="1"/>
    <xf numFmtId="164" fontId="0" fillId="0" borderId="0" xfId="0" applyNumberFormat="1" applyFill="1"/>
    <xf numFmtId="0" fontId="3" fillId="0" borderId="0" xfId="0" applyFont="1" applyAlignment="1">
      <alignment wrapText="1"/>
    </xf>
    <xf numFmtId="0" fontId="3"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 workbookViewId="1"/>
  </sheetViews>
  <sheetFormatPr defaultRowHeight="15" x14ac:dyDescent="0.25"/>
  <cols>
    <col min="1" max="3" width="36.7109375" customWidth="1"/>
  </cols>
  <sheetData>
    <row r="1" spans="1:3" x14ac:dyDescent="0.25">
      <c r="A1" s="3" t="s">
        <v>12</v>
      </c>
    </row>
    <row r="3" spans="1:3" x14ac:dyDescent="0.25">
      <c r="A3" t="s">
        <v>13</v>
      </c>
      <c r="B3" t="s">
        <v>14</v>
      </c>
      <c r="C3">
        <v>0</v>
      </c>
    </row>
    <row r="4" spans="1:3" x14ac:dyDescent="0.25">
      <c r="A4" t="s">
        <v>15</v>
      </c>
    </row>
    <row r="5" spans="1:3" x14ac:dyDescent="0.25">
      <c r="A5" t="s">
        <v>16</v>
      </c>
    </row>
    <row r="7" spans="1:3" x14ac:dyDescent="0.25">
      <c r="A7" s="3" t="s">
        <v>17</v>
      </c>
      <c r="B7" t="s">
        <v>18</v>
      </c>
    </row>
    <row r="8" spans="1:3" x14ac:dyDescent="0.25">
      <c r="B8">
        <v>2</v>
      </c>
    </row>
    <row r="10" spans="1:3" x14ac:dyDescent="0.25">
      <c r="A10" t="s">
        <v>19</v>
      </c>
    </row>
    <row r="11" spans="1:3" x14ac:dyDescent="0.25">
      <c r="A11" t="e">
        <f>CB_DATA_!#REF!</f>
        <v>#REF!</v>
      </c>
      <c r="B11" t="e">
        <f>Sheet1!#REF!</f>
        <v>#REF!</v>
      </c>
    </row>
    <row r="13" spans="1:3" x14ac:dyDescent="0.25">
      <c r="A13" t="s">
        <v>20</v>
      </c>
    </row>
    <row r="14" spans="1:3" x14ac:dyDescent="0.25">
      <c r="A14" t="s">
        <v>24</v>
      </c>
      <c r="B14" t="s">
        <v>27</v>
      </c>
    </row>
    <row r="16" spans="1:3" x14ac:dyDescent="0.25">
      <c r="A16" t="s">
        <v>21</v>
      </c>
    </row>
    <row r="19" spans="1:2" x14ac:dyDescent="0.25">
      <c r="A19" t="s">
        <v>22</v>
      </c>
    </row>
    <row r="20" spans="1:2" x14ac:dyDescent="0.25">
      <c r="A20">
        <v>31</v>
      </c>
      <c r="B20">
        <v>31</v>
      </c>
    </row>
    <row r="25" spans="1:2" x14ac:dyDescent="0.25">
      <c r="A25" s="3" t="s">
        <v>23</v>
      </c>
    </row>
    <row r="26" spans="1:2" x14ac:dyDescent="0.25">
      <c r="A26" s="4" t="s">
        <v>25</v>
      </c>
      <c r="B26" s="4" t="s">
        <v>28</v>
      </c>
    </row>
    <row r="27" spans="1:2" x14ac:dyDescent="0.25">
      <c r="A27" t="s">
        <v>53</v>
      </c>
      <c r="B27" t="s">
        <v>74</v>
      </c>
    </row>
    <row r="28" spans="1:2" x14ac:dyDescent="0.25">
      <c r="A28" s="4" t="s">
        <v>26</v>
      </c>
      <c r="B28" s="4" t="s">
        <v>26</v>
      </c>
    </row>
    <row r="29" spans="1:2" x14ac:dyDescent="0.25">
      <c r="A29" s="4" t="s">
        <v>28</v>
      </c>
      <c r="B29" s="4" t="s">
        <v>25</v>
      </c>
    </row>
    <row r="30" spans="1:2" x14ac:dyDescent="0.25">
      <c r="A30" t="s">
        <v>73</v>
      </c>
      <c r="B30" t="s">
        <v>54</v>
      </c>
    </row>
    <row r="31" spans="1:2" x14ac:dyDescent="0.25">
      <c r="A31" s="4" t="s">
        <v>26</v>
      </c>
      <c r="B31" s="4" t="s">
        <v>26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zoomScale="160" zoomScaleNormal="160" workbookViewId="0">
      <selection activeCell="D2" sqref="D2"/>
    </sheetView>
    <sheetView tabSelected="1" zoomScale="160" zoomScaleNormal="160" workbookViewId="1">
      <selection activeCell="E16" sqref="E16"/>
    </sheetView>
  </sheetViews>
  <sheetFormatPr defaultRowHeight="15" x14ac:dyDescent="0.25"/>
  <cols>
    <col min="1" max="1" width="26.7109375" bestFit="1" customWidth="1"/>
    <col min="2" max="2" width="22.28515625" bestFit="1" customWidth="1"/>
  </cols>
  <sheetData>
    <row r="1" spans="1:15" x14ac:dyDescent="0.25">
      <c r="A1" s="3" t="s">
        <v>29</v>
      </c>
      <c r="B1" s="3" t="s">
        <v>30</v>
      </c>
      <c r="C1" s="3" t="s">
        <v>31</v>
      </c>
      <c r="E1" s="3"/>
      <c r="F1" s="3"/>
      <c r="G1" s="3"/>
      <c r="H1" s="3"/>
    </row>
    <row r="2" spans="1:15" s="2" customFormat="1" x14ac:dyDescent="0.25">
      <c r="A2" s="5" t="s">
        <v>32</v>
      </c>
      <c r="B2" s="1" t="s">
        <v>0</v>
      </c>
      <c r="C2" s="6">
        <v>0.16</v>
      </c>
      <c r="E2"/>
      <c r="F2"/>
      <c r="G2" s="8"/>
      <c r="H2" s="5"/>
    </row>
    <row r="3" spans="1:15" x14ac:dyDescent="0.25">
      <c r="A3" s="5" t="s">
        <v>33</v>
      </c>
      <c r="B3" t="s">
        <v>1</v>
      </c>
      <c r="C3">
        <v>0.16</v>
      </c>
      <c r="G3" s="8"/>
    </row>
    <row r="4" spans="1:15" x14ac:dyDescent="0.25">
      <c r="A4" s="5" t="s">
        <v>34</v>
      </c>
      <c r="B4" t="s">
        <v>2</v>
      </c>
      <c r="C4">
        <v>0.5</v>
      </c>
      <c r="G4" s="8"/>
    </row>
    <row r="5" spans="1:15" s="1" customFormat="1" x14ac:dyDescent="0.25">
      <c r="A5" s="5" t="s">
        <v>35</v>
      </c>
      <c r="B5" s="5" t="s">
        <v>3</v>
      </c>
      <c r="C5">
        <v>0.83499999999999996</v>
      </c>
      <c r="E5"/>
      <c r="F5"/>
      <c r="G5" s="8"/>
    </row>
    <row r="6" spans="1:15" s="1" customFormat="1" x14ac:dyDescent="0.25">
      <c r="A6" s="5" t="s">
        <v>36</v>
      </c>
      <c r="B6" s="1" t="s">
        <v>4</v>
      </c>
      <c r="C6" s="6">
        <v>0.83499999999999996</v>
      </c>
      <c r="E6"/>
      <c r="F6"/>
      <c r="G6" s="8"/>
    </row>
    <row r="7" spans="1:15" x14ac:dyDescent="0.25">
      <c r="A7" s="5" t="s">
        <v>37</v>
      </c>
      <c r="B7" t="s">
        <v>5</v>
      </c>
      <c r="C7">
        <v>0.5</v>
      </c>
      <c r="G7" s="8"/>
    </row>
    <row r="8" spans="1:15" x14ac:dyDescent="0.25">
      <c r="A8" s="5" t="s">
        <v>38</v>
      </c>
      <c r="B8" t="s">
        <v>6</v>
      </c>
      <c r="C8">
        <v>0.32</v>
      </c>
      <c r="G8" s="8"/>
    </row>
    <row r="9" spans="1:15" x14ac:dyDescent="0.25">
      <c r="A9" s="5" t="s">
        <v>39</v>
      </c>
      <c r="B9" t="s">
        <v>7</v>
      </c>
      <c r="C9">
        <v>0.16</v>
      </c>
      <c r="G9" s="8"/>
    </row>
    <row r="10" spans="1:15" x14ac:dyDescent="0.25">
      <c r="A10" s="5" t="s">
        <v>40</v>
      </c>
      <c r="B10" t="s">
        <v>8</v>
      </c>
      <c r="C10">
        <v>0.16</v>
      </c>
      <c r="G10" s="8"/>
    </row>
    <row r="11" spans="1:15" s="1" customFormat="1" x14ac:dyDescent="0.25">
      <c r="A11" s="5" t="s">
        <v>41</v>
      </c>
      <c r="B11" s="1" t="s">
        <v>9</v>
      </c>
      <c r="C11" s="6">
        <v>0.83499999999999996</v>
      </c>
      <c r="E11"/>
      <c r="F11"/>
      <c r="G11"/>
      <c r="H11"/>
      <c r="I11"/>
      <c r="J11"/>
      <c r="K11"/>
      <c r="L11"/>
      <c r="M11"/>
      <c r="N11"/>
      <c r="O11"/>
    </row>
    <row r="12" spans="1:15" s="1" customFormat="1" x14ac:dyDescent="0.25">
      <c r="A12" s="5" t="s">
        <v>42</v>
      </c>
      <c r="B12" s="1" t="s">
        <v>10</v>
      </c>
      <c r="C12" s="6">
        <v>0.16</v>
      </c>
      <c r="E12"/>
      <c r="F12"/>
      <c r="G12" s="8"/>
    </row>
    <row r="15" spans="1:15" x14ac:dyDescent="0.25">
      <c r="B15" t="s">
        <v>11</v>
      </c>
      <c r="C15" s="9">
        <f>(((C2*(C3*5)+(C3*C8)))+(C2*((C9+C8)/2)*C10)+C11+(C7*C12)+((C4*((C9+C8)/2))*3)+(C5*C8*3)+(C6*C8*5))/3</f>
        <v>1.1993146666666668</v>
      </c>
    </row>
    <row r="17" spans="2:3" x14ac:dyDescent="0.25">
      <c r="B17" t="s">
        <v>43</v>
      </c>
      <c r="C17" s="7">
        <f>C2*(C3*5)+C2*(C3*C8)</f>
        <v>0.13619200000000001</v>
      </c>
    </row>
    <row r="18" spans="2:3" x14ac:dyDescent="0.25">
      <c r="B18" t="s">
        <v>44</v>
      </c>
      <c r="C18" s="7">
        <f>C2*((C9+C8)/2*C10)+C11</f>
        <v>0.841144</v>
      </c>
    </row>
    <row r="19" spans="2:3" x14ac:dyDescent="0.25">
      <c r="B19" t="s">
        <v>45</v>
      </c>
      <c r="C19" s="7">
        <f>(C7*C12)+(C4*((C9+C8)/2*3)+(C5*C8*3)+(C6*C8*5))</f>
        <v>2.5775999999999999</v>
      </c>
    </row>
    <row r="20" spans="2:3" x14ac:dyDescent="0.25">
      <c r="B20" t="s">
        <v>46</v>
      </c>
      <c r="C20" s="7">
        <f>SUM(C17:C19)/3</f>
        <v>1.1849786666666666</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zoomScale="80" zoomScaleNormal="80" workbookViewId="0">
      <selection activeCell="J15" sqref="J15"/>
    </sheetView>
    <sheetView zoomScale="110" zoomScaleNormal="110" workbookViewId="1">
      <selection activeCell="E31" sqref="E31"/>
    </sheetView>
  </sheetViews>
  <sheetFormatPr defaultRowHeight="15" x14ac:dyDescent="0.25"/>
  <cols>
    <col min="1" max="1" width="10.7109375" customWidth="1"/>
    <col min="2" max="2" width="12.140625" customWidth="1"/>
    <col min="3" max="3" width="10.85546875" customWidth="1"/>
    <col min="4" max="4" width="13.5703125" customWidth="1"/>
    <col min="16" max="16" width="10.140625" bestFit="1" customWidth="1"/>
    <col min="19" max="19" width="10" bestFit="1" customWidth="1"/>
    <col min="20" max="20" width="10.5703125" customWidth="1"/>
    <col min="24" max="24" width="10.7109375" bestFit="1" customWidth="1"/>
    <col min="27" max="27" width="13.140625" customWidth="1"/>
  </cols>
  <sheetData>
    <row r="1" spans="1:27" x14ac:dyDescent="0.25">
      <c r="A1" s="11" t="s">
        <v>72</v>
      </c>
      <c r="B1" s="11"/>
      <c r="C1" s="11"/>
      <c r="E1" s="11" t="s">
        <v>71</v>
      </c>
      <c r="F1" s="11"/>
      <c r="G1" s="11"/>
      <c r="H1" s="11"/>
      <c r="I1" s="11"/>
      <c r="J1" s="11"/>
      <c r="K1" s="11"/>
      <c r="L1" s="11"/>
      <c r="M1" s="11"/>
      <c r="N1" s="11"/>
      <c r="O1" s="11"/>
    </row>
    <row r="2" spans="1:27" x14ac:dyDescent="0.25">
      <c r="A2" s="3">
        <v>10</v>
      </c>
      <c r="B2" s="3">
        <v>50</v>
      </c>
      <c r="C2" s="3">
        <v>90</v>
      </c>
      <c r="D2" s="3" t="s">
        <v>70</v>
      </c>
      <c r="E2" s="3" t="s">
        <v>0</v>
      </c>
      <c r="F2" s="3" t="s">
        <v>1</v>
      </c>
      <c r="G2" s="3" t="s">
        <v>2</v>
      </c>
      <c r="H2" s="3" t="s">
        <v>3</v>
      </c>
      <c r="I2" s="3" t="s">
        <v>4</v>
      </c>
      <c r="J2" s="3" t="s">
        <v>5</v>
      </c>
      <c r="K2" s="3" t="s">
        <v>6</v>
      </c>
      <c r="L2" s="3" t="s">
        <v>7</v>
      </c>
      <c r="M2" s="3" t="s">
        <v>8</v>
      </c>
      <c r="N2" s="3" t="s">
        <v>47</v>
      </c>
      <c r="O2" s="3" t="s">
        <v>10</v>
      </c>
      <c r="P2" s="3"/>
      <c r="Q2" s="3"/>
      <c r="R2" s="3"/>
      <c r="S2" s="3"/>
      <c r="T2" s="10"/>
      <c r="U2" s="3"/>
      <c r="V2" s="3"/>
      <c r="W2" s="3"/>
      <c r="X2" s="3"/>
      <c r="Y2" s="3"/>
      <c r="Z2" s="3"/>
      <c r="AA2" s="3"/>
    </row>
    <row r="4" spans="1:27" x14ac:dyDescent="0.25">
      <c r="A4">
        <v>0.86</v>
      </c>
      <c r="B4">
        <v>0.96</v>
      </c>
      <c r="C4">
        <v>1.05</v>
      </c>
      <c r="D4" t="s">
        <v>51</v>
      </c>
      <c r="E4">
        <v>2</v>
      </c>
      <c r="F4">
        <v>1</v>
      </c>
      <c r="G4">
        <v>1</v>
      </c>
      <c r="H4">
        <v>5</v>
      </c>
      <c r="I4">
        <v>2.8</v>
      </c>
      <c r="J4">
        <v>5</v>
      </c>
      <c r="K4">
        <v>1.9</v>
      </c>
      <c r="L4">
        <v>3</v>
      </c>
      <c r="M4">
        <v>1</v>
      </c>
      <c r="N4">
        <v>1</v>
      </c>
      <c r="O4">
        <v>5</v>
      </c>
      <c r="Z4" s="3"/>
    </row>
    <row r="5" spans="1:27" x14ac:dyDescent="0.25">
      <c r="A5">
        <v>0.66</v>
      </c>
      <c r="B5">
        <v>0.78</v>
      </c>
      <c r="C5">
        <v>0.9</v>
      </c>
      <c r="D5" t="s">
        <v>63</v>
      </c>
      <c r="E5">
        <v>1</v>
      </c>
      <c r="F5">
        <v>3</v>
      </c>
      <c r="G5">
        <v>1</v>
      </c>
      <c r="H5">
        <v>5</v>
      </c>
      <c r="I5">
        <v>4.2300000000000004</v>
      </c>
      <c r="J5">
        <v>5</v>
      </c>
      <c r="K5" s="8">
        <v>1</v>
      </c>
      <c r="L5" s="8">
        <v>1</v>
      </c>
      <c r="M5" s="8">
        <v>1</v>
      </c>
      <c r="N5">
        <v>1</v>
      </c>
      <c r="O5">
        <v>5</v>
      </c>
      <c r="Z5" s="3"/>
    </row>
    <row r="6" spans="1:27" x14ac:dyDescent="0.25">
      <c r="A6">
        <v>0.63</v>
      </c>
      <c r="B6">
        <v>0.7</v>
      </c>
      <c r="C6">
        <v>0.77</v>
      </c>
      <c r="D6" t="s">
        <v>64</v>
      </c>
      <c r="E6">
        <v>1</v>
      </c>
      <c r="F6">
        <v>1</v>
      </c>
      <c r="G6">
        <v>1</v>
      </c>
      <c r="H6">
        <v>5</v>
      </c>
      <c r="I6">
        <v>4.8</v>
      </c>
      <c r="J6">
        <v>5</v>
      </c>
      <c r="K6" s="8">
        <v>1</v>
      </c>
      <c r="L6" s="8">
        <v>1</v>
      </c>
      <c r="M6" s="8">
        <v>1</v>
      </c>
      <c r="N6">
        <v>1</v>
      </c>
      <c r="O6">
        <v>5</v>
      </c>
      <c r="Z6" s="3"/>
    </row>
    <row r="7" spans="1:27" x14ac:dyDescent="0.25">
      <c r="A7">
        <v>1</v>
      </c>
      <c r="B7">
        <v>1.0900000000000001</v>
      </c>
      <c r="C7">
        <v>1.18</v>
      </c>
      <c r="D7" t="s">
        <v>65</v>
      </c>
      <c r="E7">
        <v>1</v>
      </c>
      <c r="F7">
        <v>1</v>
      </c>
      <c r="G7">
        <v>1</v>
      </c>
      <c r="H7">
        <v>5</v>
      </c>
      <c r="I7">
        <v>4.8</v>
      </c>
      <c r="J7">
        <v>5</v>
      </c>
      <c r="K7" s="8">
        <v>1.9</v>
      </c>
      <c r="L7" s="8">
        <v>3</v>
      </c>
      <c r="M7" s="8">
        <v>1</v>
      </c>
      <c r="N7">
        <v>1</v>
      </c>
      <c r="O7">
        <v>5</v>
      </c>
      <c r="Z7" s="3"/>
    </row>
    <row r="8" spans="1:27" x14ac:dyDescent="0.25">
      <c r="A8">
        <v>0.72</v>
      </c>
      <c r="B8">
        <v>0.8</v>
      </c>
      <c r="C8">
        <v>0.87</v>
      </c>
      <c r="D8" t="s">
        <v>50</v>
      </c>
      <c r="E8">
        <v>2</v>
      </c>
      <c r="F8">
        <v>1</v>
      </c>
      <c r="G8">
        <v>1</v>
      </c>
      <c r="H8">
        <v>5</v>
      </c>
      <c r="I8">
        <v>5</v>
      </c>
      <c r="J8">
        <v>5</v>
      </c>
      <c r="K8">
        <v>1</v>
      </c>
      <c r="L8">
        <v>3</v>
      </c>
      <c r="M8">
        <v>1</v>
      </c>
      <c r="N8">
        <v>1</v>
      </c>
      <c r="O8">
        <v>5</v>
      </c>
      <c r="Z8" s="3"/>
    </row>
    <row r="9" spans="1:27" x14ac:dyDescent="0.25">
      <c r="Z9" s="3"/>
    </row>
    <row r="10" spans="1:27" x14ac:dyDescent="0.25">
      <c r="A10">
        <v>0.68</v>
      </c>
      <c r="B10">
        <v>0.75</v>
      </c>
      <c r="C10">
        <v>0.82</v>
      </c>
      <c r="D10" t="s">
        <v>57</v>
      </c>
      <c r="E10">
        <v>1</v>
      </c>
      <c r="F10">
        <v>1</v>
      </c>
      <c r="G10">
        <v>3</v>
      </c>
      <c r="H10">
        <v>5</v>
      </c>
      <c r="I10">
        <v>4.51</v>
      </c>
      <c r="J10">
        <v>5</v>
      </c>
      <c r="K10">
        <v>1</v>
      </c>
      <c r="L10">
        <v>1</v>
      </c>
      <c r="M10">
        <v>1</v>
      </c>
      <c r="N10">
        <v>1</v>
      </c>
      <c r="O10">
        <v>5</v>
      </c>
      <c r="Z10" s="3"/>
    </row>
    <row r="11" spans="1:27" x14ac:dyDescent="0.25">
      <c r="A11">
        <v>1.1399999999999999</v>
      </c>
      <c r="B11">
        <v>1.23</v>
      </c>
      <c r="C11">
        <v>1.32</v>
      </c>
      <c r="D11" t="s">
        <v>58</v>
      </c>
      <c r="E11">
        <v>1</v>
      </c>
      <c r="F11">
        <v>1</v>
      </c>
      <c r="G11">
        <v>5</v>
      </c>
      <c r="H11">
        <v>5</v>
      </c>
      <c r="I11">
        <v>4.8</v>
      </c>
      <c r="J11">
        <v>5</v>
      </c>
      <c r="K11">
        <v>1.9</v>
      </c>
      <c r="L11">
        <v>1</v>
      </c>
      <c r="M11">
        <v>1</v>
      </c>
      <c r="N11">
        <v>1</v>
      </c>
      <c r="O11">
        <v>5</v>
      </c>
      <c r="Z11" s="3"/>
    </row>
    <row r="12" spans="1:27" x14ac:dyDescent="0.25">
      <c r="A12">
        <v>1.03</v>
      </c>
      <c r="B12">
        <v>1.1200000000000001</v>
      </c>
      <c r="C12">
        <v>1.21</v>
      </c>
      <c r="D12" t="s">
        <v>52</v>
      </c>
      <c r="E12">
        <v>1.5</v>
      </c>
      <c r="F12">
        <v>1</v>
      </c>
      <c r="G12">
        <v>1</v>
      </c>
      <c r="H12">
        <v>5</v>
      </c>
      <c r="I12">
        <v>4.5</v>
      </c>
      <c r="J12">
        <v>1</v>
      </c>
      <c r="K12">
        <v>1.9</v>
      </c>
      <c r="L12">
        <v>1</v>
      </c>
      <c r="M12">
        <v>3</v>
      </c>
      <c r="N12">
        <v>5</v>
      </c>
      <c r="O12">
        <v>1</v>
      </c>
      <c r="Z12" s="3"/>
    </row>
    <row r="13" spans="1:27" x14ac:dyDescent="0.25">
      <c r="A13">
        <v>0.7</v>
      </c>
      <c r="B13">
        <v>0.78</v>
      </c>
      <c r="C13">
        <v>0.85</v>
      </c>
      <c r="D13" t="s">
        <v>49</v>
      </c>
      <c r="E13">
        <v>1.5</v>
      </c>
      <c r="F13">
        <v>1</v>
      </c>
      <c r="G13">
        <v>1</v>
      </c>
      <c r="H13">
        <v>5</v>
      </c>
      <c r="I13">
        <v>5</v>
      </c>
      <c r="J13">
        <v>5</v>
      </c>
      <c r="K13">
        <v>1</v>
      </c>
      <c r="L13">
        <v>1</v>
      </c>
      <c r="M13">
        <v>1</v>
      </c>
      <c r="N13">
        <v>3</v>
      </c>
      <c r="O13">
        <v>3</v>
      </c>
      <c r="Z13" s="3"/>
    </row>
    <row r="14" spans="1:27" x14ac:dyDescent="0.25">
      <c r="A14">
        <v>1.0900000000000001</v>
      </c>
      <c r="B14">
        <v>1.23</v>
      </c>
      <c r="C14">
        <v>1.37</v>
      </c>
      <c r="D14" t="s">
        <v>56</v>
      </c>
      <c r="E14">
        <v>1.9</v>
      </c>
      <c r="F14">
        <v>3</v>
      </c>
      <c r="G14">
        <v>1</v>
      </c>
      <c r="H14">
        <v>5</v>
      </c>
      <c r="I14">
        <v>3.57</v>
      </c>
      <c r="J14">
        <v>3</v>
      </c>
      <c r="K14">
        <v>1.9</v>
      </c>
      <c r="L14">
        <v>1</v>
      </c>
      <c r="M14">
        <v>1</v>
      </c>
      <c r="N14">
        <v>3</v>
      </c>
      <c r="O14">
        <v>3</v>
      </c>
      <c r="Z14" s="3"/>
    </row>
    <row r="15" spans="1:27" x14ac:dyDescent="0.25">
      <c r="Z15" s="3"/>
    </row>
    <row r="16" spans="1:27" x14ac:dyDescent="0.25">
      <c r="A16">
        <v>0.78</v>
      </c>
      <c r="B16">
        <v>0.87</v>
      </c>
      <c r="C16">
        <v>0.96</v>
      </c>
      <c r="D16" t="s">
        <v>48</v>
      </c>
      <c r="E16">
        <v>1</v>
      </c>
      <c r="F16">
        <v>1</v>
      </c>
      <c r="G16">
        <v>1</v>
      </c>
      <c r="H16">
        <v>3</v>
      </c>
      <c r="I16">
        <v>4.8</v>
      </c>
      <c r="J16">
        <v>1</v>
      </c>
      <c r="K16">
        <v>1.9</v>
      </c>
      <c r="L16">
        <v>1</v>
      </c>
      <c r="M16">
        <v>3</v>
      </c>
      <c r="N16">
        <v>3</v>
      </c>
      <c r="O16">
        <v>3</v>
      </c>
      <c r="Z16" s="3"/>
    </row>
    <row r="17" spans="1:26" x14ac:dyDescent="0.25">
      <c r="A17">
        <v>0.99</v>
      </c>
      <c r="B17">
        <v>1.08</v>
      </c>
      <c r="C17">
        <v>1.17</v>
      </c>
      <c r="D17" t="s">
        <v>69</v>
      </c>
      <c r="E17">
        <v>1.5</v>
      </c>
      <c r="F17">
        <v>1</v>
      </c>
      <c r="G17">
        <v>3</v>
      </c>
      <c r="H17">
        <v>5</v>
      </c>
      <c r="I17">
        <v>3.57</v>
      </c>
      <c r="J17">
        <v>3</v>
      </c>
      <c r="K17">
        <v>1.9</v>
      </c>
      <c r="L17">
        <v>1</v>
      </c>
      <c r="M17">
        <v>1</v>
      </c>
      <c r="N17">
        <v>3</v>
      </c>
      <c r="O17">
        <v>1</v>
      </c>
      <c r="Z17" s="3"/>
    </row>
    <row r="18" spans="1:26" x14ac:dyDescent="0.25">
      <c r="A18">
        <v>0.77</v>
      </c>
      <c r="B18">
        <v>0.86</v>
      </c>
      <c r="C18">
        <v>0.95</v>
      </c>
      <c r="D18" t="s">
        <v>68</v>
      </c>
      <c r="E18">
        <v>1</v>
      </c>
      <c r="F18">
        <v>1</v>
      </c>
      <c r="G18">
        <v>1</v>
      </c>
      <c r="H18">
        <v>5</v>
      </c>
      <c r="I18">
        <v>1.44</v>
      </c>
      <c r="J18">
        <v>1</v>
      </c>
      <c r="K18">
        <v>1.9</v>
      </c>
      <c r="L18">
        <v>3</v>
      </c>
      <c r="M18">
        <v>1</v>
      </c>
      <c r="N18">
        <v>5</v>
      </c>
      <c r="O18">
        <v>1</v>
      </c>
      <c r="Z18" s="3"/>
    </row>
    <row r="19" spans="1:26" x14ac:dyDescent="0.25">
      <c r="A19">
        <v>0.89</v>
      </c>
      <c r="B19">
        <v>0.98</v>
      </c>
      <c r="C19">
        <v>1.07</v>
      </c>
      <c r="D19" t="s">
        <v>66</v>
      </c>
      <c r="E19">
        <v>1</v>
      </c>
      <c r="F19">
        <v>1</v>
      </c>
      <c r="G19">
        <v>5</v>
      </c>
      <c r="H19">
        <v>5</v>
      </c>
      <c r="I19">
        <v>4</v>
      </c>
      <c r="J19">
        <v>3</v>
      </c>
      <c r="K19">
        <v>1.9</v>
      </c>
      <c r="L19">
        <v>1</v>
      </c>
      <c r="M19">
        <v>3</v>
      </c>
      <c r="N19">
        <v>3</v>
      </c>
      <c r="O19">
        <v>1</v>
      </c>
      <c r="Z19" s="3"/>
    </row>
    <row r="20" spans="1:26" x14ac:dyDescent="0.25">
      <c r="A20">
        <v>0.89</v>
      </c>
      <c r="B20">
        <v>0.99</v>
      </c>
      <c r="C20">
        <v>1.08</v>
      </c>
      <c r="D20" t="s">
        <v>67</v>
      </c>
      <c r="E20">
        <v>1.5</v>
      </c>
      <c r="F20">
        <v>1</v>
      </c>
      <c r="G20">
        <v>1</v>
      </c>
      <c r="H20">
        <v>5</v>
      </c>
      <c r="I20">
        <v>3.56</v>
      </c>
      <c r="J20">
        <v>5</v>
      </c>
      <c r="K20">
        <v>1.9</v>
      </c>
      <c r="L20">
        <v>3</v>
      </c>
      <c r="M20">
        <v>3</v>
      </c>
      <c r="N20">
        <v>1</v>
      </c>
      <c r="O20">
        <v>1</v>
      </c>
      <c r="Z20" s="3"/>
    </row>
    <row r="21" spans="1:26" x14ac:dyDescent="0.25">
      <c r="Z21" s="3"/>
    </row>
    <row r="22" spans="1:26" x14ac:dyDescent="0.25">
      <c r="A22">
        <v>0.99</v>
      </c>
      <c r="B22">
        <v>1.18</v>
      </c>
      <c r="C22">
        <v>1.38</v>
      </c>
      <c r="D22" t="s">
        <v>55</v>
      </c>
      <c r="E22">
        <v>1</v>
      </c>
      <c r="F22">
        <v>5</v>
      </c>
      <c r="G22">
        <v>5</v>
      </c>
      <c r="H22">
        <v>5</v>
      </c>
      <c r="I22">
        <v>4.8</v>
      </c>
      <c r="J22">
        <v>5</v>
      </c>
      <c r="K22">
        <v>1</v>
      </c>
      <c r="L22">
        <v>3</v>
      </c>
      <c r="M22">
        <v>3</v>
      </c>
      <c r="N22">
        <v>5</v>
      </c>
      <c r="O22">
        <v>1</v>
      </c>
      <c r="Z22" s="3"/>
    </row>
    <row r="23" spans="1:26" x14ac:dyDescent="0.25">
      <c r="A23">
        <v>1.01</v>
      </c>
      <c r="B23">
        <v>1.1499999999999999</v>
      </c>
      <c r="C23">
        <v>1.28</v>
      </c>
      <c r="D23" t="s">
        <v>61</v>
      </c>
      <c r="E23">
        <v>1</v>
      </c>
      <c r="F23">
        <v>3</v>
      </c>
      <c r="G23">
        <v>5</v>
      </c>
      <c r="H23">
        <v>5</v>
      </c>
      <c r="I23">
        <v>3.57</v>
      </c>
      <c r="J23">
        <v>3</v>
      </c>
      <c r="K23">
        <v>1.9</v>
      </c>
      <c r="L23">
        <v>1</v>
      </c>
      <c r="M23">
        <v>3</v>
      </c>
      <c r="N23">
        <v>3</v>
      </c>
      <c r="O23">
        <v>3</v>
      </c>
      <c r="Z23" s="3"/>
    </row>
    <row r="24" spans="1:26" x14ac:dyDescent="0.25">
      <c r="A24">
        <v>0.64</v>
      </c>
      <c r="B24">
        <v>0.72</v>
      </c>
      <c r="C24">
        <v>0.79</v>
      </c>
      <c r="D24" t="s">
        <v>59</v>
      </c>
      <c r="E24">
        <v>2.5</v>
      </c>
      <c r="F24">
        <v>1</v>
      </c>
      <c r="G24">
        <v>1</v>
      </c>
      <c r="H24">
        <v>5</v>
      </c>
      <c r="I24">
        <v>4</v>
      </c>
      <c r="J24">
        <v>3</v>
      </c>
      <c r="K24">
        <v>1</v>
      </c>
      <c r="L24">
        <v>1</v>
      </c>
      <c r="M24">
        <v>1</v>
      </c>
      <c r="N24">
        <v>3</v>
      </c>
      <c r="O24">
        <v>3</v>
      </c>
      <c r="Z24" s="3"/>
    </row>
    <row r="25" spans="1:26" x14ac:dyDescent="0.25">
      <c r="A25">
        <v>0.74</v>
      </c>
      <c r="B25">
        <v>0.84</v>
      </c>
      <c r="C25">
        <v>0.93</v>
      </c>
      <c r="D25" t="s">
        <v>62</v>
      </c>
      <c r="E25">
        <v>1</v>
      </c>
      <c r="F25">
        <v>1</v>
      </c>
      <c r="G25">
        <v>1</v>
      </c>
      <c r="H25">
        <v>3</v>
      </c>
      <c r="I25">
        <v>1.44</v>
      </c>
      <c r="J25">
        <v>5</v>
      </c>
      <c r="K25">
        <v>1.9</v>
      </c>
      <c r="L25">
        <v>1</v>
      </c>
      <c r="M25">
        <v>1</v>
      </c>
      <c r="N25">
        <v>3</v>
      </c>
      <c r="O25">
        <v>3</v>
      </c>
      <c r="Z25" s="3"/>
    </row>
    <row r="26" spans="1:26" x14ac:dyDescent="0.25">
      <c r="A26">
        <v>0.88</v>
      </c>
      <c r="B26">
        <v>0.97</v>
      </c>
      <c r="C26">
        <v>1.06</v>
      </c>
      <c r="D26" t="s">
        <v>60</v>
      </c>
      <c r="E26">
        <v>1</v>
      </c>
      <c r="F26">
        <v>1</v>
      </c>
      <c r="G26">
        <v>3</v>
      </c>
      <c r="H26">
        <v>5</v>
      </c>
      <c r="I26">
        <v>4.2300000000000004</v>
      </c>
      <c r="J26">
        <v>3</v>
      </c>
      <c r="K26">
        <v>1.9</v>
      </c>
      <c r="L26">
        <v>1</v>
      </c>
      <c r="M26">
        <v>1</v>
      </c>
      <c r="N26">
        <v>5</v>
      </c>
      <c r="O26">
        <v>1</v>
      </c>
      <c r="Z26" s="3"/>
    </row>
    <row r="27" spans="1:26" x14ac:dyDescent="0.25">
      <c r="Z27" s="3"/>
    </row>
  </sheetData>
  <mergeCells count="2">
    <mergeCell ref="E1:O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Company>Montana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DOAADMIN</dc:creator>
  <cp:lastModifiedBy>Robert Peterson</cp:lastModifiedBy>
  <dcterms:created xsi:type="dcterms:W3CDTF">2011-06-25T21:05:47Z</dcterms:created>
  <dcterms:modified xsi:type="dcterms:W3CDTF">2014-04-01T20:18:48Z</dcterms:modified>
</cp:coreProperties>
</file>