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5600" windowHeight="16060" tabRatio="627"/>
  </bookViews>
  <sheets>
    <sheet name="Table S1" sheetId="5" r:id="rId1"/>
    <sheet name="Table S2" sheetId="8" r:id="rId2"/>
    <sheet name="Table S3" sheetId="9" r:id="rId3"/>
    <sheet name="Table S4" sheetId="10" r:id="rId4"/>
    <sheet name="Table S5" sheetId="12" r:id="rId5"/>
    <sheet name="Table S6" sheetId="11" r:id="rId6"/>
  </sheets>
  <definedNames>
    <definedName name="_xlnm._FilterDatabase" localSheetId="2" hidden="1">'Table S3'!$A$1:$E$91</definedName>
    <definedName name="_xlnm._FilterDatabase" localSheetId="4" hidden="1">'Table S5'!$A$2:$O$35</definedName>
    <definedName name="_xlnm._FilterDatabase" localSheetId="5" hidden="1">'Table S6'!$A$1:$G$1644</definedName>
    <definedName name="analysis_CytoBand" localSheetId="4">'Table S5'!#REF!</definedName>
    <definedName name="analysis_CytoBand_1" localSheetId="4">'Table S5'!$J$2:$O$35</definedName>
    <definedName name="our_output_partial__7" localSheetId="5">'Table S6'!$A$2:$G$1644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4" i="9" l="1"/>
  <c r="D94" i="9"/>
  <c r="E94" i="9"/>
  <c r="C93" i="9"/>
  <c r="D93" i="9"/>
  <c r="E93" i="9"/>
  <c r="D1647" i="11"/>
  <c r="E1647" i="11"/>
  <c r="F1647" i="11"/>
  <c r="G1647" i="11"/>
  <c r="D1646" i="11"/>
  <c r="E1646" i="11"/>
  <c r="F1646" i="11"/>
  <c r="G1646" i="11"/>
  <c r="D1645" i="11"/>
  <c r="E1645" i="11"/>
  <c r="F1645" i="11"/>
  <c r="G1645" i="11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" i="12"/>
  <c r="O4" i="12"/>
  <c r="O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" i="12"/>
  <c r="P35" i="12"/>
  <c r="L35" i="12"/>
  <c r="P34" i="12"/>
  <c r="L34" i="12"/>
  <c r="P33" i="12"/>
  <c r="L33" i="12"/>
  <c r="P32" i="12"/>
  <c r="L32" i="12"/>
  <c r="P31" i="12"/>
  <c r="L31" i="12"/>
  <c r="P30" i="12"/>
  <c r="L30" i="12"/>
  <c r="P29" i="12"/>
  <c r="L29" i="12"/>
  <c r="P28" i="12"/>
  <c r="L28" i="12"/>
  <c r="P27" i="12"/>
  <c r="L27" i="12"/>
  <c r="P26" i="12"/>
  <c r="L26" i="12"/>
  <c r="P25" i="12"/>
  <c r="L25" i="12"/>
  <c r="P24" i="12"/>
  <c r="L24" i="12"/>
  <c r="P23" i="12"/>
  <c r="L23" i="12"/>
  <c r="P22" i="12"/>
  <c r="L22" i="12"/>
  <c r="P21" i="12"/>
  <c r="L21" i="12"/>
  <c r="P20" i="12"/>
  <c r="L20" i="12"/>
  <c r="P19" i="12"/>
  <c r="L19" i="12"/>
  <c r="P18" i="12"/>
  <c r="L18" i="12"/>
  <c r="P17" i="12"/>
  <c r="L17" i="12"/>
  <c r="P16" i="12"/>
  <c r="L16" i="12"/>
  <c r="P15" i="12"/>
  <c r="L15" i="12"/>
  <c r="P14" i="12"/>
  <c r="L14" i="12"/>
  <c r="P13" i="12"/>
  <c r="L13" i="12"/>
  <c r="P12" i="12"/>
  <c r="L12" i="12"/>
  <c r="P11" i="12"/>
  <c r="L11" i="12"/>
  <c r="P10" i="12"/>
  <c r="L10" i="12"/>
  <c r="P9" i="12"/>
  <c r="L9" i="12"/>
  <c r="P8" i="12"/>
  <c r="L8" i="12"/>
  <c r="P7" i="12"/>
  <c r="L7" i="12"/>
  <c r="P6" i="12"/>
  <c r="L6" i="12"/>
  <c r="P5" i="12"/>
  <c r="L5" i="12"/>
  <c r="P4" i="12"/>
  <c r="L4" i="12"/>
  <c r="P3" i="12"/>
  <c r="L3" i="12"/>
  <c r="G686" i="11"/>
  <c r="G1016" i="11"/>
  <c r="C92" i="9"/>
  <c r="E92" i="9"/>
  <c r="D92" i="9"/>
  <c r="E7" i="9"/>
  <c r="D7" i="9"/>
  <c r="E21" i="9"/>
  <c r="D21" i="9"/>
  <c r="E8" i="9"/>
  <c r="D8" i="9"/>
  <c r="E2" i="9"/>
  <c r="D2" i="9"/>
  <c r="E4" i="9"/>
  <c r="D4" i="9"/>
  <c r="E15" i="9"/>
  <c r="D15" i="9"/>
  <c r="E3" i="9"/>
  <c r="D3" i="9"/>
  <c r="E20" i="9"/>
  <c r="D20" i="9"/>
  <c r="E30" i="9"/>
  <c r="D30" i="9"/>
  <c r="E5" i="9"/>
  <c r="D5" i="9"/>
  <c r="E28" i="9"/>
  <c r="D28" i="9"/>
  <c r="E18" i="9"/>
  <c r="D18" i="9"/>
  <c r="E14" i="9"/>
  <c r="D14" i="9"/>
  <c r="E17" i="9"/>
  <c r="D17" i="9"/>
  <c r="E27" i="9"/>
  <c r="D27" i="9"/>
  <c r="E22" i="9"/>
  <c r="D22" i="9"/>
  <c r="E19" i="9"/>
  <c r="D19" i="9"/>
  <c r="E26" i="9"/>
  <c r="D26" i="9"/>
  <c r="E13" i="9"/>
  <c r="D13" i="9"/>
  <c r="E40" i="9"/>
  <c r="D40" i="9"/>
  <c r="E10" i="9"/>
  <c r="D10" i="9"/>
  <c r="E31" i="9"/>
  <c r="D31" i="9"/>
  <c r="E39" i="9"/>
  <c r="D39" i="9"/>
  <c r="E43" i="9"/>
  <c r="D43" i="9"/>
  <c r="E42" i="9"/>
  <c r="D42" i="9"/>
  <c r="E11" i="9"/>
  <c r="D11" i="9"/>
  <c r="E34" i="9"/>
  <c r="D34" i="9"/>
  <c r="E32" i="9"/>
  <c r="D32" i="9"/>
  <c r="E36" i="9"/>
  <c r="D36" i="9"/>
  <c r="E45" i="9"/>
  <c r="D45" i="9"/>
  <c r="E33" i="9"/>
  <c r="D33" i="9"/>
  <c r="E90" i="9"/>
  <c r="D90" i="9"/>
  <c r="E65" i="9"/>
  <c r="D65" i="9"/>
  <c r="E54" i="9"/>
  <c r="D54" i="9"/>
  <c r="E38" i="9"/>
  <c r="D38" i="9"/>
  <c r="E74" i="9"/>
  <c r="D74" i="9"/>
  <c r="E82" i="9"/>
  <c r="D82" i="9"/>
  <c r="E70" i="9"/>
  <c r="D70" i="9"/>
  <c r="E68" i="9"/>
  <c r="D68" i="9"/>
  <c r="E83" i="9"/>
  <c r="D83" i="9"/>
  <c r="E80" i="9"/>
  <c r="D80" i="9"/>
  <c r="E66" i="9"/>
  <c r="D66" i="9"/>
  <c r="E69" i="9"/>
  <c r="D69" i="9"/>
  <c r="E85" i="9"/>
  <c r="D85" i="9"/>
  <c r="E53" i="9"/>
  <c r="D53" i="9"/>
  <c r="E61" i="9"/>
  <c r="D61" i="9"/>
  <c r="E58" i="9"/>
  <c r="D58" i="9"/>
  <c r="E55" i="9"/>
  <c r="D55" i="9"/>
  <c r="E63" i="9"/>
  <c r="D63" i="9"/>
  <c r="E76" i="9"/>
  <c r="D76" i="9"/>
  <c r="E56" i="9"/>
  <c r="D56" i="9"/>
  <c r="E71" i="9"/>
  <c r="D71" i="9"/>
  <c r="E48" i="9"/>
  <c r="D48" i="9"/>
  <c r="E81" i="9"/>
  <c r="D81" i="9"/>
  <c r="E79" i="9"/>
  <c r="D79" i="9"/>
  <c r="E78" i="9"/>
  <c r="D78" i="9"/>
  <c r="E57" i="9"/>
  <c r="D57" i="9"/>
  <c r="E67" i="9"/>
  <c r="D67" i="9"/>
  <c r="E75" i="9"/>
  <c r="D75" i="9"/>
  <c r="E52" i="9"/>
  <c r="D52" i="9"/>
  <c r="E47" i="9"/>
  <c r="D47" i="9"/>
  <c r="E6" i="9"/>
  <c r="D6" i="9"/>
  <c r="E44" i="9"/>
  <c r="D44" i="9"/>
  <c r="E91" i="9"/>
  <c r="D91" i="9"/>
  <c r="E23" i="9"/>
  <c r="D23" i="9"/>
  <c r="E87" i="9"/>
  <c r="D87" i="9"/>
  <c r="E9" i="9"/>
  <c r="D9" i="9"/>
  <c r="E46" i="9"/>
  <c r="D46" i="9"/>
  <c r="E24" i="9"/>
  <c r="D24" i="9"/>
  <c r="E12" i="9"/>
  <c r="D12" i="9"/>
  <c r="E16" i="9"/>
  <c r="D16" i="9"/>
  <c r="E29" i="9"/>
  <c r="D29" i="9"/>
  <c r="E35" i="9"/>
  <c r="D35" i="9"/>
  <c r="E25" i="9"/>
  <c r="D25" i="9"/>
  <c r="E49" i="9"/>
  <c r="D49" i="9"/>
  <c r="E41" i="9"/>
  <c r="D41" i="9"/>
  <c r="E86" i="9"/>
  <c r="D86" i="9"/>
  <c r="E37" i="9"/>
  <c r="D37" i="9"/>
  <c r="E89" i="9"/>
  <c r="D89" i="9"/>
  <c r="E60" i="9"/>
  <c r="D60" i="9"/>
  <c r="E84" i="9"/>
  <c r="D84" i="9"/>
  <c r="E51" i="9"/>
  <c r="D51" i="9"/>
  <c r="E73" i="9"/>
  <c r="D73" i="9"/>
  <c r="E59" i="9"/>
  <c r="D59" i="9"/>
  <c r="E77" i="9"/>
  <c r="D77" i="9"/>
  <c r="E88" i="9"/>
  <c r="D88" i="9"/>
  <c r="E64" i="9"/>
  <c r="D64" i="9"/>
  <c r="E50" i="9"/>
  <c r="D50" i="9"/>
  <c r="E62" i="9"/>
  <c r="D62" i="9"/>
  <c r="E72" i="9"/>
  <c r="D72" i="9"/>
  <c r="B3" i="5"/>
  <c r="C10" i="5"/>
  <c r="D10" i="5"/>
  <c r="E10" i="5"/>
  <c r="B10" i="5"/>
  <c r="C8" i="5"/>
  <c r="D8" i="5"/>
  <c r="E8" i="5"/>
  <c r="B8" i="5"/>
  <c r="C6" i="5"/>
  <c r="D6" i="5"/>
  <c r="E6" i="5"/>
  <c r="B6" i="5"/>
  <c r="B2" i="5"/>
</calcChain>
</file>

<file path=xl/connections.xml><?xml version="1.0" encoding="utf-8"?>
<connections xmlns="http://schemas.openxmlformats.org/spreadsheetml/2006/main">
  <connection id="1" name="our_output_partial--7" type="6" refreshedVersion="4" background="1" saveData="1">
    <textPr codePage="936" sourceFile="C:\rbli\Research\bio\CNV\other's results\our_output_partial--7.txt" tab="0" space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<sst xmlns="http://schemas.openxmlformats.org/spreadsheetml/2006/main" count="2212" uniqueCount="306">
  <si>
    <t>SOAP3-dp</t>
  </si>
  <si>
    <t>ISAAC</t>
  </si>
  <si>
    <t>BALSA</t>
  </si>
  <si>
    <t>Sample</t>
  </si>
  <si>
    <t>-</t>
  </si>
  <si>
    <t>BWAaln</t>
  </si>
  <si>
    <t>BWAmem</t>
  </si>
  <si>
    <t>Total</t>
  </si>
  <si>
    <t>Second</t>
  </si>
  <si>
    <t>Hour</t>
  </si>
  <si>
    <t>Raw Bases</t>
  </si>
  <si>
    <t>Raw Reads</t>
  </si>
  <si>
    <t>Raw Pair</t>
  </si>
  <si>
    <t>Aligned</t>
  </si>
  <si>
    <t>Aligned %</t>
  </si>
  <si>
    <t>Properly Paired</t>
  </si>
  <si>
    <t>Properly Paired %</t>
  </si>
  <si>
    <t>Singleton</t>
  </si>
  <si>
    <t>Singleton %</t>
  </si>
  <si>
    <t>Metrics</t>
  </si>
  <si>
    <t>1kg ID</t>
  </si>
  <si>
    <t>Size (Gbp)</t>
  </si>
  <si>
    <t># of pairs (M)</t>
  </si>
  <si>
    <t>Fold</t>
  </si>
  <si>
    <t>Smallest lane size</t>
  </si>
  <si>
    <t>Medium lane size</t>
  </si>
  <si>
    <t>Largest lane size</t>
  </si>
  <si>
    <t>HG00418</t>
  </si>
  <si>
    <t>HG00421</t>
  </si>
  <si>
    <t>HG00422</t>
  </si>
  <si>
    <t>HG00427</t>
  </si>
  <si>
    <t>HG00428</t>
  </si>
  <si>
    <t>HG00436</t>
  </si>
  <si>
    <t>HG00437</t>
  </si>
  <si>
    <t>HG00442</t>
  </si>
  <si>
    <t>HG00443</t>
  </si>
  <si>
    <t>HG00448</t>
  </si>
  <si>
    <t>HG00472</t>
  </si>
  <si>
    <t>HG00473</t>
  </si>
  <si>
    <t>HG00475</t>
  </si>
  <si>
    <t>HG00476</t>
  </si>
  <si>
    <t>HG00478</t>
  </si>
  <si>
    <t>HG00479</t>
  </si>
  <si>
    <t>HG00500</t>
  </si>
  <si>
    <t>HG00513</t>
  </si>
  <si>
    <t>HG00524</t>
  </si>
  <si>
    <t>HG00525</t>
  </si>
  <si>
    <t>HG00530</t>
  </si>
  <si>
    <t>HG00531</t>
  </si>
  <si>
    <t>HG00533</t>
  </si>
  <si>
    <t>HG00534</t>
  </si>
  <si>
    <t>HG00536</t>
  </si>
  <si>
    <t>HG00537</t>
  </si>
  <si>
    <t>HG00542</t>
  </si>
  <si>
    <t>HG00556</t>
  </si>
  <si>
    <t>HG00557</t>
  </si>
  <si>
    <t>HG00580</t>
  </si>
  <si>
    <t>HG00583</t>
  </si>
  <si>
    <t>HG00584</t>
  </si>
  <si>
    <t>HG00619</t>
  </si>
  <si>
    <t>HG00620</t>
  </si>
  <si>
    <t>HG00653</t>
  </si>
  <si>
    <t>HG00656</t>
  </si>
  <si>
    <t>HG00657</t>
  </si>
  <si>
    <t>HG00663</t>
  </si>
  <si>
    <t>HG00671</t>
  </si>
  <si>
    <t>HG00672</t>
  </si>
  <si>
    <t>HG00683</t>
  </si>
  <si>
    <t>HG00684</t>
  </si>
  <si>
    <t>HG00690</t>
  </si>
  <si>
    <t>HG00698</t>
  </si>
  <si>
    <t>HG00699</t>
  </si>
  <si>
    <t>NA18524</t>
  </si>
  <si>
    <t>NA18526</t>
  </si>
  <si>
    <t>NA18529</t>
  </si>
  <si>
    <t>NA18532</t>
  </si>
  <si>
    <t>NA18537</t>
  </si>
  <si>
    <t>NA18540</t>
  </si>
  <si>
    <t>NA18542</t>
  </si>
  <si>
    <t>NA18545</t>
  </si>
  <si>
    <t>NA18547</t>
  </si>
  <si>
    <t>NA18550</t>
  </si>
  <si>
    <t>NA18552</t>
  </si>
  <si>
    <t>NA18555</t>
  </si>
  <si>
    <t>NA18558</t>
  </si>
  <si>
    <t>NA18561</t>
  </si>
  <si>
    <t>NA18562</t>
  </si>
  <si>
    <t>NA18563</t>
  </si>
  <si>
    <t>NA18564</t>
  </si>
  <si>
    <t>NA18566</t>
  </si>
  <si>
    <t>NA18570</t>
  </si>
  <si>
    <t>NA18571</t>
  </si>
  <si>
    <t>NA18572</t>
  </si>
  <si>
    <t>NA18573</t>
  </si>
  <si>
    <t>NA18576</t>
  </si>
  <si>
    <t>NA18577</t>
  </si>
  <si>
    <t>NA18579</t>
  </si>
  <si>
    <t>NA18582</t>
  </si>
  <si>
    <t>NA18592</t>
  </si>
  <si>
    <t>NA18593</t>
  </si>
  <si>
    <t>NA18594</t>
  </si>
  <si>
    <t>NA18603</t>
  </si>
  <si>
    <t>NA18605</t>
  </si>
  <si>
    <t>NA18608</t>
  </si>
  <si>
    <t>NA18609</t>
  </si>
  <si>
    <t>NA18611</t>
  </si>
  <si>
    <t>NA18612</t>
  </si>
  <si>
    <t>NA18620</t>
  </si>
  <si>
    <t>NA18621</t>
  </si>
  <si>
    <t>NA18622</t>
  </si>
  <si>
    <t>NA18623</t>
  </si>
  <si>
    <t>NA18624</t>
  </si>
  <si>
    <t>NA18632</t>
  </si>
  <si>
    <t>NA18633</t>
  </si>
  <si>
    <t>NA18635</t>
  </si>
  <si>
    <t>NA18636</t>
  </si>
  <si>
    <t>NA18637</t>
  </si>
  <si>
    <t>Setting</t>
  </si>
  <si>
    <t>Day</t>
  </si>
  <si>
    <t>chr1</t>
  </si>
  <si>
    <t>C</t>
  </si>
  <si>
    <t>T</t>
  </si>
  <si>
    <t>CDS</t>
  </si>
  <si>
    <t>SLC45A1</t>
  </si>
  <si>
    <t>NM_001080397</t>
  </si>
  <si>
    <t>+</t>
  </si>
  <si>
    <t>missense</t>
  </si>
  <si>
    <t>c.941C&gt;T</t>
  </si>
  <si>
    <t>p.P314L</t>
  </si>
  <si>
    <t>solute carrier family 45, member 1</t>
  </si>
  <si>
    <t>chr12</t>
  </si>
  <si>
    <t>A</t>
  </si>
  <si>
    <t>G</t>
  </si>
  <si>
    <t>INHBE</t>
  </si>
  <si>
    <t>NM_031479</t>
  </si>
  <si>
    <t>c.595A&gt;G</t>
  </si>
  <si>
    <t>p.S199G</t>
  </si>
  <si>
    <t>c.819A&gt;G</t>
  </si>
  <si>
    <t>inhibin, beta E</t>
  </si>
  <si>
    <t>chr15</t>
  </si>
  <si>
    <t>MKRN3</t>
  </si>
  <si>
    <t>NM_005664</t>
  </si>
  <si>
    <t>c.428C&gt;T</t>
  </si>
  <si>
    <t>p.P143L</t>
  </si>
  <si>
    <t>c.904C&gt;T</t>
  </si>
  <si>
    <t>makorin ring finger protein 3</t>
  </si>
  <si>
    <t>chr16</t>
  </si>
  <si>
    <t>SALL1</t>
  </si>
  <si>
    <t>NM_002968</t>
  </si>
  <si>
    <t>c.3188C&gt;G</t>
  </si>
  <si>
    <t>p.P1063R</t>
  </si>
  <si>
    <t>c.3219C&gt;G</t>
  </si>
  <si>
    <t>sal-like 1 (Drosophila)</t>
  </si>
  <si>
    <t>chr17</t>
  </si>
  <si>
    <t>PRPF8</t>
  </si>
  <si>
    <t>NM_006445</t>
  </si>
  <si>
    <t>c.4793A&gt;G</t>
  </si>
  <si>
    <t>p.D1598G</t>
  </si>
  <si>
    <t>c.4907A&gt;G</t>
  </si>
  <si>
    <t>PRP8 pre-mRNA processing factor 8 homolog (S. cerevisiae)</t>
  </si>
  <si>
    <t>MYH10</t>
  </si>
  <si>
    <t>NM_005964</t>
  </si>
  <si>
    <t>c.2189T&gt;G</t>
  </si>
  <si>
    <t>p.I730S</t>
  </si>
  <si>
    <t>c.2285T&gt;G</t>
  </si>
  <si>
    <t>myosin, heavy chain 10, non-muscle</t>
  </si>
  <si>
    <t>TMC6</t>
  </si>
  <si>
    <t>NM_007267</t>
  </si>
  <si>
    <t>c.953C&gt;T</t>
  </si>
  <si>
    <t>p.P318L</t>
  </si>
  <si>
    <t>c.1094C&gt;T</t>
  </si>
  <si>
    <t>transmembrane channel-like 6</t>
  </si>
  <si>
    <t>chr19</t>
  </si>
  <si>
    <t>RAVER1</t>
  </si>
  <si>
    <t>NM_133452</t>
  </si>
  <si>
    <t>c.1123A&gt;G</t>
  </si>
  <si>
    <t>p.K375E</t>
  </si>
  <si>
    <t>c.1203A&gt;G</t>
  </si>
  <si>
    <t>ribonucleoprotein, PTB-binding 1</t>
  </si>
  <si>
    <t>chr2</t>
  </si>
  <si>
    <t>APLF</t>
  </si>
  <si>
    <t>NM_173545</t>
  </si>
  <si>
    <t>c.655A&gt;G</t>
  </si>
  <si>
    <t>p.I219V</t>
  </si>
  <si>
    <t>c.828A&gt;G</t>
  </si>
  <si>
    <t>aprataxin and PNKP like factor</t>
  </si>
  <si>
    <t>SCN3A</t>
  </si>
  <si>
    <t>NM_006922</t>
  </si>
  <si>
    <t>c.5689C&gt;T</t>
  </si>
  <si>
    <t>p.R1897C</t>
  </si>
  <si>
    <t>c.6181C&gt;T</t>
  </si>
  <si>
    <t>sodium channel, voltage-gated, type III, alpha subunit</t>
  </si>
  <si>
    <t>SPEG</t>
  </si>
  <si>
    <t>NM_005876</t>
  </si>
  <si>
    <t>c.5594C&gt;T</t>
  </si>
  <si>
    <t>p.T1865M</t>
  </si>
  <si>
    <t>SPEG complex locus</t>
  </si>
  <si>
    <t>UGT1A5</t>
  </si>
  <si>
    <t>NM_019078</t>
  </si>
  <si>
    <t>c.5C&gt;G</t>
  </si>
  <si>
    <t>p.A2G</t>
  </si>
  <si>
    <t>UDP glucuronosyltransferase 1 family, polypeptide A5</t>
  </si>
  <si>
    <t>chr3</t>
  </si>
  <si>
    <t>WNT7A</t>
  </si>
  <si>
    <t>NM_004625</t>
  </si>
  <si>
    <t>c.1025G&gt;A</t>
  </si>
  <si>
    <t>p.R342H</t>
  </si>
  <si>
    <t>c.1330G&gt;A</t>
  </si>
  <si>
    <t>wingless-type MMTV integration site family, member 7A</t>
  </si>
  <si>
    <t>chr4</t>
  </si>
  <si>
    <t>ZNF518B</t>
  </si>
  <si>
    <t>NM_053042</t>
  </si>
  <si>
    <t>c.1082T&gt;C</t>
  </si>
  <si>
    <t>p.L361P</t>
  </si>
  <si>
    <t>c.1569T&gt;C</t>
  </si>
  <si>
    <t>zinc finger protein 518B</t>
  </si>
  <si>
    <t>ACCN5</t>
  </si>
  <si>
    <t>NM_017419</t>
  </si>
  <si>
    <t>c.1139T&gt;C</t>
  </si>
  <si>
    <t>p.I380T</t>
  </si>
  <si>
    <t>c.1186T&gt;C</t>
  </si>
  <si>
    <t>amiloride-sensitive cation channel 5, intestinal</t>
  </si>
  <si>
    <t>chr9</t>
  </si>
  <si>
    <t>ADAMTS13</t>
  </si>
  <si>
    <t>NM_139027</t>
  </si>
  <si>
    <t>c.4070C&gt;T</t>
  </si>
  <si>
    <t>p.P1357L</t>
  </si>
  <si>
    <t>c.4514C&gt;T</t>
  </si>
  <si>
    <t>ADAM metallopeptidase with thrombospondin type 1 motif, 13</t>
  </si>
  <si>
    <t>Chr</t>
  </si>
  <si>
    <t>Position</t>
  </si>
  <si>
    <t>Ref</t>
  </si>
  <si>
    <t>Normal</t>
  </si>
  <si>
    <t>Tumor</t>
  </si>
  <si>
    <t>Feature</t>
  </si>
  <si>
    <t>Gene</t>
  </si>
  <si>
    <t>Gene ID</t>
  </si>
  <si>
    <t>Gene strand</t>
  </si>
  <si>
    <t>Mutation type</t>
  </si>
  <si>
    <t>HGVS (Gene)</t>
  </si>
  <si>
    <t>HGVS (Protein)</t>
  </si>
  <si>
    <t>HGVS (Gene with UTR)</t>
  </si>
  <si>
    <t>Gene description</t>
  </si>
  <si>
    <t>chrX</t>
  </si>
  <si>
    <t>chr7</t>
  </si>
  <si>
    <t>log2ratio (Tumor/Normal)</t>
  </si>
  <si>
    <t>Average depth of Tumor sample</t>
  </si>
  <si>
    <t>Average depth of Normal sample</t>
  </si>
  <si>
    <t>CNV size</t>
  </si>
  <si>
    <t>Right boundary</t>
  </si>
  <si>
    <t>Left boundary</t>
  </si>
  <si>
    <t>Chromosome</t>
  </si>
  <si>
    <t>Start</t>
  </si>
  <si>
    <t>End</t>
  </si>
  <si>
    <t>Cytoband</t>
  </si>
  <si>
    <t>Giemsa stain</t>
  </si>
  <si>
    <t>Absolute difference of log2ratio</t>
  </si>
  <si>
    <t>Difference</t>
  </si>
  <si>
    <t xml:space="preserve"> # of overlapping CNV</t>
  </si>
  <si>
    <t>Average log2ratio</t>
  </si>
  <si>
    <t>q13.32</t>
  </si>
  <si>
    <t>gneg</t>
  </si>
  <si>
    <t>q13.33</t>
  </si>
  <si>
    <t>gpos75</t>
  </si>
  <si>
    <t>q24</t>
  </si>
  <si>
    <t>gpos100</t>
  </si>
  <si>
    <t>q25.1</t>
  </si>
  <si>
    <t>q25.2</t>
  </si>
  <si>
    <t>gpos50</t>
  </si>
  <si>
    <t>q25.31</t>
  </si>
  <si>
    <t>q25.32</t>
  </si>
  <si>
    <t>q25.33</t>
  </si>
  <si>
    <t>q26.1</t>
  </si>
  <si>
    <t>q26.2</t>
  </si>
  <si>
    <t>q26.31</t>
  </si>
  <si>
    <t>q26.32</t>
  </si>
  <si>
    <t>q26.33</t>
  </si>
  <si>
    <t>q27.1</t>
  </si>
  <si>
    <t>q27.3</t>
  </si>
  <si>
    <t>p12.3</t>
  </si>
  <si>
    <t>p12.2</t>
  </si>
  <si>
    <t>q31.1</t>
  </si>
  <si>
    <t>q31.2</t>
  </si>
  <si>
    <t>q31.31</t>
  </si>
  <si>
    <t>q31.32</t>
  </si>
  <si>
    <t>q31.33</t>
  </si>
  <si>
    <t>q32.1</t>
  </si>
  <si>
    <t>q32.2</t>
  </si>
  <si>
    <t>gpos25</t>
  </si>
  <si>
    <t>q32.3</t>
  </si>
  <si>
    <t>q33</t>
  </si>
  <si>
    <t>q34</t>
  </si>
  <si>
    <t>p21.3</t>
  </si>
  <si>
    <t>p22.33</t>
  </si>
  <si>
    <t>p22.32</t>
  </si>
  <si>
    <t>p22.31</t>
  </si>
  <si>
    <t>p22.2</t>
  </si>
  <si>
    <t>p22.13</t>
  </si>
  <si>
    <t>Total size of overlapping CNV</t>
  </si>
  <si>
    <t>Average</t>
  </si>
  <si>
    <t>Max</t>
  </si>
  <si>
    <t>Min</t>
  </si>
  <si>
    <t>Alignment status of different aligners. BALSA uses the same alignment algorithm as SOAP3-dp, thus shares the same alignment status from SOAP3-dp.</t>
  </si>
  <si>
    <t>16 Sanger validated Somatic SNVs in Ho et al., 2012 also detected by BALSA.</t>
  </si>
  <si>
    <t>Experimentally validated CNV</t>
  </si>
  <si>
    <t>Total size of overlapping CNV / Region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</si>
</sst>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6" formatCode="_ * #,##0.00_ ;_ * \-#,##0.00_ ;_ * &quot;-&quot;??_ ;_ @_ "/>
  </numFmts>
  <fonts count="7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0" fillId="0" borderId="0" xfId="0" applyNumberFormat="1"/>
    <xf numFmtId="10" fontId="0" fillId="0" borderId="0" xfId="4" applyNumberFormat="1" applyFont="1"/>
    <xf numFmtId="3" fontId="0" fillId="0" borderId="0" xfId="0" applyNumberFormat="1"/>
    <xf numFmtId="43" fontId="0" fillId="0" borderId="0" xfId="0" applyNumberFormat="1"/>
    <xf numFmtId="0" fontId="0" fillId="0" borderId="1" xfId="0" applyBorder="1" applyAlignment="1">
      <alignment horizontal="right" vertical="center"/>
    </xf>
    <xf numFmtId="3" fontId="0" fillId="0" borderId="1" xfId="3" applyNumberFormat="1" applyFont="1" applyBorder="1" applyAlignment="1">
      <alignment horizontal="center"/>
    </xf>
    <xf numFmtId="10" fontId="0" fillId="0" borderId="1" xfId="4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top"/>
    </xf>
    <xf numFmtId="10" fontId="0" fillId="0" borderId="0" xfId="0" applyNumberForma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2" fontId="0" fillId="0" borderId="1" xfId="0" applyNumberFormat="1" applyBorder="1"/>
    <xf numFmtId="3" fontId="0" fillId="0" borderId="1" xfId="0" applyNumberFormat="1" applyBorder="1"/>
    <xf numFmtId="0" fontId="5" fillId="0" borderId="0" xfId="5"/>
    <xf numFmtId="0" fontId="6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0" fontId="6" fillId="0" borderId="1" xfId="4" applyNumberFormat="1" applyFont="1" applyBorder="1" applyAlignment="1">
      <alignment horizontal="center" vertical="center" wrapText="1"/>
    </xf>
    <xf numFmtId="10" fontId="0" fillId="0" borderId="1" xfId="4" applyNumberFormat="1" applyFont="1" applyBorder="1"/>
    <xf numFmtId="0" fontId="1" fillId="0" borderId="1" xfId="5" applyFont="1" applyBorder="1"/>
    <xf numFmtId="3" fontId="1" fillId="0" borderId="1" xfId="6" applyNumberFormat="1" applyFont="1" applyBorder="1"/>
    <xf numFmtId="3" fontId="1" fillId="0" borderId="1" xfId="5" applyNumberFormat="1" applyFont="1" applyBorder="1"/>
    <xf numFmtId="2" fontId="1" fillId="0" borderId="1" xfId="5" applyNumberFormat="1" applyFont="1" applyBorder="1"/>
    <xf numFmtId="0" fontId="6" fillId="0" borderId="1" xfId="5" applyFont="1" applyBorder="1" applyAlignment="1">
      <alignment vertical="center" wrapText="1"/>
    </xf>
    <xf numFmtId="0" fontId="1" fillId="0" borderId="2" xfId="5" applyFont="1" applyBorder="1"/>
    <xf numFmtId="3" fontId="1" fillId="0" borderId="2" xfId="5" applyNumberFormat="1" applyFont="1" applyBorder="1"/>
    <xf numFmtId="2" fontId="1" fillId="0" borderId="2" xfId="5" applyNumberFormat="1" applyFont="1" applyBorder="1"/>
    <xf numFmtId="0" fontId="1" fillId="0" borderId="7" xfId="5" applyFont="1" applyBorder="1"/>
    <xf numFmtId="3" fontId="1" fillId="0" borderId="7" xfId="6" applyNumberFormat="1" applyFont="1" applyBorder="1"/>
    <xf numFmtId="3" fontId="1" fillId="0" borderId="7" xfId="5" applyNumberFormat="1" applyFont="1" applyBorder="1"/>
    <xf numFmtId="2" fontId="1" fillId="0" borderId="7" xfId="5" applyNumberFormat="1" applyFont="1" applyBorder="1"/>
    <xf numFmtId="0" fontId="0" fillId="0" borderId="2" xfId="5" applyNumberFormat="1" applyFont="1" applyBorder="1" applyAlignment="1">
      <alignment horizontal="center" vertical="center"/>
    </xf>
    <xf numFmtId="0" fontId="0" fillId="0" borderId="1" xfId="5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3" fontId="0" fillId="0" borderId="1" xfId="3" applyNumberFormat="1" applyFont="1" applyBorder="1" applyAlignment="1">
      <alignment horizontal="center"/>
    </xf>
    <xf numFmtId="0" fontId="0" fillId="0" borderId="0" xfId="0" applyAlignment="1">
      <alignment horizontal="left" vertical="top"/>
    </xf>
  </cellXfs>
  <cellStyles count="17">
    <cellStyle name="Comma" xfId="3" builtinId="3"/>
    <cellStyle name="Comma 2" xfId="6"/>
    <cellStyle name="Followed Hyperlink" xfId="2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" builtinId="8" hidden="1"/>
    <cellStyle name="Normal" xfId="0" builtinId="0"/>
    <cellStyle name="Normal 2" xfId="5"/>
    <cellStyle name="Percent" xfId="4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connections" Target="connections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our_output_partial--7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14" sqref="A14"/>
    </sheetView>
  </sheetViews>
  <sheetFormatPr baseColWidth="10" defaultRowHeight="15" x14ac:dyDescent="0"/>
  <cols>
    <col min="1" max="1" width="15.5" customWidth="1"/>
    <col min="2" max="5" width="14.5" customWidth="1"/>
    <col min="6" max="6" width="12.83203125" bestFit="1" customWidth="1"/>
  </cols>
  <sheetData>
    <row r="1" spans="1:6" s="2" customFormat="1">
      <c r="A1" s="4" t="s">
        <v>19</v>
      </c>
      <c r="B1" s="4" t="s">
        <v>0</v>
      </c>
      <c r="C1" s="4" t="s">
        <v>6</v>
      </c>
      <c r="D1" s="4" t="s">
        <v>5</v>
      </c>
      <c r="E1" s="4" t="s">
        <v>1</v>
      </c>
    </row>
    <row r="2" spans="1:6">
      <c r="A2" s="11" t="s">
        <v>10</v>
      </c>
      <c r="B2" s="47">
        <f>B3*100</f>
        <v>148432356200</v>
      </c>
      <c r="C2" s="47"/>
      <c r="D2" s="47"/>
      <c r="E2" s="47"/>
      <c r="F2" s="10"/>
    </row>
    <row r="3" spans="1:6">
      <c r="A3" s="11" t="s">
        <v>11</v>
      </c>
      <c r="B3" s="47">
        <f>B4*2</f>
        <v>1484323562</v>
      </c>
      <c r="C3" s="47"/>
      <c r="D3" s="47"/>
      <c r="E3" s="47"/>
    </row>
    <row r="4" spans="1:6">
      <c r="A4" s="11" t="s">
        <v>12</v>
      </c>
      <c r="B4" s="47">
        <v>742161781</v>
      </c>
      <c r="C4" s="47"/>
      <c r="D4" s="47"/>
      <c r="E4" s="47"/>
    </row>
    <row r="5" spans="1:6">
      <c r="A5" s="11" t="s">
        <v>13</v>
      </c>
      <c r="B5" s="12">
        <v>1456957001</v>
      </c>
      <c r="C5" s="12">
        <v>1475328907</v>
      </c>
      <c r="D5" s="12">
        <v>1388062929</v>
      </c>
      <c r="E5" s="12">
        <v>1402465951</v>
      </c>
    </row>
    <row r="6" spans="1:6">
      <c r="A6" s="11" t="s">
        <v>14</v>
      </c>
      <c r="B6" s="13">
        <f>B5/$B$3</f>
        <v>0.98156294105907349</v>
      </c>
      <c r="C6" s="13">
        <f t="shared" ref="C6:E6" si="0">C5/$B$3</f>
        <v>0.99394023295845246</v>
      </c>
      <c r="D6" s="13">
        <f t="shared" si="0"/>
        <v>0.93514848415510099</v>
      </c>
      <c r="E6" s="13">
        <f t="shared" si="0"/>
        <v>0.94485190891283577</v>
      </c>
      <c r="F6" s="17"/>
    </row>
    <row r="7" spans="1:6">
      <c r="A7" s="11" t="s">
        <v>15</v>
      </c>
      <c r="B7" s="12">
        <v>1440957274</v>
      </c>
      <c r="C7" s="12">
        <v>1421073998</v>
      </c>
      <c r="D7" s="12">
        <v>1368780914</v>
      </c>
      <c r="E7" s="12">
        <v>1356896550</v>
      </c>
    </row>
    <row r="8" spans="1:6">
      <c r="A8" s="11" t="s">
        <v>16</v>
      </c>
      <c r="B8" s="13">
        <f>B7/$B$3</f>
        <v>0.97078380407734843</v>
      </c>
      <c r="C8" s="13">
        <f t="shared" ref="C8:E8" si="1">C7/$B$3</f>
        <v>0.95738829078831267</v>
      </c>
      <c r="D8" s="13">
        <f t="shared" si="1"/>
        <v>0.9221580449451896</v>
      </c>
      <c r="E8" s="13">
        <f t="shared" si="1"/>
        <v>0.91415145911427631</v>
      </c>
      <c r="F8" s="17"/>
    </row>
    <row r="9" spans="1:6">
      <c r="A9" s="11" t="s">
        <v>17</v>
      </c>
      <c r="B9" s="12">
        <v>8453619</v>
      </c>
      <c r="C9" s="12">
        <v>3855279</v>
      </c>
      <c r="D9" s="12">
        <v>13394917</v>
      </c>
      <c r="E9" s="12">
        <v>17460305</v>
      </c>
    </row>
    <row r="10" spans="1:6">
      <c r="A10" s="11" t="s">
        <v>18</v>
      </c>
      <c r="B10" s="13">
        <f>B9/$B$3</f>
        <v>5.6952670000127645E-3</v>
      </c>
      <c r="C10" s="13">
        <f t="shared" ref="C10:E10" si="2">C9/$B$3</f>
        <v>2.597330594688761E-3</v>
      </c>
      <c r="D10" s="13">
        <f t="shared" si="2"/>
        <v>9.024256801496492E-3</v>
      </c>
      <c r="E10" s="13">
        <f t="shared" si="2"/>
        <v>1.176313941717244E-2</v>
      </c>
    </row>
    <row r="11" spans="1:6" s="16" customFormat="1"/>
    <row r="13" spans="1:6" ht="73" customHeight="1">
      <c r="A13" s="46" t="s">
        <v>302</v>
      </c>
      <c r="B13" s="46"/>
      <c r="C13" s="46"/>
      <c r="D13" s="46"/>
      <c r="E13" s="46"/>
    </row>
    <row r="16" spans="1:6">
      <c r="F16" s="9"/>
    </row>
    <row r="17" spans="6:6">
      <c r="F17" s="9"/>
    </row>
    <row r="18" spans="6:6">
      <c r="F18" s="9"/>
    </row>
  </sheetData>
  <mergeCells count="4">
    <mergeCell ref="B2:E2"/>
    <mergeCell ref="B3:E3"/>
    <mergeCell ref="B4:E4"/>
    <mergeCell ref="A13:E13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E13" sqref="E13"/>
    </sheetView>
  </sheetViews>
  <sheetFormatPr baseColWidth="10" defaultRowHeight="15" x14ac:dyDescent="0"/>
  <sheetData>
    <row r="1" spans="1:7" ht="31" thickBot="1">
      <c r="A1" s="18" t="s">
        <v>20</v>
      </c>
      <c r="B1" s="19" t="s">
        <v>21</v>
      </c>
      <c r="C1" s="19" t="s">
        <v>22</v>
      </c>
      <c r="D1" s="19" t="s">
        <v>23</v>
      </c>
      <c r="E1" s="19" t="s">
        <v>24</v>
      </c>
      <c r="F1" s="19" t="s">
        <v>25</v>
      </c>
      <c r="G1" s="19" t="s">
        <v>26</v>
      </c>
    </row>
    <row r="2" spans="1:7" ht="16" thickBot="1">
      <c r="A2" s="20" t="s">
        <v>27</v>
      </c>
      <c r="B2" s="21">
        <v>154.82</v>
      </c>
      <c r="C2" s="21">
        <v>774.08</v>
      </c>
      <c r="D2" s="21">
        <v>51.61</v>
      </c>
      <c r="E2" s="21">
        <v>5.51</v>
      </c>
      <c r="F2" s="21">
        <v>6.77</v>
      </c>
      <c r="G2" s="21">
        <v>7.94</v>
      </c>
    </row>
    <row r="3" spans="1:7" ht="16" thickBot="1">
      <c r="A3" s="20" t="s">
        <v>28</v>
      </c>
      <c r="B3" s="21">
        <v>158.15</v>
      </c>
      <c r="C3" s="21">
        <v>790.75</v>
      </c>
      <c r="D3" s="21">
        <v>52.72</v>
      </c>
      <c r="E3" s="21">
        <v>5.22</v>
      </c>
      <c r="F3" s="21">
        <v>6.9</v>
      </c>
      <c r="G3" s="21">
        <v>7.77</v>
      </c>
    </row>
    <row r="4" spans="1:7" ht="16" thickBot="1">
      <c r="A4" s="20" t="s">
        <v>29</v>
      </c>
      <c r="B4" s="21">
        <v>157.81</v>
      </c>
      <c r="C4" s="21">
        <v>789.03</v>
      </c>
      <c r="D4" s="21">
        <v>52.6</v>
      </c>
      <c r="E4" s="21">
        <v>5.26</v>
      </c>
      <c r="F4" s="21">
        <v>7.25</v>
      </c>
      <c r="G4" s="21">
        <v>7.7</v>
      </c>
    </row>
    <row r="5" spans="1:7" ht="16" thickBot="1">
      <c r="A5" s="20" t="s">
        <v>30</v>
      </c>
      <c r="B5" s="21">
        <v>165.15</v>
      </c>
      <c r="C5" s="21">
        <v>825.77</v>
      </c>
      <c r="D5" s="21">
        <v>55.05</v>
      </c>
      <c r="E5" s="21">
        <v>5.33</v>
      </c>
      <c r="F5" s="21">
        <v>7</v>
      </c>
      <c r="G5" s="21">
        <v>8.6</v>
      </c>
    </row>
    <row r="6" spans="1:7" ht="16" thickBot="1">
      <c r="A6" s="20" t="s">
        <v>31</v>
      </c>
      <c r="B6" s="21">
        <v>159.26</v>
      </c>
      <c r="C6" s="21">
        <v>796.3</v>
      </c>
      <c r="D6" s="21">
        <v>53.09</v>
      </c>
      <c r="E6" s="21">
        <v>5.61</v>
      </c>
      <c r="F6" s="21">
        <v>6.64</v>
      </c>
      <c r="G6" s="21">
        <v>7.68</v>
      </c>
    </row>
    <row r="7" spans="1:7" ht="16" thickBot="1">
      <c r="A7" s="20" t="s">
        <v>32</v>
      </c>
      <c r="B7" s="21">
        <v>157.34</v>
      </c>
      <c r="C7" s="21">
        <v>786.7</v>
      </c>
      <c r="D7" s="21">
        <v>52.45</v>
      </c>
      <c r="E7" s="21">
        <v>4.12</v>
      </c>
      <c r="F7" s="21">
        <v>6.64</v>
      </c>
      <c r="G7" s="21">
        <v>7.76</v>
      </c>
    </row>
    <row r="8" spans="1:7" ht="16" thickBot="1">
      <c r="A8" s="20" t="s">
        <v>33</v>
      </c>
      <c r="B8" s="21">
        <v>161.09</v>
      </c>
      <c r="C8" s="21">
        <v>805.43</v>
      </c>
      <c r="D8" s="21">
        <v>53.7</v>
      </c>
      <c r="E8" s="21">
        <v>5.57</v>
      </c>
      <c r="F8" s="21">
        <v>6.78</v>
      </c>
      <c r="G8" s="21">
        <v>8.06</v>
      </c>
    </row>
    <row r="9" spans="1:7" ht="16" thickBot="1">
      <c r="A9" s="20" t="s">
        <v>34</v>
      </c>
      <c r="B9" s="21">
        <v>173.56</v>
      </c>
      <c r="C9" s="21">
        <v>867.82</v>
      </c>
      <c r="D9" s="21">
        <v>57.85</v>
      </c>
      <c r="E9" s="21">
        <v>5.5</v>
      </c>
      <c r="F9" s="21">
        <v>7.44</v>
      </c>
      <c r="G9" s="21">
        <v>8.42</v>
      </c>
    </row>
    <row r="10" spans="1:7" ht="16" thickBot="1">
      <c r="A10" s="20" t="s">
        <v>35</v>
      </c>
      <c r="B10" s="21">
        <v>176.83</v>
      </c>
      <c r="C10" s="21">
        <v>884.17</v>
      </c>
      <c r="D10" s="21">
        <v>58.94</v>
      </c>
      <c r="E10" s="21">
        <v>5.0999999999999996</v>
      </c>
      <c r="F10" s="21">
        <v>7.91</v>
      </c>
      <c r="G10" s="21">
        <v>8.16</v>
      </c>
    </row>
    <row r="11" spans="1:7" ht="16" thickBot="1">
      <c r="A11" s="20" t="s">
        <v>36</v>
      </c>
      <c r="B11" s="21">
        <v>187.35</v>
      </c>
      <c r="C11" s="21">
        <v>936.76</v>
      </c>
      <c r="D11" s="21">
        <v>62.45</v>
      </c>
      <c r="E11" s="21">
        <v>2.73</v>
      </c>
      <c r="F11" s="21">
        <v>7.3</v>
      </c>
      <c r="G11" s="21">
        <v>10.029999999999999</v>
      </c>
    </row>
    <row r="12" spans="1:7" ht="16" thickBot="1">
      <c r="A12" s="20" t="s">
        <v>37</v>
      </c>
      <c r="B12" s="21">
        <v>164.92</v>
      </c>
      <c r="C12" s="21">
        <v>824.6</v>
      </c>
      <c r="D12" s="21">
        <v>54.97</v>
      </c>
      <c r="E12" s="21">
        <v>5.75</v>
      </c>
      <c r="F12" s="21">
        <v>6.84</v>
      </c>
      <c r="G12" s="21">
        <v>8</v>
      </c>
    </row>
    <row r="13" spans="1:7" ht="16" thickBot="1">
      <c r="A13" s="20" t="s">
        <v>38</v>
      </c>
      <c r="B13" s="21">
        <v>173.96</v>
      </c>
      <c r="C13" s="21">
        <v>869.82</v>
      </c>
      <c r="D13" s="21">
        <v>57.99</v>
      </c>
      <c r="E13" s="21">
        <v>6.22</v>
      </c>
      <c r="F13" s="21">
        <v>7.57</v>
      </c>
      <c r="G13" s="21">
        <v>7.96</v>
      </c>
    </row>
    <row r="14" spans="1:7" ht="16" thickBot="1">
      <c r="A14" s="20" t="s">
        <v>39</v>
      </c>
      <c r="B14" s="21">
        <v>160.27000000000001</v>
      </c>
      <c r="C14" s="21">
        <v>801.34</v>
      </c>
      <c r="D14" s="21">
        <v>53.42</v>
      </c>
      <c r="E14" s="21">
        <v>5.17</v>
      </c>
      <c r="F14" s="21">
        <v>6.89</v>
      </c>
      <c r="G14" s="21">
        <v>7.67</v>
      </c>
    </row>
    <row r="15" spans="1:7" ht="16" thickBot="1">
      <c r="A15" s="20" t="s">
        <v>40</v>
      </c>
      <c r="B15" s="21">
        <v>164.58</v>
      </c>
      <c r="C15" s="21">
        <v>822.9</v>
      </c>
      <c r="D15" s="21">
        <v>54.86</v>
      </c>
      <c r="E15" s="21">
        <v>5.27</v>
      </c>
      <c r="F15" s="21">
        <v>7.02</v>
      </c>
      <c r="G15" s="21">
        <v>8.07</v>
      </c>
    </row>
    <row r="16" spans="1:7" ht="16" thickBot="1">
      <c r="A16" s="20" t="s">
        <v>41</v>
      </c>
      <c r="B16" s="21">
        <v>172.17</v>
      </c>
      <c r="C16" s="21">
        <v>860.83</v>
      </c>
      <c r="D16" s="21">
        <v>57.39</v>
      </c>
      <c r="E16" s="21">
        <v>5.68</v>
      </c>
      <c r="F16" s="21">
        <v>7.69</v>
      </c>
      <c r="G16" s="21">
        <v>8.2100000000000009</v>
      </c>
    </row>
    <row r="17" spans="1:7" ht="16" thickBot="1">
      <c r="A17" s="20" t="s">
        <v>42</v>
      </c>
      <c r="B17" s="21">
        <v>174.26</v>
      </c>
      <c r="C17" s="21">
        <v>871.32</v>
      </c>
      <c r="D17" s="21">
        <v>58.09</v>
      </c>
      <c r="E17" s="21">
        <v>5.54</v>
      </c>
      <c r="F17" s="21">
        <v>7.65</v>
      </c>
      <c r="G17" s="21">
        <v>8.11</v>
      </c>
    </row>
    <row r="18" spans="1:7" ht="16" thickBot="1">
      <c r="A18" s="20" t="s">
        <v>43</v>
      </c>
      <c r="B18" s="21">
        <v>167.42</v>
      </c>
      <c r="C18" s="21">
        <v>837.12</v>
      </c>
      <c r="D18" s="21">
        <v>55.81</v>
      </c>
      <c r="E18" s="21">
        <v>5.61</v>
      </c>
      <c r="F18" s="21">
        <v>7.32</v>
      </c>
      <c r="G18" s="21">
        <v>8.6199999999999992</v>
      </c>
    </row>
    <row r="19" spans="1:7" ht="16" thickBot="1">
      <c r="A19" s="20" t="s">
        <v>44</v>
      </c>
      <c r="B19" s="21">
        <v>171.48</v>
      </c>
      <c r="C19" s="21">
        <v>857.4</v>
      </c>
      <c r="D19" s="21">
        <v>57.16</v>
      </c>
      <c r="E19" s="21">
        <v>5.35</v>
      </c>
      <c r="F19" s="21">
        <v>7.55</v>
      </c>
      <c r="G19" s="21">
        <v>8.19</v>
      </c>
    </row>
    <row r="20" spans="1:7" ht="16" thickBot="1">
      <c r="A20" s="20" t="s">
        <v>45</v>
      </c>
      <c r="B20" s="21">
        <v>161</v>
      </c>
      <c r="C20" s="21">
        <v>804.98</v>
      </c>
      <c r="D20" s="21">
        <v>53.67</v>
      </c>
      <c r="E20" s="21">
        <v>5.8</v>
      </c>
      <c r="F20" s="21">
        <v>6.82</v>
      </c>
      <c r="G20" s="21">
        <v>7.86</v>
      </c>
    </row>
    <row r="21" spans="1:7" ht="16" thickBot="1">
      <c r="A21" s="20" t="s">
        <v>46</v>
      </c>
      <c r="B21" s="21">
        <v>163.19999999999999</v>
      </c>
      <c r="C21" s="21">
        <v>816</v>
      </c>
      <c r="D21" s="21">
        <v>54.4</v>
      </c>
      <c r="E21" s="21">
        <v>5.03</v>
      </c>
      <c r="F21" s="21">
        <v>6.75</v>
      </c>
      <c r="G21" s="21">
        <v>7.95</v>
      </c>
    </row>
    <row r="22" spans="1:7" ht="16" thickBot="1">
      <c r="A22" s="20" t="s">
        <v>47</v>
      </c>
      <c r="B22" s="21">
        <v>168.12</v>
      </c>
      <c r="C22" s="21">
        <v>840.62</v>
      </c>
      <c r="D22" s="21">
        <v>56.04</v>
      </c>
      <c r="E22" s="21">
        <v>5.46</v>
      </c>
      <c r="F22" s="21">
        <v>6.83</v>
      </c>
      <c r="G22" s="21">
        <v>8.1999999999999993</v>
      </c>
    </row>
    <row r="23" spans="1:7" ht="16" thickBot="1">
      <c r="A23" s="20" t="s">
        <v>48</v>
      </c>
      <c r="B23" s="21">
        <v>160.22999999999999</v>
      </c>
      <c r="C23" s="21">
        <v>801.13</v>
      </c>
      <c r="D23" s="21">
        <v>53.41</v>
      </c>
      <c r="E23" s="21">
        <v>4.96</v>
      </c>
      <c r="F23" s="21">
        <v>6.95</v>
      </c>
      <c r="G23" s="21">
        <v>7.84</v>
      </c>
    </row>
    <row r="24" spans="1:7" ht="16" thickBot="1">
      <c r="A24" s="20" t="s">
        <v>49</v>
      </c>
      <c r="B24" s="21">
        <v>172.98</v>
      </c>
      <c r="C24" s="21">
        <v>864.92</v>
      </c>
      <c r="D24" s="21">
        <v>57.66</v>
      </c>
      <c r="E24" s="21">
        <v>5.09</v>
      </c>
      <c r="F24" s="21">
        <v>7.26</v>
      </c>
      <c r="G24" s="21">
        <v>8.56</v>
      </c>
    </row>
    <row r="25" spans="1:7" ht="16" thickBot="1">
      <c r="A25" s="20" t="s">
        <v>50</v>
      </c>
      <c r="B25" s="21">
        <v>182.75</v>
      </c>
      <c r="C25" s="21">
        <v>913.74</v>
      </c>
      <c r="D25" s="21">
        <v>60.92</v>
      </c>
      <c r="E25" s="21">
        <v>5.1100000000000003</v>
      </c>
      <c r="F25" s="21">
        <v>7.01</v>
      </c>
      <c r="G25" s="21">
        <v>8.2799999999999994</v>
      </c>
    </row>
    <row r="26" spans="1:7" ht="16" thickBot="1">
      <c r="A26" s="20" t="s">
        <v>51</v>
      </c>
      <c r="B26" s="21">
        <v>164.33</v>
      </c>
      <c r="C26" s="21">
        <v>821.67</v>
      </c>
      <c r="D26" s="21">
        <v>54.78</v>
      </c>
      <c r="E26" s="21">
        <v>5.47</v>
      </c>
      <c r="F26" s="21">
        <v>7.09</v>
      </c>
      <c r="G26" s="21">
        <v>7.72</v>
      </c>
    </row>
    <row r="27" spans="1:7" ht="16" thickBot="1">
      <c r="A27" s="20" t="s">
        <v>52</v>
      </c>
      <c r="B27" s="21">
        <v>170.91</v>
      </c>
      <c r="C27" s="21">
        <v>854.57</v>
      </c>
      <c r="D27" s="21">
        <v>56.97</v>
      </c>
      <c r="E27" s="21">
        <v>5.55</v>
      </c>
      <c r="F27" s="21">
        <v>7.48</v>
      </c>
      <c r="G27" s="21">
        <v>7.93</v>
      </c>
    </row>
    <row r="28" spans="1:7" ht="16" thickBot="1">
      <c r="A28" s="20" t="s">
        <v>53</v>
      </c>
      <c r="B28" s="21">
        <v>161.16</v>
      </c>
      <c r="C28" s="21">
        <v>805.8</v>
      </c>
      <c r="D28" s="21">
        <v>53.72</v>
      </c>
      <c r="E28" s="21">
        <v>5.44</v>
      </c>
      <c r="F28" s="21">
        <v>6.93</v>
      </c>
      <c r="G28" s="21">
        <v>7.23</v>
      </c>
    </row>
    <row r="29" spans="1:7" ht="16" thickBot="1">
      <c r="A29" s="20" t="s">
        <v>54</v>
      </c>
      <c r="B29" s="21">
        <v>168.46</v>
      </c>
      <c r="C29" s="21">
        <v>842.3</v>
      </c>
      <c r="D29" s="21">
        <v>56.15</v>
      </c>
      <c r="E29" s="21">
        <v>6.13</v>
      </c>
      <c r="F29" s="21">
        <v>7.32</v>
      </c>
      <c r="G29" s="21">
        <v>7.65</v>
      </c>
    </row>
    <row r="30" spans="1:7" ht="16" thickBot="1">
      <c r="A30" s="20" t="s">
        <v>55</v>
      </c>
      <c r="B30" s="21">
        <v>161.06</v>
      </c>
      <c r="C30" s="21">
        <v>805.29</v>
      </c>
      <c r="D30" s="21">
        <v>53.69</v>
      </c>
      <c r="E30" s="21">
        <v>4.4000000000000004</v>
      </c>
      <c r="F30" s="21">
        <v>7.36</v>
      </c>
      <c r="G30" s="21">
        <v>8.8000000000000007</v>
      </c>
    </row>
    <row r="31" spans="1:7" ht="16" thickBot="1">
      <c r="A31" s="20" t="s">
        <v>56</v>
      </c>
      <c r="B31" s="21">
        <v>164</v>
      </c>
      <c r="C31" s="21">
        <v>820.01</v>
      </c>
      <c r="D31" s="21">
        <v>54.67</v>
      </c>
      <c r="E31" s="21">
        <v>5.43</v>
      </c>
      <c r="F31" s="21">
        <v>7.09</v>
      </c>
      <c r="G31" s="21">
        <v>7.71</v>
      </c>
    </row>
    <row r="32" spans="1:7" ht="16" thickBot="1">
      <c r="A32" s="20" t="s">
        <v>57</v>
      </c>
      <c r="B32" s="21">
        <v>192.41</v>
      </c>
      <c r="C32" s="21">
        <v>962.04</v>
      </c>
      <c r="D32" s="21">
        <v>64.14</v>
      </c>
      <c r="E32" s="21">
        <v>5.57</v>
      </c>
      <c r="F32" s="21">
        <v>7.1</v>
      </c>
      <c r="G32" s="21">
        <v>8.5500000000000007</v>
      </c>
    </row>
    <row r="33" spans="1:7" ht="16" thickBot="1">
      <c r="A33" s="20" t="s">
        <v>58</v>
      </c>
      <c r="B33" s="21">
        <v>180.65</v>
      </c>
      <c r="C33" s="21">
        <v>903.24</v>
      </c>
      <c r="D33" s="21">
        <v>60.22</v>
      </c>
      <c r="E33" s="21">
        <v>4.9800000000000004</v>
      </c>
      <c r="F33" s="21">
        <v>6.95</v>
      </c>
      <c r="G33" s="21">
        <v>8.16</v>
      </c>
    </row>
    <row r="34" spans="1:7" ht="16" thickBot="1">
      <c r="A34" s="20" t="s">
        <v>59</v>
      </c>
      <c r="B34" s="21">
        <v>192.1</v>
      </c>
      <c r="C34" s="21">
        <v>960.51</v>
      </c>
      <c r="D34" s="21">
        <v>64.03</v>
      </c>
      <c r="E34" s="21">
        <v>5.39</v>
      </c>
      <c r="F34" s="21">
        <v>7.25</v>
      </c>
      <c r="G34" s="21">
        <v>8.75</v>
      </c>
    </row>
    <row r="35" spans="1:7" ht="16" thickBot="1">
      <c r="A35" s="20" t="s">
        <v>60</v>
      </c>
      <c r="B35" s="21">
        <v>192.09</v>
      </c>
      <c r="C35" s="21">
        <v>960.47</v>
      </c>
      <c r="D35" s="21">
        <v>64.03</v>
      </c>
      <c r="E35" s="21">
        <v>5.91</v>
      </c>
      <c r="F35" s="21">
        <v>7.43</v>
      </c>
      <c r="G35" s="21">
        <v>8.0500000000000007</v>
      </c>
    </row>
    <row r="36" spans="1:7" ht="16" thickBot="1">
      <c r="A36" s="20" t="s">
        <v>61</v>
      </c>
      <c r="B36" s="21">
        <v>188.93</v>
      </c>
      <c r="C36" s="21">
        <v>944.67</v>
      </c>
      <c r="D36" s="21">
        <v>62.98</v>
      </c>
      <c r="E36" s="21">
        <v>5.07</v>
      </c>
      <c r="F36" s="21">
        <v>7.16</v>
      </c>
      <c r="G36" s="21">
        <v>8.74</v>
      </c>
    </row>
    <row r="37" spans="1:7" ht="16" thickBot="1">
      <c r="A37" s="20" t="s">
        <v>62</v>
      </c>
      <c r="B37" s="21">
        <v>185.49</v>
      </c>
      <c r="C37" s="21">
        <v>927.43</v>
      </c>
      <c r="D37" s="21">
        <v>61.83</v>
      </c>
      <c r="E37" s="21">
        <v>5.16</v>
      </c>
      <c r="F37" s="21">
        <v>6.82</v>
      </c>
      <c r="G37" s="21">
        <v>9.24</v>
      </c>
    </row>
    <row r="38" spans="1:7" ht="16" thickBot="1">
      <c r="A38" s="20" t="s">
        <v>63</v>
      </c>
      <c r="B38" s="21">
        <v>217.24</v>
      </c>
      <c r="C38" s="21">
        <v>1086.21</v>
      </c>
      <c r="D38" s="21">
        <v>72.41</v>
      </c>
      <c r="E38" s="21">
        <v>5.01</v>
      </c>
      <c r="F38" s="21">
        <v>7.98</v>
      </c>
      <c r="G38" s="21">
        <v>12.7</v>
      </c>
    </row>
    <row r="39" spans="1:7" ht="16" thickBot="1">
      <c r="A39" s="20" t="s">
        <v>64</v>
      </c>
      <c r="B39" s="21">
        <v>179.24</v>
      </c>
      <c r="C39" s="21">
        <v>896.19</v>
      </c>
      <c r="D39" s="21">
        <v>59.75</v>
      </c>
      <c r="E39" s="21">
        <v>4.0999999999999996</v>
      </c>
      <c r="F39" s="21">
        <v>7.19</v>
      </c>
      <c r="G39" s="21">
        <v>8.08</v>
      </c>
    </row>
    <row r="40" spans="1:7" ht="16" thickBot="1">
      <c r="A40" s="20" t="s">
        <v>65</v>
      </c>
      <c r="B40" s="21">
        <v>159.85</v>
      </c>
      <c r="C40" s="21">
        <v>799.26</v>
      </c>
      <c r="D40" s="21">
        <v>53.28</v>
      </c>
      <c r="E40" s="21">
        <v>5.28</v>
      </c>
      <c r="F40" s="21">
        <v>6.9</v>
      </c>
      <c r="G40" s="21">
        <v>7.86</v>
      </c>
    </row>
    <row r="41" spans="1:7" ht="16" thickBot="1">
      <c r="A41" s="20" t="s">
        <v>66</v>
      </c>
      <c r="B41" s="21">
        <v>208.52</v>
      </c>
      <c r="C41" s="21">
        <v>1042.58</v>
      </c>
      <c r="D41" s="21">
        <v>69.510000000000005</v>
      </c>
      <c r="E41" s="21">
        <v>5.0599999999999996</v>
      </c>
      <c r="F41" s="21">
        <v>7.89</v>
      </c>
      <c r="G41" s="21">
        <v>10.35</v>
      </c>
    </row>
    <row r="42" spans="1:7" ht="16" thickBot="1">
      <c r="A42" s="20" t="s">
        <v>67</v>
      </c>
      <c r="B42" s="21">
        <v>186.03</v>
      </c>
      <c r="C42" s="21">
        <v>930.13</v>
      </c>
      <c r="D42" s="21">
        <v>62.01</v>
      </c>
      <c r="E42" s="21">
        <v>5.3</v>
      </c>
      <c r="F42" s="21">
        <v>7.72</v>
      </c>
      <c r="G42" s="21">
        <v>8.42</v>
      </c>
    </row>
    <row r="43" spans="1:7" ht="16" thickBot="1">
      <c r="A43" s="20" t="s">
        <v>68</v>
      </c>
      <c r="B43" s="21">
        <v>180.16</v>
      </c>
      <c r="C43" s="21">
        <v>900.79</v>
      </c>
      <c r="D43" s="21">
        <v>60.05</v>
      </c>
      <c r="E43" s="21">
        <v>4.67</v>
      </c>
      <c r="F43" s="21">
        <v>6.52</v>
      </c>
      <c r="G43" s="21">
        <v>8.18</v>
      </c>
    </row>
    <row r="44" spans="1:7" ht="16" thickBot="1">
      <c r="A44" s="20" t="s">
        <v>69</v>
      </c>
      <c r="B44" s="21">
        <v>163.28</v>
      </c>
      <c r="C44" s="21">
        <v>816.42</v>
      </c>
      <c r="D44" s="21">
        <v>54.43</v>
      </c>
      <c r="E44" s="21">
        <v>3.15</v>
      </c>
      <c r="F44" s="21">
        <v>7.39</v>
      </c>
      <c r="G44" s="21">
        <v>8.57</v>
      </c>
    </row>
    <row r="45" spans="1:7" ht="16" thickBot="1">
      <c r="A45" s="20" t="s">
        <v>70</v>
      </c>
      <c r="B45" s="21">
        <v>200.16</v>
      </c>
      <c r="C45" s="21">
        <v>1000.8</v>
      </c>
      <c r="D45" s="21">
        <v>66.72</v>
      </c>
      <c r="E45" s="21">
        <v>3.2</v>
      </c>
      <c r="F45" s="21">
        <v>6.99</v>
      </c>
      <c r="G45" s="21">
        <v>12.28</v>
      </c>
    </row>
    <row r="46" spans="1:7" ht="16" thickBot="1">
      <c r="A46" s="20" t="s">
        <v>71</v>
      </c>
      <c r="B46" s="21">
        <v>254.32</v>
      </c>
      <c r="C46" s="21">
        <v>1271.58</v>
      </c>
      <c r="D46" s="21">
        <v>84.77</v>
      </c>
      <c r="E46" s="21">
        <v>3.06</v>
      </c>
      <c r="F46" s="21">
        <v>7.8</v>
      </c>
      <c r="G46" s="21">
        <v>12.49</v>
      </c>
    </row>
    <row r="47" spans="1:7" ht="16" thickBot="1">
      <c r="A47" s="20" t="s">
        <v>72</v>
      </c>
      <c r="B47" s="21">
        <v>236.05</v>
      </c>
      <c r="C47" s="21">
        <v>1180.24</v>
      </c>
      <c r="D47" s="21">
        <v>78.680000000000007</v>
      </c>
      <c r="E47" s="21">
        <v>3.45</v>
      </c>
      <c r="F47" s="21">
        <v>6.07</v>
      </c>
      <c r="G47" s="21">
        <v>8.08</v>
      </c>
    </row>
    <row r="48" spans="1:7" ht="16" thickBot="1">
      <c r="A48" s="20" t="s">
        <v>73</v>
      </c>
      <c r="B48" s="21">
        <v>217.81</v>
      </c>
      <c r="C48" s="21">
        <v>1089.07</v>
      </c>
      <c r="D48" s="21">
        <v>72.599999999999994</v>
      </c>
      <c r="E48" s="21">
        <v>5.45</v>
      </c>
      <c r="F48" s="21">
        <v>6.17</v>
      </c>
      <c r="G48" s="21">
        <v>6.7</v>
      </c>
    </row>
    <row r="49" spans="1:7" ht="16" thickBot="1">
      <c r="A49" s="20" t="s">
        <v>74</v>
      </c>
      <c r="B49" s="21">
        <v>199.81</v>
      </c>
      <c r="C49" s="21">
        <v>999.06</v>
      </c>
      <c r="D49" s="21">
        <v>66.599999999999994</v>
      </c>
      <c r="E49" s="21">
        <v>4.46</v>
      </c>
      <c r="F49" s="21">
        <v>5.83</v>
      </c>
      <c r="G49" s="21">
        <v>6.36</v>
      </c>
    </row>
    <row r="50" spans="1:7" ht="16" thickBot="1">
      <c r="A50" s="20" t="s">
        <v>75</v>
      </c>
      <c r="B50" s="21">
        <v>207.65</v>
      </c>
      <c r="C50" s="21">
        <v>1038.25</v>
      </c>
      <c r="D50" s="21">
        <v>69.22</v>
      </c>
      <c r="E50" s="21">
        <v>4.96</v>
      </c>
      <c r="F50" s="21">
        <v>5.78</v>
      </c>
      <c r="G50" s="21">
        <v>6.92</v>
      </c>
    </row>
    <row r="51" spans="1:7" ht="16" thickBot="1">
      <c r="A51" s="20" t="s">
        <v>76</v>
      </c>
      <c r="B51" s="21">
        <v>220.1</v>
      </c>
      <c r="C51" s="21">
        <v>1100.52</v>
      </c>
      <c r="D51" s="21">
        <v>73.37</v>
      </c>
      <c r="E51" s="21">
        <v>5.52</v>
      </c>
      <c r="F51" s="21">
        <v>6.15</v>
      </c>
      <c r="G51" s="21">
        <v>7.16</v>
      </c>
    </row>
    <row r="52" spans="1:7" ht="16" thickBot="1">
      <c r="A52" s="20" t="s">
        <v>77</v>
      </c>
      <c r="B52" s="21">
        <v>216.26</v>
      </c>
      <c r="C52" s="21">
        <v>1081.28</v>
      </c>
      <c r="D52" s="21">
        <v>72.09</v>
      </c>
      <c r="E52" s="21">
        <v>3.42</v>
      </c>
      <c r="F52" s="21">
        <v>5.53</v>
      </c>
      <c r="G52" s="21">
        <v>6.86</v>
      </c>
    </row>
    <row r="53" spans="1:7" ht="16" thickBot="1">
      <c r="A53" s="20" t="s">
        <v>78</v>
      </c>
      <c r="B53" s="21">
        <v>215.36</v>
      </c>
      <c r="C53" s="21">
        <v>1076.82</v>
      </c>
      <c r="D53" s="21">
        <v>71.790000000000006</v>
      </c>
      <c r="E53" s="21">
        <v>5.62</v>
      </c>
      <c r="F53" s="21">
        <v>5.91</v>
      </c>
      <c r="G53" s="21">
        <v>6.5</v>
      </c>
    </row>
    <row r="54" spans="1:7" ht="16" thickBot="1">
      <c r="A54" s="20" t="s">
        <v>79</v>
      </c>
      <c r="B54" s="21">
        <v>199.47</v>
      </c>
      <c r="C54" s="21">
        <v>997.33</v>
      </c>
      <c r="D54" s="21">
        <v>66.489999999999995</v>
      </c>
      <c r="E54" s="21">
        <v>3.82</v>
      </c>
      <c r="F54" s="21">
        <v>5.78</v>
      </c>
      <c r="G54" s="21">
        <v>6.94</v>
      </c>
    </row>
    <row r="55" spans="1:7" ht="16" thickBot="1">
      <c r="A55" s="20" t="s">
        <v>80</v>
      </c>
      <c r="B55" s="21">
        <v>217.02</v>
      </c>
      <c r="C55" s="21">
        <v>1085.1099999999999</v>
      </c>
      <c r="D55" s="21">
        <v>72.34</v>
      </c>
      <c r="E55" s="21">
        <v>5.16</v>
      </c>
      <c r="F55" s="21">
        <v>6.12</v>
      </c>
      <c r="G55" s="21">
        <v>6.43</v>
      </c>
    </row>
    <row r="56" spans="1:7" ht="16" thickBot="1">
      <c r="A56" s="20" t="s">
        <v>81</v>
      </c>
      <c r="B56" s="21">
        <v>219.51</v>
      </c>
      <c r="C56" s="21">
        <v>1097.57</v>
      </c>
      <c r="D56" s="21">
        <v>73.17</v>
      </c>
      <c r="E56" s="21">
        <v>5.54</v>
      </c>
      <c r="F56" s="21">
        <v>6.24</v>
      </c>
      <c r="G56" s="21">
        <v>6.75</v>
      </c>
    </row>
    <row r="57" spans="1:7" ht="16" thickBot="1">
      <c r="A57" s="20" t="s">
        <v>82</v>
      </c>
      <c r="B57" s="21">
        <v>216.22</v>
      </c>
      <c r="C57" s="21">
        <v>1081.1199999999999</v>
      </c>
      <c r="D57" s="21">
        <v>72.069999999999993</v>
      </c>
      <c r="E57" s="21">
        <v>2.98</v>
      </c>
      <c r="F57" s="21">
        <v>5.89</v>
      </c>
      <c r="G57" s="21">
        <v>8.75</v>
      </c>
    </row>
    <row r="58" spans="1:7" ht="16" thickBot="1">
      <c r="A58" s="20" t="s">
        <v>83</v>
      </c>
      <c r="B58" s="21">
        <v>218.65</v>
      </c>
      <c r="C58" s="21">
        <v>1093.25</v>
      </c>
      <c r="D58" s="21">
        <v>72.88</v>
      </c>
      <c r="E58" s="21">
        <v>5.59</v>
      </c>
      <c r="F58" s="21">
        <v>6.09</v>
      </c>
      <c r="G58" s="21">
        <v>6.62</v>
      </c>
    </row>
    <row r="59" spans="1:7" ht="16" thickBot="1">
      <c r="A59" s="20" t="s">
        <v>84</v>
      </c>
      <c r="B59" s="21">
        <v>219.76</v>
      </c>
      <c r="C59" s="21">
        <v>1098.8</v>
      </c>
      <c r="D59" s="21">
        <v>73.25</v>
      </c>
      <c r="E59" s="21">
        <v>5.46</v>
      </c>
      <c r="F59" s="21">
        <v>6.01</v>
      </c>
      <c r="G59" s="21">
        <v>6.93</v>
      </c>
    </row>
    <row r="60" spans="1:7" ht="16" thickBot="1">
      <c r="A60" s="20" t="s">
        <v>85</v>
      </c>
      <c r="B60" s="21">
        <v>204.63</v>
      </c>
      <c r="C60" s="21">
        <v>1023.17</v>
      </c>
      <c r="D60" s="21">
        <v>68.209999999999994</v>
      </c>
      <c r="E60" s="21">
        <v>5.15</v>
      </c>
      <c r="F60" s="21">
        <v>5.73</v>
      </c>
      <c r="G60" s="21">
        <v>6.24</v>
      </c>
    </row>
    <row r="61" spans="1:7" ht="16" thickBot="1">
      <c r="A61" s="20" t="s">
        <v>86</v>
      </c>
      <c r="B61" s="21">
        <v>206.29</v>
      </c>
      <c r="C61" s="21">
        <v>1031.46</v>
      </c>
      <c r="D61" s="21">
        <v>68.760000000000005</v>
      </c>
      <c r="E61" s="21">
        <v>4.7699999999999996</v>
      </c>
      <c r="F61" s="21">
        <v>5.79</v>
      </c>
      <c r="G61" s="21">
        <v>6.63</v>
      </c>
    </row>
    <row r="62" spans="1:7" ht="16" thickBot="1">
      <c r="A62" s="20" t="s">
        <v>87</v>
      </c>
      <c r="B62" s="21">
        <v>220.37</v>
      </c>
      <c r="C62" s="21">
        <v>1101.8699999999999</v>
      </c>
      <c r="D62" s="21">
        <v>73.459999999999994</v>
      </c>
      <c r="E62" s="21">
        <v>3.37</v>
      </c>
      <c r="F62" s="21">
        <v>5.69</v>
      </c>
      <c r="G62" s="21">
        <v>9.25</v>
      </c>
    </row>
    <row r="63" spans="1:7" ht="16" thickBot="1">
      <c r="A63" s="20" t="s">
        <v>88</v>
      </c>
      <c r="B63" s="21">
        <v>211.59</v>
      </c>
      <c r="C63" s="21">
        <v>1057.93</v>
      </c>
      <c r="D63" s="21">
        <v>70.53</v>
      </c>
      <c r="E63" s="21">
        <v>5.27</v>
      </c>
      <c r="F63" s="21">
        <v>5.86</v>
      </c>
      <c r="G63" s="21">
        <v>6.48</v>
      </c>
    </row>
    <row r="64" spans="1:7" ht="16" thickBot="1">
      <c r="A64" s="20" t="s">
        <v>89</v>
      </c>
      <c r="B64" s="21">
        <v>220.1</v>
      </c>
      <c r="C64" s="21">
        <v>1100.49</v>
      </c>
      <c r="D64" s="21">
        <v>73.37</v>
      </c>
      <c r="E64" s="21">
        <v>3.19</v>
      </c>
      <c r="F64" s="21">
        <v>5.89</v>
      </c>
      <c r="G64" s="21">
        <v>8.98</v>
      </c>
    </row>
    <row r="65" spans="1:7" ht="16" thickBot="1">
      <c r="A65" s="20" t="s">
        <v>90</v>
      </c>
      <c r="B65" s="21">
        <v>202.96</v>
      </c>
      <c r="C65" s="21">
        <v>1014.81</v>
      </c>
      <c r="D65" s="21">
        <v>67.650000000000006</v>
      </c>
      <c r="E65" s="21">
        <v>4.3899999999999997</v>
      </c>
      <c r="F65" s="21">
        <v>5.7</v>
      </c>
      <c r="G65" s="21">
        <v>7.15</v>
      </c>
    </row>
    <row r="66" spans="1:7" ht="16" thickBot="1">
      <c r="A66" s="20" t="s">
        <v>91</v>
      </c>
      <c r="B66" s="21">
        <v>215.18</v>
      </c>
      <c r="C66" s="21">
        <v>1075.8900000000001</v>
      </c>
      <c r="D66" s="21">
        <v>71.73</v>
      </c>
      <c r="E66" s="21">
        <v>5.15</v>
      </c>
      <c r="F66" s="21">
        <v>6.06</v>
      </c>
      <c r="G66" s="21">
        <v>6.52</v>
      </c>
    </row>
    <row r="67" spans="1:7" ht="16" thickBot="1">
      <c r="A67" s="20" t="s">
        <v>92</v>
      </c>
      <c r="B67" s="21">
        <v>215.81</v>
      </c>
      <c r="C67" s="21">
        <v>1079.05</v>
      </c>
      <c r="D67" s="21">
        <v>71.94</v>
      </c>
      <c r="E67" s="21">
        <v>5.66</v>
      </c>
      <c r="F67" s="21">
        <v>6.05</v>
      </c>
      <c r="G67" s="21">
        <v>6.41</v>
      </c>
    </row>
    <row r="68" spans="1:7" ht="16" thickBot="1">
      <c r="A68" s="20" t="s">
        <v>93</v>
      </c>
      <c r="B68" s="21">
        <v>215.6</v>
      </c>
      <c r="C68" s="21">
        <v>1078</v>
      </c>
      <c r="D68" s="21">
        <v>71.87</v>
      </c>
      <c r="E68" s="21">
        <v>5.74</v>
      </c>
      <c r="F68" s="21">
        <v>6.07</v>
      </c>
      <c r="G68" s="21">
        <v>6.28</v>
      </c>
    </row>
    <row r="69" spans="1:7" ht="16" thickBot="1">
      <c r="A69" s="20" t="s">
        <v>94</v>
      </c>
      <c r="B69" s="21">
        <v>206.02</v>
      </c>
      <c r="C69" s="21">
        <v>1030.1099999999999</v>
      </c>
      <c r="D69" s="21">
        <v>68.67</v>
      </c>
      <c r="E69" s="21">
        <v>4</v>
      </c>
      <c r="F69" s="21">
        <v>6.11</v>
      </c>
      <c r="G69" s="21">
        <v>6.98</v>
      </c>
    </row>
    <row r="70" spans="1:7" ht="16" thickBot="1">
      <c r="A70" s="20" t="s">
        <v>95</v>
      </c>
      <c r="B70" s="21">
        <v>207.01</v>
      </c>
      <c r="C70" s="21">
        <v>1035.06</v>
      </c>
      <c r="D70" s="21">
        <v>69</v>
      </c>
      <c r="E70" s="21">
        <v>5.32</v>
      </c>
      <c r="F70" s="21">
        <v>5.56</v>
      </c>
      <c r="G70" s="21">
        <v>6.62</v>
      </c>
    </row>
    <row r="71" spans="1:7" ht="16" thickBot="1">
      <c r="A71" s="20" t="s">
        <v>96</v>
      </c>
      <c r="B71" s="21">
        <v>213.41</v>
      </c>
      <c r="C71" s="21">
        <v>1067.07</v>
      </c>
      <c r="D71" s="21">
        <v>71.14</v>
      </c>
      <c r="E71" s="21">
        <v>5.34</v>
      </c>
      <c r="F71" s="21">
        <v>5.75</v>
      </c>
      <c r="G71" s="21">
        <v>6.7</v>
      </c>
    </row>
    <row r="72" spans="1:7" ht="16" thickBot="1">
      <c r="A72" s="20" t="s">
        <v>97</v>
      </c>
      <c r="B72" s="21">
        <v>239.82</v>
      </c>
      <c r="C72" s="21">
        <v>1199.1199999999999</v>
      </c>
      <c r="D72" s="21">
        <v>79.94</v>
      </c>
      <c r="E72" s="21">
        <v>5.47</v>
      </c>
      <c r="F72" s="21">
        <v>6.07</v>
      </c>
      <c r="G72" s="21">
        <v>7.38</v>
      </c>
    </row>
    <row r="73" spans="1:7" ht="16" thickBot="1">
      <c r="A73" s="20" t="s">
        <v>98</v>
      </c>
      <c r="B73" s="21">
        <v>210.45</v>
      </c>
      <c r="C73" s="21">
        <v>1052.24</v>
      </c>
      <c r="D73" s="21">
        <v>70.150000000000006</v>
      </c>
      <c r="E73" s="21">
        <v>5.36</v>
      </c>
      <c r="F73" s="21">
        <v>5.82</v>
      </c>
      <c r="G73" s="21">
        <v>6.69</v>
      </c>
    </row>
    <row r="74" spans="1:7" ht="16" thickBot="1">
      <c r="A74" s="20" t="s">
        <v>99</v>
      </c>
      <c r="B74" s="21">
        <v>209.25</v>
      </c>
      <c r="C74" s="21">
        <v>1046.27</v>
      </c>
      <c r="D74" s="21">
        <v>69.75</v>
      </c>
      <c r="E74" s="21">
        <v>4.8499999999999996</v>
      </c>
      <c r="F74" s="21">
        <v>5.69</v>
      </c>
      <c r="G74" s="21">
        <v>6.81</v>
      </c>
    </row>
    <row r="75" spans="1:7" ht="16" thickBot="1">
      <c r="A75" s="20" t="s">
        <v>100</v>
      </c>
      <c r="B75" s="21">
        <v>228.43</v>
      </c>
      <c r="C75" s="21">
        <v>1142.1400000000001</v>
      </c>
      <c r="D75" s="21">
        <v>76.14</v>
      </c>
      <c r="E75" s="21">
        <v>5.51</v>
      </c>
      <c r="F75" s="21">
        <v>6.12</v>
      </c>
      <c r="G75" s="21">
        <v>8.7799999999999994</v>
      </c>
    </row>
    <row r="76" spans="1:7" ht="16" thickBot="1">
      <c r="A76" s="20" t="s">
        <v>101</v>
      </c>
      <c r="B76" s="21">
        <v>219.61</v>
      </c>
      <c r="C76" s="21">
        <v>1098.06</v>
      </c>
      <c r="D76" s="21">
        <v>73.2</v>
      </c>
      <c r="E76" s="21">
        <v>1.82</v>
      </c>
      <c r="F76" s="21">
        <v>5.99</v>
      </c>
      <c r="G76" s="21">
        <v>7.63</v>
      </c>
    </row>
    <row r="77" spans="1:7" ht="16" thickBot="1">
      <c r="A77" s="20" t="s">
        <v>102</v>
      </c>
      <c r="B77" s="21">
        <v>199.79</v>
      </c>
      <c r="C77" s="21">
        <v>998.96</v>
      </c>
      <c r="D77" s="21">
        <v>66.599999999999994</v>
      </c>
      <c r="E77" s="21">
        <v>4.4400000000000004</v>
      </c>
      <c r="F77" s="21">
        <v>5.38</v>
      </c>
      <c r="G77" s="21">
        <v>6.78</v>
      </c>
    </row>
    <row r="78" spans="1:7" ht="16" thickBot="1">
      <c r="A78" s="20" t="s">
        <v>103</v>
      </c>
      <c r="B78" s="21">
        <v>215.82</v>
      </c>
      <c r="C78" s="21">
        <v>1079.08</v>
      </c>
      <c r="D78" s="21">
        <v>71.94</v>
      </c>
      <c r="E78" s="21">
        <v>3.05</v>
      </c>
      <c r="F78" s="21">
        <v>6.34</v>
      </c>
      <c r="G78" s="21">
        <v>7.02</v>
      </c>
    </row>
    <row r="79" spans="1:7" ht="16" thickBot="1">
      <c r="A79" s="20" t="s">
        <v>104</v>
      </c>
      <c r="B79" s="21">
        <v>202.61</v>
      </c>
      <c r="C79" s="21">
        <v>1013.05</v>
      </c>
      <c r="D79" s="21">
        <v>67.540000000000006</v>
      </c>
      <c r="E79" s="21">
        <v>4.71</v>
      </c>
      <c r="F79" s="21">
        <v>5.74</v>
      </c>
      <c r="G79" s="21">
        <v>6.6</v>
      </c>
    </row>
    <row r="80" spans="1:7" ht="16" thickBot="1">
      <c r="A80" s="20" t="s">
        <v>105</v>
      </c>
      <c r="B80" s="21">
        <v>197.85</v>
      </c>
      <c r="C80" s="21">
        <v>989.26</v>
      </c>
      <c r="D80" s="21">
        <v>65.95</v>
      </c>
      <c r="E80" s="21">
        <v>5.09</v>
      </c>
      <c r="F80" s="21">
        <v>5.25</v>
      </c>
      <c r="G80" s="21">
        <v>6.32</v>
      </c>
    </row>
    <row r="81" spans="1:7" ht="16" thickBot="1">
      <c r="A81" s="20" t="s">
        <v>106</v>
      </c>
      <c r="B81" s="21">
        <v>214.32</v>
      </c>
      <c r="C81" s="21">
        <v>1071.5999999999999</v>
      </c>
      <c r="D81" s="21">
        <v>71.44</v>
      </c>
      <c r="E81" s="21">
        <v>5.4</v>
      </c>
      <c r="F81" s="21">
        <v>5.96</v>
      </c>
      <c r="G81" s="21">
        <v>6.32</v>
      </c>
    </row>
    <row r="82" spans="1:7" ht="16" thickBot="1">
      <c r="A82" s="20" t="s">
        <v>107</v>
      </c>
      <c r="B82" s="21">
        <v>202.21</v>
      </c>
      <c r="C82" s="21">
        <v>1011.04</v>
      </c>
      <c r="D82" s="21">
        <v>67.400000000000006</v>
      </c>
      <c r="E82" s="21">
        <v>4.43</v>
      </c>
      <c r="F82" s="21">
        <v>5.78</v>
      </c>
      <c r="G82" s="21">
        <v>6.18</v>
      </c>
    </row>
    <row r="83" spans="1:7" ht="16" thickBot="1">
      <c r="A83" s="20" t="s">
        <v>108</v>
      </c>
      <c r="B83" s="21">
        <v>208.93</v>
      </c>
      <c r="C83" s="21">
        <v>1044.6600000000001</v>
      </c>
      <c r="D83" s="21">
        <v>69.64</v>
      </c>
      <c r="E83" s="21">
        <v>5.27</v>
      </c>
      <c r="F83" s="21">
        <v>5.74</v>
      </c>
      <c r="G83" s="21">
        <v>6.64</v>
      </c>
    </row>
    <row r="84" spans="1:7" ht="16" thickBot="1">
      <c r="A84" s="20" t="s">
        <v>109</v>
      </c>
      <c r="B84" s="21">
        <v>209.82</v>
      </c>
      <c r="C84" s="21">
        <v>1049.0999999999999</v>
      </c>
      <c r="D84" s="21">
        <v>69.94</v>
      </c>
      <c r="E84" s="21">
        <v>5.32</v>
      </c>
      <c r="F84" s="21">
        <v>5.86</v>
      </c>
      <c r="G84" s="21">
        <v>6.08</v>
      </c>
    </row>
    <row r="85" spans="1:7" ht="16" thickBot="1">
      <c r="A85" s="20" t="s">
        <v>110</v>
      </c>
      <c r="B85" s="21">
        <v>208.21</v>
      </c>
      <c r="C85" s="21">
        <v>1041.07</v>
      </c>
      <c r="D85" s="21">
        <v>69.400000000000006</v>
      </c>
      <c r="E85" s="21">
        <v>5.14</v>
      </c>
      <c r="F85" s="21">
        <v>5.94</v>
      </c>
      <c r="G85" s="21">
        <v>6.56</v>
      </c>
    </row>
    <row r="86" spans="1:7" ht="16" thickBot="1">
      <c r="A86" s="20" t="s">
        <v>111</v>
      </c>
      <c r="B86" s="21">
        <v>206.52</v>
      </c>
      <c r="C86" s="21">
        <v>1032.6199999999999</v>
      </c>
      <c r="D86" s="21">
        <v>68.84</v>
      </c>
      <c r="E86" s="21">
        <v>4.2</v>
      </c>
      <c r="F86" s="21">
        <v>5.93</v>
      </c>
      <c r="G86" s="21">
        <v>6.76</v>
      </c>
    </row>
    <row r="87" spans="1:7" ht="16" thickBot="1">
      <c r="A87" s="20" t="s">
        <v>112</v>
      </c>
      <c r="B87" s="21">
        <v>218.32</v>
      </c>
      <c r="C87" s="21">
        <v>1091.58</v>
      </c>
      <c r="D87" s="21">
        <v>72.77</v>
      </c>
      <c r="E87" s="21">
        <v>5.35</v>
      </c>
      <c r="F87" s="21">
        <v>6.21</v>
      </c>
      <c r="G87" s="21">
        <v>7.14</v>
      </c>
    </row>
    <row r="88" spans="1:7" ht="16" thickBot="1">
      <c r="A88" s="20" t="s">
        <v>113</v>
      </c>
      <c r="B88" s="21">
        <v>210.58</v>
      </c>
      <c r="C88" s="21">
        <v>1052.8900000000001</v>
      </c>
      <c r="D88" s="21">
        <v>70.19</v>
      </c>
      <c r="E88" s="21">
        <v>5.41</v>
      </c>
      <c r="F88" s="21">
        <v>5.85</v>
      </c>
      <c r="G88" s="21">
        <v>6.64</v>
      </c>
    </row>
    <row r="89" spans="1:7" ht="16" thickBot="1">
      <c r="A89" s="20" t="s">
        <v>114</v>
      </c>
      <c r="B89" s="21">
        <v>209.27</v>
      </c>
      <c r="C89" s="21">
        <v>1046.33</v>
      </c>
      <c r="D89" s="21">
        <v>69.760000000000005</v>
      </c>
      <c r="E89" s="21">
        <v>5.17</v>
      </c>
      <c r="F89" s="21">
        <v>5.81</v>
      </c>
      <c r="G89" s="21">
        <v>6.26</v>
      </c>
    </row>
    <row r="90" spans="1:7" ht="16" thickBot="1">
      <c r="A90" s="20" t="s">
        <v>115</v>
      </c>
      <c r="B90" s="21">
        <v>198.87</v>
      </c>
      <c r="C90" s="21">
        <v>994.37</v>
      </c>
      <c r="D90" s="21">
        <v>66.290000000000006</v>
      </c>
      <c r="E90" s="21">
        <v>3.4</v>
      </c>
      <c r="F90" s="21">
        <v>6</v>
      </c>
      <c r="G90" s="21">
        <v>6.25</v>
      </c>
    </row>
    <row r="91" spans="1:7" ht="16" thickBot="1">
      <c r="A91" s="20" t="s">
        <v>116</v>
      </c>
      <c r="B91" s="21">
        <v>232.48</v>
      </c>
      <c r="C91" s="21">
        <v>1162.3800000000001</v>
      </c>
      <c r="D91" s="21">
        <v>77.489999999999995</v>
      </c>
      <c r="E91" s="21">
        <v>5</v>
      </c>
      <c r="F91" s="21">
        <v>5.63</v>
      </c>
      <c r="G91" s="21">
        <v>8.75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workbookViewId="0">
      <selection activeCell="H12" sqref="H12"/>
    </sheetView>
  </sheetViews>
  <sheetFormatPr baseColWidth="10" defaultRowHeight="15" x14ac:dyDescent="0"/>
  <cols>
    <col min="1" max="1" width="8.83203125" style="1" bestFit="1" customWidth="1"/>
    <col min="2" max="2" width="7" style="1" bestFit="1" customWidth="1"/>
    <col min="3" max="3" width="9.33203125" bestFit="1" customWidth="1"/>
    <col min="4" max="4" width="6.83203125" bestFit="1" customWidth="1"/>
    <col min="5" max="5" width="5.83203125" bestFit="1" customWidth="1"/>
  </cols>
  <sheetData>
    <row r="1" spans="1:5">
      <c r="A1" s="5" t="s">
        <v>3</v>
      </c>
      <c r="B1" s="5" t="s">
        <v>117</v>
      </c>
      <c r="C1" s="14" t="s">
        <v>8</v>
      </c>
      <c r="D1" s="14" t="s">
        <v>9</v>
      </c>
      <c r="E1" s="14" t="s">
        <v>118</v>
      </c>
    </row>
    <row r="2" spans="1:5">
      <c r="A2" s="5" t="s">
        <v>27</v>
      </c>
      <c r="B2" s="5">
        <v>1</v>
      </c>
      <c r="C2" s="23">
        <v>21169.1499</v>
      </c>
      <c r="D2" s="22">
        <f t="shared" ref="D2:D33" si="0">C2/3600</f>
        <v>5.8803194166666666</v>
      </c>
      <c r="E2" s="22">
        <f t="shared" ref="E2:E33" si="1">C2/86400</f>
        <v>0.24501330902777779</v>
      </c>
    </row>
    <row r="3" spans="1:5">
      <c r="A3" s="5" t="s">
        <v>28</v>
      </c>
      <c r="B3" s="5">
        <v>1</v>
      </c>
      <c r="C3" s="23">
        <v>21598.936900000001</v>
      </c>
      <c r="D3" s="22">
        <f t="shared" si="0"/>
        <v>5.9997046944444445</v>
      </c>
      <c r="E3" s="22">
        <f t="shared" si="1"/>
        <v>0.24998769560185186</v>
      </c>
    </row>
    <row r="4" spans="1:5">
      <c r="A4" s="5" t="s">
        <v>29</v>
      </c>
      <c r="B4" s="5">
        <v>1</v>
      </c>
      <c r="C4" s="23">
        <v>21310.116000000002</v>
      </c>
      <c r="D4" s="22">
        <f t="shared" si="0"/>
        <v>5.9194766666666672</v>
      </c>
      <c r="E4" s="22">
        <f t="shared" si="1"/>
        <v>0.24664486111111114</v>
      </c>
    </row>
    <row r="5" spans="1:5">
      <c r="A5" s="5" t="s">
        <v>30</v>
      </c>
      <c r="B5" s="5">
        <v>1</v>
      </c>
      <c r="C5" s="23">
        <v>21781.0206</v>
      </c>
      <c r="D5" s="22">
        <f t="shared" si="0"/>
        <v>6.0502834999999999</v>
      </c>
      <c r="E5" s="22">
        <f t="shared" si="1"/>
        <v>0.25209514583333331</v>
      </c>
    </row>
    <row r="6" spans="1:5">
      <c r="A6" s="5" t="s">
        <v>31</v>
      </c>
      <c r="B6" s="5">
        <v>2</v>
      </c>
      <c r="C6" s="23">
        <v>31490.939600000002</v>
      </c>
      <c r="D6" s="22">
        <f t="shared" si="0"/>
        <v>8.7474832222222219</v>
      </c>
      <c r="E6" s="22">
        <f t="shared" si="1"/>
        <v>0.36447846759259261</v>
      </c>
    </row>
    <row r="7" spans="1:5">
      <c r="A7" s="5" t="s">
        <v>32</v>
      </c>
      <c r="B7" s="5">
        <v>1</v>
      </c>
      <c r="C7" s="23">
        <v>20403.1306</v>
      </c>
      <c r="D7" s="22">
        <f t="shared" si="0"/>
        <v>5.6675362777777778</v>
      </c>
      <c r="E7" s="22">
        <f t="shared" si="1"/>
        <v>0.23614734490740741</v>
      </c>
    </row>
    <row r="8" spans="1:5">
      <c r="A8" s="5" t="s">
        <v>33</v>
      </c>
      <c r="B8" s="5">
        <v>1</v>
      </c>
      <c r="C8" s="23">
        <v>20882.375</v>
      </c>
      <c r="D8" s="22">
        <f t="shared" si="0"/>
        <v>5.800659722222222</v>
      </c>
      <c r="E8" s="22">
        <f t="shared" si="1"/>
        <v>0.24169415509259259</v>
      </c>
    </row>
    <row r="9" spans="1:5">
      <c r="A9" s="5" t="s">
        <v>34</v>
      </c>
      <c r="B9" s="5">
        <v>2</v>
      </c>
      <c r="C9" s="23">
        <v>33145.919300000001</v>
      </c>
      <c r="D9" s="22">
        <f t="shared" si="0"/>
        <v>9.2071998055555557</v>
      </c>
      <c r="E9" s="22">
        <f t="shared" si="1"/>
        <v>0.38363332523148147</v>
      </c>
    </row>
    <row r="10" spans="1:5">
      <c r="A10" s="5" t="s">
        <v>35</v>
      </c>
      <c r="B10" s="5">
        <v>1</v>
      </c>
      <c r="C10" s="23">
        <v>23274.5016</v>
      </c>
      <c r="D10" s="22">
        <f t="shared" si="0"/>
        <v>6.4651393333333331</v>
      </c>
      <c r="E10" s="22">
        <f t="shared" si="1"/>
        <v>0.26938080555555555</v>
      </c>
    </row>
    <row r="11" spans="1:5">
      <c r="A11" s="5" t="s">
        <v>36</v>
      </c>
      <c r="B11" s="5">
        <v>1</v>
      </c>
      <c r="C11" s="23">
        <v>25340.6368</v>
      </c>
      <c r="D11" s="22">
        <f t="shared" si="0"/>
        <v>7.0390657777777781</v>
      </c>
      <c r="E11" s="22">
        <f t="shared" si="1"/>
        <v>0.29329440740740742</v>
      </c>
    </row>
    <row r="12" spans="1:5">
      <c r="A12" s="5" t="s">
        <v>37</v>
      </c>
      <c r="B12" s="5">
        <v>2</v>
      </c>
      <c r="C12" s="23">
        <v>34617.736799999999</v>
      </c>
      <c r="D12" s="22">
        <f t="shared" si="0"/>
        <v>9.6160379999999996</v>
      </c>
      <c r="E12" s="22">
        <f t="shared" si="1"/>
        <v>0.40066825</v>
      </c>
    </row>
    <row r="13" spans="1:5">
      <c r="A13" s="5" t="s">
        <v>38</v>
      </c>
      <c r="B13" s="5">
        <v>1</v>
      </c>
      <c r="C13" s="23">
        <v>23008.579399999999</v>
      </c>
      <c r="D13" s="22">
        <f t="shared" si="0"/>
        <v>6.3912720555555556</v>
      </c>
      <c r="E13" s="22">
        <f t="shared" si="1"/>
        <v>0.2663030023148148</v>
      </c>
    </row>
    <row r="14" spans="1:5">
      <c r="A14" s="5" t="s">
        <v>39</v>
      </c>
      <c r="B14" s="5">
        <v>1</v>
      </c>
      <c r="C14" s="23">
        <v>22432.365900000001</v>
      </c>
      <c r="D14" s="22">
        <f t="shared" si="0"/>
        <v>6.2312127500000001</v>
      </c>
      <c r="E14" s="22">
        <f t="shared" si="1"/>
        <v>0.25963386458333332</v>
      </c>
    </row>
    <row r="15" spans="1:5">
      <c r="A15" s="5" t="s">
        <v>40</v>
      </c>
      <c r="B15" s="5">
        <v>1</v>
      </c>
      <c r="C15" s="23">
        <v>21486.609700000001</v>
      </c>
      <c r="D15" s="22">
        <f t="shared" si="0"/>
        <v>5.968502694444445</v>
      </c>
      <c r="E15" s="22">
        <f t="shared" si="1"/>
        <v>0.24868761226851852</v>
      </c>
    </row>
    <row r="16" spans="1:5">
      <c r="A16" s="5" t="s">
        <v>41</v>
      </c>
      <c r="B16" s="5">
        <v>3</v>
      </c>
      <c r="C16" s="23">
        <v>36674.389799999997</v>
      </c>
      <c r="D16" s="22">
        <f t="shared" si="0"/>
        <v>10.1873305</v>
      </c>
      <c r="E16" s="22">
        <f t="shared" si="1"/>
        <v>0.42447210416666664</v>
      </c>
    </row>
    <row r="17" spans="1:5">
      <c r="A17" s="5" t="s">
        <v>42</v>
      </c>
      <c r="B17" s="5">
        <v>1</v>
      </c>
      <c r="C17" s="23">
        <v>22638.2359</v>
      </c>
      <c r="D17" s="22">
        <f t="shared" si="0"/>
        <v>6.2883988611111112</v>
      </c>
      <c r="E17" s="22">
        <f t="shared" si="1"/>
        <v>0.26201661921296299</v>
      </c>
    </row>
    <row r="18" spans="1:5">
      <c r="A18" s="5" t="s">
        <v>43</v>
      </c>
      <c r="B18" s="5">
        <v>1</v>
      </c>
      <c r="C18" s="23">
        <v>22354.1692</v>
      </c>
      <c r="D18" s="22">
        <f t="shared" si="0"/>
        <v>6.2094914444444447</v>
      </c>
      <c r="E18" s="22">
        <f t="shared" si="1"/>
        <v>0.25872881018518518</v>
      </c>
    </row>
    <row r="19" spans="1:5">
      <c r="A19" s="5" t="s">
        <v>44</v>
      </c>
      <c r="B19" s="5">
        <v>1</v>
      </c>
      <c r="C19" s="23">
        <v>22827.679800000002</v>
      </c>
      <c r="D19" s="22">
        <f t="shared" si="0"/>
        <v>6.3410221666666668</v>
      </c>
      <c r="E19" s="22">
        <f t="shared" si="1"/>
        <v>0.26420925694444447</v>
      </c>
    </row>
    <row r="20" spans="1:5">
      <c r="A20" s="5" t="s">
        <v>45</v>
      </c>
      <c r="B20" s="5">
        <v>1</v>
      </c>
      <c r="C20" s="23">
        <v>21708.7029</v>
      </c>
      <c r="D20" s="22">
        <f t="shared" si="0"/>
        <v>6.0301952500000002</v>
      </c>
      <c r="E20" s="22">
        <f t="shared" si="1"/>
        <v>0.25125813541666669</v>
      </c>
    </row>
    <row r="21" spans="1:5">
      <c r="A21" s="5" t="s">
        <v>46</v>
      </c>
      <c r="B21" s="5">
        <v>1</v>
      </c>
      <c r="C21" s="23">
        <v>20860.3282</v>
      </c>
      <c r="D21" s="22">
        <f t="shared" si="0"/>
        <v>5.7945356111111108</v>
      </c>
      <c r="E21" s="22">
        <f t="shared" si="1"/>
        <v>0.2414389837962963</v>
      </c>
    </row>
    <row r="22" spans="1:5">
      <c r="A22" s="5" t="s">
        <v>47</v>
      </c>
      <c r="B22" s="5">
        <v>1</v>
      </c>
      <c r="C22" s="23">
        <v>22771.142100000001</v>
      </c>
      <c r="D22" s="22">
        <f t="shared" si="0"/>
        <v>6.3253172500000003</v>
      </c>
      <c r="E22" s="22">
        <f t="shared" si="1"/>
        <v>0.26355488541666666</v>
      </c>
    </row>
    <row r="23" spans="1:5">
      <c r="A23" s="5" t="s">
        <v>48</v>
      </c>
      <c r="B23" s="5">
        <v>2</v>
      </c>
      <c r="C23" s="23">
        <v>32308.591799999998</v>
      </c>
      <c r="D23" s="22">
        <f t="shared" si="0"/>
        <v>8.9746088333333329</v>
      </c>
      <c r="E23" s="22">
        <f t="shared" si="1"/>
        <v>0.37394203472222221</v>
      </c>
    </row>
    <row r="24" spans="1:5">
      <c r="A24" s="5" t="s">
        <v>49</v>
      </c>
      <c r="B24" s="5">
        <v>2</v>
      </c>
      <c r="C24" s="23">
        <v>34322.745900000002</v>
      </c>
      <c r="D24" s="22">
        <f t="shared" si="0"/>
        <v>9.534096083333333</v>
      </c>
      <c r="E24" s="22">
        <f t="shared" si="1"/>
        <v>0.39725400347222223</v>
      </c>
    </row>
    <row r="25" spans="1:5">
      <c r="A25" s="5" t="s">
        <v>50</v>
      </c>
      <c r="B25" s="5">
        <v>2</v>
      </c>
      <c r="C25" s="23">
        <v>39504.058299999997</v>
      </c>
      <c r="D25" s="22">
        <f t="shared" si="0"/>
        <v>10.973349527777778</v>
      </c>
      <c r="E25" s="22">
        <f t="shared" si="1"/>
        <v>0.4572228969907407</v>
      </c>
    </row>
    <row r="26" spans="1:5">
      <c r="A26" s="5" t="s">
        <v>51</v>
      </c>
      <c r="B26" s="5">
        <v>1</v>
      </c>
      <c r="C26" s="23">
        <v>22954.928100000001</v>
      </c>
      <c r="D26" s="22">
        <f t="shared" si="0"/>
        <v>6.3763689166666673</v>
      </c>
      <c r="E26" s="22">
        <f t="shared" si="1"/>
        <v>0.26568203819444447</v>
      </c>
    </row>
    <row r="27" spans="1:5">
      <c r="A27" s="5" t="s">
        <v>52</v>
      </c>
      <c r="B27" s="5">
        <v>1</v>
      </c>
      <c r="C27" s="23">
        <v>22643.984</v>
      </c>
      <c r="D27" s="22">
        <f t="shared" si="0"/>
        <v>6.2899955555555556</v>
      </c>
      <c r="E27" s="22">
        <f t="shared" si="1"/>
        <v>0.26208314814814815</v>
      </c>
    </row>
    <row r="28" spans="1:5">
      <c r="A28" s="5" t="s">
        <v>53</v>
      </c>
      <c r="B28" s="5">
        <v>1</v>
      </c>
      <c r="C28" s="23">
        <v>22229.135900000001</v>
      </c>
      <c r="D28" s="22">
        <f t="shared" si="0"/>
        <v>6.1747599722222226</v>
      </c>
      <c r="E28" s="22">
        <f t="shared" si="1"/>
        <v>0.25728166550925929</v>
      </c>
    </row>
    <row r="29" spans="1:5">
      <c r="A29" s="5" t="s">
        <v>54</v>
      </c>
      <c r="B29" s="5">
        <v>3</v>
      </c>
      <c r="C29" s="23">
        <v>37434.577100000002</v>
      </c>
      <c r="D29" s="22">
        <f t="shared" si="0"/>
        <v>10.398493638888889</v>
      </c>
      <c r="E29" s="22">
        <f t="shared" si="1"/>
        <v>0.43327056828703708</v>
      </c>
    </row>
    <row r="30" spans="1:5">
      <c r="A30" s="5" t="s">
        <v>55</v>
      </c>
      <c r="B30" s="5">
        <v>1</v>
      </c>
      <c r="C30" s="23">
        <v>21764.001499999998</v>
      </c>
      <c r="D30" s="22">
        <f t="shared" si="0"/>
        <v>6.0455559722222221</v>
      </c>
      <c r="E30" s="22">
        <f t="shared" si="1"/>
        <v>0.25189816550925925</v>
      </c>
    </row>
    <row r="31" spans="1:5">
      <c r="A31" s="5" t="s">
        <v>56</v>
      </c>
      <c r="B31" s="5">
        <v>1</v>
      </c>
      <c r="C31" s="23">
        <v>23327.035899999999</v>
      </c>
      <c r="D31" s="22">
        <f t="shared" si="0"/>
        <v>6.4797321944444439</v>
      </c>
      <c r="E31" s="22">
        <f t="shared" si="1"/>
        <v>0.2699888414351852</v>
      </c>
    </row>
    <row r="32" spans="1:5">
      <c r="A32" s="5" t="s">
        <v>57</v>
      </c>
      <c r="B32" s="5">
        <v>1</v>
      </c>
      <c r="C32" s="23">
        <v>25776.017800000001</v>
      </c>
      <c r="D32" s="22">
        <f t="shared" si="0"/>
        <v>7.1600049444444451</v>
      </c>
      <c r="E32" s="22">
        <f t="shared" si="1"/>
        <v>0.29833353935185186</v>
      </c>
    </row>
    <row r="33" spans="1:5">
      <c r="A33" s="5" t="s">
        <v>58</v>
      </c>
      <c r="B33" s="5">
        <v>1</v>
      </c>
      <c r="C33" s="23">
        <v>25929.300299999999</v>
      </c>
      <c r="D33" s="22">
        <f t="shared" si="0"/>
        <v>7.2025834166666662</v>
      </c>
      <c r="E33" s="22">
        <f t="shared" si="1"/>
        <v>0.30010764236111109</v>
      </c>
    </row>
    <row r="34" spans="1:5">
      <c r="A34" s="5" t="s">
        <v>59</v>
      </c>
      <c r="B34" s="5">
        <v>1</v>
      </c>
      <c r="C34" s="23">
        <v>25442.607</v>
      </c>
      <c r="D34" s="22">
        <f t="shared" ref="D34:D65" si="2">C34/3600</f>
        <v>7.0673908333333335</v>
      </c>
      <c r="E34" s="22">
        <f t="shared" ref="E34:E65" si="3">C34/86400</f>
        <v>0.29447461805555558</v>
      </c>
    </row>
    <row r="35" spans="1:5">
      <c r="A35" s="5" t="s">
        <v>60</v>
      </c>
      <c r="B35" s="5">
        <v>2</v>
      </c>
      <c r="C35" s="23">
        <v>38799.671300000002</v>
      </c>
      <c r="D35" s="22">
        <f t="shared" si="2"/>
        <v>10.777686472222223</v>
      </c>
      <c r="E35" s="22">
        <f t="shared" si="3"/>
        <v>0.44907026967592595</v>
      </c>
    </row>
    <row r="36" spans="1:5">
      <c r="A36" s="5" t="s">
        <v>61</v>
      </c>
      <c r="B36" s="5">
        <v>1</v>
      </c>
      <c r="C36" s="23">
        <v>25896.3505</v>
      </c>
      <c r="D36" s="22">
        <f t="shared" si="2"/>
        <v>7.1934306944444444</v>
      </c>
      <c r="E36" s="22">
        <f t="shared" si="3"/>
        <v>0.29972627893518516</v>
      </c>
    </row>
    <row r="37" spans="1:5">
      <c r="A37" s="5" t="s">
        <v>62</v>
      </c>
      <c r="B37" s="5">
        <v>3</v>
      </c>
      <c r="C37" s="23">
        <v>42352.181199999999</v>
      </c>
      <c r="D37" s="22">
        <f t="shared" si="2"/>
        <v>11.764494777777777</v>
      </c>
      <c r="E37" s="22">
        <f t="shared" si="3"/>
        <v>0.49018728240740739</v>
      </c>
    </row>
    <row r="38" spans="1:5">
      <c r="A38" s="5" t="s">
        <v>63</v>
      </c>
      <c r="B38" s="5">
        <v>1</v>
      </c>
      <c r="C38" s="23">
        <v>27558.629400000002</v>
      </c>
      <c r="D38" s="22">
        <f t="shared" si="2"/>
        <v>7.6551748333333336</v>
      </c>
      <c r="E38" s="22">
        <f t="shared" si="3"/>
        <v>0.31896561805555557</v>
      </c>
    </row>
    <row r="39" spans="1:5">
      <c r="A39" s="5" t="s">
        <v>64</v>
      </c>
      <c r="B39" s="5">
        <v>1</v>
      </c>
      <c r="C39" s="23">
        <v>23770.676299999999</v>
      </c>
      <c r="D39" s="22">
        <f t="shared" si="2"/>
        <v>6.6029656388888887</v>
      </c>
      <c r="E39" s="22">
        <f t="shared" si="3"/>
        <v>0.27512356828703705</v>
      </c>
    </row>
    <row r="40" spans="1:5">
      <c r="A40" s="5" t="s">
        <v>65</v>
      </c>
      <c r="B40" s="5">
        <v>1</v>
      </c>
      <c r="C40" s="23">
        <v>23033.8845</v>
      </c>
      <c r="D40" s="22">
        <f t="shared" si="2"/>
        <v>6.3983012500000003</v>
      </c>
      <c r="E40" s="22">
        <f t="shared" si="3"/>
        <v>0.26659588541666668</v>
      </c>
    </row>
    <row r="41" spans="1:5">
      <c r="A41" s="5" t="s">
        <v>66</v>
      </c>
      <c r="B41" s="5">
        <v>2</v>
      </c>
      <c r="C41" s="23">
        <v>41149.006099999999</v>
      </c>
      <c r="D41" s="22">
        <f t="shared" si="2"/>
        <v>11.430279472222223</v>
      </c>
      <c r="E41" s="22">
        <f t="shared" si="3"/>
        <v>0.47626164467592591</v>
      </c>
    </row>
    <row r="42" spans="1:5">
      <c r="A42" s="5" t="s">
        <v>67</v>
      </c>
      <c r="B42" s="5">
        <v>1</v>
      </c>
      <c r="C42" s="23">
        <v>25014.515500000001</v>
      </c>
      <c r="D42" s="22">
        <f t="shared" si="2"/>
        <v>6.9484765277777782</v>
      </c>
      <c r="E42" s="22">
        <f t="shared" si="3"/>
        <v>0.28951985532407409</v>
      </c>
    </row>
    <row r="43" spans="1:5">
      <c r="A43" s="5" t="s">
        <v>68</v>
      </c>
      <c r="B43" s="5">
        <v>1</v>
      </c>
      <c r="C43" s="23">
        <v>24742.311699999998</v>
      </c>
      <c r="D43" s="22">
        <f t="shared" si="2"/>
        <v>6.8728643611111107</v>
      </c>
      <c r="E43" s="22">
        <f t="shared" si="3"/>
        <v>0.28636934837962963</v>
      </c>
    </row>
    <row r="44" spans="1:5">
      <c r="A44" s="5" t="s">
        <v>69</v>
      </c>
      <c r="B44" s="5">
        <v>2</v>
      </c>
      <c r="C44" s="23">
        <v>31775.0317</v>
      </c>
      <c r="D44" s="22">
        <f t="shared" si="2"/>
        <v>8.8263976944444451</v>
      </c>
      <c r="E44" s="22">
        <f t="shared" si="3"/>
        <v>0.36776657060185186</v>
      </c>
    </row>
    <row r="45" spans="1:5">
      <c r="A45" s="5" t="s">
        <v>70</v>
      </c>
      <c r="B45" s="5">
        <v>1</v>
      </c>
      <c r="C45" s="23">
        <v>25925.234199999999</v>
      </c>
      <c r="D45" s="22">
        <f t="shared" si="2"/>
        <v>7.2014539444444443</v>
      </c>
      <c r="E45" s="22">
        <f t="shared" si="3"/>
        <v>0.30006058101851851</v>
      </c>
    </row>
    <row r="46" spans="1:5">
      <c r="A46" s="5" t="s">
        <v>71</v>
      </c>
      <c r="B46" s="5">
        <v>1</v>
      </c>
      <c r="C46" s="23">
        <v>33302.841699999997</v>
      </c>
      <c r="D46" s="22">
        <f t="shared" si="2"/>
        <v>9.2507893611111101</v>
      </c>
      <c r="E46" s="22">
        <f t="shared" si="3"/>
        <v>0.38544955671296294</v>
      </c>
    </row>
    <row r="47" spans="1:5">
      <c r="A47" s="5" t="s">
        <v>72</v>
      </c>
      <c r="B47" s="5">
        <v>1</v>
      </c>
      <c r="C47" s="23">
        <v>31306.457999999999</v>
      </c>
      <c r="D47" s="22">
        <f t="shared" si="2"/>
        <v>8.6962383333333335</v>
      </c>
      <c r="E47" s="22">
        <f t="shared" si="3"/>
        <v>0.36234326388888888</v>
      </c>
    </row>
    <row r="48" spans="1:5">
      <c r="A48" s="5" t="s">
        <v>73</v>
      </c>
      <c r="B48" s="5">
        <v>1</v>
      </c>
      <c r="C48" s="23">
        <v>29504.9192</v>
      </c>
      <c r="D48" s="22">
        <f t="shared" si="2"/>
        <v>8.1958108888888894</v>
      </c>
      <c r="E48" s="22">
        <f t="shared" si="3"/>
        <v>0.34149212037037036</v>
      </c>
    </row>
    <row r="49" spans="1:5">
      <c r="A49" s="5" t="s">
        <v>74</v>
      </c>
      <c r="B49" s="5">
        <v>2</v>
      </c>
      <c r="C49" s="23">
        <v>39878.887300000002</v>
      </c>
      <c r="D49" s="22">
        <f t="shared" si="2"/>
        <v>11.077468694444445</v>
      </c>
      <c r="E49" s="22">
        <f t="shared" si="3"/>
        <v>0.46156119560185188</v>
      </c>
    </row>
    <row r="50" spans="1:5">
      <c r="A50" s="5" t="s">
        <v>75</v>
      </c>
      <c r="B50" s="5">
        <v>3</v>
      </c>
      <c r="C50" s="23">
        <v>48117.785799999998</v>
      </c>
      <c r="D50" s="22">
        <f t="shared" si="2"/>
        <v>13.366051611111111</v>
      </c>
      <c r="E50" s="22">
        <f t="shared" si="3"/>
        <v>0.55691881712962965</v>
      </c>
    </row>
    <row r="51" spans="1:5">
      <c r="A51" s="5" t="s">
        <v>76</v>
      </c>
      <c r="B51" s="5">
        <v>2</v>
      </c>
      <c r="C51" s="23">
        <v>44211.208500000001</v>
      </c>
      <c r="D51" s="22">
        <f t="shared" si="2"/>
        <v>12.28089125</v>
      </c>
      <c r="E51" s="22">
        <f t="shared" si="3"/>
        <v>0.51170380208333333</v>
      </c>
    </row>
    <row r="52" spans="1:5">
      <c r="A52" s="5" t="s">
        <v>77</v>
      </c>
      <c r="B52" s="5">
        <v>1</v>
      </c>
      <c r="C52" s="23">
        <v>31104.197899999999</v>
      </c>
      <c r="D52" s="22">
        <f t="shared" si="2"/>
        <v>8.640054972222222</v>
      </c>
      <c r="E52" s="22">
        <f t="shared" si="3"/>
        <v>0.36000229050925925</v>
      </c>
    </row>
    <row r="53" spans="1:5">
      <c r="A53" s="5" t="s">
        <v>78</v>
      </c>
      <c r="B53" s="5">
        <v>1</v>
      </c>
      <c r="C53" s="23">
        <v>28579.050200000001</v>
      </c>
      <c r="D53" s="22">
        <f t="shared" si="2"/>
        <v>7.9386250555555558</v>
      </c>
      <c r="E53" s="22">
        <f t="shared" si="3"/>
        <v>0.33077604398148147</v>
      </c>
    </row>
    <row r="54" spans="1:5">
      <c r="A54" s="5" t="s">
        <v>79</v>
      </c>
      <c r="B54" s="5">
        <v>1</v>
      </c>
      <c r="C54" s="23">
        <v>27532.9915</v>
      </c>
      <c r="D54" s="22">
        <f t="shared" si="2"/>
        <v>7.6480531944444445</v>
      </c>
      <c r="E54" s="22">
        <f t="shared" si="3"/>
        <v>0.31866888310185187</v>
      </c>
    </row>
    <row r="55" spans="1:5">
      <c r="A55" s="5" t="s">
        <v>80</v>
      </c>
      <c r="B55" s="5">
        <v>1</v>
      </c>
      <c r="C55" s="23">
        <v>29268.615000000002</v>
      </c>
      <c r="D55" s="22">
        <f t="shared" si="2"/>
        <v>8.1301708333333345</v>
      </c>
      <c r="E55" s="22">
        <f t="shared" si="3"/>
        <v>0.33875711805555558</v>
      </c>
    </row>
    <row r="56" spans="1:5">
      <c r="A56" s="5" t="s">
        <v>81</v>
      </c>
      <c r="B56" s="5">
        <v>1</v>
      </c>
      <c r="C56" s="23">
        <v>29466.155299999999</v>
      </c>
      <c r="D56" s="22">
        <f t="shared" si="2"/>
        <v>8.1850431388888882</v>
      </c>
      <c r="E56" s="22">
        <f t="shared" si="3"/>
        <v>0.34104346412037034</v>
      </c>
    </row>
    <row r="57" spans="1:5">
      <c r="A57" s="5" t="s">
        <v>82</v>
      </c>
      <c r="B57" s="5">
        <v>1</v>
      </c>
      <c r="C57" s="23">
        <v>30198.799500000001</v>
      </c>
      <c r="D57" s="22">
        <f t="shared" si="2"/>
        <v>8.3885554166666676</v>
      </c>
      <c r="E57" s="22">
        <f t="shared" si="3"/>
        <v>0.34952314236111115</v>
      </c>
    </row>
    <row r="58" spans="1:5">
      <c r="A58" s="5" t="s">
        <v>83</v>
      </c>
      <c r="B58" s="5">
        <v>1</v>
      </c>
      <c r="C58" s="23">
        <v>28610.319299999999</v>
      </c>
      <c r="D58" s="22">
        <f t="shared" si="2"/>
        <v>7.947310916666666</v>
      </c>
      <c r="E58" s="22">
        <f t="shared" si="3"/>
        <v>0.33113795486111108</v>
      </c>
    </row>
    <row r="59" spans="1:5">
      <c r="A59" s="5" t="s">
        <v>84</v>
      </c>
      <c r="B59" s="5">
        <v>2</v>
      </c>
      <c r="C59" s="23">
        <v>45714.6417</v>
      </c>
      <c r="D59" s="22">
        <f t="shared" si="2"/>
        <v>12.698511583333334</v>
      </c>
      <c r="E59" s="22">
        <f t="shared" si="3"/>
        <v>0.52910464930555556</v>
      </c>
    </row>
    <row r="60" spans="1:5">
      <c r="A60" s="5" t="s">
        <v>85</v>
      </c>
      <c r="B60" s="5">
        <v>2</v>
      </c>
      <c r="C60" s="23">
        <v>43425.073799999998</v>
      </c>
      <c r="D60" s="22">
        <f t="shared" si="2"/>
        <v>12.0625205</v>
      </c>
      <c r="E60" s="22">
        <f t="shared" si="3"/>
        <v>0.50260502083333336</v>
      </c>
    </row>
    <row r="61" spans="1:5">
      <c r="A61" s="5" t="s">
        <v>86</v>
      </c>
      <c r="B61" s="5">
        <v>1</v>
      </c>
      <c r="C61" s="23">
        <v>28587.603800000001</v>
      </c>
      <c r="D61" s="22">
        <f t="shared" si="2"/>
        <v>7.9410010555555557</v>
      </c>
      <c r="E61" s="22">
        <f t="shared" si="3"/>
        <v>0.33087504398148149</v>
      </c>
    </row>
    <row r="62" spans="1:5">
      <c r="A62" s="5" t="s">
        <v>87</v>
      </c>
      <c r="B62" s="5">
        <v>3</v>
      </c>
      <c r="C62" s="23">
        <v>50647.639499999997</v>
      </c>
      <c r="D62" s="22">
        <f t="shared" si="2"/>
        <v>14.06878875</v>
      </c>
      <c r="E62" s="22">
        <f t="shared" si="3"/>
        <v>0.58619953125000002</v>
      </c>
    </row>
    <row r="63" spans="1:5">
      <c r="A63" s="5" t="s">
        <v>88</v>
      </c>
      <c r="B63" s="5">
        <v>1</v>
      </c>
      <c r="C63" s="23">
        <v>29363.7899</v>
      </c>
      <c r="D63" s="22">
        <f t="shared" si="2"/>
        <v>8.1566083055555563</v>
      </c>
      <c r="E63" s="22">
        <f t="shared" si="3"/>
        <v>0.33985867939814812</v>
      </c>
    </row>
    <row r="64" spans="1:5">
      <c r="A64" s="5" t="s">
        <v>89</v>
      </c>
      <c r="B64" s="5">
        <v>3</v>
      </c>
      <c r="C64" s="23">
        <v>48047.322200000002</v>
      </c>
      <c r="D64" s="22">
        <f t="shared" si="2"/>
        <v>13.34647838888889</v>
      </c>
      <c r="E64" s="22">
        <f t="shared" si="3"/>
        <v>0.55610326620370376</v>
      </c>
    </row>
    <row r="65" spans="1:5">
      <c r="A65" s="5" t="s">
        <v>90</v>
      </c>
      <c r="B65" s="5">
        <v>1</v>
      </c>
      <c r="C65" s="23">
        <v>26957.273799999999</v>
      </c>
      <c r="D65" s="22">
        <f t="shared" si="2"/>
        <v>7.4881316111111111</v>
      </c>
      <c r="E65" s="22">
        <f t="shared" si="3"/>
        <v>0.31200548379629628</v>
      </c>
    </row>
    <row r="66" spans="1:5">
      <c r="A66" s="5" t="s">
        <v>91</v>
      </c>
      <c r="B66" s="5">
        <v>1</v>
      </c>
      <c r="C66" s="23">
        <v>28443.704300000001</v>
      </c>
      <c r="D66" s="22">
        <f t="shared" ref="D66:D92" si="4">C66/3600</f>
        <v>7.9010289722222229</v>
      </c>
      <c r="E66" s="22">
        <f t="shared" ref="E66:E92" si="5">C66/86400</f>
        <v>0.32920954050925927</v>
      </c>
    </row>
    <row r="67" spans="1:5">
      <c r="A67" s="5" t="s">
        <v>92</v>
      </c>
      <c r="B67" s="5">
        <v>1</v>
      </c>
      <c r="C67" s="23">
        <v>30228.372599999999</v>
      </c>
      <c r="D67" s="22">
        <f t="shared" si="4"/>
        <v>8.3967701666666663</v>
      </c>
      <c r="E67" s="22">
        <f t="shared" si="5"/>
        <v>0.34986542361111111</v>
      </c>
    </row>
    <row r="68" spans="1:5">
      <c r="A68" s="5" t="s">
        <v>93</v>
      </c>
      <c r="B68" s="5">
        <v>1</v>
      </c>
      <c r="C68" s="23">
        <v>28134.9555</v>
      </c>
      <c r="D68" s="22">
        <f t="shared" si="4"/>
        <v>7.8152654166666666</v>
      </c>
      <c r="E68" s="22">
        <f t="shared" si="5"/>
        <v>0.32563605902777776</v>
      </c>
    </row>
    <row r="69" spans="1:5">
      <c r="A69" s="5" t="s">
        <v>94</v>
      </c>
      <c r="B69" s="5">
        <v>1</v>
      </c>
      <c r="C69" s="23">
        <v>28488.052199999998</v>
      </c>
      <c r="D69" s="22">
        <f t="shared" si="4"/>
        <v>7.9133478333333329</v>
      </c>
      <c r="E69" s="22">
        <f t="shared" si="5"/>
        <v>0.32972282638888889</v>
      </c>
    </row>
    <row r="70" spans="1:5">
      <c r="A70" s="5" t="s">
        <v>95</v>
      </c>
      <c r="B70" s="5">
        <v>1</v>
      </c>
      <c r="C70" s="23">
        <v>28085.869500000001</v>
      </c>
      <c r="D70" s="22">
        <f t="shared" si="4"/>
        <v>7.8016304166666668</v>
      </c>
      <c r="E70" s="22">
        <f t="shared" si="5"/>
        <v>0.32506793402777778</v>
      </c>
    </row>
    <row r="71" spans="1:5">
      <c r="A71" s="5" t="s">
        <v>96</v>
      </c>
      <c r="B71" s="5">
        <v>1</v>
      </c>
      <c r="C71" s="23">
        <v>29475.569800000001</v>
      </c>
      <c r="D71" s="22">
        <f t="shared" si="4"/>
        <v>8.1876582777777784</v>
      </c>
      <c r="E71" s="22">
        <f t="shared" si="5"/>
        <v>0.34115242824074077</v>
      </c>
    </row>
    <row r="72" spans="1:5">
      <c r="A72" s="5" t="s">
        <v>97</v>
      </c>
      <c r="B72" s="5">
        <v>2</v>
      </c>
      <c r="C72" s="23">
        <v>52960.428099999997</v>
      </c>
      <c r="D72" s="22">
        <f t="shared" si="4"/>
        <v>14.711230027777777</v>
      </c>
      <c r="E72" s="22">
        <f t="shared" si="5"/>
        <v>0.612967917824074</v>
      </c>
    </row>
    <row r="73" spans="1:5">
      <c r="A73" s="5" t="s">
        <v>98</v>
      </c>
      <c r="B73" s="5">
        <v>2</v>
      </c>
      <c r="C73" s="23">
        <v>44328.967799999999</v>
      </c>
      <c r="D73" s="22">
        <f t="shared" si="4"/>
        <v>12.313602166666666</v>
      </c>
      <c r="E73" s="22">
        <f t="shared" si="5"/>
        <v>0.51306675694444448</v>
      </c>
    </row>
    <row r="74" spans="1:5">
      <c r="A74" s="5" t="s">
        <v>99</v>
      </c>
      <c r="B74" s="5">
        <v>1</v>
      </c>
      <c r="C74" s="23">
        <v>27857.414499999999</v>
      </c>
      <c r="D74" s="22">
        <f t="shared" si="4"/>
        <v>7.7381706944444444</v>
      </c>
      <c r="E74" s="22">
        <f t="shared" si="5"/>
        <v>0.32242377893518515</v>
      </c>
    </row>
    <row r="75" spans="1:5">
      <c r="A75" s="5" t="s">
        <v>100</v>
      </c>
      <c r="B75" s="5">
        <v>1</v>
      </c>
      <c r="C75" s="23">
        <v>30822.514800000001</v>
      </c>
      <c r="D75" s="22">
        <f t="shared" si="4"/>
        <v>8.561809666666667</v>
      </c>
      <c r="E75" s="22">
        <f t="shared" si="5"/>
        <v>0.35674206944444448</v>
      </c>
    </row>
    <row r="76" spans="1:5">
      <c r="A76" s="5" t="s">
        <v>101</v>
      </c>
      <c r="B76" s="5">
        <v>1</v>
      </c>
      <c r="C76" s="23">
        <v>29392.495599999998</v>
      </c>
      <c r="D76" s="22">
        <f t="shared" si="4"/>
        <v>8.1645821111111108</v>
      </c>
      <c r="E76" s="22">
        <f t="shared" si="5"/>
        <v>0.3401909212962963</v>
      </c>
    </row>
    <row r="77" spans="1:5">
      <c r="A77" s="5" t="s">
        <v>102</v>
      </c>
      <c r="B77" s="5">
        <v>3</v>
      </c>
      <c r="C77" s="23">
        <v>46161.129300000001</v>
      </c>
      <c r="D77" s="22">
        <f t="shared" si="4"/>
        <v>12.822535916666666</v>
      </c>
      <c r="E77" s="22">
        <f t="shared" si="5"/>
        <v>0.53427232986111106</v>
      </c>
    </row>
    <row r="78" spans="1:5">
      <c r="A78" s="5" t="s">
        <v>103</v>
      </c>
      <c r="B78" s="5">
        <v>1</v>
      </c>
      <c r="C78" s="23">
        <v>29836.845099999999</v>
      </c>
      <c r="D78" s="22">
        <f t="shared" si="4"/>
        <v>8.2880125277777772</v>
      </c>
      <c r="E78" s="22">
        <f t="shared" si="5"/>
        <v>0.34533385532407407</v>
      </c>
    </row>
    <row r="79" spans="1:5">
      <c r="A79" s="5" t="s">
        <v>104</v>
      </c>
      <c r="B79" s="5">
        <v>1</v>
      </c>
      <c r="C79" s="23">
        <v>29716.976900000001</v>
      </c>
      <c r="D79" s="22">
        <f t="shared" si="4"/>
        <v>8.2547158055555556</v>
      </c>
      <c r="E79" s="22">
        <f t="shared" si="5"/>
        <v>0.34394649189814819</v>
      </c>
    </row>
    <row r="80" spans="1:5">
      <c r="A80" s="5" t="s">
        <v>105</v>
      </c>
      <c r="B80" s="5">
        <v>1</v>
      </c>
      <c r="C80" s="23">
        <v>28297.9424</v>
      </c>
      <c r="D80" s="22">
        <f t="shared" si="4"/>
        <v>7.8605395555555555</v>
      </c>
      <c r="E80" s="22">
        <f t="shared" si="5"/>
        <v>0.3275224814814815</v>
      </c>
    </row>
    <row r="81" spans="1:5">
      <c r="A81" s="5" t="s">
        <v>106</v>
      </c>
      <c r="B81" s="5">
        <v>1</v>
      </c>
      <c r="C81" s="23">
        <v>29690.7647</v>
      </c>
      <c r="D81" s="22">
        <f t="shared" si="4"/>
        <v>8.2474346388888886</v>
      </c>
      <c r="E81" s="22">
        <f t="shared" si="5"/>
        <v>0.34364310995370367</v>
      </c>
    </row>
    <row r="82" spans="1:5">
      <c r="A82" s="5" t="s">
        <v>107</v>
      </c>
      <c r="B82" s="5">
        <v>1</v>
      </c>
      <c r="C82" s="23">
        <v>28059.509900000001</v>
      </c>
      <c r="D82" s="22">
        <f t="shared" si="4"/>
        <v>7.794308305555556</v>
      </c>
      <c r="E82" s="22">
        <f t="shared" si="5"/>
        <v>0.32476284606481481</v>
      </c>
    </row>
    <row r="83" spans="1:5">
      <c r="A83" s="5" t="s">
        <v>108</v>
      </c>
      <c r="B83" s="5">
        <v>1</v>
      </c>
      <c r="C83" s="23">
        <v>28187.802800000001</v>
      </c>
      <c r="D83" s="22">
        <f t="shared" si="4"/>
        <v>7.8299452222222223</v>
      </c>
      <c r="E83" s="22">
        <f t="shared" si="5"/>
        <v>0.32624771759259263</v>
      </c>
    </row>
    <row r="84" spans="1:5">
      <c r="A84" s="5" t="s">
        <v>109</v>
      </c>
      <c r="B84" s="5">
        <v>2</v>
      </c>
      <c r="C84" s="23">
        <v>43803.351000000002</v>
      </c>
      <c r="D84" s="22">
        <f t="shared" si="4"/>
        <v>12.167597500000001</v>
      </c>
      <c r="E84" s="22">
        <f t="shared" si="5"/>
        <v>0.50698322916666672</v>
      </c>
    </row>
    <row r="85" spans="1:5">
      <c r="A85" s="5" t="s">
        <v>110</v>
      </c>
      <c r="B85" s="5">
        <v>1</v>
      </c>
      <c r="C85" s="23">
        <v>28552.067500000001</v>
      </c>
      <c r="D85" s="22">
        <f t="shared" si="4"/>
        <v>7.9311298611111116</v>
      </c>
      <c r="E85" s="22">
        <f t="shared" si="5"/>
        <v>0.33046374421296298</v>
      </c>
    </row>
    <row r="86" spans="1:5">
      <c r="A86" s="5" t="s">
        <v>111</v>
      </c>
      <c r="B86" s="5">
        <v>2</v>
      </c>
      <c r="C86" s="23">
        <v>41284.797700000003</v>
      </c>
      <c r="D86" s="22">
        <f t="shared" si="4"/>
        <v>11.467999361111112</v>
      </c>
      <c r="E86" s="22">
        <f t="shared" si="5"/>
        <v>0.47783330671296298</v>
      </c>
    </row>
    <row r="87" spans="1:5">
      <c r="A87" s="5" t="s">
        <v>112</v>
      </c>
      <c r="B87" s="5">
        <v>1</v>
      </c>
      <c r="C87" s="23">
        <v>32553.0196</v>
      </c>
      <c r="D87" s="22">
        <f t="shared" si="4"/>
        <v>9.0425054444444442</v>
      </c>
      <c r="E87" s="22">
        <f t="shared" si="5"/>
        <v>0.37677106018518519</v>
      </c>
    </row>
    <row r="88" spans="1:5">
      <c r="A88" s="5" t="s">
        <v>113</v>
      </c>
      <c r="B88" s="5">
        <v>3</v>
      </c>
      <c r="C88" s="23">
        <v>47133.044500000004</v>
      </c>
      <c r="D88" s="22">
        <f t="shared" si="4"/>
        <v>13.092512361111112</v>
      </c>
      <c r="E88" s="22">
        <f t="shared" si="5"/>
        <v>0.54552134837962962</v>
      </c>
    </row>
    <row r="89" spans="1:5">
      <c r="A89" s="5" t="s">
        <v>114</v>
      </c>
      <c r="B89" s="5">
        <v>2</v>
      </c>
      <c r="C89" s="23">
        <v>42565.894</v>
      </c>
      <c r="D89" s="22">
        <f t="shared" si="4"/>
        <v>11.823859444444444</v>
      </c>
      <c r="E89" s="22">
        <f t="shared" si="5"/>
        <v>0.49266081018518521</v>
      </c>
    </row>
    <row r="90" spans="1:5">
      <c r="A90" s="5" t="s">
        <v>115</v>
      </c>
      <c r="B90" s="5">
        <v>1</v>
      </c>
      <c r="C90" s="23">
        <v>26730.301899999999</v>
      </c>
      <c r="D90" s="22">
        <f t="shared" si="4"/>
        <v>7.4250838611111103</v>
      </c>
      <c r="E90" s="22">
        <f t="shared" si="5"/>
        <v>0.30937849421296293</v>
      </c>
    </row>
    <row r="91" spans="1:5">
      <c r="A91" s="5" t="s">
        <v>116</v>
      </c>
      <c r="B91" s="5">
        <v>1</v>
      </c>
      <c r="C91" s="23">
        <v>31903.793900000001</v>
      </c>
      <c r="D91" s="22">
        <f t="shared" si="4"/>
        <v>8.8621649722222227</v>
      </c>
      <c r="E91" s="22">
        <f t="shared" si="5"/>
        <v>0.36925687384259259</v>
      </c>
    </row>
    <row r="92" spans="1:5">
      <c r="A92" s="43" t="s">
        <v>7</v>
      </c>
      <c r="B92" s="43" t="s">
        <v>4</v>
      </c>
      <c r="C92" s="23">
        <f>SUM(C2:C91)</f>
        <v>2751952.3018000005</v>
      </c>
      <c r="D92" s="22">
        <f t="shared" si="4"/>
        <v>764.43119494444454</v>
      </c>
      <c r="E92" s="22">
        <f t="shared" si="5"/>
        <v>31.851299789351856</v>
      </c>
    </row>
    <row r="93" spans="1:5">
      <c r="A93" s="43" t="s">
        <v>300</v>
      </c>
      <c r="B93" s="43" t="s">
        <v>4</v>
      </c>
      <c r="C93" s="23">
        <f>MAX(C2:C91)</f>
        <v>52960.428099999997</v>
      </c>
      <c r="D93" s="44">
        <f>MAX(D2:D91)</f>
        <v>14.711230027777777</v>
      </c>
      <c r="E93" s="44">
        <f>MAX(E2:E91)</f>
        <v>0.612967917824074</v>
      </c>
    </row>
    <row r="94" spans="1:5">
      <c r="A94" s="43" t="s">
        <v>301</v>
      </c>
      <c r="B94" s="43" t="s">
        <v>4</v>
      </c>
      <c r="C94" s="23">
        <f>MIN(C2:C92)</f>
        <v>20403.1306</v>
      </c>
      <c r="D94" s="22">
        <f>MIN(D2:D92)</f>
        <v>5.6675362777777778</v>
      </c>
      <c r="E94" s="22">
        <f>MIN(E2:E92)</f>
        <v>0.23614734490740741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A23" sqref="A23"/>
    </sheetView>
  </sheetViews>
  <sheetFormatPr baseColWidth="10" defaultRowHeight="15" x14ac:dyDescent="0"/>
  <cols>
    <col min="1" max="1" width="5.83203125" bestFit="1" customWidth="1"/>
    <col min="2" max="2" width="11.33203125" bestFit="1" customWidth="1"/>
    <col min="3" max="3" width="4" bestFit="1" customWidth="1"/>
    <col min="4" max="4" width="7.33203125" bestFit="1" customWidth="1"/>
    <col min="5" max="5" width="6.6640625" bestFit="1" customWidth="1"/>
    <col min="6" max="6" width="7.5" bestFit="1" customWidth="1"/>
    <col min="7" max="7" width="10.33203125" bestFit="1" customWidth="1"/>
    <col min="8" max="8" width="14.33203125" bestFit="1" customWidth="1"/>
    <col min="9" max="9" width="11.1640625" bestFit="1" customWidth="1"/>
    <col min="10" max="10" width="13" bestFit="1" customWidth="1"/>
    <col min="11" max="11" width="11.83203125" bestFit="1" customWidth="1"/>
    <col min="12" max="12" width="13.5" bestFit="1" customWidth="1"/>
    <col min="13" max="13" width="19.6640625" bestFit="1" customWidth="1"/>
    <col min="14" max="14" width="52.6640625" bestFit="1" customWidth="1"/>
  </cols>
  <sheetData>
    <row r="1" spans="1:14">
      <c r="A1" s="6" t="s">
        <v>229</v>
      </c>
      <c r="B1" s="6" t="s">
        <v>230</v>
      </c>
      <c r="C1" s="6" t="s">
        <v>231</v>
      </c>
      <c r="D1" s="6" t="s">
        <v>232</v>
      </c>
      <c r="E1" s="6" t="s">
        <v>233</v>
      </c>
      <c r="F1" s="6" t="s">
        <v>234</v>
      </c>
      <c r="G1" s="6" t="s">
        <v>235</v>
      </c>
      <c r="H1" s="6" t="s">
        <v>236</v>
      </c>
      <c r="I1" s="6" t="s">
        <v>237</v>
      </c>
      <c r="J1" s="6" t="s">
        <v>238</v>
      </c>
      <c r="K1" s="6" t="s">
        <v>239</v>
      </c>
      <c r="L1" s="6" t="s">
        <v>240</v>
      </c>
      <c r="M1" s="6" t="s">
        <v>241</v>
      </c>
      <c r="N1" s="6" t="s">
        <v>242</v>
      </c>
    </row>
    <row r="2" spans="1:14">
      <c r="A2" s="6" t="s">
        <v>119</v>
      </c>
      <c r="B2" s="23">
        <v>8390494</v>
      </c>
      <c r="C2" s="6" t="s">
        <v>120</v>
      </c>
      <c r="D2" s="6" t="s">
        <v>120</v>
      </c>
      <c r="E2" s="6" t="s">
        <v>121</v>
      </c>
      <c r="F2" s="6" t="s">
        <v>122</v>
      </c>
      <c r="G2" s="6" t="s">
        <v>123</v>
      </c>
      <c r="H2" s="6" t="s">
        <v>124</v>
      </c>
      <c r="I2" s="6" t="s">
        <v>125</v>
      </c>
      <c r="J2" s="6" t="s">
        <v>126</v>
      </c>
      <c r="K2" s="6" t="s">
        <v>127</v>
      </c>
      <c r="L2" s="6" t="s">
        <v>128</v>
      </c>
      <c r="M2" s="6" t="s">
        <v>127</v>
      </c>
      <c r="N2" s="6" t="s">
        <v>129</v>
      </c>
    </row>
    <row r="3" spans="1:14">
      <c r="A3" s="6" t="s">
        <v>130</v>
      </c>
      <c r="B3" s="23">
        <v>57850173</v>
      </c>
      <c r="C3" s="6" t="s">
        <v>131</v>
      </c>
      <c r="D3" s="6" t="s">
        <v>131</v>
      </c>
      <c r="E3" s="6" t="s">
        <v>132</v>
      </c>
      <c r="F3" s="6" t="s">
        <v>122</v>
      </c>
      <c r="G3" s="6" t="s">
        <v>133</v>
      </c>
      <c r="H3" s="6" t="s">
        <v>134</v>
      </c>
      <c r="I3" s="6" t="s">
        <v>125</v>
      </c>
      <c r="J3" s="6" t="s">
        <v>126</v>
      </c>
      <c r="K3" s="6" t="s">
        <v>135</v>
      </c>
      <c r="L3" s="6" t="s">
        <v>136</v>
      </c>
      <c r="M3" s="6" t="s">
        <v>137</v>
      </c>
      <c r="N3" s="6" t="s">
        <v>138</v>
      </c>
    </row>
    <row r="4" spans="1:14">
      <c r="A4" s="6" t="s">
        <v>139</v>
      </c>
      <c r="B4" s="23">
        <v>23811357</v>
      </c>
      <c r="C4" s="6" t="s">
        <v>120</v>
      </c>
      <c r="D4" s="6" t="s">
        <v>120</v>
      </c>
      <c r="E4" s="6" t="s">
        <v>121</v>
      </c>
      <c r="F4" s="6" t="s">
        <v>122</v>
      </c>
      <c r="G4" s="6" t="s">
        <v>140</v>
      </c>
      <c r="H4" s="6" t="s">
        <v>141</v>
      </c>
      <c r="I4" s="6" t="s">
        <v>125</v>
      </c>
      <c r="J4" s="6" t="s">
        <v>126</v>
      </c>
      <c r="K4" s="6" t="s">
        <v>142</v>
      </c>
      <c r="L4" s="6" t="s">
        <v>143</v>
      </c>
      <c r="M4" s="6" t="s">
        <v>144</v>
      </c>
      <c r="N4" s="6" t="s">
        <v>145</v>
      </c>
    </row>
    <row r="5" spans="1:14">
      <c r="A5" s="6" t="s">
        <v>146</v>
      </c>
      <c r="B5" s="23">
        <v>51172945</v>
      </c>
      <c r="C5" s="6" t="s">
        <v>132</v>
      </c>
      <c r="D5" s="6" t="s">
        <v>132</v>
      </c>
      <c r="E5" s="6" t="s">
        <v>120</v>
      </c>
      <c r="F5" s="6" t="s">
        <v>122</v>
      </c>
      <c r="G5" s="6" t="s">
        <v>147</v>
      </c>
      <c r="H5" s="6" t="s">
        <v>148</v>
      </c>
      <c r="I5" s="6" t="s">
        <v>4</v>
      </c>
      <c r="J5" s="6" t="s">
        <v>126</v>
      </c>
      <c r="K5" s="6" t="s">
        <v>149</v>
      </c>
      <c r="L5" s="6" t="s">
        <v>150</v>
      </c>
      <c r="M5" s="6" t="s">
        <v>151</v>
      </c>
      <c r="N5" s="6" t="s">
        <v>152</v>
      </c>
    </row>
    <row r="6" spans="1:14">
      <c r="A6" s="6" t="s">
        <v>153</v>
      </c>
      <c r="B6" s="23">
        <v>1563288</v>
      </c>
      <c r="C6" s="6" t="s">
        <v>121</v>
      </c>
      <c r="D6" s="6" t="s">
        <v>121</v>
      </c>
      <c r="E6" s="6" t="s">
        <v>120</v>
      </c>
      <c r="F6" s="6" t="s">
        <v>122</v>
      </c>
      <c r="G6" s="6" t="s">
        <v>154</v>
      </c>
      <c r="H6" s="6" t="s">
        <v>155</v>
      </c>
      <c r="I6" s="6" t="s">
        <v>4</v>
      </c>
      <c r="J6" s="6" t="s">
        <v>126</v>
      </c>
      <c r="K6" s="6" t="s">
        <v>156</v>
      </c>
      <c r="L6" s="6" t="s">
        <v>157</v>
      </c>
      <c r="M6" s="6" t="s">
        <v>158</v>
      </c>
      <c r="N6" s="6" t="s">
        <v>159</v>
      </c>
    </row>
    <row r="7" spans="1:14">
      <c r="A7" s="6" t="s">
        <v>153</v>
      </c>
      <c r="B7" s="23">
        <v>8422260</v>
      </c>
      <c r="C7" s="6" t="s">
        <v>131</v>
      </c>
      <c r="D7" s="6" t="s">
        <v>131</v>
      </c>
      <c r="E7" s="6" t="s">
        <v>120</v>
      </c>
      <c r="F7" s="6" t="s">
        <v>122</v>
      </c>
      <c r="G7" s="6" t="s">
        <v>160</v>
      </c>
      <c r="H7" s="6" t="s">
        <v>161</v>
      </c>
      <c r="I7" s="6" t="s">
        <v>4</v>
      </c>
      <c r="J7" s="6" t="s">
        <v>126</v>
      </c>
      <c r="K7" s="6" t="s">
        <v>162</v>
      </c>
      <c r="L7" s="6" t="s">
        <v>163</v>
      </c>
      <c r="M7" s="6" t="s">
        <v>164</v>
      </c>
      <c r="N7" s="6" t="s">
        <v>165</v>
      </c>
    </row>
    <row r="8" spans="1:14">
      <c r="A8" s="6" t="s">
        <v>153</v>
      </c>
      <c r="B8" s="23">
        <v>76120199</v>
      </c>
      <c r="C8" s="6" t="s">
        <v>132</v>
      </c>
      <c r="D8" s="6" t="s">
        <v>132</v>
      </c>
      <c r="E8" s="6" t="s">
        <v>131</v>
      </c>
      <c r="F8" s="6" t="s">
        <v>122</v>
      </c>
      <c r="G8" s="6" t="s">
        <v>166</v>
      </c>
      <c r="H8" s="6" t="s">
        <v>167</v>
      </c>
      <c r="I8" s="6" t="s">
        <v>4</v>
      </c>
      <c r="J8" s="6" t="s">
        <v>126</v>
      </c>
      <c r="K8" s="6" t="s">
        <v>168</v>
      </c>
      <c r="L8" s="6" t="s">
        <v>169</v>
      </c>
      <c r="M8" s="6" t="s">
        <v>170</v>
      </c>
      <c r="N8" s="6" t="s">
        <v>171</v>
      </c>
    </row>
    <row r="9" spans="1:14">
      <c r="A9" s="6" t="s">
        <v>172</v>
      </c>
      <c r="B9" s="23">
        <v>10433827</v>
      </c>
      <c r="C9" s="6" t="s">
        <v>121</v>
      </c>
      <c r="D9" s="6" t="s">
        <v>121</v>
      </c>
      <c r="E9" s="6" t="s">
        <v>120</v>
      </c>
      <c r="F9" s="6" t="s">
        <v>122</v>
      </c>
      <c r="G9" s="6" t="s">
        <v>173</v>
      </c>
      <c r="H9" s="6" t="s">
        <v>174</v>
      </c>
      <c r="I9" s="6" t="s">
        <v>4</v>
      </c>
      <c r="J9" s="6" t="s">
        <v>126</v>
      </c>
      <c r="K9" s="6" t="s">
        <v>175</v>
      </c>
      <c r="L9" s="6" t="s">
        <v>176</v>
      </c>
      <c r="M9" s="6" t="s">
        <v>177</v>
      </c>
      <c r="N9" s="6" t="s">
        <v>178</v>
      </c>
    </row>
    <row r="10" spans="1:14">
      <c r="A10" s="6" t="s">
        <v>179</v>
      </c>
      <c r="B10" s="23">
        <v>68753225</v>
      </c>
      <c r="C10" s="6" t="s">
        <v>131</v>
      </c>
      <c r="D10" s="6" t="s">
        <v>131</v>
      </c>
      <c r="E10" s="6" t="s">
        <v>132</v>
      </c>
      <c r="F10" s="6" t="s">
        <v>122</v>
      </c>
      <c r="G10" s="6" t="s">
        <v>180</v>
      </c>
      <c r="H10" s="6" t="s">
        <v>181</v>
      </c>
      <c r="I10" s="6" t="s">
        <v>125</v>
      </c>
      <c r="J10" s="6" t="s">
        <v>126</v>
      </c>
      <c r="K10" s="6" t="s">
        <v>182</v>
      </c>
      <c r="L10" s="6" t="s">
        <v>183</v>
      </c>
      <c r="M10" s="6" t="s">
        <v>184</v>
      </c>
      <c r="N10" s="6" t="s">
        <v>185</v>
      </c>
    </row>
    <row r="11" spans="1:14">
      <c r="A11" s="6" t="s">
        <v>179</v>
      </c>
      <c r="B11" s="23">
        <v>165946974</v>
      </c>
      <c r="C11" s="6" t="s">
        <v>132</v>
      </c>
      <c r="D11" s="6" t="s">
        <v>132</v>
      </c>
      <c r="E11" s="6" t="s">
        <v>131</v>
      </c>
      <c r="F11" s="6" t="s">
        <v>122</v>
      </c>
      <c r="G11" s="6" t="s">
        <v>186</v>
      </c>
      <c r="H11" s="6" t="s">
        <v>187</v>
      </c>
      <c r="I11" s="6" t="s">
        <v>4</v>
      </c>
      <c r="J11" s="6" t="s">
        <v>126</v>
      </c>
      <c r="K11" s="6" t="s">
        <v>188</v>
      </c>
      <c r="L11" s="6" t="s">
        <v>189</v>
      </c>
      <c r="M11" s="6" t="s">
        <v>190</v>
      </c>
      <c r="N11" s="6" t="s">
        <v>191</v>
      </c>
    </row>
    <row r="12" spans="1:14">
      <c r="A12" s="6" t="s">
        <v>179</v>
      </c>
      <c r="B12" s="23">
        <v>220347534</v>
      </c>
      <c r="C12" s="6" t="s">
        <v>120</v>
      </c>
      <c r="D12" s="6" t="s">
        <v>120</v>
      </c>
      <c r="E12" s="6" t="s">
        <v>121</v>
      </c>
      <c r="F12" s="6" t="s">
        <v>122</v>
      </c>
      <c r="G12" s="6" t="s">
        <v>192</v>
      </c>
      <c r="H12" s="6" t="s">
        <v>193</v>
      </c>
      <c r="I12" s="6" t="s">
        <v>125</v>
      </c>
      <c r="J12" s="6" t="s">
        <v>126</v>
      </c>
      <c r="K12" s="6" t="s">
        <v>194</v>
      </c>
      <c r="L12" s="6" t="s">
        <v>195</v>
      </c>
      <c r="M12" s="6" t="s">
        <v>194</v>
      </c>
      <c r="N12" s="6" t="s">
        <v>196</v>
      </c>
    </row>
    <row r="13" spans="1:14">
      <c r="A13" s="6" t="s">
        <v>179</v>
      </c>
      <c r="B13" s="23">
        <v>234621642</v>
      </c>
      <c r="C13" s="6" t="s">
        <v>120</v>
      </c>
      <c r="D13" s="6" t="s">
        <v>120</v>
      </c>
      <c r="E13" s="6" t="s">
        <v>132</v>
      </c>
      <c r="F13" s="6" t="s">
        <v>122</v>
      </c>
      <c r="G13" s="6" t="s">
        <v>197</v>
      </c>
      <c r="H13" s="6" t="s">
        <v>198</v>
      </c>
      <c r="I13" s="6" t="s">
        <v>125</v>
      </c>
      <c r="J13" s="6" t="s">
        <v>126</v>
      </c>
      <c r="K13" s="6" t="s">
        <v>199</v>
      </c>
      <c r="L13" s="6" t="s">
        <v>200</v>
      </c>
      <c r="M13" s="6" t="s">
        <v>199</v>
      </c>
      <c r="N13" s="6" t="s">
        <v>201</v>
      </c>
    </row>
    <row r="14" spans="1:14">
      <c r="A14" s="6" t="s">
        <v>202</v>
      </c>
      <c r="B14" s="23">
        <v>13860466</v>
      </c>
      <c r="C14" s="6" t="s">
        <v>120</v>
      </c>
      <c r="D14" s="6" t="s">
        <v>120</v>
      </c>
      <c r="E14" s="6" t="s">
        <v>121</v>
      </c>
      <c r="F14" s="6" t="s">
        <v>122</v>
      </c>
      <c r="G14" s="6" t="s">
        <v>203</v>
      </c>
      <c r="H14" s="6" t="s">
        <v>204</v>
      </c>
      <c r="I14" s="6" t="s">
        <v>4</v>
      </c>
      <c r="J14" s="6" t="s">
        <v>126</v>
      </c>
      <c r="K14" s="6" t="s">
        <v>205</v>
      </c>
      <c r="L14" s="6" t="s">
        <v>206</v>
      </c>
      <c r="M14" s="6" t="s">
        <v>207</v>
      </c>
      <c r="N14" s="6" t="s">
        <v>208</v>
      </c>
    </row>
    <row r="15" spans="1:14">
      <c r="A15" s="6" t="s">
        <v>209</v>
      </c>
      <c r="B15" s="23">
        <v>10446871</v>
      </c>
      <c r="C15" s="6" t="s">
        <v>131</v>
      </c>
      <c r="D15" s="6" t="s">
        <v>131</v>
      </c>
      <c r="E15" s="6" t="s">
        <v>132</v>
      </c>
      <c r="F15" s="6" t="s">
        <v>122</v>
      </c>
      <c r="G15" s="6" t="s">
        <v>210</v>
      </c>
      <c r="H15" s="6" t="s">
        <v>211</v>
      </c>
      <c r="I15" s="6" t="s">
        <v>4</v>
      </c>
      <c r="J15" s="6" t="s">
        <v>126</v>
      </c>
      <c r="K15" s="6" t="s">
        <v>212</v>
      </c>
      <c r="L15" s="6" t="s">
        <v>213</v>
      </c>
      <c r="M15" s="6" t="s">
        <v>214</v>
      </c>
      <c r="N15" s="6" t="s">
        <v>215</v>
      </c>
    </row>
    <row r="16" spans="1:14">
      <c r="A16" s="6" t="s">
        <v>209</v>
      </c>
      <c r="B16" s="23">
        <v>156757937</v>
      </c>
      <c r="C16" s="6" t="s">
        <v>131</v>
      </c>
      <c r="D16" s="6" t="s">
        <v>131</v>
      </c>
      <c r="E16" s="6" t="s">
        <v>132</v>
      </c>
      <c r="F16" s="6" t="s">
        <v>122</v>
      </c>
      <c r="G16" s="6" t="s">
        <v>216</v>
      </c>
      <c r="H16" s="6" t="s">
        <v>217</v>
      </c>
      <c r="I16" s="6" t="s">
        <v>4</v>
      </c>
      <c r="J16" s="6" t="s">
        <v>126</v>
      </c>
      <c r="K16" s="6" t="s">
        <v>218</v>
      </c>
      <c r="L16" s="6" t="s">
        <v>219</v>
      </c>
      <c r="M16" s="6" t="s">
        <v>220</v>
      </c>
      <c r="N16" s="6" t="s">
        <v>221</v>
      </c>
    </row>
    <row r="17" spans="1:14">
      <c r="A17" s="6" t="s">
        <v>222</v>
      </c>
      <c r="B17" s="23">
        <v>136324256</v>
      </c>
      <c r="C17" s="6" t="s">
        <v>120</v>
      </c>
      <c r="D17" s="6" t="s">
        <v>120</v>
      </c>
      <c r="E17" s="6" t="s">
        <v>121</v>
      </c>
      <c r="F17" s="6" t="s">
        <v>122</v>
      </c>
      <c r="G17" s="6" t="s">
        <v>223</v>
      </c>
      <c r="H17" s="6" t="s">
        <v>224</v>
      </c>
      <c r="I17" s="6" t="s">
        <v>125</v>
      </c>
      <c r="J17" s="6" t="s">
        <v>126</v>
      </c>
      <c r="K17" s="6" t="s">
        <v>225</v>
      </c>
      <c r="L17" s="6" t="s">
        <v>226</v>
      </c>
      <c r="M17" s="6" t="s">
        <v>227</v>
      </c>
      <c r="N17" s="6" t="s">
        <v>228</v>
      </c>
    </row>
    <row r="19" spans="1:14">
      <c r="A19" s="48" t="s">
        <v>303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4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</row>
    <row r="22" spans="1:14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</sheetData>
  <mergeCells count="1">
    <mergeCell ref="A19:N2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40"/>
  <sheetViews>
    <sheetView workbookViewId="0">
      <selection activeCell="L3" sqref="L3"/>
    </sheetView>
  </sheetViews>
  <sheetFormatPr baseColWidth="10" defaultColWidth="11.5" defaultRowHeight="15" x14ac:dyDescent="0"/>
  <cols>
    <col min="1" max="1" width="12.5" customWidth="1"/>
    <col min="4" max="4" width="9" customWidth="1"/>
    <col min="5" max="5" width="8.1640625" customWidth="1"/>
    <col min="6" max="7" width="9" customWidth="1"/>
    <col min="8" max="8" width="9.6640625" style="7" customWidth="1"/>
    <col min="9" max="9" width="14.6640625" customWidth="1"/>
    <col min="10" max="10" width="11.6640625" bestFit="1" customWidth="1"/>
    <col min="11" max="11" width="10.83203125" customWidth="1"/>
    <col min="12" max="12" width="14.5" style="8" customWidth="1"/>
    <col min="13" max="14" width="9.83203125" customWidth="1"/>
    <col min="15" max="15" width="12.6640625" bestFit="1" customWidth="1"/>
  </cols>
  <sheetData>
    <row r="1" spans="1:16" s="3" customFormat="1">
      <c r="A1" s="45" t="s">
        <v>251</v>
      </c>
      <c r="B1" s="45" t="s">
        <v>252</v>
      </c>
      <c r="C1" s="45" t="s">
        <v>253</v>
      </c>
      <c r="D1" s="45" t="s">
        <v>254</v>
      </c>
      <c r="E1" s="45" t="s">
        <v>255</v>
      </c>
      <c r="F1" s="45" t="s">
        <v>304</v>
      </c>
      <c r="G1" s="45"/>
      <c r="H1" s="45"/>
      <c r="I1" s="45"/>
      <c r="J1" s="45" t="s">
        <v>2</v>
      </c>
      <c r="K1" s="45"/>
      <c r="L1" s="45"/>
      <c r="M1" s="45"/>
      <c r="N1" s="45"/>
      <c r="O1" s="45"/>
      <c r="P1" s="45" t="s">
        <v>256</v>
      </c>
    </row>
    <row r="2" spans="1:16" s="3" customFormat="1" ht="60">
      <c r="A2" s="45"/>
      <c r="B2" s="45"/>
      <c r="C2" s="45"/>
      <c r="D2" s="45"/>
      <c r="E2" s="45"/>
      <c r="F2" s="25" t="s">
        <v>247</v>
      </c>
      <c r="G2" s="25" t="s">
        <v>246</v>
      </c>
      <c r="H2" s="26" t="s">
        <v>257</v>
      </c>
      <c r="I2" s="4" t="s">
        <v>245</v>
      </c>
      <c r="J2" s="25" t="s">
        <v>258</v>
      </c>
      <c r="K2" s="25" t="s">
        <v>298</v>
      </c>
      <c r="L2" s="27" t="s">
        <v>305</v>
      </c>
      <c r="M2" s="25" t="s">
        <v>247</v>
      </c>
      <c r="N2" s="25" t="s">
        <v>246</v>
      </c>
      <c r="O2" s="25" t="s">
        <v>259</v>
      </c>
      <c r="P2" s="45"/>
    </row>
    <row r="3" spans="1:16">
      <c r="A3" s="6" t="s">
        <v>202</v>
      </c>
      <c r="B3" s="23">
        <v>117300001</v>
      </c>
      <c r="C3" s="23">
        <v>119000000</v>
      </c>
      <c r="D3" s="6" t="s">
        <v>260</v>
      </c>
      <c r="E3" s="6" t="s">
        <v>261</v>
      </c>
      <c r="F3" s="6">
        <v>42.909500000000001</v>
      </c>
      <c r="G3" s="6">
        <v>23.107600000000001</v>
      </c>
      <c r="H3" s="22">
        <f>G3-F3</f>
        <v>-19.8019</v>
      </c>
      <c r="I3" s="22">
        <f>LOG(G3/F3,2)</f>
        <v>-0.89292966378851168</v>
      </c>
      <c r="J3" s="23">
        <v>14</v>
      </c>
      <c r="K3" s="23">
        <v>1812292</v>
      </c>
      <c r="L3" s="28">
        <f t="shared" ref="L3:L35" si="0">K3/(C3-B3+1)</f>
        <v>1.0660541176470588</v>
      </c>
      <c r="M3" s="22">
        <v>33.133996000000003</v>
      </c>
      <c r="N3" s="22">
        <v>17.589827</v>
      </c>
      <c r="O3" s="22">
        <f>LOG(N3/M3,2)</f>
        <v>-0.91357091103705967</v>
      </c>
      <c r="P3" s="22">
        <f>ABS(I3-O3)</f>
        <v>2.0641247248547989E-2</v>
      </c>
    </row>
    <row r="4" spans="1:16">
      <c r="A4" s="6" t="s">
        <v>202</v>
      </c>
      <c r="B4" s="23">
        <v>119000001</v>
      </c>
      <c r="C4" s="23">
        <v>121900000</v>
      </c>
      <c r="D4" s="6" t="s">
        <v>262</v>
      </c>
      <c r="E4" s="6" t="s">
        <v>263</v>
      </c>
      <c r="F4" s="6">
        <v>43.7684</v>
      </c>
      <c r="G4" s="6">
        <v>22.9985</v>
      </c>
      <c r="H4" s="22">
        <f t="shared" ref="H4:H35" si="1">G4-F4</f>
        <v>-20.7699</v>
      </c>
      <c r="I4" s="22">
        <f t="shared" ref="I4:I35" si="2">LOG(G4/F4,2)</f>
        <v>-0.92834987640849487</v>
      </c>
      <c r="J4" s="23">
        <v>38</v>
      </c>
      <c r="K4" s="23">
        <v>2654460</v>
      </c>
      <c r="L4" s="28">
        <f t="shared" si="0"/>
        <v>0.91533103448275865</v>
      </c>
      <c r="M4" s="22">
        <v>33.800491000000001</v>
      </c>
      <c r="N4" s="22">
        <v>17.537711000000002</v>
      </c>
      <c r="O4" s="22">
        <f t="shared" ref="O4:O35" si="3">LOG(N4/M4,2)</f>
        <v>-0.94658374252215072</v>
      </c>
      <c r="P4" s="22">
        <f t="shared" ref="P4:P35" si="4">ABS(I4-O4)</f>
        <v>1.823386611365585E-2</v>
      </c>
    </row>
    <row r="5" spans="1:16">
      <c r="A5" s="6" t="s">
        <v>202</v>
      </c>
      <c r="B5" s="23">
        <v>142800001</v>
      </c>
      <c r="C5" s="23">
        <v>148900000</v>
      </c>
      <c r="D5" s="6" t="s">
        <v>264</v>
      </c>
      <c r="E5" s="6" t="s">
        <v>265</v>
      </c>
      <c r="F5" s="6">
        <v>40.913600000000002</v>
      </c>
      <c r="G5" s="6">
        <v>30.392800000000001</v>
      </c>
      <c r="H5" s="22">
        <f t="shared" si="1"/>
        <v>-10.520800000000001</v>
      </c>
      <c r="I5" s="22">
        <f t="shared" si="2"/>
        <v>-0.4288508937144766</v>
      </c>
      <c r="J5" s="23">
        <v>274</v>
      </c>
      <c r="K5" s="23">
        <v>3912969</v>
      </c>
      <c r="L5" s="28">
        <f t="shared" si="0"/>
        <v>0.6414703278688525</v>
      </c>
      <c r="M5" s="22">
        <v>31.030213</v>
      </c>
      <c r="N5" s="22">
        <v>17.217312</v>
      </c>
      <c r="O5" s="22">
        <f t="shared" si="3"/>
        <v>-0.84981367598092272</v>
      </c>
      <c r="P5" s="22">
        <f t="shared" si="4"/>
        <v>0.42096278226644612</v>
      </c>
    </row>
    <row r="6" spans="1:16">
      <c r="A6" s="6" t="s">
        <v>202</v>
      </c>
      <c r="B6" s="23">
        <v>148900001</v>
      </c>
      <c r="C6" s="23">
        <v>152100000</v>
      </c>
      <c r="D6" s="6" t="s">
        <v>266</v>
      </c>
      <c r="E6" s="6" t="s">
        <v>261</v>
      </c>
      <c r="F6" s="6">
        <v>43.322299999999998</v>
      </c>
      <c r="G6" s="6">
        <v>22.8719</v>
      </c>
      <c r="H6" s="22">
        <f t="shared" si="1"/>
        <v>-20.450399999999998</v>
      </c>
      <c r="I6" s="22">
        <f t="shared" si="2"/>
        <v>-0.92153362091798907</v>
      </c>
      <c r="J6" s="23">
        <v>36</v>
      </c>
      <c r="K6" s="23">
        <v>3054610</v>
      </c>
      <c r="L6" s="28">
        <f t="shared" si="0"/>
        <v>0.95456562499999997</v>
      </c>
      <c r="M6" s="22">
        <v>33.308228</v>
      </c>
      <c r="N6" s="22">
        <v>17.368129</v>
      </c>
      <c r="O6" s="22">
        <f t="shared" si="3"/>
        <v>-0.93943625800406683</v>
      </c>
      <c r="P6" s="22">
        <f t="shared" si="4"/>
        <v>1.7902637086077755E-2</v>
      </c>
    </row>
    <row r="7" spans="1:16">
      <c r="A7" s="6" t="s">
        <v>202</v>
      </c>
      <c r="B7" s="23">
        <v>152100001</v>
      </c>
      <c r="C7" s="23">
        <v>155000000</v>
      </c>
      <c r="D7" s="6" t="s">
        <v>267</v>
      </c>
      <c r="E7" s="6" t="s">
        <v>268</v>
      </c>
      <c r="F7" s="6">
        <v>41.7179</v>
      </c>
      <c r="G7" s="6">
        <v>22.367000000000001</v>
      </c>
      <c r="H7" s="22">
        <f t="shared" si="1"/>
        <v>-19.350899999999999</v>
      </c>
      <c r="I7" s="22">
        <f t="shared" si="2"/>
        <v>-0.89929477093672294</v>
      </c>
      <c r="J7" s="23">
        <v>16</v>
      </c>
      <c r="K7" s="23">
        <v>2850661</v>
      </c>
      <c r="L7" s="28">
        <f t="shared" si="0"/>
        <v>0.98298655172413796</v>
      </c>
      <c r="M7" s="22">
        <v>32.026955000000001</v>
      </c>
      <c r="N7" s="22">
        <v>16.966090000000001</v>
      </c>
      <c r="O7" s="22">
        <f t="shared" si="3"/>
        <v>-0.91663251860231498</v>
      </c>
      <c r="P7" s="22">
        <f t="shared" si="4"/>
        <v>1.733774766559204E-2</v>
      </c>
    </row>
    <row r="8" spans="1:16">
      <c r="A8" s="6" t="s">
        <v>202</v>
      </c>
      <c r="B8" s="23">
        <v>155000001</v>
      </c>
      <c r="C8" s="23">
        <v>157000000</v>
      </c>
      <c r="D8" s="6" t="s">
        <v>269</v>
      </c>
      <c r="E8" s="6" t="s">
        <v>261</v>
      </c>
      <c r="F8" s="6">
        <v>44.070599999999999</v>
      </c>
      <c r="G8" s="6">
        <v>23.1434</v>
      </c>
      <c r="H8" s="22">
        <f t="shared" si="1"/>
        <v>-20.927199999999999</v>
      </c>
      <c r="I8" s="22">
        <f t="shared" si="2"/>
        <v>-0.92921571180986207</v>
      </c>
      <c r="J8" s="23">
        <v>14</v>
      </c>
      <c r="K8" s="23">
        <v>2115788</v>
      </c>
      <c r="L8" s="28">
        <f t="shared" si="0"/>
        <v>1.0578939999999999</v>
      </c>
      <c r="M8" s="22">
        <v>33.988263000000003</v>
      </c>
      <c r="N8" s="22">
        <v>17.678647000000002</v>
      </c>
      <c r="O8" s="22">
        <f t="shared" si="3"/>
        <v>-0.94302876840193295</v>
      </c>
      <c r="P8" s="22">
        <f t="shared" si="4"/>
        <v>1.3813056592070883E-2</v>
      </c>
    </row>
    <row r="9" spans="1:16">
      <c r="A9" s="6" t="s">
        <v>202</v>
      </c>
      <c r="B9" s="23">
        <v>157000001</v>
      </c>
      <c r="C9" s="23">
        <v>159000000</v>
      </c>
      <c r="D9" s="6" t="s">
        <v>270</v>
      </c>
      <c r="E9" s="6" t="s">
        <v>268</v>
      </c>
      <c r="F9" s="6">
        <v>42.816499999999998</v>
      </c>
      <c r="G9" s="6">
        <v>22.8445</v>
      </c>
      <c r="H9" s="22">
        <f t="shared" si="1"/>
        <v>-19.971999999999998</v>
      </c>
      <c r="I9" s="22">
        <f t="shared" si="2"/>
        <v>-0.90632000213730712</v>
      </c>
      <c r="J9" s="23">
        <v>20</v>
      </c>
      <c r="K9" s="23">
        <v>1789211</v>
      </c>
      <c r="L9" s="28">
        <f t="shared" si="0"/>
        <v>0.89460550000000005</v>
      </c>
      <c r="M9" s="22">
        <v>32.810307000000002</v>
      </c>
      <c r="N9" s="22">
        <v>17.319496000000001</v>
      </c>
      <c r="O9" s="22">
        <f t="shared" si="3"/>
        <v>-0.92175214492360813</v>
      </c>
      <c r="P9" s="22">
        <f t="shared" si="4"/>
        <v>1.5432142786301006E-2</v>
      </c>
    </row>
    <row r="10" spans="1:16">
      <c r="A10" s="6" t="s">
        <v>202</v>
      </c>
      <c r="B10" s="23">
        <v>159000001</v>
      </c>
      <c r="C10" s="23">
        <v>160700000</v>
      </c>
      <c r="D10" s="6" t="s">
        <v>271</v>
      </c>
      <c r="E10" s="6" t="s">
        <v>261</v>
      </c>
      <c r="F10" s="6">
        <v>43.8416</v>
      </c>
      <c r="G10" s="6">
        <v>23.215</v>
      </c>
      <c r="H10" s="22">
        <f t="shared" si="1"/>
        <v>-20.6266</v>
      </c>
      <c r="I10" s="22">
        <f t="shared" si="2"/>
        <v>-0.91724316953674756</v>
      </c>
      <c r="J10" s="23">
        <v>20</v>
      </c>
      <c r="K10" s="23">
        <v>1731495</v>
      </c>
      <c r="L10" s="28">
        <f t="shared" si="0"/>
        <v>1.0185264705882353</v>
      </c>
      <c r="M10" s="22">
        <v>33.697744999999998</v>
      </c>
      <c r="N10" s="22">
        <v>17.631143999999999</v>
      </c>
      <c r="O10" s="22">
        <f t="shared" si="3"/>
        <v>-0.93452596453176651</v>
      </c>
      <c r="P10" s="22">
        <f t="shared" si="4"/>
        <v>1.7282794995018946E-2</v>
      </c>
    </row>
    <row r="11" spans="1:16">
      <c r="A11" s="6" t="s">
        <v>202</v>
      </c>
      <c r="B11" s="23">
        <v>160700001</v>
      </c>
      <c r="C11" s="23">
        <v>167600000</v>
      </c>
      <c r="D11" s="6" t="s">
        <v>272</v>
      </c>
      <c r="E11" s="6" t="s">
        <v>265</v>
      </c>
      <c r="F11" s="6">
        <v>38.684199999999997</v>
      </c>
      <c r="G11" s="6">
        <v>21.571200000000001</v>
      </c>
      <c r="H11" s="22">
        <f t="shared" si="1"/>
        <v>-17.112999999999996</v>
      </c>
      <c r="I11" s="22">
        <f t="shared" si="2"/>
        <v>-0.84263800335839434</v>
      </c>
      <c r="J11" s="23">
        <v>115</v>
      </c>
      <c r="K11" s="23">
        <v>5386226</v>
      </c>
      <c r="L11" s="28">
        <f t="shared" si="0"/>
        <v>0.78061246376811599</v>
      </c>
      <c r="M11" s="22">
        <v>30.334206999999999</v>
      </c>
      <c r="N11" s="22">
        <v>16.589787999999999</v>
      </c>
      <c r="O11" s="22">
        <f t="shared" si="3"/>
        <v>-0.87065014648973404</v>
      </c>
      <c r="P11" s="22">
        <f t="shared" si="4"/>
        <v>2.8012143131339706E-2</v>
      </c>
    </row>
    <row r="12" spans="1:16">
      <c r="A12" s="6" t="s">
        <v>202</v>
      </c>
      <c r="B12" s="23">
        <v>167600001</v>
      </c>
      <c r="C12" s="23">
        <v>170900000</v>
      </c>
      <c r="D12" s="6" t="s">
        <v>273</v>
      </c>
      <c r="E12" s="6" t="s">
        <v>261</v>
      </c>
      <c r="F12" s="6">
        <v>42.585599999999999</v>
      </c>
      <c r="G12" s="6">
        <v>22.5642</v>
      </c>
      <c r="H12" s="22">
        <f t="shared" si="1"/>
        <v>-20.0214</v>
      </c>
      <c r="I12" s="22">
        <f t="shared" si="2"/>
        <v>-0.91633004686496156</v>
      </c>
      <c r="J12" s="23">
        <v>28</v>
      </c>
      <c r="K12" s="23">
        <v>3049013</v>
      </c>
      <c r="L12" s="28">
        <f t="shared" si="0"/>
        <v>0.92394333333333334</v>
      </c>
      <c r="M12" s="22">
        <v>32.636906000000003</v>
      </c>
      <c r="N12" s="22">
        <v>17.108464000000001</v>
      </c>
      <c r="O12" s="22">
        <f t="shared" si="3"/>
        <v>-0.93179405505659496</v>
      </c>
      <c r="P12" s="22">
        <f t="shared" si="4"/>
        <v>1.5464008191633405E-2</v>
      </c>
    </row>
    <row r="13" spans="1:16">
      <c r="A13" s="6" t="s">
        <v>202</v>
      </c>
      <c r="B13" s="23">
        <v>170900001</v>
      </c>
      <c r="C13" s="23">
        <v>175700000</v>
      </c>
      <c r="D13" s="6" t="s">
        <v>274</v>
      </c>
      <c r="E13" s="6" t="s">
        <v>263</v>
      </c>
      <c r="F13" s="6">
        <v>41.463099999999997</v>
      </c>
      <c r="G13" s="6">
        <v>22.376100000000001</v>
      </c>
      <c r="H13" s="22">
        <f t="shared" si="1"/>
        <v>-19.086999999999996</v>
      </c>
      <c r="I13" s="22">
        <f t="shared" si="2"/>
        <v>-0.88986937754540985</v>
      </c>
      <c r="J13" s="23">
        <v>40</v>
      </c>
      <c r="K13" s="23">
        <v>5034750</v>
      </c>
      <c r="L13" s="28">
        <f t="shared" si="0"/>
        <v>1.0489062499999999</v>
      </c>
      <c r="M13" s="22">
        <v>32.019843000000002</v>
      </c>
      <c r="N13" s="22">
        <v>17.064063000000001</v>
      </c>
      <c r="O13" s="22">
        <f t="shared" si="3"/>
        <v>-0.90800503684837797</v>
      </c>
      <c r="P13" s="22">
        <f t="shared" si="4"/>
        <v>1.8135659302968121E-2</v>
      </c>
    </row>
    <row r="14" spans="1:16">
      <c r="A14" s="6" t="s">
        <v>202</v>
      </c>
      <c r="B14" s="23">
        <v>175700001</v>
      </c>
      <c r="C14" s="23">
        <v>179000000</v>
      </c>
      <c r="D14" s="6" t="s">
        <v>275</v>
      </c>
      <c r="E14" s="6" t="s">
        <v>261</v>
      </c>
      <c r="F14" s="6">
        <v>42.453899999999997</v>
      </c>
      <c r="G14" s="6">
        <v>22.650200000000002</v>
      </c>
      <c r="H14" s="22">
        <f t="shared" si="1"/>
        <v>-19.803699999999996</v>
      </c>
      <c r="I14" s="22">
        <f t="shared" si="2"/>
        <v>-0.90637330286646478</v>
      </c>
      <c r="J14" s="23">
        <v>23</v>
      </c>
      <c r="K14" s="23">
        <v>3387956</v>
      </c>
      <c r="L14" s="28">
        <f t="shared" si="0"/>
        <v>1.0266533333333334</v>
      </c>
      <c r="M14" s="22">
        <v>32.577474000000002</v>
      </c>
      <c r="N14" s="22">
        <v>17.169726000000001</v>
      </c>
      <c r="O14" s="22">
        <f t="shared" si="3"/>
        <v>-0.92400772763254657</v>
      </c>
      <c r="P14" s="22">
        <f t="shared" si="4"/>
        <v>1.7634424766081791E-2</v>
      </c>
    </row>
    <row r="15" spans="1:16">
      <c r="A15" s="6" t="s">
        <v>202</v>
      </c>
      <c r="B15" s="23">
        <v>179000001</v>
      </c>
      <c r="C15" s="23">
        <v>182700000</v>
      </c>
      <c r="D15" s="6" t="s">
        <v>276</v>
      </c>
      <c r="E15" s="6" t="s">
        <v>263</v>
      </c>
      <c r="F15" s="6">
        <v>42.211500000000001</v>
      </c>
      <c r="G15" s="6">
        <v>22.3705</v>
      </c>
      <c r="H15" s="22">
        <f t="shared" si="1"/>
        <v>-19.841000000000001</v>
      </c>
      <c r="I15" s="22">
        <f t="shared" si="2"/>
        <v>-0.9160385946273103</v>
      </c>
      <c r="J15" s="23">
        <v>39</v>
      </c>
      <c r="K15" s="23">
        <v>3478622</v>
      </c>
      <c r="L15" s="28">
        <f t="shared" si="0"/>
        <v>0.94016810810810814</v>
      </c>
      <c r="M15" s="22">
        <v>32.576909000000001</v>
      </c>
      <c r="N15" s="22">
        <v>17.052755000000001</v>
      </c>
      <c r="O15" s="22">
        <f t="shared" si="3"/>
        <v>-0.9338448866519482</v>
      </c>
      <c r="P15" s="22">
        <f t="shared" si="4"/>
        <v>1.7806292024637904E-2</v>
      </c>
    </row>
    <row r="16" spans="1:16">
      <c r="A16" s="6" t="s">
        <v>202</v>
      </c>
      <c r="B16" s="23">
        <v>182700001</v>
      </c>
      <c r="C16" s="23">
        <v>184500000</v>
      </c>
      <c r="D16" s="6" t="s">
        <v>277</v>
      </c>
      <c r="E16" s="6" t="s">
        <v>261</v>
      </c>
      <c r="F16" s="6">
        <v>46.653300000000002</v>
      </c>
      <c r="G16" s="6">
        <v>30.045200000000001</v>
      </c>
      <c r="H16" s="22">
        <f t="shared" si="1"/>
        <v>-16.6081</v>
      </c>
      <c r="I16" s="22">
        <f t="shared" si="2"/>
        <v>-0.63484460766385853</v>
      </c>
      <c r="J16" s="23">
        <v>86</v>
      </c>
      <c r="K16" s="23">
        <v>1303147</v>
      </c>
      <c r="L16" s="28">
        <f t="shared" si="0"/>
        <v>0.72397055555555556</v>
      </c>
      <c r="M16" s="22">
        <v>35.303375000000003</v>
      </c>
      <c r="N16" s="22">
        <v>17.754064</v>
      </c>
      <c r="O16" s="22">
        <f t="shared" si="3"/>
        <v>-0.99165680861285366</v>
      </c>
      <c r="P16" s="22">
        <f t="shared" si="4"/>
        <v>0.35681220094899513</v>
      </c>
    </row>
    <row r="17" spans="1:16">
      <c r="A17" s="6" t="s">
        <v>202</v>
      </c>
      <c r="B17" s="23">
        <v>186000001</v>
      </c>
      <c r="C17" s="23">
        <v>187900000</v>
      </c>
      <c r="D17" s="6" t="s">
        <v>278</v>
      </c>
      <c r="E17" s="6" t="s">
        <v>261</v>
      </c>
      <c r="F17" s="6">
        <v>46.951500000000003</v>
      </c>
      <c r="G17" s="6">
        <v>33.462800000000001</v>
      </c>
      <c r="H17" s="22">
        <f t="shared" si="1"/>
        <v>-13.488700000000001</v>
      </c>
      <c r="I17" s="22">
        <f t="shared" si="2"/>
        <v>-0.48861308169241585</v>
      </c>
      <c r="J17" s="23">
        <v>90</v>
      </c>
      <c r="K17" s="23">
        <v>773905</v>
      </c>
      <c r="L17" s="28">
        <f t="shared" si="0"/>
        <v>0.40731842105263155</v>
      </c>
      <c r="M17" s="22">
        <v>36.476582999999998</v>
      </c>
      <c r="N17" s="22">
        <v>19.041654999999999</v>
      </c>
      <c r="O17" s="22">
        <f t="shared" si="3"/>
        <v>-0.93781171363366933</v>
      </c>
      <c r="P17" s="22">
        <f t="shared" si="4"/>
        <v>0.44919863194125348</v>
      </c>
    </row>
    <row r="18" spans="1:16">
      <c r="A18" s="6" t="s">
        <v>244</v>
      </c>
      <c r="B18" s="23">
        <v>45400001</v>
      </c>
      <c r="C18" s="23">
        <v>49000000</v>
      </c>
      <c r="D18" s="6" t="s">
        <v>279</v>
      </c>
      <c r="E18" s="6" t="s">
        <v>263</v>
      </c>
      <c r="F18" s="6">
        <v>45.962600000000002</v>
      </c>
      <c r="G18" s="6">
        <v>22.826599999999999</v>
      </c>
      <c r="H18" s="22">
        <f t="shared" si="1"/>
        <v>-23.136000000000003</v>
      </c>
      <c r="I18" s="22">
        <f t="shared" si="2"/>
        <v>-1.0097444227443277</v>
      </c>
      <c r="J18" s="23">
        <v>25</v>
      </c>
      <c r="K18" s="23">
        <v>3602413</v>
      </c>
      <c r="L18" s="28">
        <f t="shared" si="0"/>
        <v>1.0006702777777778</v>
      </c>
      <c r="M18" s="22">
        <v>35.654434999999999</v>
      </c>
      <c r="N18" s="22">
        <v>17.457239999999999</v>
      </c>
      <c r="O18" s="22">
        <f t="shared" si="3"/>
        <v>-1.0302560563806131</v>
      </c>
      <c r="P18" s="22">
        <f t="shared" si="4"/>
        <v>2.0511633636285387E-2</v>
      </c>
    </row>
    <row r="19" spans="1:16">
      <c r="A19" s="6" t="s">
        <v>244</v>
      </c>
      <c r="B19" s="23">
        <v>49000001</v>
      </c>
      <c r="C19" s="23">
        <v>50500000</v>
      </c>
      <c r="D19" s="6" t="s">
        <v>280</v>
      </c>
      <c r="E19" s="6" t="s">
        <v>261</v>
      </c>
      <c r="F19" s="6">
        <v>43.225099999999998</v>
      </c>
      <c r="G19" s="6">
        <v>23.1279</v>
      </c>
      <c r="H19" s="22">
        <f t="shared" si="1"/>
        <v>-20.097199999999997</v>
      </c>
      <c r="I19" s="22">
        <f t="shared" si="2"/>
        <v>-0.90223502546195145</v>
      </c>
      <c r="J19" s="23">
        <v>19</v>
      </c>
      <c r="K19" s="23">
        <v>1478380</v>
      </c>
      <c r="L19" s="28">
        <f t="shared" si="0"/>
        <v>0.98558666666666672</v>
      </c>
      <c r="M19" s="22">
        <v>33.270249</v>
      </c>
      <c r="N19" s="22">
        <v>17.541422000000001</v>
      </c>
      <c r="O19" s="22">
        <f t="shared" si="3"/>
        <v>-0.92346695865026607</v>
      </c>
      <c r="P19" s="22">
        <f t="shared" si="4"/>
        <v>2.1231933188314622E-2</v>
      </c>
    </row>
    <row r="20" spans="1:16">
      <c r="A20" s="6" t="s">
        <v>244</v>
      </c>
      <c r="B20" s="23">
        <v>107400001</v>
      </c>
      <c r="C20" s="23">
        <v>114600000</v>
      </c>
      <c r="D20" s="6" t="s">
        <v>281</v>
      </c>
      <c r="E20" s="6" t="s">
        <v>263</v>
      </c>
      <c r="F20" s="6">
        <v>41.426299999999998</v>
      </c>
      <c r="G20" s="6">
        <v>21.959599999999998</v>
      </c>
      <c r="H20" s="22">
        <f t="shared" si="1"/>
        <v>-19.466699999999999</v>
      </c>
      <c r="I20" s="22">
        <f t="shared" si="2"/>
        <v>-0.91569519590916482</v>
      </c>
      <c r="J20" s="23">
        <v>78</v>
      </c>
      <c r="K20" s="23">
        <v>6885526</v>
      </c>
      <c r="L20" s="28">
        <f t="shared" si="0"/>
        <v>0.95632305555555552</v>
      </c>
      <c r="M20" s="22">
        <v>31.737442999999999</v>
      </c>
      <c r="N20" s="22">
        <v>16.671734000000001</v>
      </c>
      <c r="O20" s="22">
        <f t="shared" si="3"/>
        <v>-0.92878173431680799</v>
      </c>
      <c r="P20" s="22">
        <f t="shared" si="4"/>
        <v>1.3086538407643178E-2</v>
      </c>
    </row>
    <row r="21" spans="1:16">
      <c r="A21" s="6" t="s">
        <v>244</v>
      </c>
      <c r="B21" s="23">
        <v>114600001</v>
      </c>
      <c r="C21" s="23">
        <v>117400000</v>
      </c>
      <c r="D21" s="6" t="s">
        <v>282</v>
      </c>
      <c r="E21" s="6" t="s">
        <v>261</v>
      </c>
      <c r="F21" s="6">
        <v>41.689399999999999</v>
      </c>
      <c r="G21" s="6">
        <v>21.963799999999999</v>
      </c>
      <c r="H21" s="22">
        <f t="shared" si="1"/>
        <v>-19.7256</v>
      </c>
      <c r="I21" s="22">
        <f t="shared" si="2"/>
        <v>-0.92455292938689682</v>
      </c>
      <c r="J21" s="23">
        <v>22</v>
      </c>
      <c r="K21" s="23">
        <v>2602378</v>
      </c>
      <c r="L21" s="28">
        <f t="shared" si="0"/>
        <v>0.92942071428571427</v>
      </c>
      <c r="M21" s="22">
        <v>31.897552000000001</v>
      </c>
      <c r="N21" s="22">
        <v>16.629481999999999</v>
      </c>
      <c r="O21" s="22">
        <f t="shared" si="3"/>
        <v>-0.93970247749562041</v>
      </c>
      <c r="P21" s="22">
        <f t="shared" si="4"/>
        <v>1.5149548108723598E-2</v>
      </c>
    </row>
    <row r="22" spans="1:16">
      <c r="A22" s="6" t="s">
        <v>244</v>
      </c>
      <c r="B22" s="23">
        <v>117400001</v>
      </c>
      <c r="C22" s="23">
        <v>121100000</v>
      </c>
      <c r="D22" s="6" t="s">
        <v>283</v>
      </c>
      <c r="E22" s="6" t="s">
        <v>263</v>
      </c>
      <c r="F22" s="6">
        <v>39.750700000000002</v>
      </c>
      <c r="G22" s="6">
        <v>21.557700000000001</v>
      </c>
      <c r="H22" s="22">
        <f t="shared" si="1"/>
        <v>-18.193000000000001</v>
      </c>
      <c r="I22" s="22">
        <f t="shared" si="2"/>
        <v>-0.88277700155822447</v>
      </c>
      <c r="J22" s="23">
        <v>38</v>
      </c>
      <c r="K22" s="23">
        <v>3759534</v>
      </c>
      <c r="L22" s="28">
        <f t="shared" si="0"/>
        <v>1.0160902702702703</v>
      </c>
      <c r="M22" s="22">
        <v>30.613185000000001</v>
      </c>
      <c r="N22" s="22">
        <v>16.389810000000001</v>
      </c>
      <c r="O22" s="22">
        <f t="shared" si="3"/>
        <v>-0.90135402087229022</v>
      </c>
      <c r="P22" s="22">
        <f t="shared" si="4"/>
        <v>1.8577019314065746E-2</v>
      </c>
    </row>
    <row r="23" spans="1:16">
      <c r="A23" s="6" t="s">
        <v>244</v>
      </c>
      <c r="B23" s="23">
        <v>121100001</v>
      </c>
      <c r="C23" s="23">
        <v>123800000</v>
      </c>
      <c r="D23" s="6" t="s">
        <v>284</v>
      </c>
      <c r="E23" s="6" t="s">
        <v>261</v>
      </c>
      <c r="F23" s="6">
        <v>41.0685</v>
      </c>
      <c r="G23" s="6">
        <v>21.952300000000001</v>
      </c>
      <c r="H23" s="22">
        <f t="shared" si="1"/>
        <v>-19.116199999999999</v>
      </c>
      <c r="I23" s="22">
        <f t="shared" si="2"/>
        <v>-0.90366015217019036</v>
      </c>
      <c r="J23" s="23">
        <v>35</v>
      </c>
      <c r="K23" s="23">
        <v>2532774</v>
      </c>
      <c r="L23" s="28">
        <f t="shared" si="0"/>
        <v>0.93806444444444448</v>
      </c>
      <c r="M23" s="22">
        <v>31.677344000000002</v>
      </c>
      <c r="N23" s="22">
        <v>16.722850999999999</v>
      </c>
      <c r="O23" s="22">
        <f t="shared" si="3"/>
        <v>-0.92163055046546971</v>
      </c>
      <c r="P23" s="22">
        <f t="shared" si="4"/>
        <v>1.7970398295279355E-2</v>
      </c>
    </row>
    <row r="24" spans="1:16">
      <c r="A24" s="6" t="s">
        <v>244</v>
      </c>
      <c r="B24" s="23">
        <v>123800001</v>
      </c>
      <c r="C24" s="23">
        <v>127100000</v>
      </c>
      <c r="D24" s="6" t="s">
        <v>285</v>
      </c>
      <c r="E24" s="6" t="s">
        <v>263</v>
      </c>
      <c r="F24" s="6">
        <v>40.607399999999998</v>
      </c>
      <c r="G24" s="6">
        <v>21.9832</v>
      </c>
      <c r="H24" s="22">
        <f t="shared" si="1"/>
        <v>-18.624199999999998</v>
      </c>
      <c r="I24" s="22">
        <f t="shared" si="2"/>
        <v>-0.88534124922423352</v>
      </c>
      <c r="J24" s="23">
        <v>45</v>
      </c>
      <c r="K24" s="23">
        <v>3260992</v>
      </c>
      <c r="L24" s="28">
        <f t="shared" si="0"/>
        <v>0.98817939393939391</v>
      </c>
      <c r="M24" s="22">
        <v>31.119544000000001</v>
      </c>
      <c r="N24" s="22">
        <v>16.670013999999998</v>
      </c>
      <c r="O24" s="22">
        <f t="shared" si="3"/>
        <v>-0.90056560447650691</v>
      </c>
      <c r="P24" s="22">
        <f t="shared" si="4"/>
        <v>1.5224355252273392E-2</v>
      </c>
    </row>
    <row r="25" spans="1:16">
      <c r="A25" s="6" t="s">
        <v>244</v>
      </c>
      <c r="B25" s="23">
        <v>127100001</v>
      </c>
      <c r="C25" s="23">
        <v>129200000</v>
      </c>
      <c r="D25" s="6" t="s">
        <v>286</v>
      </c>
      <c r="E25" s="6" t="s">
        <v>261</v>
      </c>
      <c r="F25" s="6">
        <v>46.552100000000003</v>
      </c>
      <c r="G25" s="6">
        <v>22.636099999999999</v>
      </c>
      <c r="H25" s="22">
        <f t="shared" si="1"/>
        <v>-23.916000000000004</v>
      </c>
      <c r="I25" s="22">
        <f t="shared" si="2"/>
        <v>-1.0402208343296495</v>
      </c>
      <c r="J25" s="23">
        <v>13</v>
      </c>
      <c r="K25" s="23">
        <v>2236836</v>
      </c>
      <c r="L25" s="28">
        <f t="shared" si="0"/>
        <v>1.0651600000000001</v>
      </c>
      <c r="M25" s="22">
        <v>35.880062000000002</v>
      </c>
      <c r="N25" s="22">
        <v>17.255625999999999</v>
      </c>
      <c r="O25" s="22">
        <f t="shared" si="3"/>
        <v>-1.0561155703593701</v>
      </c>
      <c r="P25" s="22">
        <f t="shared" si="4"/>
        <v>1.589473602972058E-2</v>
      </c>
    </row>
    <row r="26" spans="1:16">
      <c r="A26" s="6" t="s">
        <v>244</v>
      </c>
      <c r="B26" s="23">
        <v>129200001</v>
      </c>
      <c r="C26" s="23">
        <v>130400000</v>
      </c>
      <c r="D26" s="6" t="s">
        <v>287</v>
      </c>
      <c r="E26" s="6" t="s">
        <v>288</v>
      </c>
      <c r="F26" s="6">
        <v>44.093800000000002</v>
      </c>
      <c r="G26" s="6">
        <v>21.493200000000002</v>
      </c>
      <c r="H26" s="22">
        <f t="shared" si="1"/>
        <v>-22.6006</v>
      </c>
      <c r="I26" s="22">
        <f t="shared" si="2"/>
        <v>-1.0366955202536214</v>
      </c>
      <c r="J26" s="23">
        <v>15</v>
      </c>
      <c r="K26" s="23">
        <v>1140871</v>
      </c>
      <c r="L26" s="28">
        <f t="shared" si="0"/>
        <v>0.95072583333333338</v>
      </c>
      <c r="M26" s="22">
        <v>34.144871999999999</v>
      </c>
      <c r="N26" s="22">
        <v>16.389476999999999</v>
      </c>
      <c r="O26" s="22">
        <f t="shared" si="3"/>
        <v>-1.0588991079049404</v>
      </c>
      <c r="P26" s="22">
        <f t="shared" si="4"/>
        <v>2.2203587651318912E-2</v>
      </c>
    </row>
    <row r="27" spans="1:16">
      <c r="A27" s="6" t="s">
        <v>244</v>
      </c>
      <c r="B27" s="23">
        <v>130400001</v>
      </c>
      <c r="C27" s="23">
        <v>132600000</v>
      </c>
      <c r="D27" s="6" t="s">
        <v>289</v>
      </c>
      <c r="E27" s="6" t="s">
        <v>261</v>
      </c>
      <c r="F27" s="6">
        <v>47.7727</v>
      </c>
      <c r="G27" s="6">
        <v>23.0014</v>
      </c>
      <c r="H27" s="22">
        <f t="shared" si="1"/>
        <v>-24.7713</v>
      </c>
      <c r="I27" s="22">
        <f t="shared" si="2"/>
        <v>-1.054464742107539</v>
      </c>
      <c r="J27" s="23">
        <v>12</v>
      </c>
      <c r="K27" s="23">
        <v>2278548</v>
      </c>
      <c r="L27" s="28">
        <f t="shared" si="0"/>
        <v>1.0357036363636363</v>
      </c>
      <c r="M27" s="22">
        <v>36.916899000000001</v>
      </c>
      <c r="N27" s="22">
        <v>17.567682000000001</v>
      </c>
      <c r="O27" s="22">
        <f t="shared" si="3"/>
        <v>-1.0713575275899665</v>
      </c>
      <c r="P27" s="22">
        <f t="shared" si="4"/>
        <v>1.6892785482427453E-2</v>
      </c>
    </row>
    <row r="28" spans="1:16">
      <c r="A28" s="6" t="s">
        <v>244</v>
      </c>
      <c r="B28" s="23">
        <v>132600001</v>
      </c>
      <c r="C28" s="23">
        <v>138200000</v>
      </c>
      <c r="D28" s="6" t="s">
        <v>290</v>
      </c>
      <c r="E28" s="6" t="s">
        <v>268</v>
      </c>
      <c r="F28" s="6">
        <v>43.790500000000002</v>
      </c>
      <c r="G28" s="6">
        <v>22.444600000000001</v>
      </c>
      <c r="H28" s="22">
        <f t="shared" si="1"/>
        <v>-21.3459</v>
      </c>
      <c r="I28" s="22">
        <f t="shared" si="2"/>
        <v>-0.96424953731493157</v>
      </c>
      <c r="J28" s="23">
        <v>56</v>
      </c>
      <c r="K28" s="23">
        <v>5495967</v>
      </c>
      <c r="L28" s="28">
        <f t="shared" si="0"/>
        <v>0.98142267857142862</v>
      </c>
      <c r="M28" s="22">
        <v>33.837288999999998</v>
      </c>
      <c r="N28" s="22">
        <v>17.090221</v>
      </c>
      <c r="O28" s="22">
        <f t="shared" si="3"/>
        <v>-0.98544293305950315</v>
      </c>
      <c r="P28" s="22">
        <f t="shared" si="4"/>
        <v>2.1193395744571575E-2</v>
      </c>
    </row>
    <row r="29" spans="1:16">
      <c r="A29" s="6" t="s">
        <v>244</v>
      </c>
      <c r="B29" s="23">
        <v>138200001</v>
      </c>
      <c r="C29" s="23">
        <v>143100000</v>
      </c>
      <c r="D29" s="6" t="s">
        <v>291</v>
      </c>
      <c r="E29" s="6" t="s">
        <v>261</v>
      </c>
      <c r="F29" s="6">
        <v>45.5383</v>
      </c>
      <c r="G29" s="6">
        <v>35.181800000000003</v>
      </c>
      <c r="H29" s="22">
        <f t="shared" si="1"/>
        <v>-10.356499999999997</v>
      </c>
      <c r="I29" s="22">
        <f t="shared" si="2"/>
        <v>-0.37225113788247322</v>
      </c>
      <c r="J29" s="23">
        <v>267</v>
      </c>
      <c r="K29" s="23">
        <v>2180798</v>
      </c>
      <c r="L29" s="28">
        <f t="shared" si="0"/>
        <v>0.44506081632653061</v>
      </c>
      <c r="M29" s="22">
        <v>35.596539</v>
      </c>
      <c r="N29" s="22">
        <v>17.786587999999998</v>
      </c>
      <c r="O29" s="22">
        <f t="shared" si="3"/>
        <v>-1.0009471918062629</v>
      </c>
      <c r="P29" s="22">
        <f t="shared" si="4"/>
        <v>0.62869605392378969</v>
      </c>
    </row>
    <row r="30" spans="1:16">
      <c r="A30" s="6" t="s">
        <v>222</v>
      </c>
      <c r="B30" s="23">
        <v>19900001</v>
      </c>
      <c r="C30" s="23">
        <v>25600000</v>
      </c>
      <c r="D30" s="6" t="s">
        <v>292</v>
      </c>
      <c r="E30" s="6" t="s">
        <v>265</v>
      </c>
      <c r="F30" s="6">
        <v>41.6023</v>
      </c>
      <c r="G30" s="6">
        <v>20.814900000000002</v>
      </c>
      <c r="H30" s="22">
        <f t="shared" si="1"/>
        <v>-20.787399999999998</v>
      </c>
      <c r="I30" s="22">
        <f t="shared" si="2"/>
        <v>-0.9990466631247289</v>
      </c>
      <c r="J30" s="23">
        <v>1020</v>
      </c>
      <c r="K30" s="23">
        <v>3987495</v>
      </c>
      <c r="L30" s="28">
        <f t="shared" si="0"/>
        <v>0.69956052631578947</v>
      </c>
      <c r="M30" s="22">
        <v>31.645444000000001</v>
      </c>
      <c r="N30" s="22">
        <v>6.7123679999999997</v>
      </c>
      <c r="O30" s="22">
        <f t="shared" si="3"/>
        <v>-2.2371040919355352</v>
      </c>
      <c r="P30" s="22">
        <f t="shared" si="4"/>
        <v>1.2380574288108064</v>
      </c>
    </row>
    <row r="31" spans="1:16">
      <c r="A31" s="6" t="s">
        <v>243</v>
      </c>
      <c r="B31" s="23">
        <v>1</v>
      </c>
      <c r="C31" s="23">
        <v>4300000</v>
      </c>
      <c r="D31" s="6" t="s">
        <v>293</v>
      </c>
      <c r="E31" s="6" t="s">
        <v>261</v>
      </c>
      <c r="F31" s="6">
        <v>22.344799999999999</v>
      </c>
      <c r="G31" s="6">
        <v>33.213999999999999</v>
      </c>
      <c r="H31" s="22">
        <f t="shared" si="1"/>
        <v>10.869199999999999</v>
      </c>
      <c r="I31" s="22">
        <f t="shared" si="2"/>
        <v>0.57185234695352571</v>
      </c>
      <c r="J31" s="23">
        <v>361</v>
      </c>
      <c r="K31" s="23">
        <v>255210</v>
      </c>
      <c r="L31" s="28">
        <f t="shared" si="0"/>
        <v>5.9351162790697673E-2</v>
      </c>
      <c r="M31" s="22">
        <v>9.4882570000000008</v>
      </c>
      <c r="N31" s="22">
        <v>14.701446000000001</v>
      </c>
      <c r="O31" s="22">
        <f t="shared" si="3"/>
        <v>0.63174306963936122</v>
      </c>
      <c r="P31" s="22">
        <f t="shared" si="4"/>
        <v>5.9890722685835507E-2</v>
      </c>
    </row>
    <row r="32" spans="1:16">
      <c r="A32" s="6" t="s">
        <v>243</v>
      </c>
      <c r="B32" s="23">
        <v>4300001</v>
      </c>
      <c r="C32" s="23">
        <v>6000000</v>
      </c>
      <c r="D32" s="6" t="s">
        <v>294</v>
      </c>
      <c r="E32" s="6" t="s">
        <v>268</v>
      </c>
      <c r="F32" s="6">
        <v>20.779299999999999</v>
      </c>
      <c r="G32" s="6">
        <v>32.2378</v>
      </c>
      <c r="H32" s="22">
        <f t="shared" si="1"/>
        <v>11.458500000000001</v>
      </c>
      <c r="I32" s="22">
        <f t="shared" si="2"/>
        <v>0.63360623911791603</v>
      </c>
      <c r="J32" s="23">
        <v>114</v>
      </c>
      <c r="K32" s="23">
        <v>137475</v>
      </c>
      <c r="L32" s="28">
        <f t="shared" si="0"/>
        <v>8.086764705882353E-2</v>
      </c>
      <c r="M32" s="22">
        <v>15.716711999999999</v>
      </c>
      <c r="N32" s="22">
        <v>26.021799999999999</v>
      </c>
      <c r="O32" s="22">
        <f t="shared" si="3"/>
        <v>0.72742132922110847</v>
      </c>
      <c r="P32" s="22">
        <f t="shared" si="4"/>
        <v>9.3815090103192444E-2</v>
      </c>
    </row>
    <row r="33" spans="1:16">
      <c r="A33" s="6" t="s">
        <v>243</v>
      </c>
      <c r="B33" s="23">
        <v>6000001</v>
      </c>
      <c r="C33" s="23">
        <v>9500000</v>
      </c>
      <c r="D33" s="6" t="s">
        <v>295</v>
      </c>
      <c r="E33" s="6" t="s">
        <v>261</v>
      </c>
      <c r="F33" s="6">
        <v>22.524999999999999</v>
      </c>
      <c r="G33" s="6">
        <v>33.658299999999997</v>
      </c>
      <c r="H33" s="22">
        <f t="shared" si="1"/>
        <v>11.133299999999998</v>
      </c>
      <c r="I33" s="22">
        <f t="shared" si="2"/>
        <v>0.57943520540309823</v>
      </c>
      <c r="J33" s="23">
        <v>273</v>
      </c>
      <c r="K33" s="23">
        <v>398375</v>
      </c>
      <c r="L33" s="28">
        <f t="shared" si="0"/>
        <v>0.11382142857142857</v>
      </c>
      <c r="M33" s="22">
        <v>16.425507</v>
      </c>
      <c r="N33" s="22">
        <v>27.193035999999999</v>
      </c>
      <c r="O33" s="22">
        <f t="shared" si="3"/>
        <v>0.72729932945500086</v>
      </c>
      <c r="P33" s="22">
        <f t="shared" si="4"/>
        <v>0.14786412405190263</v>
      </c>
    </row>
    <row r="34" spans="1:16">
      <c r="A34" s="6" t="s">
        <v>243</v>
      </c>
      <c r="B34" s="23">
        <v>9500001</v>
      </c>
      <c r="C34" s="23">
        <v>17100000</v>
      </c>
      <c r="D34" s="6" t="s">
        <v>296</v>
      </c>
      <c r="E34" s="6" t="s">
        <v>268</v>
      </c>
      <c r="F34" s="6">
        <v>22.738399999999999</v>
      </c>
      <c r="G34" s="6">
        <v>34.439799999999998</v>
      </c>
      <c r="H34" s="22">
        <f t="shared" si="1"/>
        <v>11.7014</v>
      </c>
      <c r="I34" s="22">
        <f t="shared" si="2"/>
        <v>0.59894602291747057</v>
      </c>
      <c r="J34" s="23">
        <v>504</v>
      </c>
      <c r="K34" s="23">
        <v>836932</v>
      </c>
      <c r="L34" s="28">
        <f t="shared" si="0"/>
        <v>0.11012263157894737</v>
      </c>
      <c r="M34" s="22">
        <v>17.024691000000001</v>
      </c>
      <c r="N34" s="22">
        <v>27.626842</v>
      </c>
      <c r="O34" s="22">
        <f t="shared" si="3"/>
        <v>0.69844204497203632</v>
      </c>
      <c r="P34" s="22">
        <f t="shared" si="4"/>
        <v>9.9496022054565758E-2</v>
      </c>
    </row>
    <row r="35" spans="1:16">
      <c r="A35" s="6" t="s">
        <v>243</v>
      </c>
      <c r="B35" s="23">
        <v>17100001</v>
      </c>
      <c r="C35" s="23">
        <v>19300000</v>
      </c>
      <c r="D35" s="6" t="s">
        <v>297</v>
      </c>
      <c r="E35" s="6" t="s">
        <v>261</v>
      </c>
      <c r="F35" s="6">
        <v>23.166899999999998</v>
      </c>
      <c r="G35" s="6">
        <v>33.746299999999998</v>
      </c>
      <c r="H35" s="22">
        <f t="shared" si="1"/>
        <v>10.5794</v>
      </c>
      <c r="I35" s="22">
        <f t="shared" si="2"/>
        <v>0.54266432358697414</v>
      </c>
      <c r="J35" s="23">
        <v>212</v>
      </c>
      <c r="K35" s="23">
        <v>188640</v>
      </c>
      <c r="L35" s="28">
        <f t="shared" si="0"/>
        <v>8.5745454545454541E-2</v>
      </c>
      <c r="M35" s="22">
        <v>17.529945999999999</v>
      </c>
      <c r="N35" s="22">
        <v>27.829685999999999</v>
      </c>
      <c r="O35" s="22">
        <f t="shared" si="3"/>
        <v>0.6668030789904692</v>
      </c>
      <c r="P35" s="22">
        <f t="shared" si="4"/>
        <v>0.12413875540349506</v>
      </c>
    </row>
    <row r="38" spans="1:16" ht="18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>
      <c r="C40" s="9"/>
    </row>
  </sheetData>
  <mergeCells count="8">
    <mergeCell ref="J1:O1"/>
    <mergeCell ref="P1:P2"/>
    <mergeCell ref="A1:A2"/>
    <mergeCell ref="B1:B2"/>
    <mergeCell ref="C1:C2"/>
    <mergeCell ref="D1:D2"/>
    <mergeCell ref="E1:E2"/>
    <mergeCell ref="F1:I1"/>
  </mergeCells>
  <conditionalFormatting sqref="L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0:L1048576 L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000000000000011" right="0.75000000000000011" top="1" bottom="1" header="0.5" footer="0.5"/>
  <pageSetup paperSize="9" scale="71" fitToHeight="1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7"/>
  <sheetViews>
    <sheetView workbookViewId="0">
      <selection activeCell="I12" sqref="I12:J15"/>
    </sheetView>
  </sheetViews>
  <sheetFormatPr baseColWidth="10" defaultColWidth="8.83203125" defaultRowHeight="14" x14ac:dyDescent="0"/>
  <cols>
    <col min="1" max="1" width="11.83203125" style="24" customWidth="1"/>
    <col min="2" max="2" width="11.83203125" style="24" bestFit="1" customWidth="1"/>
    <col min="3" max="3" width="12.83203125" style="24" bestFit="1" customWidth="1"/>
    <col min="4" max="4" width="9.33203125" style="24" bestFit="1" customWidth="1"/>
    <col min="5" max="5" width="15.1640625" style="24" customWidth="1"/>
    <col min="6" max="6" width="15" style="24" customWidth="1"/>
    <col min="7" max="7" width="14.5" style="24" customWidth="1"/>
    <col min="8" max="16384" width="8.83203125" style="24"/>
  </cols>
  <sheetData>
    <row r="1" spans="1:7" ht="33" customHeight="1">
      <c r="A1" s="33" t="s">
        <v>251</v>
      </c>
      <c r="B1" s="33" t="s">
        <v>250</v>
      </c>
      <c r="C1" s="33" t="s">
        <v>249</v>
      </c>
      <c r="D1" s="33" t="s">
        <v>248</v>
      </c>
      <c r="E1" s="33" t="s">
        <v>247</v>
      </c>
      <c r="F1" s="33" t="s">
        <v>246</v>
      </c>
      <c r="G1" s="33" t="s">
        <v>245</v>
      </c>
    </row>
    <row r="2" spans="1:7" ht="15">
      <c r="A2" s="29" t="s">
        <v>202</v>
      </c>
      <c r="B2" s="30">
        <v>117254951</v>
      </c>
      <c r="C2" s="30">
        <v>117540763</v>
      </c>
      <c r="D2" s="31">
        <v>285813</v>
      </c>
      <c r="E2" s="32">
        <v>32.82696</v>
      </c>
      <c r="F2" s="32">
        <v>17.486615</v>
      </c>
      <c r="G2" s="32">
        <v>-0.90863000000000005</v>
      </c>
    </row>
    <row r="3" spans="1:7" ht="15">
      <c r="A3" s="29" t="s">
        <v>202</v>
      </c>
      <c r="B3" s="30">
        <v>117541297</v>
      </c>
      <c r="C3" s="30">
        <v>117762100</v>
      </c>
      <c r="D3" s="31">
        <v>220804</v>
      </c>
      <c r="E3" s="32">
        <v>32.497025000000001</v>
      </c>
      <c r="F3" s="32">
        <v>17.673597000000001</v>
      </c>
      <c r="G3" s="32">
        <v>-0.87871200000000005</v>
      </c>
    </row>
    <row r="4" spans="1:7" ht="15">
      <c r="A4" s="29" t="s">
        <v>202</v>
      </c>
      <c r="B4" s="30">
        <v>117763209</v>
      </c>
      <c r="C4" s="30">
        <v>117796300</v>
      </c>
      <c r="D4" s="31">
        <v>33092</v>
      </c>
      <c r="E4" s="32">
        <v>28.630151999999999</v>
      </c>
      <c r="F4" s="32">
        <v>16.378036999999999</v>
      </c>
      <c r="G4" s="32">
        <v>-0.80577299999999996</v>
      </c>
    </row>
    <row r="5" spans="1:7" ht="15">
      <c r="A5" s="29" t="s">
        <v>202</v>
      </c>
      <c r="B5" s="30">
        <v>117797322</v>
      </c>
      <c r="C5" s="30">
        <v>117835150</v>
      </c>
      <c r="D5" s="31">
        <v>37829</v>
      </c>
      <c r="E5" s="32">
        <v>32.637923000000001</v>
      </c>
      <c r="F5" s="32">
        <v>18.02543</v>
      </c>
      <c r="G5" s="32">
        <v>-0.85651600000000006</v>
      </c>
    </row>
    <row r="6" spans="1:7" ht="15">
      <c r="A6" s="29" t="s">
        <v>202</v>
      </c>
      <c r="B6" s="30">
        <v>117836501</v>
      </c>
      <c r="C6" s="30">
        <v>117930700</v>
      </c>
      <c r="D6" s="31">
        <v>94200</v>
      </c>
      <c r="E6" s="32">
        <v>30.920339999999999</v>
      </c>
      <c r="F6" s="32">
        <v>16.840287</v>
      </c>
      <c r="G6" s="32">
        <v>-0.87663899999999995</v>
      </c>
    </row>
    <row r="7" spans="1:7" ht="15">
      <c r="A7" s="29" t="s">
        <v>202</v>
      </c>
      <c r="B7" s="30">
        <v>117931301</v>
      </c>
      <c r="C7" s="30">
        <v>118502350</v>
      </c>
      <c r="D7" s="31">
        <v>571050</v>
      </c>
      <c r="E7" s="32">
        <v>33.082411</v>
      </c>
      <c r="F7" s="32">
        <v>17.729759000000001</v>
      </c>
      <c r="G7" s="32">
        <v>-0.899891</v>
      </c>
    </row>
    <row r="8" spans="1:7" ht="15">
      <c r="A8" s="29" t="s">
        <v>202</v>
      </c>
      <c r="B8" s="30">
        <v>118502801</v>
      </c>
      <c r="C8" s="30">
        <v>118504238</v>
      </c>
      <c r="D8" s="31">
        <v>1438</v>
      </c>
      <c r="E8" s="32">
        <v>33.086230999999998</v>
      </c>
      <c r="F8" s="32">
        <v>12.852573</v>
      </c>
      <c r="G8" s="32">
        <v>-1.3641700000000001</v>
      </c>
    </row>
    <row r="9" spans="1:7" ht="15">
      <c r="A9" s="29" t="s">
        <v>202</v>
      </c>
      <c r="B9" s="30">
        <v>118504466</v>
      </c>
      <c r="C9" s="30">
        <v>118636003</v>
      </c>
      <c r="D9" s="31">
        <v>131538</v>
      </c>
      <c r="E9" s="32">
        <v>34.845581000000003</v>
      </c>
      <c r="F9" s="32">
        <v>18.183216999999999</v>
      </c>
      <c r="G9" s="32">
        <v>-0.93836799999999998</v>
      </c>
    </row>
    <row r="10" spans="1:7" ht="15">
      <c r="A10" s="29" t="s">
        <v>202</v>
      </c>
      <c r="B10" s="30">
        <v>118639451</v>
      </c>
      <c r="C10" s="30">
        <v>118720450</v>
      </c>
      <c r="D10" s="31">
        <v>81000</v>
      </c>
      <c r="E10" s="32">
        <v>32.660111000000001</v>
      </c>
      <c r="F10" s="32">
        <v>17.751642</v>
      </c>
      <c r="G10" s="32">
        <v>-0.87957700000000005</v>
      </c>
    </row>
    <row r="11" spans="1:7" ht="15">
      <c r="A11" s="29" t="s">
        <v>202</v>
      </c>
      <c r="B11" s="30">
        <v>118723915</v>
      </c>
      <c r="C11" s="30">
        <v>118843450</v>
      </c>
      <c r="D11" s="31">
        <v>119536</v>
      </c>
      <c r="E11" s="32">
        <v>33.110126000000001</v>
      </c>
      <c r="F11" s="32">
        <v>17.146525</v>
      </c>
      <c r="G11" s="32">
        <v>-0.94935599999999998</v>
      </c>
    </row>
    <row r="12" spans="1:7" ht="15">
      <c r="A12" s="29" t="s">
        <v>202</v>
      </c>
      <c r="B12" s="30">
        <v>118843749</v>
      </c>
      <c r="C12" s="30">
        <v>119078194</v>
      </c>
      <c r="D12" s="31">
        <v>234446</v>
      </c>
      <c r="E12" s="32">
        <v>35.102317999999997</v>
      </c>
      <c r="F12" s="32">
        <v>17.616342</v>
      </c>
      <c r="G12" s="32">
        <v>-0.99465199999999998</v>
      </c>
    </row>
    <row r="13" spans="1:7" ht="15">
      <c r="A13" s="29" t="s">
        <v>202</v>
      </c>
      <c r="B13" s="30">
        <v>119079071</v>
      </c>
      <c r="C13" s="30">
        <v>119639494</v>
      </c>
      <c r="D13" s="31">
        <v>560424</v>
      </c>
      <c r="E13" s="32">
        <v>34.784865000000003</v>
      </c>
      <c r="F13" s="32">
        <v>17.516470999999999</v>
      </c>
      <c r="G13" s="32">
        <v>-0.98974799999999996</v>
      </c>
    </row>
    <row r="14" spans="1:7" ht="15">
      <c r="A14" s="29" t="s">
        <v>202</v>
      </c>
      <c r="B14" s="30">
        <v>119641606</v>
      </c>
      <c r="C14" s="30">
        <v>119782389</v>
      </c>
      <c r="D14" s="31">
        <v>140784</v>
      </c>
      <c r="E14" s="32">
        <v>32.554012</v>
      </c>
      <c r="F14" s="32">
        <v>17.06044</v>
      </c>
      <c r="G14" s="32">
        <v>-0.93218000000000001</v>
      </c>
    </row>
    <row r="15" spans="1:7" ht="15">
      <c r="A15" s="29" t="s">
        <v>202</v>
      </c>
      <c r="B15" s="30">
        <v>119783658</v>
      </c>
      <c r="C15" s="30">
        <v>119857972</v>
      </c>
      <c r="D15" s="31">
        <v>74315</v>
      </c>
      <c r="E15" s="32">
        <v>33.049168999999999</v>
      </c>
      <c r="F15" s="32">
        <v>16.604454</v>
      </c>
      <c r="G15" s="32">
        <v>-0.99304400000000004</v>
      </c>
    </row>
    <row r="16" spans="1:7" ht="15">
      <c r="A16" s="29" t="s">
        <v>202</v>
      </c>
      <c r="B16" s="30">
        <v>119858142</v>
      </c>
      <c r="C16" s="30">
        <v>120078094</v>
      </c>
      <c r="D16" s="31">
        <v>219953</v>
      </c>
      <c r="E16" s="32">
        <v>35.478157000000003</v>
      </c>
      <c r="F16" s="32">
        <v>17.563188</v>
      </c>
      <c r="G16" s="32">
        <v>-1.0143800000000001</v>
      </c>
    </row>
    <row r="17" spans="1:7" ht="15">
      <c r="A17" s="29" t="s">
        <v>202</v>
      </c>
      <c r="B17" s="30">
        <v>120079151</v>
      </c>
      <c r="C17" s="30">
        <v>120092800</v>
      </c>
      <c r="D17" s="31">
        <v>13650</v>
      </c>
      <c r="E17" s="32">
        <v>33.758462000000002</v>
      </c>
      <c r="F17" s="32">
        <v>16.524834999999999</v>
      </c>
      <c r="G17" s="32">
        <v>-1.03061</v>
      </c>
    </row>
    <row r="18" spans="1:7" ht="15">
      <c r="A18" s="29" t="s">
        <v>202</v>
      </c>
      <c r="B18" s="30">
        <v>120096701</v>
      </c>
      <c r="C18" s="30">
        <v>120293800</v>
      </c>
      <c r="D18" s="31">
        <v>197100</v>
      </c>
      <c r="E18" s="32">
        <v>37.137549</v>
      </c>
      <c r="F18" s="32">
        <v>18.548203999999998</v>
      </c>
      <c r="G18" s="32">
        <v>-1.0016</v>
      </c>
    </row>
    <row r="19" spans="1:7" ht="15">
      <c r="A19" s="29" t="s">
        <v>202</v>
      </c>
      <c r="B19" s="30">
        <v>120298151</v>
      </c>
      <c r="C19" s="30">
        <v>120565043</v>
      </c>
      <c r="D19" s="31">
        <v>266893</v>
      </c>
      <c r="E19" s="32">
        <v>33.465114999999997</v>
      </c>
      <c r="F19" s="32">
        <v>17.457830999999999</v>
      </c>
      <c r="G19" s="32">
        <v>-0.93878399999999995</v>
      </c>
    </row>
    <row r="20" spans="1:7" ht="15">
      <c r="A20" s="29" t="s">
        <v>202</v>
      </c>
      <c r="B20" s="30">
        <v>120566201</v>
      </c>
      <c r="C20" s="30">
        <v>120626863</v>
      </c>
      <c r="D20" s="31">
        <v>60663</v>
      </c>
      <c r="E20" s="32">
        <v>33.761321000000002</v>
      </c>
      <c r="F20" s="32">
        <v>18.343356</v>
      </c>
      <c r="G20" s="32">
        <v>-0.88011399999999995</v>
      </c>
    </row>
    <row r="21" spans="1:7" ht="15">
      <c r="A21" s="29" t="s">
        <v>202</v>
      </c>
      <c r="B21" s="30">
        <v>120628001</v>
      </c>
      <c r="C21" s="30">
        <v>120655900</v>
      </c>
      <c r="D21" s="31">
        <v>27900</v>
      </c>
      <c r="E21" s="32">
        <v>29.09957</v>
      </c>
      <c r="F21" s="32">
        <v>16.388781000000002</v>
      </c>
      <c r="G21" s="32">
        <v>-0.82828900000000005</v>
      </c>
    </row>
    <row r="22" spans="1:7" ht="15">
      <c r="A22" s="29" t="s">
        <v>202</v>
      </c>
      <c r="B22" s="30">
        <v>120656130</v>
      </c>
      <c r="C22" s="30">
        <v>120766939</v>
      </c>
      <c r="D22" s="31">
        <v>110810</v>
      </c>
      <c r="E22" s="32">
        <v>31.937090999999999</v>
      </c>
      <c r="F22" s="32">
        <v>17.437704</v>
      </c>
      <c r="G22" s="32">
        <v>-0.87302299999999999</v>
      </c>
    </row>
    <row r="23" spans="1:7" ht="15">
      <c r="A23" s="29" t="s">
        <v>202</v>
      </c>
      <c r="B23" s="30">
        <v>120767213</v>
      </c>
      <c r="C23" s="30">
        <v>120841440</v>
      </c>
      <c r="D23" s="31">
        <v>74228</v>
      </c>
      <c r="E23" s="32">
        <v>33.837769999999999</v>
      </c>
      <c r="F23" s="32">
        <v>17.907865000000001</v>
      </c>
      <c r="G23" s="32">
        <v>-0.918041</v>
      </c>
    </row>
    <row r="24" spans="1:7" ht="15">
      <c r="A24" s="29" t="s">
        <v>202</v>
      </c>
      <c r="B24" s="30">
        <v>120842051</v>
      </c>
      <c r="C24" s="30">
        <v>120852400</v>
      </c>
      <c r="D24" s="31">
        <v>10350</v>
      </c>
      <c r="E24" s="32">
        <v>30.733526999999999</v>
      </c>
      <c r="F24" s="32">
        <v>18.561836</v>
      </c>
      <c r="G24" s="32">
        <v>-0.72747399999999995</v>
      </c>
    </row>
    <row r="25" spans="1:7" ht="15">
      <c r="A25" s="29" t="s">
        <v>202</v>
      </c>
      <c r="B25" s="30">
        <v>120854079</v>
      </c>
      <c r="C25" s="30">
        <v>120957686</v>
      </c>
      <c r="D25" s="31">
        <v>103608</v>
      </c>
      <c r="E25" s="32">
        <v>30.818401999999999</v>
      </c>
      <c r="F25" s="32">
        <v>17.329125000000001</v>
      </c>
      <c r="G25" s="32">
        <v>-0.83059300000000003</v>
      </c>
    </row>
    <row r="26" spans="1:7" ht="15">
      <c r="A26" s="29" t="s">
        <v>202</v>
      </c>
      <c r="B26" s="30">
        <v>120959057</v>
      </c>
      <c r="C26" s="30">
        <v>120970047</v>
      </c>
      <c r="D26" s="31">
        <v>10991</v>
      </c>
      <c r="E26" s="32">
        <v>32.401510000000002</v>
      </c>
      <c r="F26" s="32">
        <v>18.300519000000001</v>
      </c>
      <c r="G26" s="32">
        <v>-0.82417700000000005</v>
      </c>
    </row>
    <row r="27" spans="1:7" ht="15">
      <c r="A27" s="29" t="s">
        <v>202</v>
      </c>
      <c r="B27" s="30">
        <v>120971201</v>
      </c>
      <c r="C27" s="30">
        <v>121031510</v>
      </c>
      <c r="D27" s="31">
        <v>60310</v>
      </c>
      <c r="E27" s="32">
        <v>30.089138999999999</v>
      </c>
      <c r="F27" s="32">
        <v>16.909285000000001</v>
      </c>
      <c r="G27" s="32">
        <v>-0.83142700000000003</v>
      </c>
    </row>
    <row r="28" spans="1:7" ht="15">
      <c r="A28" s="29" t="s">
        <v>202</v>
      </c>
      <c r="B28" s="30">
        <v>121034201</v>
      </c>
      <c r="C28" s="30">
        <v>121100919</v>
      </c>
      <c r="D28" s="31">
        <v>66719</v>
      </c>
      <c r="E28" s="32">
        <v>33.901421999999997</v>
      </c>
      <c r="F28" s="32">
        <v>18.200108</v>
      </c>
      <c r="G28" s="32">
        <v>-0.89739899999999995</v>
      </c>
    </row>
    <row r="29" spans="1:7" ht="15">
      <c r="A29" s="29" t="s">
        <v>202</v>
      </c>
      <c r="B29" s="30">
        <v>121103951</v>
      </c>
      <c r="C29" s="30">
        <v>121273473</v>
      </c>
      <c r="D29" s="31">
        <v>169523</v>
      </c>
      <c r="E29" s="32">
        <v>32.413378000000002</v>
      </c>
      <c r="F29" s="32">
        <v>17.656448000000001</v>
      </c>
      <c r="G29" s="32">
        <v>-0.87639400000000001</v>
      </c>
    </row>
    <row r="30" spans="1:7" ht="15">
      <c r="A30" s="29" t="s">
        <v>202</v>
      </c>
      <c r="B30" s="30">
        <v>121274951</v>
      </c>
      <c r="C30" s="30">
        <v>121363600</v>
      </c>
      <c r="D30" s="31">
        <v>88650</v>
      </c>
      <c r="E30" s="32">
        <v>34.517372000000002</v>
      </c>
      <c r="F30" s="32">
        <v>17.133751</v>
      </c>
      <c r="G30" s="32">
        <v>-1.01048</v>
      </c>
    </row>
    <row r="31" spans="1:7" ht="15">
      <c r="A31" s="29" t="s">
        <v>202</v>
      </c>
      <c r="B31" s="30">
        <v>121366904</v>
      </c>
      <c r="C31" s="30">
        <v>121464250</v>
      </c>
      <c r="D31" s="31">
        <v>97347</v>
      </c>
      <c r="E31" s="32">
        <v>34.324385999999997</v>
      </c>
      <c r="F31" s="32">
        <v>17.647960000000001</v>
      </c>
      <c r="G31" s="32">
        <v>-0.95973200000000003</v>
      </c>
    </row>
    <row r="32" spans="1:7" ht="15">
      <c r="A32" s="29" t="s">
        <v>202</v>
      </c>
      <c r="B32" s="30">
        <v>121464701</v>
      </c>
      <c r="C32" s="30">
        <v>121600000</v>
      </c>
      <c r="D32" s="31">
        <v>135300</v>
      </c>
      <c r="E32" s="32">
        <v>32.219002000000003</v>
      </c>
      <c r="F32" s="32">
        <v>17.124952</v>
      </c>
      <c r="G32" s="32">
        <v>-0.91181199999999996</v>
      </c>
    </row>
    <row r="33" spans="1:7" ht="15">
      <c r="A33" s="29" t="s">
        <v>202</v>
      </c>
      <c r="B33" s="30">
        <v>121603276</v>
      </c>
      <c r="C33" s="30">
        <v>121653403</v>
      </c>
      <c r="D33" s="31">
        <v>50128</v>
      </c>
      <c r="E33" s="32">
        <v>32.522402999999997</v>
      </c>
      <c r="F33" s="32">
        <v>17.389842000000002</v>
      </c>
      <c r="G33" s="32">
        <v>-0.90318900000000002</v>
      </c>
    </row>
    <row r="34" spans="1:7" ht="15">
      <c r="A34" s="29" t="s">
        <v>202</v>
      </c>
      <c r="B34" s="30">
        <v>121656851</v>
      </c>
      <c r="C34" s="30">
        <v>121763650</v>
      </c>
      <c r="D34" s="31">
        <v>106800</v>
      </c>
      <c r="E34" s="32">
        <v>34.798941999999997</v>
      </c>
      <c r="F34" s="32">
        <v>18.013614</v>
      </c>
      <c r="G34" s="32">
        <v>-0.94995600000000002</v>
      </c>
    </row>
    <row r="35" spans="1:7" ht="15">
      <c r="A35" s="29" t="s">
        <v>202</v>
      </c>
      <c r="B35" s="30">
        <v>121767542</v>
      </c>
      <c r="C35" s="30">
        <v>122196273</v>
      </c>
      <c r="D35" s="31">
        <v>428732</v>
      </c>
      <c r="E35" s="32">
        <v>35.060305999999997</v>
      </c>
      <c r="F35" s="32">
        <v>18.257062999999999</v>
      </c>
      <c r="G35" s="32">
        <v>-0.941384</v>
      </c>
    </row>
    <row r="36" spans="1:7" ht="15">
      <c r="A36" s="29" t="s">
        <v>202</v>
      </c>
      <c r="B36" s="30">
        <v>142997529</v>
      </c>
      <c r="C36" s="30">
        <v>142998550</v>
      </c>
      <c r="D36" s="31">
        <v>1022</v>
      </c>
      <c r="E36" s="32">
        <v>44.595889999999997</v>
      </c>
      <c r="F36" s="32">
        <v>33.771037</v>
      </c>
      <c r="G36" s="32">
        <v>-0.40112399999999998</v>
      </c>
    </row>
    <row r="37" spans="1:7" ht="15">
      <c r="A37" s="29" t="s">
        <v>202</v>
      </c>
      <c r="B37" s="30">
        <v>143517266</v>
      </c>
      <c r="C37" s="30">
        <v>143518297</v>
      </c>
      <c r="D37" s="31">
        <v>1032</v>
      </c>
      <c r="E37" s="32">
        <v>47.427326000000001</v>
      </c>
      <c r="F37" s="32">
        <v>35.706395000000001</v>
      </c>
      <c r="G37" s="32">
        <v>-0.40953600000000001</v>
      </c>
    </row>
    <row r="38" spans="1:7" ht="15">
      <c r="A38" s="29" t="s">
        <v>202</v>
      </c>
      <c r="B38" s="30">
        <v>144425533</v>
      </c>
      <c r="C38" s="30">
        <v>144426550</v>
      </c>
      <c r="D38" s="31">
        <v>1018</v>
      </c>
      <c r="E38" s="32">
        <v>23.376228000000001</v>
      </c>
      <c r="F38" s="32">
        <v>34.441060999999998</v>
      </c>
      <c r="G38" s="32">
        <v>0.559087</v>
      </c>
    </row>
    <row r="39" spans="1:7" ht="15">
      <c r="A39" s="29" t="s">
        <v>202</v>
      </c>
      <c r="B39" s="30">
        <v>144502563</v>
      </c>
      <c r="C39" s="30">
        <v>144503947</v>
      </c>
      <c r="D39" s="31">
        <v>1385</v>
      </c>
      <c r="E39" s="32">
        <v>26.151624999999999</v>
      </c>
      <c r="F39" s="32">
        <v>35.794946000000003</v>
      </c>
      <c r="G39" s="32">
        <v>0.45285500000000001</v>
      </c>
    </row>
    <row r="40" spans="1:7" ht="15">
      <c r="A40" s="29" t="s">
        <v>202</v>
      </c>
      <c r="B40" s="30">
        <v>144591556</v>
      </c>
      <c r="C40" s="30">
        <v>144592750</v>
      </c>
      <c r="D40" s="31">
        <v>1195</v>
      </c>
      <c r="E40" s="32">
        <v>24.433472999999999</v>
      </c>
      <c r="F40" s="32">
        <v>33.969037999999998</v>
      </c>
      <c r="G40" s="32">
        <v>0.47536099999999998</v>
      </c>
    </row>
    <row r="41" spans="1:7" ht="15">
      <c r="A41" s="29" t="s">
        <v>202</v>
      </c>
      <c r="B41" s="30">
        <v>144662087</v>
      </c>
      <c r="C41" s="30">
        <v>144663250</v>
      </c>
      <c r="D41" s="31">
        <v>1164</v>
      </c>
      <c r="E41" s="32">
        <v>21.126289</v>
      </c>
      <c r="F41" s="32">
        <v>29.268899999999999</v>
      </c>
      <c r="G41" s="32">
        <v>0.470329</v>
      </c>
    </row>
    <row r="42" spans="1:7" ht="15">
      <c r="A42" s="29" t="s">
        <v>202</v>
      </c>
      <c r="B42" s="30">
        <v>145075103</v>
      </c>
      <c r="C42" s="30">
        <v>145076327</v>
      </c>
      <c r="D42" s="31">
        <v>1225</v>
      </c>
      <c r="E42" s="32">
        <v>27.051428999999999</v>
      </c>
      <c r="F42" s="32">
        <v>37.496327000000001</v>
      </c>
      <c r="G42" s="32">
        <v>0.47104400000000002</v>
      </c>
    </row>
    <row r="43" spans="1:7" ht="15">
      <c r="A43" s="29" t="s">
        <v>202</v>
      </c>
      <c r="B43" s="30">
        <v>145144605</v>
      </c>
      <c r="C43" s="30">
        <v>145170400</v>
      </c>
      <c r="D43" s="31">
        <v>25796</v>
      </c>
      <c r="E43" s="32">
        <v>29.555589999999999</v>
      </c>
      <c r="F43" s="32">
        <v>16.803225000000001</v>
      </c>
      <c r="G43" s="32">
        <v>-0.814693</v>
      </c>
    </row>
    <row r="44" spans="1:7" ht="15">
      <c r="A44" s="29" t="s">
        <v>202</v>
      </c>
      <c r="B44" s="30">
        <v>145177984</v>
      </c>
      <c r="C44" s="30">
        <v>145351750</v>
      </c>
      <c r="D44" s="31">
        <v>173767</v>
      </c>
      <c r="E44" s="32">
        <v>29.788257000000002</v>
      </c>
      <c r="F44" s="32">
        <v>16.388054</v>
      </c>
      <c r="G44" s="32">
        <v>-0.86209899999999995</v>
      </c>
    </row>
    <row r="45" spans="1:7" ht="15">
      <c r="A45" s="29" t="s">
        <v>202</v>
      </c>
      <c r="B45" s="30">
        <v>145353410</v>
      </c>
      <c r="C45" s="30">
        <v>145435832</v>
      </c>
      <c r="D45" s="31">
        <v>82423</v>
      </c>
      <c r="E45" s="32">
        <v>30.135023</v>
      </c>
      <c r="F45" s="32">
        <v>16.521395999999999</v>
      </c>
      <c r="G45" s="32">
        <v>-0.86710600000000004</v>
      </c>
    </row>
    <row r="46" spans="1:7" ht="15">
      <c r="A46" s="29" t="s">
        <v>202</v>
      </c>
      <c r="B46" s="30">
        <v>145442651</v>
      </c>
      <c r="C46" s="30">
        <v>145521255</v>
      </c>
      <c r="D46" s="31">
        <v>78605</v>
      </c>
      <c r="E46" s="32">
        <v>30.897551</v>
      </c>
      <c r="F46" s="32">
        <v>17.477997999999999</v>
      </c>
      <c r="G46" s="32">
        <v>-0.82195300000000004</v>
      </c>
    </row>
    <row r="47" spans="1:7" ht="15">
      <c r="A47" s="29" t="s">
        <v>202</v>
      </c>
      <c r="B47" s="30">
        <v>145530463</v>
      </c>
      <c r="C47" s="30">
        <v>145648303</v>
      </c>
      <c r="D47" s="31">
        <v>117841</v>
      </c>
      <c r="E47" s="32">
        <v>29.338049000000002</v>
      </c>
      <c r="F47" s="32">
        <v>16.411351</v>
      </c>
      <c r="G47" s="32">
        <v>-0.83807900000000002</v>
      </c>
    </row>
    <row r="48" spans="1:7" ht="15">
      <c r="A48" s="29" t="s">
        <v>202</v>
      </c>
      <c r="B48" s="30">
        <v>145652076</v>
      </c>
      <c r="C48" s="30">
        <v>145666592</v>
      </c>
      <c r="D48" s="31">
        <v>14517</v>
      </c>
      <c r="E48" s="32">
        <v>33.127575</v>
      </c>
      <c r="F48" s="32">
        <v>18.122339</v>
      </c>
      <c r="G48" s="32">
        <v>-0.87026300000000001</v>
      </c>
    </row>
    <row r="49" spans="1:7" ht="15">
      <c r="A49" s="29" t="s">
        <v>202</v>
      </c>
      <c r="B49" s="30">
        <v>145671997</v>
      </c>
      <c r="C49" s="30">
        <v>145673037</v>
      </c>
      <c r="D49" s="31">
        <v>1041</v>
      </c>
      <c r="E49" s="32">
        <v>37.262248</v>
      </c>
      <c r="F49" s="32">
        <v>15.063401000000001</v>
      </c>
      <c r="G49" s="32">
        <v>-1.30667</v>
      </c>
    </row>
    <row r="50" spans="1:7" ht="15">
      <c r="A50" s="29" t="s">
        <v>202</v>
      </c>
      <c r="B50" s="30">
        <v>145673381</v>
      </c>
      <c r="C50" s="30">
        <v>145964945</v>
      </c>
      <c r="D50" s="31">
        <v>291565</v>
      </c>
      <c r="E50" s="32">
        <v>30.704587</v>
      </c>
      <c r="F50" s="32">
        <v>16.733346000000001</v>
      </c>
      <c r="G50" s="32">
        <v>-0.87572799999999995</v>
      </c>
    </row>
    <row r="51" spans="1:7" ht="15">
      <c r="A51" s="29" t="s">
        <v>202</v>
      </c>
      <c r="B51" s="30">
        <v>145966309</v>
      </c>
      <c r="C51" s="30">
        <v>146326450</v>
      </c>
      <c r="D51" s="31">
        <v>360142</v>
      </c>
      <c r="E51" s="32">
        <v>32.366311000000003</v>
      </c>
      <c r="F51" s="32">
        <v>16.998042000000002</v>
      </c>
      <c r="G51" s="32">
        <v>-0.92912399999999995</v>
      </c>
    </row>
    <row r="52" spans="1:7" ht="15">
      <c r="A52" s="29" t="s">
        <v>202</v>
      </c>
      <c r="B52" s="30">
        <v>146327501</v>
      </c>
      <c r="C52" s="30">
        <v>146328887</v>
      </c>
      <c r="D52" s="31">
        <v>1387</v>
      </c>
      <c r="E52" s="32">
        <v>27.328766999999999</v>
      </c>
      <c r="F52" s="32">
        <v>17.201153999999999</v>
      </c>
      <c r="G52" s="32">
        <v>-0.66791500000000004</v>
      </c>
    </row>
    <row r="53" spans="1:7" ht="15">
      <c r="A53" s="29" t="s">
        <v>202</v>
      </c>
      <c r="B53" s="30">
        <v>146330442</v>
      </c>
      <c r="C53" s="30">
        <v>146428647</v>
      </c>
      <c r="D53" s="31">
        <v>98206</v>
      </c>
      <c r="E53" s="32">
        <v>28.639278999999998</v>
      </c>
      <c r="F53" s="32">
        <v>15.44538</v>
      </c>
      <c r="G53" s="32">
        <v>-0.89081999999999995</v>
      </c>
    </row>
    <row r="54" spans="1:7" ht="15">
      <c r="A54" s="29" t="s">
        <v>202</v>
      </c>
      <c r="B54" s="30">
        <v>146429801</v>
      </c>
      <c r="C54" s="30">
        <v>146438950</v>
      </c>
      <c r="D54" s="31">
        <v>9150</v>
      </c>
      <c r="E54" s="32">
        <v>30.204699000000002</v>
      </c>
      <c r="F54" s="32">
        <v>16.326775999999999</v>
      </c>
      <c r="G54" s="32">
        <v>-0.88753300000000002</v>
      </c>
    </row>
    <row r="55" spans="1:7" ht="15">
      <c r="A55" s="29" t="s">
        <v>202</v>
      </c>
      <c r="B55" s="30">
        <v>146439701</v>
      </c>
      <c r="C55" s="30">
        <v>146591650</v>
      </c>
      <c r="D55" s="31">
        <v>151950</v>
      </c>
      <c r="E55" s="32">
        <v>29.180948000000001</v>
      </c>
      <c r="F55" s="32">
        <v>16.224080000000001</v>
      </c>
      <c r="G55" s="32">
        <v>-0.84689000000000003</v>
      </c>
    </row>
    <row r="56" spans="1:7" ht="15">
      <c r="A56" s="29" t="s">
        <v>202</v>
      </c>
      <c r="B56" s="30">
        <v>146592851</v>
      </c>
      <c r="C56" s="30">
        <v>146611300</v>
      </c>
      <c r="D56" s="31">
        <v>18450</v>
      </c>
      <c r="E56" s="32">
        <v>29.316369000000002</v>
      </c>
      <c r="F56" s="32">
        <v>16.853549999999998</v>
      </c>
      <c r="G56" s="32">
        <v>-0.79865399999999998</v>
      </c>
    </row>
    <row r="57" spans="1:7" ht="15">
      <c r="A57" s="29" t="s">
        <v>202</v>
      </c>
      <c r="B57" s="30">
        <v>146616551</v>
      </c>
      <c r="C57" s="30">
        <v>146653750</v>
      </c>
      <c r="D57" s="31">
        <v>37200</v>
      </c>
      <c r="E57" s="32">
        <v>32.411532000000001</v>
      </c>
      <c r="F57" s="32">
        <v>16.368952</v>
      </c>
      <c r="G57" s="32">
        <v>-0.985545</v>
      </c>
    </row>
    <row r="58" spans="1:7" ht="15">
      <c r="A58" s="29" t="s">
        <v>202</v>
      </c>
      <c r="B58" s="30">
        <v>146654190</v>
      </c>
      <c r="C58" s="30">
        <v>146736715</v>
      </c>
      <c r="D58" s="31">
        <v>82526</v>
      </c>
      <c r="E58" s="32">
        <v>30.721021</v>
      </c>
      <c r="F58" s="32">
        <v>16.722778000000002</v>
      </c>
      <c r="G58" s="32">
        <v>-0.87741199999999997</v>
      </c>
    </row>
    <row r="59" spans="1:7" ht="15">
      <c r="A59" s="29" t="s">
        <v>202</v>
      </c>
      <c r="B59" s="30">
        <v>146737151</v>
      </c>
      <c r="C59" s="30">
        <v>146742550</v>
      </c>
      <c r="D59" s="31">
        <v>5400</v>
      </c>
      <c r="E59" s="32">
        <v>33.785741000000002</v>
      </c>
      <c r="F59" s="32">
        <v>17.704999999999998</v>
      </c>
      <c r="G59" s="32">
        <v>-0.93225800000000003</v>
      </c>
    </row>
    <row r="60" spans="1:7" ht="15">
      <c r="A60" s="29" t="s">
        <v>202</v>
      </c>
      <c r="B60" s="30">
        <v>146743008</v>
      </c>
      <c r="C60" s="30">
        <v>146813647</v>
      </c>
      <c r="D60" s="31">
        <v>70640</v>
      </c>
      <c r="E60" s="32">
        <v>29.571065000000001</v>
      </c>
      <c r="F60" s="32">
        <v>16.247494</v>
      </c>
      <c r="G60" s="32">
        <v>-0.86396899999999999</v>
      </c>
    </row>
    <row r="61" spans="1:7" ht="15">
      <c r="A61" s="29" t="s">
        <v>202</v>
      </c>
      <c r="B61" s="30">
        <v>146815671</v>
      </c>
      <c r="C61" s="30">
        <v>146940397</v>
      </c>
      <c r="D61" s="31">
        <v>124727</v>
      </c>
      <c r="E61" s="32">
        <v>30.115138999999999</v>
      </c>
      <c r="F61" s="32">
        <v>16.66563</v>
      </c>
      <c r="G61" s="32">
        <v>-0.85361299999999996</v>
      </c>
    </row>
    <row r="62" spans="1:7" ht="15">
      <c r="A62" s="29" t="s">
        <v>202</v>
      </c>
      <c r="B62" s="30">
        <v>146984801</v>
      </c>
      <c r="C62" s="30">
        <v>147151590</v>
      </c>
      <c r="D62" s="31">
        <v>166790</v>
      </c>
      <c r="E62" s="32">
        <v>31.183530000000001</v>
      </c>
      <c r="F62" s="32">
        <v>16.017741000000001</v>
      </c>
      <c r="G62" s="32">
        <v>-0.96111400000000002</v>
      </c>
    </row>
    <row r="63" spans="1:7" ht="15">
      <c r="A63" s="29" t="s">
        <v>202</v>
      </c>
      <c r="B63" s="30">
        <v>147151795</v>
      </c>
      <c r="C63" s="30">
        <v>147200167</v>
      </c>
      <c r="D63" s="31">
        <v>48373</v>
      </c>
      <c r="E63" s="32">
        <v>29.729849000000002</v>
      </c>
      <c r="F63" s="32">
        <v>16.476939999999999</v>
      </c>
      <c r="G63" s="32">
        <v>-0.851464</v>
      </c>
    </row>
    <row r="64" spans="1:7" ht="15">
      <c r="A64" s="29" t="s">
        <v>202</v>
      </c>
      <c r="B64" s="30">
        <v>147206808</v>
      </c>
      <c r="C64" s="30">
        <v>147268300</v>
      </c>
      <c r="D64" s="31">
        <v>61493</v>
      </c>
      <c r="E64" s="32">
        <v>29.308377</v>
      </c>
      <c r="F64" s="32">
        <v>16.379473999999998</v>
      </c>
      <c r="G64" s="32">
        <v>-0.83942399999999995</v>
      </c>
    </row>
    <row r="65" spans="1:7" ht="15">
      <c r="A65" s="29" t="s">
        <v>202</v>
      </c>
      <c r="B65" s="30">
        <v>147268629</v>
      </c>
      <c r="C65" s="30">
        <v>147280750</v>
      </c>
      <c r="D65" s="31">
        <v>12122</v>
      </c>
      <c r="E65" s="32">
        <v>27.627618999999999</v>
      </c>
      <c r="F65" s="32">
        <v>16.195181999999999</v>
      </c>
      <c r="G65" s="32">
        <v>-0.77054699999999998</v>
      </c>
    </row>
    <row r="66" spans="1:7" ht="15">
      <c r="A66" s="29" t="s">
        <v>202</v>
      </c>
      <c r="B66" s="30">
        <v>147282942</v>
      </c>
      <c r="C66" s="30">
        <v>147286263</v>
      </c>
      <c r="D66" s="31">
        <v>3322</v>
      </c>
      <c r="E66" s="32">
        <v>32.924142000000003</v>
      </c>
      <c r="F66" s="32">
        <v>18.631547000000001</v>
      </c>
      <c r="G66" s="32">
        <v>-0.82139799999999996</v>
      </c>
    </row>
    <row r="67" spans="1:7" ht="15">
      <c r="A67" s="29" t="s">
        <v>202</v>
      </c>
      <c r="B67" s="30">
        <v>147287054</v>
      </c>
      <c r="C67" s="30">
        <v>147506347</v>
      </c>
      <c r="D67" s="31">
        <v>219294</v>
      </c>
      <c r="E67" s="32">
        <v>31.596619</v>
      </c>
      <c r="F67" s="32">
        <v>16.978425999999999</v>
      </c>
      <c r="G67" s="32">
        <v>-0.89606699999999995</v>
      </c>
    </row>
    <row r="68" spans="1:7" ht="15">
      <c r="A68" s="29" t="s">
        <v>202</v>
      </c>
      <c r="B68" s="30">
        <v>147506951</v>
      </c>
      <c r="C68" s="30">
        <v>147584350</v>
      </c>
      <c r="D68" s="31">
        <v>77400</v>
      </c>
      <c r="E68" s="32">
        <v>30.295233</v>
      </c>
      <c r="F68" s="32">
        <v>16.713953</v>
      </c>
      <c r="G68" s="32">
        <v>-0.85803799999999997</v>
      </c>
    </row>
    <row r="69" spans="1:7" ht="15">
      <c r="A69" s="29" t="s">
        <v>202</v>
      </c>
      <c r="B69" s="30">
        <v>147584657</v>
      </c>
      <c r="C69" s="30">
        <v>147611528</v>
      </c>
      <c r="D69" s="31">
        <v>26872</v>
      </c>
      <c r="E69" s="32">
        <v>35.398482000000001</v>
      </c>
      <c r="F69" s="32">
        <v>17.304071</v>
      </c>
      <c r="G69" s="32">
        <v>-1.0325800000000001</v>
      </c>
    </row>
    <row r="70" spans="1:7" ht="15">
      <c r="A70" s="29" t="s">
        <v>202</v>
      </c>
      <c r="B70" s="30">
        <v>147612303</v>
      </c>
      <c r="C70" s="30">
        <v>147687019</v>
      </c>
      <c r="D70" s="31">
        <v>74717</v>
      </c>
      <c r="E70" s="32">
        <v>29.654910999999998</v>
      </c>
      <c r="F70" s="32">
        <v>15.791653999999999</v>
      </c>
      <c r="G70" s="32">
        <v>-0.90910899999999994</v>
      </c>
    </row>
    <row r="71" spans="1:7" ht="15">
      <c r="A71" s="29" t="s">
        <v>202</v>
      </c>
      <c r="B71" s="30">
        <v>147687182</v>
      </c>
      <c r="C71" s="30">
        <v>147748750</v>
      </c>
      <c r="D71" s="31">
        <v>61569</v>
      </c>
      <c r="E71" s="32">
        <v>28.542805999999999</v>
      </c>
      <c r="F71" s="32">
        <v>15.820218000000001</v>
      </c>
      <c r="G71" s="32">
        <v>-0.85135799999999995</v>
      </c>
    </row>
    <row r="72" spans="1:7" ht="15">
      <c r="A72" s="29" t="s">
        <v>202</v>
      </c>
      <c r="B72" s="30">
        <v>147748904</v>
      </c>
      <c r="C72" s="30">
        <v>148008406</v>
      </c>
      <c r="D72" s="31">
        <v>259503</v>
      </c>
      <c r="E72" s="32">
        <v>30.194903</v>
      </c>
      <c r="F72" s="32">
        <v>16.858946</v>
      </c>
      <c r="G72" s="32">
        <v>-0.84079099999999996</v>
      </c>
    </row>
    <row r="73" spans="1:7" ht="15">
      <c r="A73" s="29" t="s">
        <v>202</v>
      </c>
      <c r="B73" s="30">
        <v>148008894</v>
      </c>
      <c r="C73" s="30">
        <v>148167970</v>
      </c>
      <c r="D73" s="31">
        <v>159077</v>
      </c>
      <c r="E73" s="32">
        <v>30.812833000000001</v>
      </c>
      <c r="F73" s="32">
        <v>16.807400999999999</v>
      </c>
      <c r="G73" s="32">
        <v>-0.87443499999999996</v>
      </c>
    </row>
    <row r="74" spans="1:7" ht="15">
      <c r="A74" s="29" t="s">
        <v>202</v>
      </c>
      <c r="B74" s="30">
        <v>148168285</v>
      </c>
      <c r="C74" s="30">
        <v>148281247</v>
      </c>
      <c r="D74" s="31">
        <v>112963</v>
      </c>
      <c r="E74" s="32">
        <v>31.917106</v>
      </c>
      <c r="F74" s="32">
        <v>17.376176000000001</v>
      </c>
      <c r="G74" s="32">
        <v>-0.87721899999999997</v>
      </c>
    </row>
    <row r="75" spans="1:7" ht="15">
      <c r="A75" s="29" t="s">
        <v>202</v>
      </c>
      <c r="B75" s="30">
        <v>148312291</v>
      </c>
      <c r="C75" s="30">
        <v>148514800</v>
      </c>
      <c r="D75" s="31">
        <v>202510</v>
      </c>
      <c r="E75" s="32">
        <v>32.354801999999999</v>
      </c>
      <c r="F75" s="32">
        <v>17.40916</v>
      </c>
      <c r="G75" s="32">
        <v>-0.89413299999999996</v>
      </c>
    </row>
    <row r="76" spans="1:7" ht="15">
      <c r="A76" s="29" t="s">
        <v>202</v>
      </c>
      <c r="B76" s="30">
        <v>148515398</v>
      </c>
      <c r="C76" s="30">
        <v>148700500</v>
      </c>
      <c r="D76" s="31">
        <v>185103</v>
      </c>
      <c r="E76" s="32">
        <v>33.146507999999997</v>
      </c>
      <c r="F76" s="32">
        <v>17.505486000000001</v>
      </c>
      <c r="G76" s="32">
        <v>-0.92105000000000004</v>
      </c>
    </row>
    <row r="77" spans="1:7" ht="15">
      <c r="A77" s="29" t="s">
        <v>202</v>
      </c>
      <c r="B77" s="30">
        <v>148701554</v>
      </c>
      <c r="C77" s="30">
        <v>149094767</v>
      </c>
      <c r="D77" s="31">
        <v>393214</v>
      </c>
      <c r="E77" s="32">
        <v>32.91292</v>
      </c>
      <c r="F77" s="32">
        <v>17.0977</v>
      </c>
      <c r="G77" s="32">
        <v>-0.94485200000000003</v>
      </c>
    </row>
    <row r="78" spans="1:7" ht="15">
      <c r="A78" s="29" t="s">
        <v>202</v>
      </c>
      <c r="B78" s="30">
        <v>149094976</v>
      </c>
      <c r="C78" s="30">
        <v>149096102</v>
      </c>
      <c r="D78" s="31">
        <v>1127</v>
      </c>
      <c r="E78" s="32">
        <v>50.384205999999999</v>
      </c>
      <c r="F78" s="32">
        <v>17.419698</v>
      </c>
      <c r="G78" s="32">
        <v>-1.5322499999999999</v>
      </c>
    </row>
    <row r="79" spans="1:7" ht="15">
      <c r="A79" s="29" t="s">
        <v>202</v>
      </c>
      <c r="B79" s="30">
        <v>149096501</v>
      </c>
      <c r="C79" s="30">
        <v>149520728</v>
      </c>
      <c r="D79" s="31">
        <v>424228</v>
      </c>
      <c r="E79" s="32">
        <v>34.064256</v>
      </c>
      <c r="F79" s="32">
        <v>17.146763</v>
      </c>
      <c r="G79" s="32">
        <v>-0.99032200000000004</v>
      </c>
    </row>
    <row r="80" spans="1:7" ht="15">
      <c r="A80" s="29" t="s">
        <v>202</v>
      </c>
      <c r="B80" s="30">
        <v>149521606</v>
      </c>
      <c r="C80" s="30">
        <v>149642050</v>
      </c>
      <c r="D80" s="31">
        <v>120445</v>
      </c>
      <c r="E80" s="32">
        <v>30.705069000000002</v>
      </c>
      <c r="F80" s="32">
        <v>16.963884</v>
      </c>
      <c r="G80" s="32">
        <v>-0.85601000000000005</v>
      </c>
    </row>
    <row r="81" spans="1:7" ht="15">
      <c r="A81" s="29" t="s">
        <v>202</v>
      </c>
      <c r="B81" s="30">
        <v>149642371</v>
      </c>
      <c r="C81" s="30">
        <v>149679323</v>
      </c>
      <c r="D81" s="31">
        <v>36953</v>
      </c>
      <c r="E81" s="32">
        <v>32.349145999999998</v>
      </c>
      <c r="F81" s="32">
        <v>17.586772</v>
      </c>
      <c r="G81" s="32">
        <v>-0.87923700000000005</v>
      </c>
    </row>
    <row r="82" spans="1:7" ht="15">
      <c r="A82" s="29" t="s">
        <v>202</v>
      </c>
      <c r="B82" s="30">
        <v>149680467</v>
      </c>
      <c r="C82" s="30">
        <v>150036700</v>
      </c>
      <c r="D82" s="31">
        <v>356234</v>
      </c>
      <c r="E82" s="32">
        <v>34.736967999999997</v>
      </c>
      <c r="F82" s="32">
        <v>17.816112</v>
      </c>
      <c r="G82" s="32">
        <v>-0.96328899999999995</v>
      </c>
    </row>
    <row r="83" spans="1:7" ht="15">
      <c r="A83" s="29" t="s">
        <v>202</v>
      </c>
      <c r="B83" s="30">
        <v>150037001</v>
      </c>
      <c r="C83" s="30">
        <v>150040413</v>
      </c>
      <c r="D83" s="31">
        <v>3413</v>
      </c>
      <c r="E83" s="32">
        <v>36.977732000000003</v>
      </c>
      <c r="F83" s="32">
        <v>19.652505000000001</v>
      </c>
      <c r="G83" s="32">
        <v>-0.91194399999999998</v>
      </c>
    </row>
    <row r="84" spans="1:7" ht="15">
      <c r="A84" s="29" t="s">
        <v>202</v>
      </c>
      <c r="B84" s="30">
        <v>150041561</v>
      </c>
      <c r="C84" s="30">
        <v>150137050</v>
      </c>
      <c r="D84" s="31">
        <v>95490</v>
      </c>
      <c r="E84" s="32">
        <v>32.051921999999998</v>
      </c>
      <c r="F84" s="32">
        <v>17.164404999999999</v>
      </c>
      <c r="G84" s="32">
        <v>-0.90099099999999999</v>
      </c>
    </row>
    <row r="85" spans="1:7" ht="15">
      <c r="A85" s="29" t="s">
        <v>202</v>
      </c>
      <c r="B85" s="30">
        <v>150137201</v>
      </c>
      <c r="C85" s="30">
        <v>150150100</v>
      </c>
      <c r="D85" s="31">
        <v>12900</v>
      </c>
      <c r="E85" s="32">
        <v>31.156977000000001</v>
      </c>
      <c r="F85" s="32">
        <v>18.032868000000001</v>
      </c>
      <c r="G85" s="32">
        <v>-0.78892600000000002</v>
      </c>
    </row>
    <row r="86" spans="1:7" ht="15">
      <c r="A86" s="29" t="s">
        <v>202</v>
      </c>
      <c r="B86" s="30">
        <v>150150701</v>
      </c>
      <c r="C86" s="30">
        <v>150156668</v>
      </c>
      <c r="D86" s="31">
        <v>5968</v>
      </c>
      <c r="E86" s="32">
        <v>27.003350999999999</v>
      </c>
      <c r="F86" s="32">
        <v>15.874162</v>
      </c>
      <c r="G86" s="32">
        <v>-0.76645799999999997</v>
      </c>
    </row>
    <row r="87" spans="1:7" ht="15">
      <c r="A87" s="29" t="s">
        <v>202</v>
      </c>
      <c r="B87" s="30">
        <v>150157751</v>
      </c>
      <c r="C87" s="30">
        <v>150202595</v>
      </c>
      <c r="D87" s="31">
        <v>44845</v>
      </c>
      <c r="E87" s="32">
        <v>30.606020999999998</v>
      </c>
      <c r="F87" s="32">
        <v>16.654722</v>
      </c>
      <c r="G87" s="32">
        <v>-0.877884</v>
      </c>
    </row>
    <row r="88" spans="1:7" ht="15">
      <c r="A88" s="29" t="s">
        <v>202</v>
      </c>
      <c r="B88" s="30">
        <v>150202747</v>
      </c>
      <c r="C88" s="30">
        <v>150211137</v>
      </c>
      <c r="D88" s="31">
        <v>8391</v>
      </c>
      <c r="E88" s="32">
        <v>28.644023000000001</v>
      </c>
      <c r="F88" s="32">
        <v>14.065189</v>
      </c>
      <c r="G88" s="32">
        <v>-1.0261100000000001</v>
      </c>
    </row>
    <row r="89" spans="1:7" ht="15">
      <c r="A89" s="29" t="s">
        <v>202</v>
      </c>
      <c r="B89" s="30">
        <v>150211751</v>
      </c>
      <c r="C89" s="30">
        <v>150244702</v>
      </c>
      <c r="D89" s="31">
        <v>32952</v>
      </c>
      <c r="E89" s="32">
        <v>34.365349999999999</v>
      </c>
      <c r="F89" s="32">
        <v>17.225297000000001</v>
      </c>
      <c r="G89" s="32">
        <v>-0.99642600000000003</v>
      </c>
    </row>
    <row r="90" spans="1:7" ht="15">
      <c r="A90" s="29" t="s">
        <v>202</v>
      </c>
      <c r="B90" s="30">
        <v>150244912</v>
      </c>
      <c r="C90" s="30">
        <v>150312700</v>
      </c>
      <c r="D90" s="31">
        <v>67789</v>
      </c>
      <c r="E90" s="32">
        <v>30.921123000000001</v>
      </c>
      <c r="F90" s="32">
        <v>16.351959999999998</v>
      </c>
      <c r="G90" s="32">
        <v>-0.91912899999999997</v>
      </c>
    </row>
    <row r="91" spans="1:7" ht="15">
      <c r="A91" s="29" t="s">
        <v>202</v>
      </c>
      <c r="B91" s="30">
        <v>150312851</v>
      </c>
      <c r="C91" s="30">
        <v>150332079</v>
      </c>
      <c r="D91" s="31">
        <v>19229</v>
      </c>
      <c r="E91" s="32">
        <v>30.396432000000001</v>
      </c>
      <c r="F91" s="32">
        <v>15.903635</v>
      </c>
      <c r="G91" s="32">
        <v>-0.93454499999999996</v>
      </c>
    </row>
    <row r="92" spans="1:7" ht="15">
      <c r="A92" s="29" t="s">
        <v>202</v>
      </c>
      <c r="B92" s="30">
        <v>150333996</v>
      </c>
      <c r="C92" s="30">
        <v>150435508</v>
      </c>
      <c r="D92" s="31">
        <v>101513</v>
      </c>
      <c r="E92" s="32">
        <v>32.017435999999996</v>
      </c>
      <c r="F92" s="32">
        <v>16.229035</v>
      </c>
      <c r="G92" s="32">
        <v>-0.98028099999999996</v>
      </c>
    </row>
    <row r="93" spans="1:7" ht="15">
      <c r="A93" s="29" t="s">
        <v>202</v>
      </c>
      <c r="B93" s="30">
        <v>150436307</v>
      </c>
      <c r="C93" s="30">
        <v>150536800</v>
      </c>
      <c r="D93" s="31">
        <v>100494</v>
      </c>
      <c r="E93" s="32">
        <v>36.465927999999998</v>
      </c>
      <c r="F93" s="32">
        <v>17.835881000000001</v>
      </c>
      <c r="G93" s="32">
        <v>-1.0317700000000001</v>
      </c>
    </row>
    <row r="94" spans="1:7" ht="15">
      <c r="A94" s="29" t="s">
        <v>202</v>
      </c>
      <c r="B94" s="30">
        <v>150540047</v>
      </c>
      <c r="C94" s="30">
        <v>150545950</v>
      </c>
      <c r="D94" s="31">
        <v>5904</v>
      </c>
      <c r="E94" s="32">
        <v>54.673442000000001</v>
      </c>
      <c r="F94" s="32">
        <v>18.793699</v>
      </c>
      <c r="G94" s="32">
        <v>-1.5405899999999999</v>
      </c>
    </row>
    <row r="95" spans="1:7" ht="15">
      <c r="A95" s="29" t="s">
        <v>202</v>
      </c>
      <c r="B95" s="30">
        <v>150546264</v>
      </c>
      <c r="C95" s="30">
        <v>150803038</v>
      </c>
      <c r="D95" s="31">
        <v>256775</v>
      </c>
      <c r="E95" s="32">
        <v>35.748063000000002</v>
      </c>
      <c r="F95" s="32">
        <v>18.063717</v>
      </c>
      <c r="G95" s="32">
        <v>-0.98477000000000003</v>
      </c>
    </row>
    <row r="96" spans="1:7" ht="15">
      <c r="A96" s="29" t="s">
        <v>202</v>
      </c>
      <c r="B96" s="30">
        <v>150805151</v>
      </c>
      <c r="C96" s="30">
        <v>150823900</v>
      </c>
      <c r="D96" s="31">
        <v>18750</v>
      </c>
      <c r="E96" s="32">
        <v>39.018346999999999</v>
      </c>
      <c r="F96" s="32">
        <v>18.778507000000001</v>
      </c>
      <c r="G96" s="32">
        <v>-1.05507</v>
      </c>
    </row>
    <row r="97" spans="1:7" ht="15">
      <c r="A97" s="29" t="s">
        <v>202</v>
      </c>
      <c r="B97" s="30">
        <v>150824951</v>
      </c>
      <c r="C97" s="30">
        <v>150933094</v>
      </c>
      <c r="D97" s="31">
        <v>108144</v>
      </c>
      <c r="E97" s="32">
        <v>34.452249000000002</v>
      </c>
      <c r="F97" s="32">
        <v>17.572977000000002</v>
      </c>
      <c r="G97" s="32">
        <v>-0.97123999999999999</v>
      </c>
    </row>
    <row r="98" spans="1:7" ht="15">
      <c r="A98" s="29" t="s">
        <v>202</v>
      </c>
      <c r="B98" s="30">
        <v>150933294</v>
      </c>
      <c r="C98" s="30">
        <v>151397200</v>
      </c>
      <c r="D98" s="31">
        <v>463907</v>
      </c>
      <c r="E98" s="32">
        <v>33.818021999999999</v>
      </c>
      <c r="F98" s="32">
        <v>17.780802999999999</v>
      </c>
      <c r="G98" s="32">
        <v>-0.92747199999999996</v>
      </c>
    </row>
    <row r="99" spans="1:7" ht="15">
      <c r="A99" s="29" t="s">
        <v>202</v>
      </c>
      <c r="B99" s="30">
        <v>151399010</v>
      </c>
      <c r="C99" s="30">
        <v>151400410</v>
      </c>
      <c r="D99" s="31">
        <v>1401</v>
      </c>
      <c r="E99" s="32">
        <v>36.304068999999998</v>
      </c>
      <c r="F99" s="32">
        <v>21.152034</v>
      </c>
      <c r="G99" s="32">
        <v>-0.779335</v>
      </c>
    </row>
    <row r="100" spans="1:7" ht="15">
      <c r="A100" s="29" t="s">
        <v>202</v>
      </c>
      <c r="B100" s="30">
        <v>151402908</v>
      </c>
      <c r="C100" s="30">
        <v>151413222</v>
      </c>
      <c r="D100" s="31">
        <v>10315</v>
      </c>
      <c r="E100" s="32">
        <v>32.544741000000002</v>
      </c>
      <c r="F100" s="32">
        <v>16.920988999999999</v>
      </c>
      <c r="G100" s="32">
        <v>-0.94361099999999998</v>
      </c>
    </row>
    <row r="101" spans="1:7" ht="15">
      <c r="A101" s="29" t="s">
        <v>202</v>
      </c>
      <c r="B101" s="30">
        <v>151416551</v>
      </c>
      <c r="C101" s="30">
        <v>151542381</v>
      </c>
      <c r="D101" s="31">
        <v>125831</v>
      </c>
      <c r="E101" s="32">
        <v>31.727357000000001</v>
      </c>
      <c r="F101" s="32">
        <v>17.086402</v>
      </c>
      <c r="G101" s="32">
        <v>-0.89287899999999998</v>
      </c>
    </row>
    <row r="102" spans="1:7" ht="15">
      <c r="A102" s="29" t="s">
        <v>202</v>
      </c>
      <c r="B102" s="30">
        <v>151542704</v>
      </c>
      <c r="C102" s="30">
        <v>151697200</v>
      </c>
      <c r="D102" s="31">
        <v>154497</v>
      </c>
      <c r="E102" s="32">
        <v>31.979092999999999</v>
      </c>
      <c r="F102" s="32">
        <v>17.751587000000001</v>
      </c>
      <c r="G102" s="32">
        <v>-0.84918099999999996</v>
      </c>
    </row>
    <row r="103" spans="1:7" ht="15">
      <c r="A103" s="29" t="s">
        <v>202</v>
      </c>
      <c r="B103" s="30">
        <v>151697501</v>
      </c>
      <c r="C103" s="30">
        <v>151965100</v>
      </c>
      <c r="D103" s="31">
        <v>267600</v>
      </c>
      <c r="E103" s="32">
        <v>31.006218000000001</v>
      </c>
      <c r="F103" s="32">
        <v>16.854057999999998</v>
      </c>
      <c r="G103" s="32">
        <v>-0.87946199999999997</v>
      </c>
    </row>
    <row r="104" spans="1:7" ht="15">
      <c r="A104" s="29" t="s">
        <v>202</v>
      </c>
      <c r="B104" s="30">
        <v>151966001</v>
      </c>
      <c r="C104" s="30">
        <v>152170750</v>
      </c>
      <c r="D104" s="31">
        <v>204750</v>
      </c>
      <c r="E104" s="32">
        <v>31.690422000000002</v>
      </c>
      <c r="F104" s="32">
        <v>17.049655999999999</v>
      </c>
      <c r="G104" s="32">
        <v>-0.89430399999999999</v>
      </c>
    </row>
    <row r="105" spans="1:7" ht="15">
      <c r="A105" s="29" t="s">
        <v>202</v>
      </c>
      <c r="B105" s="30">
        <v>152173004</v>
      </c>
      <c r="C105" s="30">
        <v>152189775</v>
      </c>
      <c r="D105" s="31">
        <v>16772</v>
      </c>
      <c r="E105" s="32">
        <v>28.222275</v>
      </c>
      <c r="F105" s="32">
        <v>15.673563</v>
      </c>
      <c r="G105" s="32">
        <v>-0.84850099999999995</v>
      </c>
    </row>
    <row r="106" spans="1:7" ht="15">
      <c r="A106" s="29" t="s">
        <v>202</v>
      </c>
      <c r="B106" s="30">
        <v>152191173</v>
      </c>
      <c r="C106" s="30">
        <v>152414050</v>
      </c>
      <c r="D106" s="31">
        <v>222878</v>
      </c>
      <c r="E106" s="32">
        <v>32.325150999999998</v>
      </c>
      <c r="F106" s="32">
        <v>17.408860000000001</v>
      </c>
      <c r="G106" s="32">
        <v>-0.89283500000000005</v>
      </c>
    </row>
    <row r="107" spans="1:7" ht="15">
      <c r="A107" s="29" t="s">
        <v>202</v>
      </c>
      <c r="B107" s="30">
        <v>152414570</v>
      </c>
      <c r="C107" s="30">
        <v>153134950</v>
      </c>
      <c r="D107" s="31">
        <v>720381</v>
      </c>
      <c r="E107" s="32">
        <v>31.782253999999998</v>
      </c>
      <c r="F107" s="32">
        <v>16.571643000000002</v>
      </c>
      <c r="G107" s="32">
        <v>-0.93950500000000003</v>
      </c>
    </row>
    <row r="108" spans="1:7" ht="15">
      <c r="A108" s="29" t="s">
        <v>202</v>
      </c>
      <c r="B108" s="30">
        <v>153135426</v>
      </c>
      <c r="C108" s="30">
        <v>154190050</v>
      </c>
      <c r="D108" s="31">
        <v>1054625</v>
      </c>
      <c r="E108" s="32">
        <v>32.102755999999999</v>
      </c>
      <c r="F108" s="32">
        <v>17.002057000000001</v>
      </c>
      <c r="G108" s="32">
        <v>-0.91698800000000003</v>
      </c>
    </row>
    <row r="109" spans="1:7" ht="15">
      <c r="A109" s="29" t="s">
        <v>202</v>
      </c>
      <c r="B109" s="30">
        <v>154191026</v>
      </c>
      <c r="C109" s="30">
        <v>154379795</v>
      </c>
      <c r="D109" s="31">
        <v>188770</v>
      </c>
      <c r="E109" s="32">
        <v>31.884574000000001</v>
      </c>
      <c r="F109" s="32">
        <v>17.319336</v>
      </c>
      <c r="G109" s="32">
        <v>-0.88047500000000001</v>
      </c>
    </row>
    <row r="110" spans="1:7" ht="15">
      <c r="A110" s="29" t="s">
        <v>202</v>
      </c>
      <c r="B110" s="30">
        <v>154380838</v>
      </c>
      <c r="C110" s="30">
        <v>154837153</v>
      </c>
      <c r="D110" s="31">
        <v>456316</v>
      </c>
      <c r="E110" s="32">
        <v>31.689727999999999</v>
      </c>
      <c r="F110" s="32">
        <v>16.840105999999999</v>
      </c>
      <c r="G110" s="32">
        <v>-0.91211399999999998</v>
      </c>
    </row>
    <row r="111" spans="1:7" ht="15">
      <c r="A111" s="29" t="s">
        <v>202</v>
      </c>
      <c r="B111" s="30">
        <v>154843001</v>
      </c>
      <c r="C111" s="30">
        <v>154845924</v>
      </c>
      <c r="D111" s="31">
        <v>2924</v>
      </c>
      <c r="E111" s="32">
        <v>35.117989000000001</v>
      </c>
      <c r="F111" s="32">
        <v>17.931601000000001</v>
      </c>
      <c r="G111" s="32">
        <v>-0.96970599999999996</v>
      </c>
    </row>
    <row r="112" spans="1:7" ht="15">
      <c r="A112" s="29" t="s">
        <v>202</v>
      </c>
      <c r="B112" s="30">
        <v>154847382</v>
      </c>
      <c r="C112" s="30">
        <v>154927000</v>
      </c>
      <c r="D112" s="31">
        <v>79619</v>
      </c>
      <c r="E112" s="32">
        <v>32.759869000000002</v>
      </c>
      <c r="F112" s="32">
        <v>17.777954999999999</v>
      </c>
      <c r="G112" s="32">
        <v>-0.88183999999999996</v>
      </c>
    </row>
    <row r="113" spans="1:7" ht="15">
      <c r="A113" s="29" t="s">
        <v>202</v>
      </c>
      <c r="B113" s="30">
        <v>154928501</v>
      </c>
      <c r="C113" s="30">
        <v>155033350</v>
      </c>
      <c r="D113" s="31">
        <v>104850</v>
      </c>
      <c r="E113" s="32">
        <v>33.987048000000001</v>
      </c>
      <c r="F113" s="32">
        <v>17.985436</v>
      </c>
      <c r="G113" s="32">
        <v>-0.91815599999999997</v>
      </c>
    </row>
    <row r="114" spans="1:7" ht="15">
      <c r="A114" s="29" t="s">
        <v>202</v>
      </c>
      <c r="B114" s="30">
        <v>155034244</v>
      </c>
      <c r="C114" s="30">
        <v>155120500</v>
      </c>
      <c r="D114" s="31">
        <v>86257</v>
      </c>
      <c r="E114" s="32">
        <v>33.982691000000003</v>
      </c>
      <c r="F114" s="32">
        <v>17.59994</v>
      </c>
      <c r="G114" s="32">
        <v>-0.94923000000000002</v>
      </c>
    </row>
    <row r="115" spans="1:7" ht="15">
      <c r="A115" s="29" t="s">
        <v>202</v>
      </c>
      <c r="B115" s="30">
        <v>155120946</v>
      </c>
      <c r="C115" s="30">
        <v>155122577</v>
      </c>
      <c r="D115" s="31">
        <v>1632</v>
      </c>
      <c r="E115" s="32">
        <v>17.752451000000001</v>
      </c>
      <c r="F115" s="32">
        <v>0.53921600000000003</v>
      </c>
      <c r="G115" s="32">
        <v>-5.04101</v>
      </c>
    </row>
    <row r="116" spans="1:7" ht="15">
      <c r="A116" s="29" t="s">
        <v>202</v>
      </c>
      <c r="B116" s="30">
        <v>155124243</v>
      </c>
      <c r="C116" s="30">
        <v>155409850</v>
      </c>
      <c r="D116" s="31">
        <v>285608</v>
      </c>
      <c r="E116" s="32">
        <v>33.905856999999997</v>
      </c>
      <c r="F116" s="32">
        <v>17.710677</v>
      </c>
      <c r="G116" s="32">
        <v>-0.93691500000000005</v>
      </c>
    </row>
    <row r="117" spans="1:7" ht="15">
      <c r="A117" s="29" t="s">
        <v>202</v>
      </c>
      <c r="B117" s="30">
        <v>155410157</v>
      </c>
      <c r="C117" s="30">
        <v>155523550</v>
      </c>
      <c r="D117" s="31">
        <v>113394</v>
      </c>
      <c r="E117" s="32">
        <v>32.794530999999999</v>
      </c>
      <c r="F117" s="32">
        <v>16.996798999999999</v>
      </c>
      <c r="G117" s="32">
        <v>-0.94819200000000003</v>
      </c>
    </row>
    <row r="118" spans="1:7" ht="15">
      <c r="A118" s="29" t="s">
        <v>202</v>
      </c>
      <c r="B118" s="30">
        <v>155524573</v>
      </c>
      <c r="C118" s="30">
        <v>155678650</v>
      </c>
      <c r="D118" s="31">
        <v>154078</v>
      </c>
      <c r="E118" s="32">
        <v>30.418308</v>
      </c>
      <c r="F118" s="32">
        <v>15.871267</v>
      </c>
      <c r="G118" s="32">
        <v>-0.938523</v>
      </c>
    </row>
    <row r="119" spans="1:7" ht="15">
      <c r="A119" s="29" t="s">
        <v>202</v>
      </c>
      <c r="B119" s="30">
        <v>155679912</v>
      </c>
      <c r="C119" s="30">
        <v>155816941</v>
      </c>
      <c r="D119" s="31">
        <v>137030</v>
      </c>
      <c r="E119" s="32">
        <v>35.295372999999998</v>
      </c>
      <c r="F119" s="32">
        <v>18.426221000000002</v>
      </c>
      <c r="G119" s="32">
        <v>-0.93771899999999997</v>
      </c>
    </row>
    <row r="120" spans="1:7" ht="15">
      <c r="A120" s="29" t="s">
        <v>202</v>
      </c>
      <c r="B120" s="30">
        <v>155818146</v>
      </c>
      <c r="C120" s="30">
        <v>155900491</v>
      </c>
      <c r="D120" s="31">
        <v>82346</v>
      </c>
      <c r="E120" s="32">
        <v>36.24</v>
      </c>
      <c r="F120" s="32">
        <v>18.874528999999999</v>
      </c>
      <c r="G120" s="32">
        <v>-0.94114200000000003</v>
      </c>
    </row>
    <row r="121" spans="1:7" ht="15">
      <c r="A121" s="29" t="s">
        <v>202</v>
      </c>
      <c r="B121" s="30">
        <v>155901401</v>
      </c>
      <c r="C121" s="30">
        <v>156602503</v>
      </c>
      <c r="D121" s="31">
        <v>701103</v>
      </c>
      <c r="E121" s="32">
        <v>34.567335</v>
      </c>
      <c r="F121" s="32">
        <v>17.942618</v>
      </c>
      <c r="G121" s="32">
        <v>-0.94601900000000005</v>
      </c>
    </row>
    <row r="122" spans="1:7" ht="15">
      <c r="A122" s="29" t="s">
        <v>202</v>
      </c>
      <c r="B122" s="30">
        <v>156603251</v>
      </c>
      <c r="C122" s="30">
        <v>157155400</v>
      </c>
      <c r="D122" s="31">
        <v>552150</v>
      </c>
      <c r="E122" s="32">
        <v>33.966746000000001</v>
      </c>
      <c r="F122" s="32">
        <v>17.712546</v>
      </c>
      <c r="G122" s="32">
        <v>-0.93935100000000005</v>
      </c>
    </row>
    <row r="123" spans="1:7" ht="15">
      <c r="A123" s="29" t="s">
        <v>202</v>
      </c>
      <c r="B123" s="30">
        <v>157157345</v>
      </c>
      <c r="C123" s="30">
        <v>157445189</v>
      </c>
      <c r="D123" s="31">
        <v>287845</v>
      </c>
      <c r="E123" s="32">
        <v>34.261536999999997</v>
      </c>
      <c r="F123" s="32">
        <v>17.913616999999999</v>
      </c>
      <c r="G123" s="32">
        <v>-0.93553299999999995</v>
      </c>
    </row>
    <row r="124" spans="1:7" ht="15">
      <c r="A124" s="29" t="s">
        <v>202</v>
      </c>
      <c r="B124" s="30">
        <v>157448419</v>
      </c>
      <c r="C124" s="30">
        <v>157839700</v>
      </c>
      <c r="D124" s="31">
        <v>391282</v>
      </c>
      <c r="E124" s="32">
        <v>32.638527000000003</v>
      </c>
      <c r="F124" s="32">
        <v>17.302548999999999</v>
      </c>
      <c r="G124" s="32">
        <v>-0.91559100000000004</v>
      </c>
    </row>
    <row r="125" spans="1:7" ht="15">
      <c r="A125" s="29" t="s">
        <v>202</v>
      </c>
      <c r="B125" s="30">
        <v>157840759</v>
      </c>
      <c r="C125" s="30">
        <v>157985650</v>
      </c>
      <c r="D125" s="31">
        <v>144892</v>
      </c>
      <c r="E125" s="32">
        <v>31.434524</v>
      </c>
      <c r="F125" s="32">
        <v>17.22485</v>
      </c>
      <c r="G125" s="32">
        <v>-0.86785800000000002</v>
      </c>
    </row>
    <row r="126" spans="1:7" ht="15">
      <c r="A126" s="29" t="s">
        <v>202</v>
      </c>
      <c r="B126" s="30">
        <v>157986596</v>
      </c>
      <c r="C126" s="30">
        <v>158012050</v>
      </c>
      <c r="D126" s="31">
        <v>25455</v>
      </c>
      <c r="E126" s="32">
        <v>29.94398</v>
      </c>
      <c r="F126" s="32">
        <v>15.783106999999999</v>
      </c>
      <c r="G126" s="32">
        <v>-0.92388499999999996</v>
      </c>
    </row>
    <row r="127" spans="1:7" ht="15">
      <c r="A127" s="29" t="s">
        <v>202</v>
      </c>
      <c r="B127" s="30">
        <v>158012533</v>
      </c>
      <c r="C127" s="30">
        <v>158014450</v>
      </c>
      <c r="D127" s="31">
        <v>1918</v>
      </c>
      <c r="E127" s="32">
        <v>27.610531999999999</v>
      </c>
      <c r="F127" s="32">
        <v>15.170489999999999</v>
      </c>
      <c r="G127" s="32">
        <v>-0.86395100000000002</v>
      </c>
    </row>
    <row r="128" spans="1:7" ht="15">
      <c r="A128" s="29" t="s">
        <v>202</v>
      </c>
      <c r="B128" s="30">
        <v>158015051</v>
      </c>
      <c r="C128" s="30">
        <v>158016253</v>
      </c>
      <c r="D128" s="31">
        <v>1203</v>
      </c>
      <c r="E128" s="32">
        <v>24.155445</v>
      </c>
      <c r="F128" s="32">
        <v>17.072319</v>
      </c>
      <c r="G128" s="32">
        <v>-0.50068900000000005</v>
      </c>
    </row>
    <row r="129" spans="1:7" ht="15">
      <c r="A129" s="29" t="s">
        <v>202</v>
      </c>
      <c r="B129" s="30">
        <v>158017140</v>
      </c>
      <c r="C129" s="30">
        <v>158081882</v>
      </c>
      <c r="D129" s="31">
        <v>64743</v>
      </c>
      <c r="E129" s="32">
        <v>31.956999</v>
      </c>
      <c r="F129" s="32">
        <v>16.503885</v>
      </c>
      <c r="G129" s="32">
        <v>-0.95332600000000001</v>
      </c>
    </row>
    <row r="130" spans="1:7" ht="15">
      <c r="A130" s="29" t="s">
        <v>202</v>
      </c>
      <c r="B130" s="30">
        <v>158083089</v>
      </c>
      <c r="C130" s="30">
        <v>158350750</v>
      </c>
      <c r="D130" s="31">
        <v>267662</v>
      </c>
      <c r="E130" s="32">
        <v>30.119371000000001</v>
      </c>
      <c r="F130" s="32">
        <v>16.282457000000001</v>
      </c>
      <c r="G130" s="32">
        <v>-0.88737299999999997</v>
      </c>
    </row>
    <row r="131" spans="1:7" ht="15">
      <c r="A131" s="29" t="s">
        <v>202</v>
      </c>
      <c r="B131" s="30">
        <v>158351114</v>
      </c>
      <c r="C131" s="30">
        <v>158352550</v>
      </c>
      <c r="D131" s="31">
        <v>1437</v>
      </c>
      <c r="E131" s="32">
        <v>28.826722</v>
      </c>
      <c r="F131" s="32">
        <v>8.2985389999999999</v>
      </c>
      <c r="G131" s="32">
        <v>-1.7964800000000001</v>
      </c>
    </row>
    <row r="132" spans="1:7" ht="15">
      <c r="A132" s="29" t="s">
        <v>202</v>
      </c>
      <c r="B132" s="30">
        <v>158352701</v>
      </c>
      <c r="C132" s="30">
        <v>158504650</v>
      </c>
      <c r="D132" s="31">
        <v>151950</v>
      </c>
      <c r="E132" s="32">
        <v>33.084626999999998</v>
      </c>
      <c r="F132" s="32">
        <v>16.949812000000001</v>
      </c>
      <c r="G132" s="32">
        <v>-0.96489199999999997</v>
      </c>
    </row>
    <row r="133" spans="1:7" ht="15">
      <c r="A133" s="29" t="s">
        <v>202</v>
      </c>
      <c r="B133" s="30">
        <v>158505101</v>
      </c>
      <c r="C133" s="30">
        <v>158517083</v>
      </c>
      <c r="D133" s="31">
        <v>11983</v>
      </c>
      <c r="E133" s="32">
        <v>31.814820999999998</v>
      </c>
      <c r="F133" s="32">
        <v>17.49879</v>
      </c>
      <c r="G133" s="32">
        <v>-0.86244399999999999</v>
      </c>
    </row>
    <row r="134" spans="1:7" ht="15">
      <c r="A134" s="29" t="s">
        <v>202</v>
      </c>
      <c r="B134" s="30">
        <v>158518006</v>
      </c>
      <c r="C134" s="30">
        <v>158536308</v>
      </c>
      <c r="D134" s="31">
        <v>18303</v>
      </c>
      <c r="E134" s="32">
        <v>33.185543000000003</v>
      </c>
      <c r="F134" s="32">
        <v>15.928972999999999</v>
      </c>
      <c r="G134" s="32">
        <v>-1.0589</v>
      </c>
    </row>
    <row r="135" spans="1:7" ht="15">
      <c r="A135" s="29" t="s">
        <v>202</v>
      </c>
      <c r="B135" s="30">
        <v>158536604</v>
      </c>
      <c r="C135" s="30">
        <v>158614750</v>
      </c>
      <c r="D135" s="31">
        <v>78147</v>
      </c>
      <c r="E135" s="32">
        <v>34.786006</v>
      </c>
      <c r="F135" s="32">
        <v>18.209873999999999</v>
      </c>
      <c r="G135" s="32">
        <v>-0.933786</v>
      </c>
    </row>
    <row r="136" spans="1:7" ht="15">
      <c r="A136" s="29" t="s">
        <v>202</v>
      </c>
      <c r="B136" s="30">
        <v>158615367</v>
      </c>
      <c r="C136" s="30">
        <v>158773437</v>
      </c>
      <c r="D136" s="31">
        <v>158071</v>
      </c>
      <c r="E136" s="32">
        <v>34.932839999999999</v>
      </c>
      <c r="F136" s="32">
        <v>18.475128000000002</v>
      </c>
      <c r="G136" s="32">
        <v>-0.91900000000000004</v>
      </c>
    </row>
    <row r="137" spans="1:7" ht="15">
      <c r="A137" s="29" t="s">
        <v>202</v>
      </c>
      <c r="B137" s="30">
        <v>158774361</v>
      </c>
      <c r="C137" s="30">
        <v>158890300</v>
      </c>
      <c r="D137" s="31">
        <v>115940</v>
      </c>
      <c r="E137" s="32">
        <v>32.639485999999998</v>
      </c>
      <c r="F137" s="32">
        <v>17.262084000000002</v>
      </c>
      <c r="G137" s="32">
        <v>-0.91901200000000005</v>
      </c>
    </row>
    <row r="138" spans="1:7" ht="15">
      <c r="A138" s="29" t="s">
        <v>202</v>
      </c>
      <c r="B138" s="30">
        <v>158891951</v>
      </c>
      <c r="C138" s="30">
        <v>158958338</v>
      </c>
      <c r="D138" s="31">
        <v>66388</v>
      </c>
      <c r="E138" s="32">
        <v>36.487754000000002</v>
      </c>
      <c r="F138" s="32">
        <v>18.617460999999999</v>
      </c>
      <c r="G138" s="32">
        <v>-0.97075599999999995</v>
      </c>
    </row>
    <row r="139" spans="1:7" ht="15">
      <c r="A139" s="29" t="s">
        <v>202</v>
      </c>
      <c r="B139" s="30">
        <v>158958851</v>
      </c>
      <c r="C139" s="30">
        <v>159089786</v>
      </c>
      <c r="D139" s="31">
        <v>130936</v>
      </c>
      <c r="E139" s="32">
        <v>32.827519000000002</v>
      </c>
      <c r="F139" s="32">
        <v>17.732129</v>
      </c>
      <c r="G139" s="32">
        <v>-0.88854</v>
      </c>
    </row>
    <row r="140" spans="1:7" ht="15">
      <c r="A140" s="29" t="s">
        <v>202</v>
      </c>
      <c r="B140" s="30">
        <v>159091901</v>
      </c>
      <c r="C140" s="30">
        <v>159107050</v>
      </c>
      <c r="D140" s="31">
        <v>15150</v>
      </c>
      <c r="E140" s="32">
        <v>30.882376000000001</v>
      </c>
      <c r="F140" s="32">
        <v>16.314851000000001</v>
      </c>
      <c r="G140" s="32">
        <v>-0.92059800000000003</v>
      </c>
    </row>
    <row r="141" spans="1:7" ht="15">
      <c r="A141" s="29" t="s">
        <v>202</v>
      </c>
      <c r="B141" s="30">
        <v>159108013</v>
      </c>
      <c r="C141" s="30">
        <v>159109900</v>
      </c>
      <c r="D141" s="31">
        <v>1888</v>
      </c>
      <c r="E141" s="32">
        <v>25.59375</v>
      </c>
      <c r="F141" s="32">
        <v>17.886652999999999</v>
      </c>
      <c r="G141" s="32">
        <v>-0.51690800000000003</v>
      </c>
    </row>
    <row r="142" spans="1:7" ht="15">
      <c r="A142" s="29" t="s">
        <v>202</v>
      </c>
      <c r="B142" s="30">
        <v>159111998</v>
      </c>
      <c r="C142" s="30">
        <v>159334744</v>
      </c>
      <c r="D142" s="31">
        <v>222747</v>
      </c>
      <c r="E142" s="32">
        <v>33.398856000000002</v>
      </c>
      <c r="F142" s="32">
        <v>17.919447000000002</v>
      </c>
      <c r="G142" s="32">
        <v>-0.89827299999999999</v>
      </c>
    </row>
    <row r="143" spans="1:7" ht="15">
      <c r="A143" s="29" t="s">
        <v>202</v>
      </c>
      <c r="B143" s="30">
        <v>159335651</v>
      </c>
      <c r="C143" s="30">
        <v>159817750</v>
      </c>
      <c r="D143" s="31">
        <v>482100</v>
      </c>
      <c r="E143" s="32">
        <v>35.664881000000001</v>
      </c>
      <c r="F143" s="32">
        <v>17.911068</v>
      </c>
      <c r="G143" s="32">
        <v>-0.99365300000000001</v>
      </c>
    </row>
    <row r="144" spans="1:7" ht="15">
      <c r="A144" s="29" t="s">
        <v>202</v>
      </c>
      <c r="B144" s="30">
        <v>159818651</v>
      </c>
      <c r="C144" s="30">
        <v>159862739</v>
      </c>
      <c r="D144" s="31">
        <v>44089</v>
      </c>
      <c r="E144" s="32">
        <v>37.630338999999999</v>
      </c>
      <c r="F144" s="32">
        <v>17.561886000000001</v>
      </c>
      <c r="G144" s="32">
        <v>-1.09945</v>
      </c>
    </row>
    <row r="145" spans="1:7" ht="15">
      <c r="A145" s="29" t="s">
        <v>202</v>
      </c>
      <c r="B145" s="30">
        <v>159863651</v>
      </c>
      <c r="C145" s="30">
        <v>159996015</v>
      </c>
      <c r="D145" s="31">
        <v>132365</v>
      </c>
      <c r="E145" s="32">
        <v>34.624341999999999</v>
      </c>
      <c r="F145" s="32">
        <v>17.860317999999999</v>
      </c>
      <c r="G145" s="32">
        <v>-0.95502900000000002</v>
      </c>
    </row>
    <row r="146" spans="1:7" ht="15">
      <c r="A146" s="29" t="s">
        <v>202</v>
      </c>
      <c r="B146" s="30">
        <v>159996186</v>
      </c>
      <c r="C146" s="30">
        <v>160062718</v>
      </c>
      <c r="D146" s="31">
        <v>66533</v>
      </c>
      <c r="E146" s="32">
        <v>29.358559</v>
      </c>
      <c r="F146" s="32">
        <v>16.586416</v>
      </c>
      <c r="G146" s="32">
        <v>-0.82377900000000004</v>
      </c>
    </row>
    <row r="147" spans="1:7" ht="15">
      <c r="A147" s="29" t="s">
        <v>202</v>
      </c>
      <c r="B147" s="30">
        <v>160063159</v>
      </c>
      <c r="C147" s="30">
        <v>160065400</v>
      </c>
      <c r="D147" s="31">
        <v>2242</v>
      </c>
      <c r="E147" s="32">
        <v>33.492417000000003</v>
      </c>
      <c r="F147" s="32">
        <v>15.744425</v>
      </c>
      <c r="G147" s="32">
        <v>-1.0889899999999999</v>
      </c>
    </row>
    <row r="148" spans="1:7" ht="15">
      <c r="A148" s="29" t="s">
        <v>202</v>
      </c>
      <c r="B148" s="30">
        <v>160066301</v>
      </c>
      <c r="C148" s="30">
        <v>160098850</v>
      </c>
      <c r="D148" s="31">
        <v>32550</v>
      </c>
      <c r="E148" s="32">
        <v>30.503409999999999</v>
      </c>
      <c r="F148" s="32">
        <v>17.002980000000001</v>
      </c>
      <c r="G148" s="32">
        <v>-0.84318300000000002</v>
      </c>
    </row>
    <row r="149" spans="1:7" ht="15">
      <c r="A149" s="29" t="s">
        <v>202</v>
      </c>
      <c r="B149" s="30">
        <v>160099451</v>
      </c>
      <c r="C149" s="30">
        <v>160143400</v>
      </c>
      <c r="D149" s="31">
        <v>43950</v>
      </c>
      <c r="E149" s="32">
        <v>29.541661000000001</v>
      </c>
      <c r="F149" s="32">
        <v>16.582025000000002</v>
      </c>
      <c r="G149" s="32">
        <v>-0.83313099999999995</v>
      </c>
    </row>
    <row r="150" spans="1:7" ht="15">
      <c r="A150" s="29" t="s">
        <v>202</v>
      </c>
      <c r="B150" s="30">
        <v>160144172</v>
      </c>
      <c r="C150" s="30">
        <v>160219450</v>
      </c>
      <c r="D150" s="31">
        <v>75279</v>
      </c>
      <c r="E150" s="32">
        <v>34.189109999999999</v>
      </c>
      <c r="F150" s="32">
        <v>17.664474999999999</v>
      </c>
      <c r="G150" s="32">
        <v>-0.95268600000000003</v>
      </c>
    </row>
    <row r="151" spans="1:7" ht="15">
      <c r="A151" s="29" t="s">
        <v>202</v>
      </c>
      <c r="B151" s="30">
        <v>160221584</v>
      </c>
      <c r="C151" s="30">
        <v>160379797</v>
      </c>
      <c r="D151" s="31">
        <v>158214</v>
      </c>
      <c r="E151" s="32">
        <v>31.999665</v>
      </c>
      <c r="F151" s="32">
        <v>17.406936000000002</v>
      </c>
      <c r="G151" s="32">
        <v>-0.87839500000000004</v>
      </c>
    </row>
    <row r="152" spans="1:7" ht="15">
      <c r="A152" s="29" t="s">
        <v>202</v>
      </c>
      <c r="B152" s="30">
        <v>160381601</v>
      </c>
      <c r="C152" s="30">
        <v>160609821</v>
      </c>
      <c r="D152" s="31">
        <v>228221</v>
      </c>
      <c r="E152" s="32">
        <v>33.291919</v>
      </c>
      <c r="F152" s="32">
        <v>17.482904999999999</v>
      </c>
      <c r="G152" s="32">
        <v>-0.92922700000000003</v>
      </c>
    </row>
    <row r="153" spans="1:7" ht="15">
      <c r="A153" s="29" t="s">
        <v>202</v>
      </c>
      <c r="B153" s="30">
        <v>160610351</v>
      </c>
      <c r="C153" s="30">
        <v>160703050</v>
      </c>
      <c r="D153" s="31">
        <v>92700</v>
      </c>
      <c r="E153" s="32">
        <v>32.743948000000003</v>
      </c>
      <c r="F153" s="32">
        <v>17.649363999999998</v>
      </c>
      <c r="G153" s="32">
        <v>-0.89161199999999996</v>
      </c>
    </row>
    <row r="154" spans="1:7" ht="15">
      <c r="A154" s="29" t="s">
        <v>202</v>
      </c>
      <c r="B154" s="30">
        <v>160703871</v>
      </c>
      <c r="C154" s="30">
        <v>160893537</v>
      </c>
      <c r="D154" s="31">
        <v>189667</v>
      </c>
      <c r="E154" s="32">
        <v>33.801667999999999</v>
      </c>
      <c r="F154" s="32">
        <v>17.256070000000001</v>
      </c>
      <c r="G154" s="32">
        <v>-0.96999100000000005</v>
      </c>
    </row>
    <row r="155" spans="1:7" ht="15">
      <c r="A155" s="29" t="s">
        <v>202</v>
      </c>
      <c r="B155" s="30">
        <v>160894491</v>
      </c>
      <c r="C155" s="30">
        <v>161461531</v>
      </c>
      <c r="D155" s="31">
        <v>567041</v>
      </c>
      <c r="E155" s="32">
        <v>32.505356999999997</v>
      </c>
      <c r="F155" s="32">
        <v>17.360009000000002</v>
      </c>
      <c r="G155" s="32">
        <v>-0.90490999999999999</v>
      </c>
    </row>
    <row r="156" spans="1:7" ht="15">
      <c r="A156" s="29" t="s">
        <v>202</v>
      </c>
      <c r="B156" s="30">
        <v>161461755</v>
      </c>
      <c r="C156" s="30">
        <v>161462803</v>
      </c>
      <c r="D156" s="31">
        <v>1049</v>
      </c>
      <c r="E156" s="32">
        <v>23.329837999999999</v>
      </c>
      <c r="F156" s="32">
        <v>10.661581999999999</v>
      </c>
      <c r="G156" s="32">
        <v>-1.12975</v>
      </c>
    </row>
    <row r="157" spans="1:7" ht="15">
      <c r="A157" s="29" t="s">
        <v>202</v>
      </c>
      <c r="B157" s="30">
        <v>161463251</v>
      </c>
      <c r="C157" s="30">
        <v>161465813</v>
      </c>
      <c r="D157" s="31">
        <v>2563</v>
      </c>
      <c r="E157" s="32">
        <v>26.338666</v>
      </c>
      <c r="F157" s="32">
        <v>15.266875000000001</v>
      </c>
      <c r="G157" s="32">
        <v>-0.78677699999999995</v>
      </c>
    </row>
    <row r="158" spans="1:7" ht="15">
      <c r="A158" s="29" t="s">
        <v>202</v>
      </c>
      <c r="B158" s="30">
        <v>161467043</v>
      </c>
      <c r="C158" s="30">
        <v>161578596</v>
      </c>
      <c r="D158" s="31">
        <v>111554</v>
      </c>
      <c r="E158" s="32">
        <v>32.178694</v>
      </c>
      <c r="F158" s="32">
        <v>17.289868999999999</v>
      </c>
      <c r="G158" s="32">
        <v>-0.89617899999999995</v>
      </c>
    </row>
    <row r="159" spans="1:7" ht="15">
      <c r="A159" s="29" t="s">
        <v>202</v>
      </c>
      <c r="B159" s="30">
        <v>161578748</v>
      </c>
      <c r="C159" s="30">
        <v>161579821</v>
      </c>
      <c r="D159" s="31">
        <v>1074</v>
      </c>
      <c r="E159" s="32">
        <v>23.873370999999999</v>
      </c>
      <c r="F159" s="32">
        <v>8.2104280000000003</v>
      </c>
      <c r="G159" s="32">
        <v>-1.5398700000000001</v>
      </c>
    </row>
    <row r="160" spans="1:7" ht="15">
      <c r="A160" s="29" t="s">
        <v>202</v>
      </c>
      <c r="B160" s="30">
        <v>161580080</v>
      </c>
      <c r="C160" s="30">
        <v>161602450</v>
      </c>
      <c r="D160" s="31">
        <v>22371</v>
      </c>
      <c r="E160" s="32">
        <v>32.083053999999997</v>
      </c>
      <c r="F160" s="32">
        <v>17.089357</v>
      </c>
      <c r="G160" s="32">
        <v>-0.90871299999999999</v>
      </c>
    </row>
    <row r="161" spans="1:7" ht="15">
      <c r="A161" s="29" t="s">
        <v>202</v>
      </c>
      <c r="B161" s="30">
        <v>161605298</v>
      </c>
      <c r="C161" s="30">
        <v>161635000</v>
      </c>
      <c r="D161" s="31">
        <v>29703</v>
      </c>
      <c r="E161" s="32">
        <v>31.292698000000001</v>
      </c>
      <c r="F161" s="32">
        <v>17.052620999999998</v>
      </c>
      <c r="G161" s="32">
        <v>-0.87583299999999997</v>
      </c>
    </row>
    <row r="162" spans="1:7" ht="15">
      <c r="A162" s="29" t="s">
        <v>202</v>
      </c>
      <c r="B162" s="30">
        <v>161635751</v>
      </c>
      <c r="C162" s="30">
        <v>161758805</v>
      </c>
      <c r="D162" s="31">
        <v>123055</v>
      </c>
      <c r="E162" s="32">
        <v>31.030182</v>
      </c>
      <c r="F162" s="32">
        <v>17.131924999999999</v>
      </c>
      <c r="G162" s="32">
        <v>-0.856985</v>
      </c>
    </row>
    <row r="163" spans="1:7" ht="15">
      <c r="A163" s="29" t="s">
        <v>202</v>
      </c>
      <c r="B163" s="30">
        <v>161758996</v>
      </c>
      <c r="C163" s="30">
        <v>161768185</v>
      </c>
      <c r="D163" s="31">
        <v>9190</v>
      </c>
      <c r="E163" s="32">
        <v>33.746789999999997</v>
      </c>
      <c r="F163" s="32">
        <v>17.104134999999999</v>
      </c>
      <c r="G163" s="32">
        <v>-0.98040499999999997</v>
      </c>
    </row>
    <row r="164" spans="1:7" ht="15">
      <c r="A164" s="29" t="s">
        <v>202</v>
      </c>
      <c r="B164" s="30">
        <v>161768881</v>
      </c>
      <c r="C164" s="30">
        <v>161779565</v>
      </c>
      <c r="D164" s="31">
        <v>10685</v>
      </c>
      <c r="E164" s="32">
        <v>34.594290999999998</v>
      </c>
      <c r="F164" s="32">
        <v>17.953112000000001</v>
      </c>
      <c r="G164" s="32">
        <v>-0.94630000000000003</v>
      </c>
    </row>
    <row r="165" spans="1:7" ht="15">
      <c r="A165" s="29" t="s">
        <v>202</v>
      </c>
      <c r="B165" s="30">
        <v>161780301</v>
      </c>
      <c r="C165" s="30">
        <v>162172184</v>
      </c>
      <c r="D165" s="31">
        <v>391884</v>
      </c>
      <c r="E165" s="32">
        <v>29.168731000000001</v>
      </c>
      <c r="F165" s="32">
        <v>16.176682</v>
      </c>
      <c r="G165" s="32">
        <v>-0.85050700000000001</v>
      </c>
    </row>
    <row r="166" spans="1:7" ht="15">
      <c r="A166" s="29" t="s">
        <v>202</v>
      </c>
      <c r="B166" s="30">
        <v>162172417</v>
      </c>
      <c r="C166" s="30">
        <v>162203224</v>
      </c>
      <c r="D166" s="31">
        <v>30808</v>
      </c>
      <c r="E166" s="32">
        <v>29.372955000000001</v>
      </c>
      <c r="F166" s="32">
        <v>16.638307999999999</v>
      </c>
      <c r="G166" s="32">
        <v>-0.81998000000000004</v>
      </c>
    </row>
    <row r="167" spans="1:7" ht="15">
      <c r="A167" s="29" t="s">
        <v>202</v>
      </c>
      <c r="B167" s="30">
        <v>162204872</v>
      </c>
      <c r="C167" s="30">
        <v>162276250</v>
      </c>
      <c r="D167" s="31">
        <v>71379</v>
      </c>
      <c r="E167" s="32">
        <v>29.334033999999999</v>
      </c>
      <c r="F167" s="32">
        <v>15.999663999999999</v>
      </c>
      <c r="G167" s="32">
        <v>-0.87453400000000003</v>
      </c>
    </row>
    <row r="168" spans="1:7" ht="15">
      <c r="A168" s="29" t="s">
        <v>202</v>
      </c>
      <c r="B168" s="30">
        <v>162276940</v>
      </c>
      <c r="C168" s="30">
        <v>162301272</v>
      </c>
      <c r="D168" s="31">
        <v>24333</v>
      </c>
      <c r="E168" s="32">
        <v>30.566103999999999</v>
      </c>
      <c r="F168" s="32">
        <v>17.251591999999999</v>
      </c>
      <c r="G168" s="32">
        <v>-0.82520300000000002</v>
      </c>
    </row>
    <row r="169" spans="1:7" ht="15">
      <c r="A169" s="29" t="s">
        <v>202</v>
      </c>
      <c r="B169" s="30">
        <v>162302654</v>
      </c>
      <c r="C169" s="30">
        <v>162310450</v>
      </c>
      <c r="D169" s="31">
        <v>7797</v>
      </c>
      <c r="E169" s="32">
        <v>26.8325</v>
      </c>
      <c r="F169" s="32">
        <v>14.577529999999999</v>
      </c>
      <c r="G169" s="32">
        <v>-0.88023499999999999</v>
      </c>
    </row>
    <row r="170" spans="1:7" ht="15">
      <c r="A170" s="29" t="s">
        <v>202</v>
      </c>
      <c r="B170" s="30">
        <v>162311801</v>
      </c>
      <c r="C170" s="30">
        <v>162349150</v>
      </c>
      <c r="D170" s="31">
        <v>37350</v>
      </c>
      <c r="E170" s="32">
        <v>30.440562</v>
      </c>
      <c r="F170" s="32">
        <v>16.750896999999998</v>
      </c>
      <c r="G170" s="32">
        <v>-0.861757</v>
      </c>
    </row>
    <row r="171" spans="1:7" ht="15">
      <c r="A171" s="29" t="s">
        <v>202</v>
      </c>
      <c r="B171" s="30">
        <v>162349301</v>
      </c>
      <c r="C171" s="30">
        <v>162409000</v>
      </c>
      <c r="D171" s="31">
        <v>59700</v>
      </c>
      <c r="E171" s="32">
        <v>30.29928</v>
      </c>
      <c r="F171" s="32">
        <v>16.356214000000001</v>
      </c>
      <c r="G171" s="32">
        <v>-0.88944500000000004</v>
      </c>
    </row>
    <row r="172" spans="1:7" ht="15">
      <c r="A172" s="29" t="s">
        <v>202</v>
      </c>
      <c r="B172" s="30">
        <v>162409751</v>
      </c>
      <c r="C172" s="30">
        <v>162506847</v>
      </c>
      <c r="D172" s="31">
        <v>97097</v>
      </c>
      <c r="E172" s="32">
        <v>29.411515999999999</v>
      </c>
      <c r="F172" s="32">
        <v>16.096429000000001</v>
      </c>
      <c r="G172" s="32">
        <v>-0.86963999999999997</v>
      </c>
    </row>
    <row r="173" spans="1:7" ht="15">
      <c r="A173" s="29" t="s">
        <v>202</v>
      </c>
      <c r="B173" s="30">
        <v>162627145</v>
      </c>
      <c r="C173" s="30">
        <v>162640284</v>
      </c>
      <c r="D173" s="31">
        <v>13140</v>
      </c>
      <c r="E173" s="32">
        <v>26.777549</v>
      </c>
      <c r="F173" s="32">
        <v>15.867274999999999</v>
      </c>
      <c r="G173" s="32">
        <v>-0.75497000000000003</v>
      </c>
    </row>
    <row r="174" spans="1:7" ht="15">
      <c r="A174" s="29" t="s">
        <v>202</v>
      </c>
      <c r="B174" s="30">
        <v>162641654</v>
      </c>
      <c r="C174" s="30">
        <v>162695034</v>
      </c>
      <c r="D174" s="31">
        <v>53381</v>
      </c>
      <c r="E174" s="32">
        <v>29.508664</v>
      </c>
      <c r="F174" s="32">
        <v>16.114685000000001</v>
      </c>
      <c r="G174" s="32">
        <v>-0.87276299999999996</v>
      </c>
    </row>
    <row r="175" spans="1:7" ht="15">
      <c r="A175" s="29" t="s">
        <v>202</v>
      </c>
      <c r="B175" s="30">
        <v>162805668</v>
      </c>
      <c r="C175" s="30">
        <v>162840996</v>
      </c>
      <c r="D175" s="31">
        <v>35329</v>
      </c>
      <c r="E175" s="32">
        <v>28.307735999999998</v>
      </c>
      <c r="F175" s="32">
        <v>15.641116</v>
      </c>
      <c r="G175" s="32">
        <v>-0.85585299999999997</v>
      </c>
    </row>
    <row r="176" spans="1:7" ht="15">
      <c r="A176" s="29" t="s">
        <v>202</v>
      </c>
      <c r="B176" s="30">
        <v>162842051</v>
      </c>
      <c r="C176" s="30">
        <v>162852253</v>
      </c>
      <c r="D176" s="31">
        <v>10203</v>
      </c>
      <c r="E176" s="32">
        <v>30.118690999999998</v>
      </c>
      <c r="F176" s="32">
        <v>15.5665</v>
      </c>
      <c r="G176" s="32">
        <v>-0.952214</v>
      </c>
    </row>
    <row r="177" spans="1:7" ht="15">
      <c r="A177" s="29" t="s">
        <v>202</v>
      </c>
      <c r="B177" s="30">
        <v>162853901</v>
      </c>
      <c r="C177" s="30">
        <v>162863803</v>
      </c>
      <c r="D177" s="31">
        <v>9903</v>
      </c>
      <c r="E177" s="32">
        <v>30.612037000000001</v>
      </c>
      <c r="F177" s="32">
        <v>17.232151999999999</v>
      </c>
      <c r="G177" s="32">
        <v>-0.82899599999999996</v>
      </c>
    </row>
    <row r="178" spans="1:7" ht="15">
      <c r="A178" s="29" t="s">
        <v>202</v>
      </c>
      <c r="B178" s="30">
        <v>162866651</v>
      </c>
      <c r="C178" s="30">
        <v>162893350</v>
      </c>
      <c r="D178" s="31">
        <v>26700</v>
      </c>
      <c r="E178" s="32">
        <v>30.489625</v>
      </c>
      <c r="F178" s="32">
        <v>16.597677999999998</v>
      </c>
      <c r="G178" s="32">
        <v>-0.87733700000000003</v>
      </c>
    </row>
    <row r="179" spans="1:7" ht="15">
      <c r="A179" s="29" t="s">
        <v>202</v>
      </c>
      <c r="B179" s="30">
        <v>162893501</v>
      </c>
      <c r="C179" s="30">
        <v>162903701</v>
      </c>
      <c r="D179" s="31">
        <v>10201</v>
      </c>
      <c r="E179" s="32">
        <v>28.626507</v>
      </c>
      <c r="F179" s="32">
        <v>16.743946999999999</v>
      </c>
      <c r="G179" s="32">
        <v>-0.77371199999999996</v>
      </c>
    </row>
    <row r="180" spans="1:7" ht="15">
      <c r="A180" s="29" t="s">
        <v>202</v>
      </c>
      <c r="B180" s="30">
        <v>162904151</v>
      </c>
      <c r="C180" s="30">
        <v>162906991</v>
      </c>
      <c r="D180" s="31">
        <v>2841</v>
      </c>
      <c r="E180" s="32">
        <v>29.863779999999998</v>
      </c>
      <c r="F180" s="32">
        <v>14.361140000000001</v>
      </c>
      <c r="G180" s="32">
        <v>-1.05623</v>
      </c>
    </row>
    <row r="181" spans="1:7" ht="15">
      <c r="A181" s="29" t="s">
        <v>202</v>
      </c>
      <c r="B181" s="30">
        <v>162907757</v>
      </c>
      <c r="C181" s="30">
        <v>162908792</v>
      </c>
      <c r="D181" s="31">
        <v>1036</v>
      </c>
      <c r="E181" s="32">
        <v>25.351351000000001</v>
      </c>
      <c r="F181" s="32">
        <v>15.430502000000001</v>
      </c>
      <c r="G181" s="32">
        <v>-0.71627799999999997</v>
      </c>
    </row>
    <row r="182" spans="1:7" ht="15">
      <c r="A182" s="29" t="s">
        <v>202</v>
      </c>
      <c r="B182" s="30">
        <v>162944348</v>
      </c>
      <c r="C182" s="30">
        <v>162955150</v>
      </c>
      <c r="D182" s="31">
        <v>10803</v>
      </c>
      <c r="E182" s="32">
        <v>31.150236</v>
      </c>
      <c r="F182" s="32">
        <v>16.678052000000001</v>
      </c>
      <c r="G182" s="32">
        <v>-0.90129199999999998</v>
      </c>
    </row>
    <row r="183" spans="1:7" ht="15">
      <c r="A183" s="29" t="s">
        <v>202</v>
      </c>
      <c r="B183" s="30">
        <v>162998208</v>
      </c>
      <c r="C183" s="30">
        <v>163062253</v>
      </c>
      <c r="D183" s="31">
        <v>64046</v>
      </c>
      <c r="E183" s="32">
        <v>30.005855</v>
      </c>
      <c r="F183" s="32">
        <v>16.277488000000002</v>
      </c>
      <c r="G183" s="32">
        <v>-0.88236599999999998</v>
      </c>
    </row>
    <row r="184" spans="1:7" ht="15">
      <c r="A184" s="29" t="s">
        <v>202</v>
      </c>
      <c r="B184" s="30">
        <v>163130810</v>
      </c>
      <c r="C184" s="30">
        <v>163169804</v>
      </c>
      <c r="D184" s="31">
        <v>38995</v>
      </c>
      <c r="E184" s="32">
        <v>29.698705</v>
      </c>
      <c r="F184" s="32">
        <v>15.705193</v>
      </c>
      <c r="G184" s="32">
        <v>-0.91915800000000003</v>
      </c>
    </row>
    <row r="185" spans="1:7" ht="15">
      <c r="A185" s="29" t="s">
        <v>202</v>
      </c>
      <c r="B185" s="30">
        <v>163176245</v>
      </c>
      <c r="C185" s="30">
        <v>163213150</v>
      </c>
      <c r="D185" s="31">
        <v>36906</v>
      </c>
      <c r="E185" s="32">
        <v>26.904975</v>
      </c>
      <c r="F185" s="32">
        <v>14.553540999999999</v>
      </c>
      <c r="G185" s="32">
        <v>-0.88650300000000004</v>
      </c>
    </row>
    <row r="186" spans="1:7" ht="15">
      <c r="A186" s="29" t="s">
        <v>202</v>
      </c>
      <c r="B186" s="30">
        <v>163216706</v>
      </c>
      <c r="C186" s="30">
        <v>163218577</v>
      </c>
      <c r="D186" s="31">
        <v>1872</v>
      </c>
      <c r="E186" s="32">
        <v>30.568909999999999</v>
      </c>
      <c r="F186" s="32">
        <v>14.069444000000001</v>
      </c>
      <c r="G186" s="32">
        <v>-1.1194999999999999</v>
      </c>
    </row>
    <row r="187" spans="1:7" ht="15">
      <c r="A187" s="29" t="s">
        <v>202</v>
      </c>
      <c r="B187" s="30">
        <v>163219912</v>
      </c>
      <c r="C187" s="30">
        <v>163259314</v>
      </c>
      <c r="D187" s="31">
        <v>39403</v>
      </c>
      <c r="E187" s="32">
        <v>27.106083000000002</v>
      </c>
      <c r="F187" s="32">
        <v>14.386163</v>
      </c>
      <c r="G187" s="32">
        <v>-0.91393500000000005</v>
      </c>
    </row>
    <row r="188" spans="1:7" ht="15">
      <c r="A188" s="29" t="s">
        <v>202</v>
      </c>
      <c r="B188" s="30">
        <v>163353851</v>
      </c>
      <c r="C188" s="30">
        <v>163370650</v>
      </c>
      <c r="D188" s="31">
        <v>16800</v>
      </c>
      <c r="E188" s="32">
        <v>28.681547999999999</v>
      </c>
      <c r="F188" s="32">
        <v>15.791667</v>
      </c>
      <c r="G188" s="32">
        <v>-0.86095900000000003</v>
      </c>
    </row>
    <row r="189" spans="1:7" ht="15">
      <c r="A189" s="29" t="s">
        <v>202</v>
      </c>
      <c r="B189" s="30">
        <v>163370934</v>
      </c>
      <c r="C189" s="30">
        <v>163423141</v>
      </c>
      <c r="D189" s="31">
        <v>52208</v>
      </c>
      <c r="E189" s="32">
        <v>29.92595</v>
      </c>
      <c r="F189" s="32">
        <v>16.366668000000001</v>
      </c>
      <c r="G189" s="32">
        <v>-0.87063599999999997</v>
      </c>
    </row>
    <row r="190" spans="1:7" ht="15">
      <c r="A190" s="29" t="s">
        <v>202</v>
      </c>
      <c r="B190" s="30">
        <v>163424656</v>
      </c>
      <c r="C190" s="30">
        <v>163463350</v>
      </c>
      <c r="D190" s="31">
        <v>38695</v>
      </c>
      <c r="E190" s="32">
        <v>27.484273999999999</v>
      </c>
      <c r="F190" s="32">
        <v>16.020959000000001</v>
      </c>
      <c r="G190" s="32">
        <v>-0.77864599999999995</v>
      </c>
    </row>
    <row r="191" spans="1:7" ht="15">
      <c r="A191" s="29" t="s">
        <v>202</v>
      </c>
      <c r="B191" s="30">
        <v>163464858</v>
      </c>
      <c r="C191" s="30">
        <v>163498450</v>
      </c>
      <c r="D191" s="31">
        <v>33593</v>
      </c>
      <c r="E191" s="32">
        <v>29.561992</v>
      </c>
      <c r="F191" s="32">
        <v>16.201798</v>
      </c>
      <c r="G191" s="32">
        <v>-0.86758999999999997</v>
      </c>
    </row>
    <row r="192" spans="1:7" ht="15">
      <c r="A192" s="29" t="s">
        <v>202</v>
      </c>
      <c r="B192" s="30">
        <v>163574951</v>
      </c>
      <c r="C192" s="30">
        <v>163593250</v>
      </c>
      <c r="D192" s="31">
        <v>18300</v>
      </c>
      <c r="E192" s="32">
        <v>28.741638999999999</v>
      </c>
      <c r="F192" s="32">
        <v>16.062459</v>
      </c>
      <c r="G192" s="32">
        <v>-0.83945000000000003</v>
      </c>
    </row>
    <row r="193" spans="1:7" ht="15">
      <c r="A193" s="29" t="s">
        <v>202</v>
      </c>
      <c r="B193" s="30">
        <v>163595450</v>
      </c>
      <c r="C193" s="30">
        <v>163663595</v>
      </c>
      <c r="D193" s="31">
        <v>68146</v>
      </c>
      <c r="E193" s="32">
        <v>29.421579999999999</v>
      </c>
      <c r="F193" s="32">
        <v>16.136413000000001</v>
      </c>
      <c r="G193" s="32">
        <v>-0.86655499999999996</v>
      </c>
    </row>
    <row r="194" spans="1:7" ht="15">
      <c r="A194" s="29" t="s">
        <v>202</v>
      </c>
      <c r="B194" s="30">
        <v>163665264</v>
      </c>
      <c r="C194" s="30">
        <v>163918476</v>
      </c>
      <c r="D194" s="31">
        <v>253213</v>
      </c>
      <c r="E194" s="32">
        <v>29.639852999999999</v>
      </c>
      <c r="F194" s="32">
        <v>16.535678999999998</v>
      </c>
      <c r="G194" s="32">
        <v>-0.84195600000000004</v>
      </c>
    </row>
    <row r="195" spans="1:7" ht="15">
      <c r="A195" s="29" t="s">
        <v>202</v>
      </c>
      <c r="B195" s="30">
        <v>163919498</v>
      </c>
      <c r="C195" s="30">
        <v>163943644</v>
      </c>
      <c r="D195" s="31">
        <v>24147</v>
      </c>
      <c r="E195" s="32">
        <v>30.328198</v>
      </c>
      <c r="F195" s="32">
        <v>16.711186000000001</v>
      </c>
      <c r="G195" s="32">
        <v>-0.859846</v>
      </c>
    </row>
    <row r="196" spans="1:7" ht="15">
      <c r="A196" s="29" t="s">
        <v>202</v>
      </c>
      <c r="B196" s="30">
        <v>164116751</v>
      </c>
      <c r="C196" s="30">
        <v>164330650</v>
      </c>
      <c r="D196" s="31">
        <v>213900</v>
      </c>
      <c r="E196" s="32">
        <v>29.243095</v>
      </c>
      <c r="F196" s="32">
        <v>16.312159999999999</v>
      </c>
      <c r="G196" s="32">
        <v>-0.84214800000000001</v>
      </c>
    </row>
    <row r="197" spans="1:7" ht="15">
      <c r="A197" s="29" t="s">
        <v>202</v>
      </c>
      <c r="B197" s="30">
        <v>164336504</v>
      </c>
      <c r="C197" s="30">
        <v>164346247</v>
      </c>
      <c r="D197" s="31">
        <v>9744</v>
      </c>
      <c r="E197" s="32">
        <v>28.752976</v>
      </c>
      <c r="F197" s="32">
        <v>15.038895999999999</v>
      </c>
      <c r="G197" s="32">
        <v>-0.93501299999999998</v>
      </c>
    </row>
    <row r="198" spans="1:7" ht="15">
      <c r="A198" s="29" t="s">
        <v>202</v>
      </c>
      <c r="B198" s="30">
        <v>164347145</v>
      </c>
      <c r="C198" s="30">
        <v>164372346</v>
      </c>
      <c r="D198" s="31">
        <v>25202</v>
      </c>
      <c r="E198" s="32">
        <v>28.703714000000002</v>
      </c>
      <c r="F198" s="32">
        <v>16.092096000000002</v>
      </c>
      <c r="G198" s="32">
        <v>-0.83488499999999999</v>
      </c>
    </row>
    <row r="199" spans="1:7" ht="15">
      <c r="A199" s="29" t="s">
        <v>202</v>
      </c>
      <c r="B199" s="30">
        <v>164464601</v>
      </c>
      <c r="C199" s="30">
        <v>164492502</v>
      </c>
      <c r="D199" s="31">
        <v>27902</v>
      </c>
      <c r="E199" s="32">
        <v>27.518636999999998</v>
      </c>
      <c r="F199" s="32">
        <v>15.125152</v>
      </c>
      <c r="G199" s="32">
        <v>-0.86345899999999998</v>
      </c>
    </row>
    <row r="200" spans="1:7" ht="15">
      <c r="A200" s="29" t="s">
        <v>202</v>
      </c>
      <c r="B200" s="30">
        <v>164583855</v>
      </c>
      <c r="C200" s="30">
        <v>164584900</v>
      </c>
      <c r="D200" s="31">
        <v>1046</v>
      </c>
      <c r="E200" s="32">
        <v>18.675908</v>
      </c>
      <c r="F200" s="32">
        <v>7.3030590000000002</v>
      </c>
      <c r="G200" s="32">
        <v>-1.3546100000000001</v>
      </c>
    </row>
    <row r="201" spans="1:7" ht="15">
      <c r="A201" s="29" t="s">
        <v>202</v>
      </c>
      <c r="B201" s="30">
        <v>164585051</v>
      </c>
      <c r="C201" s="30">
        <v>164667394</v>
      </c>
      <c r="D201" s="31">
        <v>82344</v>
      </c>
      <c r="E201" s="32">
        <v>28.86101</v>
      </c>
      <c r="F201" s="32">
        <v>15.952662</v>
      </c>
      <c r="G201" s="32">
        <v>-0.855325</v>
      </c>
    </row>
    <row r="202" spans="1:7" ht="15">
      <c r="A202" s="29" t="s">
        <v>202</v>
      </c>
      <c r="B202" s="30">
        <v>164840153</v>
      </c>
      <c r="C202" s="30">
        <v>164939200</v>
      </c>
      <c r="D202" s="31">
        <v>99048</v>
      </c>
      <c r="E202" s="32">
        <v>30.861259</v>
      </c>
      <c r="F202" s="32">
        <v>16.798694000000001</v>
      </c>
      <c r="G202" s="32">
        <v>-0.87744800000000001</v>
      </c>
    </row>
    <row r="203" spans="1:7" ht="15">
      <c r="A203" s="29" t="s">
        <v>202</v>
      </c>
      <c r="B203" s="30">
        <v>164939958</v>
      </c>
      <c r="C203" s="30">
        <v>164948497</v>
      </c>
      <c r="D203" s="31">
        <v>8540</v>
      </c>
      <c r="E203" s="32">
        <v>30.423888000000002</v>
      </c>
      <c r="F203" s="32">
        <v>16.846018999999998</v>
      </c>
      <c r="G203" s="32">
        <v>-0.85279700000000003</v>
      </c>
    </row>
    <row r="204" spans="1:7" ht="15">
      <c r="A204" s="29" t="s">
        <v>202</v>
      </c>
      <c r="B204" s="30">
        <v>165019904</v>
      </c>
      <c r="C204" s="30">
        <v>165182050</v>
      </c>
      <c r="D204" s="31">
        <v>162147</v>
      </c>
      <c r="E204" s="32">
        <v>28.810832000000001</v>
      </c>
      <c r="F204" s="32">
        <v>16.215786000000001</v>
      </c>
      <c r="G204" s="32">
        <v>-0.82921199999999995</v>
      </c>
    </row>
    <row r="205" spans="1:7" ht="15">
      <c r="A205" s="29" t="s">
        <v>202</v>
      </c>
      <c r="B205" s="30">
        <v>165182245</v>
      </c>
      <c r="C205" s="30">
        <v>165287859</v>
      </c>
      <c r="D205" s="31">
        <v>105615</v>
      </c>
      <c r="E205" s="32">
        <v>29.794271999999999</v>
      </c>
      <c r="F205" s="32">
        <v>16.251707</v>
      </c>
      <c r="G205" s="32">
        <v>-0.874444</v>
      </c>
    </row>
    <row r="206" spans="1:7" ht="15">
      <c r="A206" s="29" t="s">
        <v>202</v>
      </c>
      <c r="B206" s="30">
        <v>165332080</v>
      </c>
      <c r="C206" s="30">
        <v>165444250</v>
      </c>
      <c r="D206" s="31">
        <v>112171</v>
      </c>
      <c r="E206" s="32">
        <v>30.683064000000002</v>
      </c>
      <c r="F206" s="32">
        <v>16.837247999999999</v>
      </c>
      <c r="G206" s="32">
        <v>-0.86578599999999994</v>
      </c>
    </row>
    <row r="207" spans="1:7" ht="15">
      <c r="A207" s="29" t="s">
        <v>202</v>
      </c>
      <c r="B207" s="30">
        <v>165446237</v>
      </c>
      <c r="C207" s="30">
        <v>165448900</v>
      </c>
      <c r="D207" s="31">
        <v>2664</v>
      </c>
      <c r="E207" s="32">
        <v>30.307808000000001</v>
      </c>
      <c r="F207" s="32">
        <v>13.476350999999999</v>
      </c>
      <c r="G207" s="32">
        <v>-1.16926</v>
      </c>
    </row>
    <row r="208" spans="1:7" ht="15">
      <c r="A208" s="29" t="s">
        <v>202</v>
      </c>
      <c r="B208" s="30">
        <v>165451451</v>
      </c>
      <c r="C208" s="30">
        <v>165524800</v>
      </c>
      <c r="D208" s="31">
        <v>73350</v>
      </c>
      <c r="E208" s="32">
        <v>28.633469999999999</v>
      </c>
      <c r="F208" s="32">
        <v>15.592556</v>
      </c>
      <c r="G208" s="32">
        <v>-0.87684499999999999</v>
      </c>
    </row>
    <row r="209" spans="1:7" ht="15">
      <c r="A209" s="29" t="s">
        <v>202</v>
      </c>
      <c r="B209" s="30">
        <v>165578136</v>
      </c>
      <c r="C209" s="30">
        <v>165601086</v>
      </c>
      <c r="D209" s="31">
        <v>22951</v>
      </c>
      <c r="E209" s="32">
        <v>31.695786999999999</v>
      </c>
      <c r="F209" s="32">
        <v>16.737876</v>
      </c>
      <c r="G209" s="32">
        <v>-0.92117499999999997</v>
      </c>
    </row>
    <row r="210" spans="1:7" ht="15">
      <c r="A210" s="29" t="s">
        <v>202</v>
      </c>
      <c r="B210" s="30">
        <v>165646605</v>
      </c>
      <c r="C210" s="30">
        <v>165710412</v>
      </c>
      <c r="D210" s="31">
        <v>63808</v>
      </c>
      <c r="E210" s="32">
        <v>30.064489999999999</v>
      </c>
      <c r="F210" s="32">
        <v>16.934507</v>
      </c>
      <c r="G210" s="32">
        <v>-0.82809500000000003</v>
      </c>
    </row>
    <row r="211" spans="1:7" ht="15">
      <c r="A211" s="29" t="s">
        <v>202</v>
      </c>
      <c r="B211" s="30">
        <v>165710651</v>
      </c>
      <c r="C211" s="30">
        <v>165733429</v>
      </c>
      <c r="D211" s="31">
        <v>22779</v>
      </c>
      <c r="E211" s="32">
        <v>31.093375000000002</v>
      </c>
      <c r="F211" s="32">
        <v>16.565608999999998</v>
      </c>
      <c r="G211" s="32">
        <v>-0.908416</v>
      </c>
    </row>
    <row r="212" spans="1:7" ht="15">
      <c r="A212" s="29" t="s">
        <v>202</v>
      </c>
      <c r="B212" s="30">
        <v>165734208</v>
      </c>
      <c r="C212" s="30">
        <v>165735250</v>
      </c>
      <c r="D212" s="31">
        <v>1043</v>
      </c>
      <c r="E212" s="32">
        <v>22.790987999999999</v>
      </c>
      <c r="F212" s="32">
        <v>12.785235</v>
      </c>
      <c r="G212" s="32">
        <v>-0.83398499999999998</v>
      </c>
    </row>
    <row r="213" spans="1:7" ht="15">
      <c r="A213" s="29" t="s">
        <v>202</v>
      </c>
      <c r="B213" s="30">
        <v>165735605</v>
      </c>
      <c r="C213" s="30">
        <v>165828993</v>
      </c>
      <c r="D213" s="31">
        <v>93389</v>
      </c>
      <c r="E213" s="32">
        <v>29.324052999999999</v>
      </c>
      <c r="F213" s="32">
        <v>16.185193000000002</v>
      </c>
      <c r="G213" s="32">
        <v>-0.85741000000000001</v>
      </c>
    </row>
    <row r="214" spans="1:7" ht="15">
      <c r="A214" s="29" t="s">
        <v>202</v>
      </c>
      <c r="B214" s="30">
        <v>165830051</v>
      </c>
      <c r="C214" s="30">
        <v>165943600</v>
      </c>
      <c r="D214" s="31">
        <v>113550</v>
      </c>
      <c r="E214" s="32">
        <v>28.133279999999999</v>
      </c>
      <c r="F214" s="32">
        <v>16.106331999999998</v>
      </c>
      <c r="G214" s="32">
        <v>-0.80464999999999998</v>
      </c>
    </row>
    <row r="215" spans="1:7" ht="15">
      <c r="A215" s="29" t="s">
        <v>202</v>
      </c>
      <c r="B215" s="30">
        <v>165950012</v>
      </c>
      <c r="C215" s="30">
        <v>165951293</v>
      </c>
      <c r="D215" s="31">
        <v>1282</v>
      </c>
      <c r="E215" s="32">
        <v>24.191887999999999</v>
      </c>
      <c r="F215" s="32">
        <v>12.710608000000001</v>
      </c>
      <c r="G215" s="32">
        <v>-0.92849000000000004</v>
      </c>
    </row>
    <row r="216" spans="1:7" ht="15">
      <c r="A216" s="29" t="s">
        <v>202</v>
      </c>
      <c r="B216" s="30">
        <v>165953268</v>
      </c>
      <c r="C216" s="30">
        <v>165954700</v>
      </c>
      <c r="D216" s="31">
        <v>1433</v>
      </c>
      <c r="E216" s="32">
        <v>27.593858999999998</v>
      </c>
      <c r="F216" s="32">
        <v>15.745290000000001</v>
      </c>
      <c r="G216" s="32">
        <v>-0.80942700000000001</v>
      </c>
    </row>
    <row r="217" spans="1:7" ht="15">
      <c r="A217" s="29" t="s">
        <v>202</v>
      </c>
      <c r="B217" s="30">
        <v>165958164</v>
      </c>
      <c r="C217" s="30">
        <v>166002253</v>
      </c>
      <c r="D217" s="31">
        <v>44090</v>
      </c>
      <c r="E217" s="32">
        <v>29.487774999999999</v>
      </c>
      <c r="F217" s="32">
        <v>16.854002999999999</v>
      </c>
      <c r="G217" s="32">
        <v>-0.80702600000000002</v>
      </c>
    </row>
    <row r="218" spans="1:7" ht="15">
      <c r="A218" s="29" t="s">
        <v>202</v>
      </c>
      <c r="B218" s="30">
        <v>166035554</v>
      </c>
      <c r="C218" s="30">
        <v>166459446</v>
      </c>
      <c r="D218" s="31">
        <v>423893</v>
      </c>
      <c r="E218" s="32">
        <v>29.428474000000001</v>
      </c>
      <c r="F218" s="32">
        <v>16.308285000000001</v>
      </c>
      <c r="G218" s="32">
        <v>-0.85160800000000003</v>
      </c>
    </row>
    <row r="219" spans="1:7" ht="15">
      <c r="A219" s="29" t="s">
        <v>202</v>
      </c>
      <c r="B219" s="30">
        <v>166460815</v>
      </c>
      <c r="C219" s="30">
        <v>166582000</v>
      </c>
      <c r="D219" s="31">
        <v>121186</v>
      </c>
      <c r="E219" s="32">
        <v>30.025085000000001</v>
      </c>
      <c r="F219" s="32">
        <v>16.350321000000001</v>
      </c>
      <c r="G219" s="32">
        <v>-0.87684899999999999</v>
      </c>
    </row>
    <row r="220" spans="1:7" ht="15">
      <c r="A220" s="29" t="s">
        <v>202</v>
      </c>
      <c r="B220" s="30">
        <v>166626255</v>
      </c>
      <c r="C220" s="30">
        <v>166794336</v>
      </c>
      <c r="D220" s="31">
        <v>168082</v>
      </c>
      <c r="E220" s="32">
        <v>31.077902000000002</v>
      </c>
      <c r="F220" s="32">
        <v>17.012464000000001</v>
      </c>
      <c r="G220" s="32">
        <v>-0.86929699999999999</v>
      </c>
    </row>
    <row r="221" spans="1:7" ht="15">
      <c r="A221" s="29" t="s">
        <v>202</v>
      </c>
      <c r="B221" s="30">
        <v>166795199</v>
      </c>
      <c r="C221" s="30">
        <v>166844710</v>
      </c>
      <c r="D221" s="31">
        <v>49512</v>
      </c>
      <c r="E221" s="32">
        <v>30.541162</v>
      </c>
      <c r="F221" s="32">
        <v>17.208010000000002</v>
      </c>
      <c r="G221" s="32">
        <v>-0.82767500000000005</v>
      </c>
    </row>
    <row r="222" spans="1:7" ht="15">
      <c r="A222" s="29" t="s">
        <v>202</v>
      </c>
      <c r="B222" s="30">
        <v>166849716</v>
      </c>
      <c r="C222" s="30">
        <v>167077528</v>
      </c>
      <c r="D222" s="31">
        <v>227813</v>
      </c>
      <c r="E222" s="32">
        <v>31.574309</v>
      </c>
      <c r="F222" s="32">
        <v>17.389793000000001</v>
      </c>
      <c r="G222" s="32">
        <v>-0.86051</v>
      </c>
    </row>
    <row r="223" spans="1:7" ht="15">
      <c r="A223" s="29" t="s">
        <v>202</v>
      </c>
      <c r="B223" s="30">
        <v>167078055</v>
      </c>
      <c r="C223" s="30">
        <v>167374431</v>
      </c>
      <c r="D223" s="31">
        <v>296377</v>
      </c>
      <c r="E223" s="32">
        <v>32.042358</v>
      </c>
      <c r="F223" s="32">
        <v>17.361013</v>
      </c>
      <c r="G223" s="32">
        <v>-0.88412900000000005</v>
      </c>
    </row>
    <row r="224" spans="1:7" ht="15">
      <c r="A224" s="29" t="s">
        <v>202</v>
      </c>
      <c r="B224" s="30">
        <v>167375501</v>
      </c>
      <c r="C224" s="30">
        <v>167439314</v>
      </c>
      <c r="D224" s="31">
        <v>63814</v>
      </c>
      <c r="E224" s="32">
        <v>31.460917999999999</v>
      </c>
      <c r="F224" s="32">
        <v>17.208386999999998</v>
      </c>
      <c r="G224" s="32">
        <v>-0.87044900000000003</v>
      </c>
    </row>
    <row r="225" spans="1:7" ht="15">
      <c r="A225" s="29" t="s">
        <v>202</v>
      </c>
      <c r="B225" s="30">
        <v>167440584</v>
      </c>
      <c r="C225" s="30">
        <v>167511338</v>
      </c>
      <c r="D225" s="31">
        <v>70755</v>
      </c>
      <c r="E225" s="32">
        <v>31.214811999999998</v>
      </c>
      <c r="F225" s="32">
        <v>16.958151000000001</v>
      </c>
      <c r="G225" s="32">
        <v>-0.88025200000000003</v>
      </c>
    </row>
    <row r="226" spans="1:7" ht="15">
      <c r="A226" s="29" t="s">
        <v>202</v>
      </c>
      <c r="B226" s="30">
        <v>167512301</v>
      </c>
      <c r="C226" s="30">
        <v>167519521</v>
      </c>
      <c r="D226" s="31">
        <v>7221</v>
      </c>
      <c r="E226" s="32">
        <v>30.506024</v>
      </c>
      <c r="F226" s="32">
        <v>16.261043999999998</v>
      </c>
      <c r="G226" s="32">
        <v>-0.90767399999999998</v>
      </c>
    </row>
    <row r="227" spans="1:7" ht="15">
      <c r="A227" s="29" t="s">
        <v>202</v>
      </c>
      <c r="B227" s="30">
        <v>167521451</v>
      </c>
      <c r="C227" s="30">
        <v>167731300</v>
      </c>
      <c r="D227" s="31">
        <v>209850</v>
      </c>
      <c r="E227" s="32">
        <v>31.650098</v>
      </c>
      <c r="F227" s="32">
        <v>17.214568</v>
      </c>
      <c r="G227" s="32">
        <v>-0.87858000000000003</v>
      </c>
    </row>
    <row r="228" spans="1:7" ht="15">
      <c r="A228" s="29" t="s">
        <v>202</v>
      </c>
      <c r="B228" s="30">
        <v>167733848</v>
      </c>
      <c r="C228" s="30">
        <v>167892846</v>
      </c>
      <c r="D228" s="31">
        <v>158999</v>
      </c>
      <c r="E228" s="32">
        <v>32.601695999999997</v>
      </c>
      <c r="F228" s="32">
        <v>17.187636000000001</v>
      </c>
      <c r="G228" s="32">
        <v>-0.92357599999999995</v>
      </c>
    </row>
    <row r="229" spans="1:7" ht="15">
      <c r="A229" s="29" t="s">
        <v>202</v>
      </c>
      <c r="B229" s="30">
        <v>167899001</v>
      </c>
      <c r="C229" s="30">
        <v>168069245</v>
      </c>
      <c r="D229" s="31">
        <v>170245</v>
      </c>
      <c r="E229" s="32">
        <v>33.288513999999999</v>
      </c>
      <c r="F229" s="32">
        <v>17.651865999999998</v>
      </c>
      <c r="G229" s="32">
        <v>-0.91520400000000002</v>
      </c>
    </row>
    <row r="230" spans="1:7" ht="15">
      <c r="A230" s="29" t="s">
        <v>202</v>
      </c>
      <c r="B230" s="30">
        <v>168073004</v>
      </c>
      <c r="C230" s="30">
        <v>168211061</v>
      </c>
      <c r="D230" s="31">
        <v>138058</v>
      </c>
      <c r="E230" s="32">
        <v>31.229164999999998</v>
      </c>
      <c r="F230" s="32">
        <v>17.000094000000001</v>
      </c>
      <c r="G230" s="32">
        <v>-0.87735099999999999</v>
      </c>
    </row>
    <row r="231" spans="1:7" ht="15">
      <c r="A231" s="29" t="s">
        <v>202</v>
      </c>
      <c r="B231" s="30">
        <v>168211307</v>
      </c>
      <c r="C231" s="30">
        <v>168212862</v>
      </c>
      <c r="D231" s="31">
        <v>1556</v>
      </c>
      <c r="E231" s="32">
        <v>31.902956</v>
      </c>
      <c r="F231" s="32">
        <v>23.381748000000002</v>
      </c>
      <c r="G231" s="32">
        <v>-0.44830700000000001</v>
      </c>
    </row>
    <row r="232" spans="1:7" ht="15">
      <c r="A232" s="29" t="s">
        <v>202</v>
      </c>
      <c r="B232" s="30">
        <v>168213091</v>
      </c>
      <c r="C232" s="30">
        <v>168487303</v>
      </c>
      <c r="D232" s="31">
        <v>274213</v>
      </c>
      <c r="E232" s="32">
        <v>30.352613000000002</v>
      </c>
      <c r="F232" s="32">
        <v>16.684740999999999</v>
      </c>
      <c r="G232" s="32">
        <v>-0.86329100000000003</v>
      </c>
    </row>
    <row r="233" spans="1:7" ht="15">
      <c r="A233" s="29" t="s">
        <v>202</v>
      </c>
      <c r="B233" s="30">
        <v>168490001</v>
      </c>
      <c r="C233" s="30">
        <v>168526012</v>
      </c>
      <c r="D233" s="31">
        <v>36012</v>
      </c>
      <c r="E233" s="32">
        <v>30.493390999999999</v>
      </c>
      <c r="F233" s="32">
        <v>16.458152999999999</v>
      </c>
      <c r="G233" s="32">
        <v>-0.88969399999999998</v>
      </c>
    </row>
    <row r="234" spans="1:7" ht="15">
      <c r="A234" s="29" t="s">
        <v>202</v>
      </c>
      <c r="B234" s="30">
        <v>168527654</v>
      </c>
      <c r="C234" s="30">
        <v>168617355</v>
      </c>
      <c r="D234" s="31">
        <v>89702</v>
      </c>
      <c r="E234" s="32">
        <v>31.199103999999998</v>
      </c>
      <c r="F234" s="32">
        <v>17.002096000000002</v>
      </c>
      <c r="G234" s="32">
        <v>-0.87579200000000001</v>
      </c>
    </row>
    <row r="235" spans="1:7" ht="15">
      <c r="A235" s="29" t="s">
        <v>202</v>
      </c>
      <c r="B235" s="30">
        <v>168618230</v>
      </c>
      <c r="C235" s="30">
        <v>168657550</v>
      </c>
      <c r="D235" s="31">
        <v>39321</v>
      </c>
      <c r="E235" s="32">
        <v>31.722947000000001</v>
      </c>
      <c r="F235" s="32">
        <v>17.321864000000001</v>
      </c>
      <c r="G235" s="32">
        <v>-0.87293299999999996</v>
      </c>
    </row>
    <row r="236" spans="1:7" ht="15">
      <c r="A236" s="29" t="s">
        <v>202</v>
      </c>
      <c r="B236" s="30">
        <v>168658151</v>
      </c>
      <c r="C236" s="30">
        <v>168659800</v>
      </c>
      <c r="D236" s="31">
        <v>1650</v>
      </c>
      <c r="E236" s="32">
        <v>25.206666999999999</v>
      </c>
      <c r="F236" s="32">
        <v>9.8951519999999995</v>
      </c>
      <c r="G236" s="32">
        <v>-1.34901</v>
      </c>
    </row>
    <row r="237" spans="1:7" ht="15">
      <c r="A237" s="29" t="s">
        <v>202</v>
      </c>
      <c r="B237" s="30">
        <v>168659955</v>
      </c>
      <c r="C237" s="30">
        <v>168828234</v>
      </c>
      <c r="D237" s="31">
        <v>168280</v>
      </c>
      <c r="E237" s="32">
        <v>31.056739</v>
      </c>
      <c r="F237" s="32">
        <v>16.924626</v>
      </c>
      <c r="G237" s="32">
        <v>-0.87578199999999995</v>
      </c>
    </row>
    <row r="238" spans="1:7" ht="15">
      <c r="A238" s="29" t="s">
        <v>202</v>
      </c>
      <c r="B238" s="30">
        <v>168828863</v>
      </c>
      <c r="C238" s="30">
        <v>168934296</v>
      </c>
      <c r="D238" s="31">
        <v>105434</v>
      </c>
      <c r="E238" s="32">
        <v>31.182331999999999</v>
      </c>
      <c r="F238" s="32">
        <v>16.656486999999998</v>
      </c>
      <c r="G238" s="32">
        <v>-0.90464500000000003</v>
      </c>
    </row>
    <row r="239" spans="1:7" ht="15">
      <c r="A239" s="29" t="s">
        <v>202</v>
      </c>
      <c r="B239" s="30">
        <v>168935647</v>
      </c>
      <c r="C239" s="30">
        <v>168987545</v>
      </c>
      <c r="D239" s="31">
        <v>51899</v>
      </c>
      <c r="E239" s="32">
        <v>31.572747</v>
      </c>
      <c r="F239" s="32">
        <v>16.994199999999999</v>
      </c>
      <c r="G239" s="32">
        <v>-0.89363700000000001</v>
      </c>
    </row>
    <row r="240" spans="1:7" ht="15">
      <c r="A240" s="29" t="s">
        <v>202</v>
      </c>
      <c r="B240" s="30">
        <v>168988297</v>
      </c>
      <c r="C240" s="30">
        <v>169485836</v>
      </c>
      <c r="D240" s="31">
        <v>497540</v>
      </c>
      <c r="E240" s="32">
        <v>33.527095000000003</v>
      </c>
      <c r="F240" s="32">
        <v>17.553301999999999</v>
      </c>
      <c r="G240" s="32">
        <v>-0.933585</v>
      </c>
    </row>
    <row r="241" spans="1:7" ht="15">
      <c r="A241" s="29" t="s">
        <v>202</v>
      </c>
      <c r="B241" s="30">
        <v>169490204</v>
      </c>
      <c r="C241" s="30">
        <v>169513441</v>
      </c>
      <c r="D241" s="31">
        <v>23238</v>
      </c>
      <c r="E241" s="32">
        <v>32.260779999999997</v>
      </c>
      <c r="F241" s="32">
        <v>17.958214999999999</v>
      </c>
      <c r="G241" s="32">
        <v>-0.84513700000000003</v>
      </c>
    </row>
    <row r="242" spans="1:7" ht="15">
      <c r="A242" s="29" t="s">
        <v>202</v>
      </c>
      <c r="B242" s="30">
        <v>169515107</v>
      </c>
      <c r="C242" s="30">
        <v>169529050</v>
      </c>
      <c r="D242" s="31">
        <v>13944</v>
      </c>
      <c r="E242" s="32">
        <v>31.637407</v>
      </c>
      <c r="F242" s="32">
        <v>16.375215000000001</v>
      </c>
      <c r="G242" s="32">
        <v>-0.95011699999999999</v>
      </c>
    </row>
    <row r="243" spans="1:7" ht="15">
      <c r="A243" s="29" t="s">
        <v>202</v>
      </c>
      <c r="B243" s="30">
        <v>169530404</v>
      </c>
      <c r="C243" s="30">
        <v>169540300</v>
      </c>
      <c r="D243" s="31">
        <v>9897</v>
      </c>
      <c r="E243" s="32">
        <v>36.297262000000003</v>
      </c>
      <c r="F243" s="32">
        <v>18.070729</v>
      </c>
      <c r="G243" s="32">
        <v>-1.00621</v>
      </c>
    </row>
    <row r="244" spans="1:7" ht="15">
      <c r="A244" s="29" t="s">
        <v>202</v>
      </c>
      <c r="B244" s="30">
        <v>169540901</v>
      </c>
      <c r="C244" s="30">
        <v>169994500</v>
      </c>
      <c r="D244" s="31">
        <v>453600</v>
      </c>
      <c r="E244" s="32">
        <v>32.616988999999997</v>
      </c>
      <c r="F244" s="32">
        <v>16.449411000000001</v>
      </c>
      <c r="G244" s="32">
        <v>-0.98758800000000002</v>
      </c>
    </row>
    <row r="245" spans="1:7" ht="15">
      <c r="A245" s="29" t="s">
        <v>202</v>
      </c>
      <c r="B245" s="30">
        <v>169994801</v>
      </c>
      <c r="C245" s="30">
        <v>170029600</v>
      </c>
      <c r="D245" s="31">
        <v>34800</v>
      </c>
      <c r="E245" s="32">
        <v>29.511752999999999</v>
      </c>
      <c r="F245" s="32">
        <v>15.640746999999999</v>
      </c>
      <c r="G245" s="32">
        <v>-0.91598000000000002</v>
      </c>
    </row>
    <row r="246" spans="1:7" ht="15">
      <c r="A246" s="29" t="s">
        <v>202</v>
      </c>
      <c r="B246" s="30">
        <v>170031251</v>
      </c>
      <c r="C246" s="30">
        <v>170598550</v>
      </c>
      <c r="D246" s="31">
        <v>567300</v>
      </c>
      <c r="E246" s="32">
        <v>35.009743999999998</v>
      </c>
      <c r="F246" s="32">
        <v>17.54909</v>
      </c>
      <c r="G246" s="32">
        <v>-0.99636000000000002</v>
      </c>
    </row>
    <row r="247" spans="1:7" ht="15">
      <c r="A247" s="29" t="s">
        <v>202</v>
      </c>
      <c r="B247" s="30">
        <v>170600501</v>
      </c>
      <c r="C247" s="30">
        <v>171200190</v>
      </c>
      <c r="D247" s="31">
        <v>599690</v>
      </c>
      <c r="E247" s="32">
        <v>34.485556000000003</v>
      </c>
      <c r="F247" s="32">
        <v>17.599340000000002</v>
      </c>
      <c r="G247" s="32">
        <v>-0.97047099999999997</v>
      </c>
    </row>
    <row r="248" spans="1:7" ht="15">
      <c r="A248" s="29" t="s">
        <v>202</v>
      </c>
      <c r="B248" s="30">
        <v>171201254</v>
      </c>
      <c r="C248" s="30">
        <v>171345247</v>
      </c>
      <c r="D248" s="31">
        <v>143994</v>
      </c>
      <c r="E248" s="32">
        <v>35.216002000000003</v>
      </c>
      <c r="F248" s="32">
        <v>17.531071000000001</v>
      </c>
      <c r="G248" s="32">
        <v>-1.0063200000000001</v>
      </c>
    </row>
    <row r="249" spans="1:7" ht="15">
      <c r="A249" s="29" t="s">
        <v>202</v>
      </c>
      <c r="B249" s="30">
        <v>171347051</v>
      </c>
      <c r="C249" s="30">
        <v>171419500</v>
      </c>
      <c r="D249" s="31">
        <v>72450</v>
      </c>
      <c r="E249" s="32">
        <v>32.630932000000001</v>
      </c>
      <c r="F249" s="32">
        <v>17.083354</v>
      </c>
      <c r="G249" s="32">
        <v>-0.93364899999999995</v>
      </c>
    </row>
    <row r="250" spans="1:7" ht="15">
      <c r="A250" s="29" t="s">
        <v>202</v>
      </c>
      <c r="B250" s="30">
        <v>171419951</v>
      </c>
      <c r="C250" s="30">
        <v>171482800</v>
      </c>
      <c r="D250" s="31">
        <v>62850</v>
      </c>
      <c r="E250" s="32">
        <v>34.728242000000002</v>
      </c>
      <c r="F250" s="32">
        <v>18.163644000000001</v>
      </c>
      <c r="G250" s="32">
        <v>-0.935056</v>
      </c>
    </row>
    <row r="251" spans="1:7" ht="15">
      <c r="A251" s="29" t="s">
        <v>202</v>
      </c>
      <c r="B251" s="30">
        <v>171482984</v>
      </c>
      <c r="C251" s="30">
        <v>171823911</v>
      </c>
      <c r="D251" s="31">
        <v>340928</v>
      </c>
      <c r="E251" s="32">
        <v>34.197687000000002</v>
      </c>
      <c r="F251" s="32">
        <v>17.253464000000001</v>
      </c>
      <c r="G251" s="32">
        <v>-0.98701300000000003</v>
      </c>
    </row>
    <row r="252" spans="1:7" ht="15">
      <c r="A252" s="29" t="s">
        <v>202</v>
      </c>
      <c r="B252" s="30">
        <v>171825101</v>
      </c>
      <c r="C252" s="30">
        <v>172261750</v>
      </c>
      <c r="D252" s="31">
        <v>436650</v>
      </c>
      <c r="E252" s="32">
        <v>34.835394000000001</v>
      </c>
      <c r="F252" s="32">
        <v>17.901160999999998</v>
      </c>
      <c r="G252" s="32">
        <v>-0.96050100000000005</v>
      </c>
    </row>
    <row r="253" spans="1:7" ht="15">
      <c r="A253" s="29" t="s">
        <v>202</v>
      </c>
      <c r="B253" s="30">
        <v>172263238</v>
      </c>
      <c r="C253" s="30">
        <v>172456147</v>
      </c>
      <c r="D253" s="31">
        <v>192910</v>
      </c>
      <c r="E253" s="32">
        <v>35.093546000000003</v>
      </c>
      <c r="F253" s="32">
        <v>17.8935</v>
      </c>
      <c r="G253" s="32">
        <v>-0.97177000000000002</v>
      </c>
    </row>
    <row r="254" spans="1:7" ht="15">
      <c r="A254" s="29" t="s">
        <v>202</v>
      </c>
      <c r="B254" s="30">
        <v>172456751</v>
      </c>
      <c r="C254" s="30">
        <v>172459053</v>
      </c>
      <c r="D254" s="31">
        <v>2303</v>
      </c>
      <c r="E254" s="32">
        <v>31.156752000000001</v>
      </c>
      <c r="F254" s="32">
        <v>14.779418</v>
      </c>
      <c r="G254" s="32">
        <v>-1.07596</v>
      </c>
    </row>
    <row r="255" spans="1:7" ht="15">
      <c r="A255" s="29" t="s">
        <v>202</v>
      </c>
      <c r="B255" s="30">
        <v>172459904</v>
      </c>
      <c r="C255" s="30">
        <v>172642600</v>
      </c>
      <c r="D255" s="31">
        <v>182697</v>
      </c>
      <c r="E255" s="32">
        <v>31.969047</v>
      </c>
      <c r="F255" s="32">
        <v>17.690608000000001</v>
      </c>
      <c r="G255" s="32">
        <v>-0.85369200000000001</v>
      </c>
    </row>
    <row r="256" spans="1:7" ht="15">
      <c r="A256" s="29" t="s">
        <v>202</v>
      </c>
      <c r="B256" s="30">
        <v>172643178</v>
      </c>
      <c r="C256" s="30">
        <v>172679650</v>
      </c>
      <c r="D256" s="31">
        <v>36473</v>
      </c>
      <c r="E256" s="32">
        <v>32.460915999999997</v>
      </c>
      <c r="F256" s="32">
        <v>17.658432000000001</v>
      </c>
      <c r="G256" s="32">
        <v>-0.87834599999999996</v>
      </c>
    </row>
    <row r="257" spans="1:7" ht="15">
      <c r="A257" s="29" t="s">
        <v>202</v>
      </c>
      <c r="B257" s="30">
        <v>172681455</v>
      </c>
      <c r="C257" s="30">
        <v>172959100</v>
      </c>
      <c r="D257" s="31">
        <v>277646</v>
      </c>
      <c r="E257" s="32">
        <v>32.344644000000002</v>
      </c>
      <c r="F257" s="32">
        <v>17.581621999999999</v>
      </c>
      <c r="G257" s="32">
        <v>-0.87945899999999999</v>
      </c>
    </row>
    <row r="258" spans="1:7" ht="15">
      <c r="A258" s="29" t="s">
        <v>202</v>
      </c>
      <c r="B258" s="30">
        <v>172960151</v>
      </c>
      <c r="C258" s="30">
        <v>173050300</v>
      </c>
      <c r="D258" s="31">
        <v>90150</v>
      </c>
      <c r="E258" s="32">
        <v>31.655885000000001</v>
      </c>
      <c r="F258" s="32">
        <v>16.960709999999999</v>
      </c>
      <c r="G258" s="32">
        <v>-0.90027699999999999</v>
      </c>
    </row>
    <row r="259" spans="1:7" ht="15">
      <c r="A259" s="29" t="s">
        <v>202</v>
      </c>
      <c r="B259" s="30">
        <v>173051171</v>
      </c>
      <c r="C259" s="30">
        <v>173187710</v>
      </c>
      <c r="D259" s="31">
        <v>136540</v>
      </c>
      <c r="E259" s="32">
        <v>31.257507</v>
      </c>
      <c r="F259" s="32">
        <v>17.219225000000002</v>
      </c>
      <c r="G259" s="32">
        <v>-0.860182</v>
      </c>
    </row>
    <row r="260" spans="1:7" ht="15">
      <c r="A260" s="29" t="s">
        <v>202</v>
      </c>
      <c r="B260" s="30">
        <v>173188621</v>
      </c>
      <c r="C260" s="30">
        <v>173256617</v>
      </c>
      <c r="D260" s="31">
        <v>67997</v>
      </c>
      <c r="E260" s="32">
        <v>31.168006999999999</v>
      </c>
      <c r="F260" s="32">
        <v>17.472580000000001</v>
      </c>
      <c r="G260" s="32">
        <v>-0.83497299999999997</v>
      </c>
    </row>
    <row r="261" spans="1:7" ht="15">
      <c r="A261" s="29" t="s">
        <v>202</v>
      </c>
      <c r="B261" s="30">
        <v>173257751</v>
      </c>
      <c r="C261" s="30">
        <v>173314616</v>
      </c>
      <c r="D261" s="31">
        <v>56866</v>
      </c>
      <c r="E261" s="32">
        <v>30.234991000000001</v>
      </c>
      <c r="F261" s="32">
        <v>16.606373000000001</v>
      </c>
      <c r="G261" s="32">
        <v>-0.86448199999999997</v>
      </c>
    </row>
    <row r="262" spans="1:7" ht="15">
      <c r="A262" s="29" t="s">
        <v>202</v>
      </c>
      <c r="B262" s="30">
        <v>173316854</v>
      </c>
      <c r="C262" s="30">
        <v>173447193</v>
      </c>
      <c r="D262" s="31">
        <v>130340</v>
      </c>
      <c r="E262" s="32">
        <v>31.507964000000001</v>
      </c>
      <c r="F262" s="32">
        <v>17.453230000000001</v>
      </c>
      <c r="G262" s="32">
        <v>-0.85222200000000004</v>
      </c>
    </row>
    <row r="263" spans="1:7" ht="15">
      <c r="A263" s="29" t="s">
        <v>202</v>
      </c>
      <c r="B263" s="30">
        <v>173448575</v>
      </c>
      <c r="C263" s="30">
        <v>173972045</v>
      </c>
      <c r="D263" s="31">
        <v>523471</v>
      </c>
      <c r="E263" s="32">
        <v>30.171334999999999</v>
      </c>
      <c r="F263" s="32">
        <v>16.767764</v>
      </c>
      <c r="G263" s="32">
        <v>-0.84748800000000002</v>
      </c>
    </row>
    <row r="264" spans="1:7" ht="15">
      <c r="A264" s="29" t="s">
        <v>202</v>
      </c>
      <c r="B264" s="30">
        <v>173973401</v>
      </c>
      <c r="C264" s="30">
        <v>174157897</v>
      </c>
      <c r="D264" s="31">
        <v>184497</v>
      </c>
      <c r="E264" s="32">
        <v>30.483612000000001</v>
      </c>
      <c r="F264" s="32">
        <v>16.726272000000002</v>
      </c>
      <c r="G264" s="32">
        <v>-0.86591799999999997</v>
      </c>
    </row>
    <row r="265" spans="1:7" ht="15">
      <c r="A265" s="29" t="s">
        <v>202</v>
      </c>
      <c r="B265" s="30">
        <v>174159269</v>
      </c>
      <c r="C265" s="30">
        <v>174418284</v>
      </c>
      <c r="D265" s="31">
        <v>259016</v>
      </c>
      <c r="E265" s="32">
        <v>30.2103</v>
      </c>
      <c r="F265" s="32">
        <v>16.605121</v>
      </c>
      <c r="G265" s="32">
        <v>-0.86341199999999996</v>
      </c>
    </row>
    <row r="266" spans="1:7" ht="15">
      <c r="A266" s="29" t="s">
        <v>202</v>
      </c>
      <c r="B266" s="30">
        <v>174419475</v>
      </c>
      <c r="C266" s="30">
        <v>174567087</v>
      </c>
      <c r="D266" s="31">
        <v>147613</v>
      </c>
      <c r="E266" s="32">
        <v>30.700486999999999</v>
      </c>
      <c r="F266" s="32">
        <v>16.243704999999999</v>
      </c>
      <c r="G266" s="32">
        <v>-0.918381</v>
      </c>
    </row>
    <row r="267" spans="1:7" ht="15">
      <c r="A267" s="29" t="s">
        <v>202</v>
      </c>
      <c r="B267" s="30">
        <v>174567551</v>
      </c>
      <c r="C267" s="30">
        <v>175333463</v>
      </c>
      <c r="D267" s="31">
        <v>765913</v>
      </c>
      <c r="E267" s="32">
        <v>29.393716999999999</v>
      </c>
      <c r="F267" s="32">
        <v>16.156196999999999</v>
      </c>
      <c r="G267" s="32">
        <v>-0.86341999999999997</v>
      </c>
    </row>
    <row r="268" spans="1:7" ht="15">
      <c r="A268" s="29" t="s">
        <v>202</v>
      </c>
      <c r="B268" s="30">
        <v>175334204</v>
      </c>
      <c r="C268" s="30">
        <v>175365400</v>
      </c>
      <c r="D268" s="31">
        <v>31197</v>
      </c>
      <c r="E268" s="32">
        <v>29.794051</v>
      </c>
      <c r="F268" s="32">
        <v>16.203672999999998</v>
      </c>
      <c r="G268" s="32">
        <v>-0.87870300000000001</v>
      </c>
    </row>
    <row r="269" spans="1:7" ht="15">
      <c r="A269" s="29" t="s">
        <v>202</v>
      </c>
      <c r="B269" s="30">
        <v>175365551</v>
      </c>
      <c r="C269" s="30">
        <v>175383700</v>
      </c>
      <c r="D269" s="31">
        <v>18150</v>
      </c>
      <c r="E269" s="32">
        <v>28.486886999999999</v>
      </c>
      <c r="F269" s="32">
        <v>15.449916999999999</v>
      </c>
      <c r="G269" s="32">
        <v>-0.88269900000000001</v>
      </c>
    </row>
    <row r="270" spans="1:7" ht="15">
      <c r="A270" s="29" t="s">
        <v>202</v>
      </c>
      <c r="B270" s="30">
        <v>175404417</v>
      </c>
      <c r="C270" s="30">
        <v>175406338</v>
      </c>
      <c r="D270" s="31">
        <v>1922</v>
      </c>
      <c r="E270" s="32">
        <v>30.862642999999998</v>
      </c>
      <c r="F270" s="32">
        <v>15.890219</v>
      </c>
      <c r="G270" s="32">
        <v>-0.95772299999999999</v>
      </c>
    </row>
    <row r="271" spans="1:7" ht="15">
      <c r="A271" s="29" t="s">
        <v>202</v>
      </c>
      <c r="B271" s="30">
        <v>175407551</v>
      </c>
      <c r="C271" s="30">
        <v>175500104</v>
      </c>
      <c r="D271" s="31">
        <v>92554</v>
      </c>
      <c r="E271" s="32">
        <v>29.859952</v>
      </c>
      <c r="F271" s="32">
        <v>16.198295000000002</v>
      </c>
      <c r="G271" s="32">
        <v>-0.88236999999999999</v>
      </c>
    </row>
    <row r="272" spans="1:7" ht="15">
      <c r="A272" s="29" t="s">
        <v>202</v>
      </c>
      <c r="B272" s="30">
        <v>175503401</v>
      </c>
      <c r="C272" s="30">
        <v>175580046</v>
      </c>
      <c r="D272" s="31">
        <v>76646</v>
      </c>
      <c r="E272" s="32">
        <v>30.384456</v>
      </c>
      <c r="F272" s="32">
        <v>16.250685000000001</v>
      </c>
      <c r="G272" s="32">
        <v>-0.902833</v>
      </c>
    </row>
    <row r="273" spans="1:7" ht="15">
      <c r="A273" s="29" t="s">
        <v>202</v>
      </c>
      <c r="B273" s="30">
        <v>175580210</v>
      </c>
      <c r="C273" s="30">
        <v>175676500</v>
      </c>
      <c r="D273" s="31">
        <v>96291</v>
      </c>
      <c r="E273" s="32">
        <v>31.809224</v>
      </c>
      <c r="F273" s="32">
        <v>17.066496000000001</v>
      </c>
      <c r="G273" s="32">
        <v>-0.89827800000000002</v>
      </c>
    </row>
    <row r="274" spans="1:7" ht="15">
      <c r="A274" s="29" t="s">
        <v>202</v>
      </c>
      <c r="B274" s="30">
        <v>175677248</v>
      </c>
      <c r="C274" s="30">
        <v>175679160</v>
      </c>
      <c r="D274" s="31">
        <v>1913</v>
      </c>
      <c r="E274" s="32">
        <v>24.879246999999999</v>
      </c>
      <c r="F274" s="32">
        <v>11.637219</v>
      </c>
      <c r="G274" s="32">
        <v>-1.0962000000000001</v>
      </c>
    </row>
    <row r="275" spans="1:7" ht="15">
      <c r="A275" s="29" t="s">
        <v>202</v>
      </c>
      <c r="B275" s="30">
        <v>175679947</v>
      </c>
      <c r="C275" s="30">
        <v>175737083</v>
      </c>
      <c r="D275" s="31">
        <v>57137</v>
      </c>
      <c r="E275" s="32">
        <v>30.290372000000001</v>
      </c>
      <c r="F275" s="32">
        <v>16.618583000000001</v>
      </c>
      <c r="G275" s="32">
        <v>-0.866062</v>
      </c>
    </row>
    <row r="276" spans="1:7" ht="15">
      <c r="A276" s="29" t="s">
        <v>202</v>
      </c>
      <c r="B276" s="30">
        <v>175739077</v>
      </c>
      <c r="C276" s="30">
        <v>175963304</v>
      </c>
      <c r="D276" s="31">
        <v>224228</v>
      </c>
      <c r="E276" s="32">
        <v>29.181436000000001</v>
      </c>
      <c r="F276" s="32">
        <v>16.088633000000002</v>
      </c>
      <c r="G276" s="32">
        <v>-0.85900900000000002</v>
      </c>
    </row>
    <row r="277" spans="1:7" ht="15">
      <c r="A277" s="29" t="s">
        <v>202</v>
      </c>
      <c r="B277" s="30">
        <v>175964501</v>
      </c>
      <c r="C277" s="30">
        <v>176014300</v>
      </c>
      <c r="D277" s="31">
        <v>49800</v>
      </c>
      <c r="E277" s="32">
        <v>30.168313000000001</v>
      </c>
      <c r="F277" s="32">
        <v>16.814819</v>
      </c>
      <c r="G277" s="32">
        <v>-0.84330099999999997</v>
      </c>
    </row>
    <row r="278" spans="1:7" ht="15">
      <c r="A278" s="29" t="s">
        <v>202</v>
      </c>
      <c r="B278" s="30">
        <v>176020001</v>
      </c>
      <c r="C278" s="30">
        <v>176361089</v>
      </c>
      <c r="D278" s="31">
        <v>341089</v>
      </c>
      <c r="E278" s="32">
        <v>31.716498999999999</v>
      </c>
      <c r="F278" s="32">
        <v>17.307338999999999</v>
      </c>
      <c r="G278" s="32">
        <v>-0.87385000000000002</v>
      </c>
    </row>
    <row r="279" spans="1:7" ht="15">
      <c r="A279" s="29" t="s">
        <v>202</v>
      </c>
      <c r="B279" s="30">
        <v>176362004</v>
      </c>
      <c r="C279" s="30">
        <v>176392150</v>
      </c>
      <c r="D279" s="31">
        <v>30147</v>
      </c>
      <c r="E279" s="32">
        <v>30.956778</v>
      </c>
      <c r="F279" s="32">
        <v>16.570039999999999</v>
      </c>
      <c r="G279" s="32">
        <v>-0.90167799999999998</v>
      </c>
    </row>
    <row r="280" spans="1:7" ht="15">
      <c r="A280" s="29" t="s">
        <v>202</v>
      </c>
      <c r="B280" s="30">
        <v>176393351</v>
      </c>
      <c r="C280" s="30">
        <v>176548433</v>
      </c>
      <c r="D280" s="31">
        <v>155083</v>
      </c>
      <c r="E280" s="32">
        <v>33.609273999999999</v>
      </c>
      <c r="F280" s="32">
        <v>17.86731</v>
      </c>
      <c r="G280" s="32">
        <v>-0.91153700000000004</v>
      </c>
    </row>
    <row r="281" spans="1:7" ht="15">
      <c r="A281" s="29" t="s">
        <v>202</v>
      </c>
      <c r="B281" s="30">
        <v>176549951</v>
      </c>
      <c r="C281" s="30">
        <v>176889739</v>
      </c>
      <c r="D281" s="31">
        <v>339789</v>
      </c>
      <c r="E281" s="32">
        <v>33.45975</v>
      </c>
      <c r="F281" s="32">
        <v>17.302844</v>
      </c>
      <c r="G281" s="32">
        <v>-0.95141699999999996</v>
      </c>
    </row>
    <row r="282" spans="1:7" ht="15">
      <c r="A282" s="29" t="s">
        <v>202</v>
      </c>
      <c r="B282" s="30">
        <v>176889962</v>
      </c>
      <c r="C282" s="30">
        <v>177057550</v>
      </c>
      <c r="D282" s="31">
        <v>167589</v>
      </c>
      <c r="E282" s="32">
        <v>32.970098999999998</v>
      </c>
      <c r="F282" s="32">
        <v>15.519264</v>
      </c>
      <c r="G282" s="32">
        <v>-1.0871</v>
      </c>
    </row>
    <row r="283" spans="1:7" ht="15">
      <c r="A283" s="29" t="s">
        <v>202</v>
      </c>
      <c r="B283" s="30">
        <v>177058265</v>
      </c>
      <c r="C283" s="30">
        <v>177098500</v>
      </c>
      <c r="D283" s="31">
        <v>40236</v>
      </c>
      <c r="E283" s="32">
        <v>35.165945999999998</v>
      </c>
      <c r="F283" s="32">
        <v>16.739512000000001</v>
      </c>
      <c r="G283" s="32">
        <v>-1.0709200000000001</v>
      </c>
    </row>
    <row r="284" spans="1:7" ht="15">
      <c r="A284" s="29" t="s">
        <v>202</v>
      </c>
      <c r="B284" s="30">
        <v>177100333</v>
      </c>
      <c r="C284" s="30">
        <v>177361450</v>
      </c>
      <c r="D284" s="31">
        <v>261118</v>
      </c>
      <c r="E284" s="32">
        <v>35.111753999999998</v>
      </c>
      <c r="F284" s="32">
        <v>17.523108000000001</v>
      </c>
      <c r="G284" s="32">
        <v>-1.0026999999999999</v>
      </c>
    </row>
    <row r="285" spans="1:7" ht="15">
      <c r="A285" s="29" t="s">
        <v>202</v>
      </c>
      <c r="B285" s="30">
        <v>177363101</v>
      </c>
      <c r="C285" s="30">
        <v>177590500</v>
      </c>
      <c r="D285" s="31">
        <v>227400</v>
      </c>
      <c r="E285" s="32">
        <v>34.601266000000003</v>
      </c>
      <c r="F285" s="32">
        <v>17.650531999999998</v>
      </c>
      <c r="G285" s="32">
        <v>-0.971113</v>
      </c>
    </row>
    <row r="286" spans="1:7" ht="15">
      <c r="A286" s="29" t="s">
        <v>202</v>
      </c>
      <c r="B286" s="30">
        <v>177590655</v>
      </c>
      <c r="C286" s="30">
        <v>177770084</v>
      </c>
      <c r="D286" s="31">
        <v>179430</v>
      </c>
      <c r="E286" s="32">
        <v>31.357102999999999</v>
      </c>
      <c r="F286" s="32">
        <v>16.835256000000001</v>
      </c>
      <c r="G286" s="32">
        <v>-0.89730699999999997</v>
      </c>
    </row>
    <row r="287" spans="1:7" ht="15">
      <c r="A287" s="29" t="s">
        <v>202</v>
      </c>
      <c r="B287" s="30">
        <v>177770801</v>
      </c>
      <c r="C287" s="30">
        <v>177772602</v>
      </c>
      <c r="D287" s="31">
        <v>1802</v>
      </c>
      <c r="E287" s="32">
        <v>35.165927000000003</v>
      </c>
      <c r="F287" s="32">
        <v>19.669810999999999</v>
      </c>
      <c r="G287" s="32">
        <v>-0.83819500000000002</v>
      </c>
    </row>
    <row r="288" spans="1:7" ht="15">
      <c r="A288" s="29" t="s">
        <v>202</v>
      </c>
      <c r="B288" s="30">
        <v>177774101</v>
      </c>
      <c r="C288" s="30">
        <v>177907150</v>
      </c>
      <c r="D288" s="31">
        <v>133050</v>
      </c>
      <c r="E288" s="32">
        <v>30.665509</v>
      </c>
      <c r="F288" s="32">
        <v>17.008711000000002</v>
      </c>
      <c r="G288" s="32">
        <v>-0.85034299999999996</v>
      </c>
    </row>
    <row r="289" spans="1:7" ht="15">
      <c r="A289" s="29" t="s">
        <v>202</v>
      </c>
      <c r="B289" s="30">
        <v>177908513</v>
      </c>
      <c r="C289" s="30">
        <v>178434850</v>
      </c>
      <c r="D289" s="31">
        <v>526338</v>
      </c>
      <c r="E289" s="32">
        <v>33.278489999999998</v>
      </c>
      <c r="F289" s="32">
        <v>17.911491999999999</v>
      </c>
      <c r="G289" s="32">
        <v>-0.89370400000000005</v>
      </c>
    </row>
    <row r="290" spans="1:7" ht="15">
      <c r="A290" s="29" t="s">
        <v>202</v>
      </c>
      <c r="B290" s="30">
        <v>178435301</v>
      </c>
      <c r="C290" s="30">
        <v>178579900</v>
      </c>
      <c r="D290" s="31">
        <v>144600</v>
      </c>
      <c r="E290" s="32">
        <v>32.781188999999998</v>
      </c>
      <c r="F290" s="32">
        <v>17.445899000000001</v>
      </c>
      <c r="G290" s="32">
        <v>-0.90998000000000001</v>
      </c>
    </row>
    <row r="291" spans="1:7" ht="15">
      <c r="A291" s="29" t="s">
        <v>202</v>
      </c>
      <c r="B291" s="30">
        <v>178581104</v>
      </c>
      <c r="C291" s="30">
        <v>178657750</v>
      </c>
      <c r="D291" s="31">
        <v>76647</v>
      </c>
      <c r="E291" s="32">
        <v>33.089475</v>
      </c>
      <c r="F291" s="32">
        <v>17.464818999999999</v>
      </c>
      <c r="G291" s="32">
        <v>-0.92192099999999999</v>
      </c>
    </row>
    <row r="292" spans="1:7" ht="15">
      <c r="A292" s="29" t="s">
        <v>202</v>
      </c>
      <c r="B292" s="30">
        <v>178659551</v>
      </c>
      <c r="C292" s="30">
        <v>179090210</v>
      </c>
      <c r="D292" s="31">
        <v>430660</v>
      </c>
      <c r="E292" s="32">
        <v>31.754351</v>
      </c>
      <c r="F292" s="32">
        <v>16.785333999999999</v>
      </c>
      <c r="G292" s="32">
        <v>-0.91975300000000004</v>
      </c>
    </row>
    <row r="293" spans="1:7" ht="15">
      <c r="A293" s="29" t="s">
        <v>202</v>
      </c>
      <c r="B293" s="30">
        <v>179092601</v>
      </c>
      <c r="C293" s="30">
        <v>179200750</v>
      </c>
      <c r="D293" s="31">
        <v>108150</v>
      </c>
      <c r="E293" s="32">
        <v>32.580027999999999</v>
      </c>
      <c r="F293" s="32">
        <v>16.985538999999999</v>
      </c>
      <c r="G293" s="32">
        <v>-0.93968099999999999</v>
      </c>
    </row>
    <row r="294" spans="1:7" ht="15">
      <c r="A294" s="29" t="s">
        <v>202</v>
      </c>
      <c r="B294" s="30">
        <v>179201505</v>
      </c>
      <c r="C294" s="30">
        <v>179514779</v>
      </c>
      <c r="D294" s="31">
        <v>313275</v>
      </c>
      <c r="E294" s="32">
        <v>34.153590000000001</v>
      </c>
      <c r="F294" s="32">
        <v>17.191597999999999</v>
      </c>
      <c r="G294" s="32">
        <v>-0.99033400000000005</v>
      </c>
    </row>
    <row r="295" spans="1:7" ht="15">
      <c r="A295" s="29" t="s">
        <v>202</v>
      </c>
      <c r="B295" s="30">
        <v>179515801</v>
      </c>
      <c r="C295" s="30">
        <v>179756950</v>
      </c>
      <c r="D295" s="31">
        <v>241150</v>
      </c>
      <c r="E295" s="32">
        <v>32.587584</v>
      </c>
      <c r="F295" s="32">
        <v>17.217728000000001</v>
      </c>
      <c r="G295" s="32">
        <v>-0.92042800000000002</v>
      </c>
    </row>
    <row r="296" spans="1:7" ht="15">
      <c r="A296" s="29" t="s">
        <v>202</v>
      </c>
      <c r="B296" s="30">
        <v>179757655</v>
      </c>
      <c r="C296" s="30">
        <v>179873201</v>
      </c>
      <c r="D296" s="31">
        <v>115547</v>
      </c>
      <c r="E296" s="32">
        <v>31.641245999999999</v>
      </c>
      <c r="F296" s="32">
        <v>16.944776000000001</v>
      </c>
      <c r="G296" s="32">
        <v>-0.90096600000000004</v>
      </c>
    </row>
    <row r="297" spans="1:7" ht="15">
      <c r="A297" s="29" t="s">
        <v>202</v>
      </c>
      <c r="B297" s="30">
        <v>179874551</v>
      </c>
      <c r="C297" s="30">
        <v>179932611</v>
      </c>
      <c r="D297" s="31">
        <v>58061</v>
      </c>
      <c r="E297" s="32">
        <v>34.358364000000002</v>
      </c>
      <c r="F297" s="32">
        <v>17.978332999999999</v>
      </c>
      <c r="G297" s="32">
        <v>-0.93440199999999995</v>
      </c>
    </row>
    <row r="298" spans="1:7" ht="15">
      <c r="A298" s="29" t="s">
        <v>202</v>
      </c>
      <c r="B298" s="30">
        <v>179932804</v>
      </c>
      <c r="C298" s="30">
        <v>180021846</v>
      </c>
      <c r="D298" s="31">
        <v>89043</v>
      </c>
      <c r="E298" s="32">
        <v>33.892389000000001</v>
      </c>
      <c r="F298" s="32">
        <v>17.875116999999999</v>
      </c>
      <c r="G298" s="32">
        <v>-0.92300899999999997</v>
      </c>
    </row>
    <row r="299" spans="1:7" ht="15">
      <c r="A299" s="29" t="s">
        <v>202</v>
      </c>
      <c r="B299" s="30">
        <v>180022131</v>
      </c>
      <c r="C299" s="30">
        <v>180063396</v>
      </c>
      <c r="D299" s="31">
        <v>41266</v>
      </c>
      <c r="E299" s="32">
        <v>33.121310999999999</v>
      </c>
      <c r="F299" s="32">
        <v>17.753453</v>
      </c>
      <c r="G299" s="32">
        <v>-0.89966000000000002</v>
      </c>
    </row>
    <row r="300" spans="1:7" ht="15">
      <c r="A300" s="29" t="s">
        <v>202</v>
      </c>
      <c r="B300" s="30">
        <v>180064901</v>
      </c>
      <c r="C300" s="30">
        <v>180364603</v>
      </c>
      <c r="D300" s="31">
        <v>299703</v>
      </c>
      <c r="E300" s="32">
        <v>32.546511000000002</v>
      </c>
      <c r="F300" s="32">
        <v>17.407854</v>
      </c>
      <c r="G300" s="32">
        <v>-0.90276500000000004</v>
      </c>
    </row>
    <row r="301" spans="1:7" ht="15">
      <c r="A301" s="29" t="s">
        <v>202</v>
      </c>
      <c r="B301" s="30">
        <v>180365665</v>
      </c>
      <c r="C301" s="30">
        <v>180424300</v>
      </c>
      <c r="D301" s="31">
        <v>58636</v>
      </c>
      <c r="E301" s="32">
        <v>30.927996</v>
      </c>
      <c r="F301" s="32">
        <v>16.927620999999998</v>
      </c>
      <c r="G301" s="32">
        <v>-0.86953400000000003</v>
      </c>
    </row>
    <row r="302" spans="1:7" ht="15">
      <c r="A302" s="29" t="s">
        <v>202</v>
      </c>
      <c r="B302" s="30">
        <v>180424456</v>
      </c>
      <c r="C302" s="30">
        <v>180486988</v>
      </c>
      <c r="D302" s="31">
        <v>62533</v>
      </c>
      <c r="E302" s="32">
        <v>30.351749999999999</v>
      </c>
      <c r="F302" s="32">
        <v>16.047958999999999</v>
      </c>
      <c r="G302" s="32">
        <v>-0.91939000000000004</v>
      </c>
    </row>
    <row r="303" spans="1:7" ht="15">
      <c r="A303" s="29" t="s">
        <v>202</v>
      </c>
      <c r="B303" s="30">
        <v>180488651</v>
      </c>
      <c r="C303" s="30">
        <v>180545950</v>
      </c>
      <c r="D303" s="31">
        <v>57300</v>
      </c>
      <c r="E303" s="32">
        <v>31.829494</v>
      </c>
      <c r="F303" s="32">
        <v>17.089493999999998</v>
      </c>
      <c r="G303" s="32">
        <v>-0.89725500000000002</v>
      </c>
    </row>
    <row r="304" spans="1:7" ht="15">
      <c r="A304" s="29" t="s">
        <v>202</v>
      </c>
      <c r="B304" s="30">
        <v>180546997</v>
      </c>
      <c r="C304" s="30">
        <v>180725800</v>
      </c>
      <c r="D304" s="31">
        <v>178804</v>
      </c>
      <c r="E304" s="32">
        <v>32.401679999999999</v>
      </c>
      <c r="F304" s="32">
        <v>16.295027000000001</v>
      </c>
      <c r="G304" s="32">
        <v>-0.99163699999999999</v>
      </c>
    </row>
    <row r="305" spans="1:7" ht="15">
      <c r="A305" s="29" t="s">
        <v>202</v>
      </c>
      <c r="B305" s="30">
        <v>180726101</v>
      </c>
      <c r="C305" s="30">
        <v>180743950</v>
      </c>
      <c r="D305" s="31">
        <v>17850</v>
      </c>
      <c r="E305" s="32">
        <v>30.691317000000002</v>
      </c>
      <c r="F305" s="32">
        <v>16.370139999999999</v>
      </c>
      <c r="G305" s="32">
        <v>-0.90676400000000001</v>
      </c>
    </row>
    <row r="306" spans="1:7" ht="15">
      <c r="A306" s="29" t="s">
        <v>202</v>
      </c>
      <c r="B306" s="30">
        <v>180744251</v>
      </c>
      <c r="C306" s="30">
        <v>180894847</v>
      </c>
      <c r="D306" s="31">
        <v>150597</v>
      </c>
      <c r="E306" s="32">
        <v>32.332875000000001</v>
      </c>
      <c r="F306" s="32">
        <v>17.451383</v>
      </c>
      <c r="G306" s="32">
        <v>-0.88966000000000001</v>
      </c>
    </row>
    <row r="307" spans="1:7" ht="15">
      <c r="A307" s="29" t="s">
        <v>202</v>
      </c>
      <c r="B307" s="30">
        <v>180895001</v>
      </c>
      <c r="C307" s="30">
        <v>181065100</v>
      </c>
      <c r="D307" s="31">
        <v>170100</v>
      </c>
      <c r="E307" s="32">
        <v>32.975191000000002</v>
      </c>
      <c r="F307" s="32">
        <v>17.416402000000001</v>
      </c>
      <c r="G307" s="32">
        <v>-0.92093400000000003</v>
      </c>
    </row>
    <row r="308" spans="1:7" ht="15">
      <c r="A308" s="29" t="s">
        <v>202</v>
      </c>
      <c r="B308" s="30">
        <v>181088501</v>
      </c>
      <c r="C308" s="30">
        <v>181125456</v>
      </c>
      <c r="D308" s="31">
        <v>36956</v>
      </c>
      <c r="E308" s="32">
        <v>32.381777999999997</v>
      </c>
      <c r="F308" s="32">
        <v>16.826442</v>
      </c>
      <c r="G308" s="32">
        <v>-0.94445199999999996</v>
      </c>
    </row>
    <row r="309" spans="1:7" ht="15">
      <c r="A309" s="29" t="s">
        <v>202</v>
      </c>
      <c r="B309" s="30">
        <v>181125645</v>
      </c>
      <c r="C309" s="30">
        <v>181128550</v>
      </c>
      <c r="D309" s="31">
        <v>2906</v>
      </c>
      <c r="E309" s="32">
        <v>31.342395</v>
      </c>
      <c r="F309" s="32">
        <v>17.653130999999998</v>
      </c>
      <c r="G309" s="32">
        <v>-0.82819100000000001</v>
      </c>
    </row>
    <row r="310" spans="1:7" ht="15">
      <c r="A310" s="29" t="s">
        <v>202</v>
      </c>
      <c r="B310" s="30">
        <v>181129904</v>
      </c>
      <c r="C310" s="30">
        <v>181293837</v>
      </c>
      <c r="D310" s="31">
        <v>163934</v>
      </c>
      <c r="E310" s="32">
        <v>31.213274999999999</v>
      </c>
      <c r="F310" s="32">
        <v>16.775147</v>
      </c>
      <c r="G310" s="32">
        <v>-0.89583400000000002</v>
      </c>
    </row>
    <row r="311" spans="1:7" ht="15">
      <c r="A311" s="29" t="s">
        <v>202</v>
      </c>
      <c r="B311" s="30">
        <v>181295285</v>
      </c>
      <c r="C311" s="30">
        <v>181412795</v>
      </c>
      <c r="D311" s="31">
        <v>117511</v>
      </c>
      <c r="E311" s="32">
        <v>32.214481999999997</v>
      </c>
      <c r="F311" s="32">
        <v>16.957578000000002</v>
      </c>
      <c r="G311" s="32">
        <v>-0.92577900000000002</v>
      </c>
    </row>
    <row r="312" spans="1:7" ht="15">
      <c r="A312" s="29" t="s">
        <v>202</v>
      </c>
      <c r="B312" s="30">
        <v>181413851</v>
      </c>
      <c r="C312" s="30">
        <v>181547356</v>
      </c>
      <c r="D312" s="31">
        <v>133506</v>
      </c>
      <c r="E312" s="32">
        <v>30.906618000000002</v>
      </c>
      <c r="F312" s="32">
        <v>14.993027</v>
      </c>
      <c r="G312" s="32">
        <v>-1.04362</v>
      </c>
    </row>
    <row r="313" spans="1:7" ht="15">
      <c r="A313" s="29" t="s">
        <v>202</v>
      </c>
      <c r="B313" s="30">
        <v>181548438</v>
      </c>
      <c r="C313" s="30">
        <v>181645150</v>
      </c>
      <c r="D313" s="31">
        <v>96713</v>
      </c>
      <c r="E313" s="32">
        <v>30.572074000000001</v>
      </c>
      <c r="F313" s="32">
        <v>14.498713</v>
      </c>
      <c r="G313" s="32">
        <v>-1.07629</v>
      </c>
    </row>
    <row r="314" spans="1:7" ht="15">
      <c r="A314" s="29" t="s">
        <v>202</v>
      </c>
      <c r="B314" s="30">
        <v>181645601</v>
      </c>
      <c r="C314" s="30">
        <v>181881739</v>
      </c>
      <c r="D314" s="31">
        <v>236139</v>
      </c>
      <c r="E314" s="32">
        <v>33.601954999999997</v>
      </c>
      <c r="F314" s="32">
        <v>17.335674999999998</v>
      </c>
      <c r="G314" s="32">
        <v>-0.95480100000000001</v>
      </c>
    </row>
    <row r="315" spans="1:7" ht="15">
      <c r="A315" s="29" t="s">
        <v>202</v>
      </c>
      <c r="B315" s="30">
        <v>181881962</v>
      </c>
      <c r="C315" s="30">
        <v>182053996</v>
      </c>
      <c r="D315" s="31">
        <v>172035</v>
      </c>
      <c r="E315" s="32">
        <v>34.012177999999999</v>
      </c>
      <c r="F315" s="32">
        <v>17.704566</v>
      </c>
      <c r="G315" s="32">
        <v>-0.94193000000000005</v>
      </c>
    </row>
    <row r="316" spans="1:7" ht="15">
      <c r="A316" s="29" t="s">
        <v>202</v>
      </c>
      <c r="B316" s="30">
        <v>182055001</v>
      </c>
      <c r="C316" s="30">
        <v>182144647</v>
      </c>
      <c r="D316" s="31">
        <v>89647</v>
      </c>
      <c r="E316" s="32">
        <v>33.403750000000002</v>
      </c>
      <c r="F316" s="32">
        <v>17.807321999999999</v>
      </c>
      <c r="G316" s="32">
        <v>-0.90754000000000001</v>
      </c>
    </row>
    <row r="317" spans="1:7" ht="15">
      <c r="A317" s="29" t="s">
        <v>202</v>
      </c>
      <c r="B317" s="30">
        <v>182150056</v>
      </c>
      <c r="C317" s="30">
        <v>182302750</v>
      </c>
      <c r="D317" s="31">
        <v>152695</v>
      </c>
      <c r="E317" s="32">
        <v>32.831062000000003</v>
      </c>
      <c r="F317" s="32">
        <v>17.835214000000001</v>
      </c>
      <c r="G317" s="32">
        <v>-0.88033300000000003</v>
      </c>
    </row>
    <row r="318" spans="1:7" ht="15">
      <c r="A318" s="29" t="s">
        <v>202</v>
      </c>
      <c r="B318" s="30">
        <v>182303490</v>
      </c>
      <c r="C318" s="30">
        <v>182516216</v>
      </c>
      <c r="D318" s="31">
        <v>212727</v>
      </c>
      <c r="E318" s="32">
        <v>33.182031000000002</v>
      </c>
      <c r="F318" s="32">
        <v>17.292999999999999</v>
      </c>
      <c r="G318" s="32">
        <v>-0.94021399999999999</v>
      </c>
    </row>
    <row r="319" spans="1:7" ht="15">
      <c r="A319" s="29" t="s">
        <v>202</v>
      </c>
      <c r="B319" s="30">
        <v>182516651</v>
      </c>
      <c r="C319" s="30">
        <v>182518154</v>
      </c>
      <c r="D319" s="31">
        <v>1504</v>
      </c>
      <c r="E319" s="32">
        <v>26.638297999999999</v>
      </c>
      <c r="F319" s="32">
        <v>12.670213</v>
      </c>
      <c r="G319" s="32">
        <v>-1.07206</v>
      </c>
    </row>
    <row r="320" spans="1:7" ht="15">
      <c r="A320" s="29" t="s">
        <v>202</v>
      </c>
      <c r="B320" s="30">
        <v>182519201</v>
      </c>
      <c r="C320" s="30">
        <v>182572440</v>
      </c>
      <c r="D320" s="31">
        <v>53240</v>
      </c>
      <c r="E320" s="32">
        <v>29.912115</v>
      </c>
      <c r="F320" s="32">
        <v>17.109711000000001</v>
      </c>
      <c r="G320" s="32">
        <v>-0.80591500000000005</v>
      </c>
    </row>
    <row r="321" spans="1:7" ht="15">
      <c r="A321" s="29" t="s">
        <v>202</v>
      </c>
      <c r="B321" s="30">
        <v>182572604</v>
      </c>
      <c r="C321" s="30">
        <v>182573800</v>
      </c>
      <c r="D321" s="31">
        <v>1197</v>
      </c>
      <c r="E321" s="32">
        <v>35.428570999999998</v>
      </c>
      <c r="F321" s="32">
        <v>13.895572</v>
      </c>
      <c r="G321" s="32">
        <v>-1.35029</v>
      </c>
    </row>
    <row r="322" spans="1:7" ht="15">
      <c r="A322" s="29" t="s">
        <v>202</v>
      </c>
      <c r="B322" s="30">
        <v>182574857</v>
      </c>
      <c r="C322" s="30">
        <v>182603681</v>
      </c>
      <c r="D322" s="31">
        <v>28825</v>
      </c>
      <c r="E322" s="32">
        <v>27.631709000000001</v>
      </c>
      <c r="F322" s="32">
        <v>16.239028999999999</v>
      </c>
      <c r="G322" s="32">
        <v>-0.76685899999999996</v>
      </c>
    </row>
    <row r="323" spans="1:7" ht="15">
      <c r="A323" s="29" t="s">
        <v>202</v>
      </c>
      <c r="B323" s="30">
        <v>182604401</v>
      </c>
      <c r="C323" s="30">
        <v>182617428</v>
      </c>
      <c r="D323" s="31">
        <v>13028</v>
      </c>
      <c r="E323" s="32">
        <v>31.455940999999999</v>
      </c>
      <c r="F323" s="32">
        <v>16.709702</v>
      </c>
      <c r="G323" s="32">
        <v>-0.91264699999999999</v>
      </c>
    </row>
    <row r="324" spans="1:7" ht="15">
      <c r="A324" s="29" t="s">
        <v>202</v>
      </c>
      <c r="B324" s="30">
        <v>182617666</v>
      </c>
      <c r="C324" s="30">
        <v>182618722</v>
      </c>
      <c r="D324" s="31">
        <v>1057</v>
      </c>
      <c r="E324" s="32">
        <v>29.653737</v>
      </c>
      <c r="F324" s="32">
        <v>16.491958</v>
      </c>
      <c r="G324" s="32">
        <v>-0.84645099999999995</v>
      </c>
    </row>
    <row r="325" spans="1:7" ht="15">
      <c r="A325" s="29" t="s">
        <v>202</v>
      </c>
      <c r="B325" s="30">
        <v>182619851</v>
      </c>
      <c r="C325" s="30">
        <v>182781839</v>
      </c>
      <c r="D325" s="31">
        <v>161989</v>
      </c>
      <c r="E325" s="32">
        <v>33.454599000000002</v>
      </c>
      <c r="F325" s="32">
        <v>17.276173</v>
      </c>
      <c r="G325" s="32">
        <v>-0.95342099999999996</v>
      </c>
    </row>
    <row r="326" spans="1:7" ht="15">
      <c r="A326" s="29" t="s">
        <v>202</v>
      </c>
      <c r="B326" s="30">
        <v>182783380</v>
      </c>
      <c r="C326" s="30">
        <v>182888174</v>
      </c>
      <c r="D326" s="31">
        <v>104795</v>
      </c>
      <c r="E326" s="32">
        <v>34.887151000000003</v>
      </c>
      <c r="F326" s="32">
        <v>17.544616000000001</v>
      </c>
      <c r="G326" s="32">
        <v>-0.99166699999999997</v>
      </c>
    </row>
    <row r="327" spans="1:7" ht="15">
      <c r="A327" s="29" t="s">
        <v>202</v>
      </c>
      <c r="B327" s="30">
        <v>182892528</v>
      </c>
      <c r="C327" s="30">
        <v>182952250</v>
      </c>
      <c r="D327" s="31">
        <v>59723</v>
      </c>
      <c r="E327" s="32">
        <v>35.712774000000003</v>
      </c>
      <c r="F327" s="32">
        <v>17.926259999999999</v>
      </c>
      <c r="G327" s="32">
        <v>-0.99436599999999997</v>
      </c>
    </row>
    <row r="328" spans="1:7" ht="15">
      <c r="A328" s="29" t="s">
        <v>202</v>
      </c>
      <c r="B328" s="30">
        <v>182955461</v>
      </c>
      <c r="C328" s="30">
        <v>182956963</v>
      </c>
      <c r="D328" s="31">
        <v>1503</v>
      </c>
      <c r="E328" s="32">
        <v>26.180306000000002</v>
      </c>
      <c r="F328" s="32">
        <v>9.3765800000000006</v>
      </c>
      <c r="G328" s="32">
        <v>-1.4813499999999999</v>
      </c>
    </row>
    <row r="329" spans="1:7" ht="15">
      <c r="A329" s="29" t="s">
        <v>202</v>
      </c>
      <c r="B329" s="30">
        <v>182958104</v>
      </c>
      <c r="C329" s="30">
        <v>183366850</v>
      </c>
      <c r="D329" s="31">
        <v>408747</v>
      </c>
      <c r="E329" s="32">
        <v>35.258763999999999</v>
      </c>
      <c r="F329" s="32">
        <v>17.367941999999999</v>
      </c>
      <c r="G329" s="32">
        <v>-1.02156</v>
      </c>
    </row>
    <row r="330" spans="1:7" ht="15">
      <c r="A330" s="29" t="s">
        <v>202</v>
      </c>
      <c r="B330" s="30">
        <v>183367306</v>
      </c>
      <c r="C330" s="30">
        <v>183789250</v>
      </c>
      <c r="D330" s="31">
        <v>421945</v>
      </c>
      <c r="E330" s="32">
        <v>35.401691999999997</v>
      </c>
      <c r="F330" s="32">
        <v>17.499981999999999</v>
      </c>
      <c r="G330" s="32">
        <v>-1.0164599999999999</v>
      </c>
    </row>
    <row r="331" spans="1:7" ht="15">
      <c r="A331" s="29" t="s">
        <v>202</v>
      </c>
      <c r="B331" s="30">
        <v>183790301</v>
      </c>
      <c r="C331" s="30">
        <v>183898450</v>
      </c>
      <c r="D331" s="31">
        <v>108150</v>
      </c>
      <c r="E331" s="32">
        <v>36.453476000000002</v>
      </c>
      <c r="F331" s="32">
        <v>16.918057000000001</v>
      </c>
      <c r="G331" s="32">
        <v>-1.1074900000000001</v>
      </c>
    </row>
    <row r="332" spans="1:7" ht="15">
      <c r="A332" s="29" t="s">
        <v>202</v>
      </c>
      <c r="B332" s="30">
        <v>183999101</v>
      </c>
      <c r="C332" s="30">
        <v>184000419</v>
      </c>
      <c r="D332" s="31">
        <v>1319</v>
      </c>
      <c r="E332" s="32">
        <v>49.361637999999999</v>
      </c>
      <c r="F332" s="32">
        <v>35.199393000000001</v>
      </c>
      <c r="G332" s="32">
        <v>-0.48784</v>
      </c>
    </row>
    <row r="333" spans="1:7" ht="15">
      <c r="A333" s="29" t="s">
        <v>202</v>
      </c>
      <c r="B333" s="30">
        <v>184069910</v>
      </c>
      <c r="C333" s="30">
        <v>184071611</v>
      </c>
      <c r="D333" s="31">
        <v>1702</v>
      </c>
      <c r="E333" s="32">
        <v>49.476497999999999</v>
      </c>
      <c r="F333" s="32">
        <v>38.058754</v>
      </c>
      <c r="G333" s="32">
        <v>-0.37851499999999999</v>
      </c>
    </row>
    <row r="334" spans="1:7" ht="15">
      <c r="A334" s="29" t="s">
        <v>202</v>
      </c>
      <c r="B334" s="30">
        <v>184413572</v>
      </c>
      <c r="C334" s="30">
        <v>184414587</v>
      </c>
      <c r="D334" s="31">
        <v>1016</v>
      </c>
      <c r="E334" s="32">
        <v>44.931102000000003</v>
      </c>
      <c r="F334" s="32">
        <v>34.435039000000003</v>
      </c>
      <c r="G334" s="32">
        <v>-0.38383699999999998</v>
      </c>
    </row>
    <row r="335" spans="1:7" ht="15">
      <c r="A335" s="29" t="s">
        <v>202</v>
      </c>
      <c r="B335" s="30">
        <v>184465785</v>
      </c>
      <c r="C335" s="30">
        <v>184466947</v>
      </c>
      <c r="D335" s="31">
        <v>1163</v>
      </c>
      <c r="E335" s="32">
        <v>44.929493000000001</v>
      </c>
      <c r="F335" s="32">
        <v>30.384350999999999</v>
      </c>
      <c r="G335" s="32">
        <v>-0.564334</v>
      </c>
    </row>
    <row r="336" spans="1:7" ht="15">
      <c r="A336" s="29" t="s">
        <v>202</v>
      </c>
      <c r="B336" s="30">
        <v>186001001</v>
      </c>
      <c r="C336" s="30">
        <v>186002709</v>
      </c>
      <c r="D336" s="31">
        <v>1709</v>
      </c>
      <c r="E336" s="32">
        <v>47.04213</v>
      </c>
      <c r="F336" s="32">
        <v>34.901696999999999</v>
      </c>
      <c r="G336" s="32">
        <v>-0.43065599999999998</v>
      </c>
    </row>
    <row r="337" spans="1:7" ht="15">
      <c r="A337" s="29" t="s">
        <v>202</v>
      </c>
      <c r="B337" s="30">
        <v>186089708</v>
      </c>
      <c r="C337" s="30">
        <v>186090850</v>
      </c>
      <c r="D337" s="31">
        <v>1143</v>
      </c>
      <c r="E337" s="32">
        <v>45.729658999999998</v>
      </c>
      <c r="F337" s="32">
        <v>32.396324999999997</v>
      </c>
      <c r="G337" s="32">
        <v>-0.49730000000000002</v>
      </c>
    </row>
    <row r="338" spans="1:7" ht="15">
      <c r="A338" s="29" t="s">
        <v>202</v>
      </c>
      <c r="B338" s="30">
        <v>186833351</v>
      </c>
      <c r="C338" s="30">
        <v>186856300</v>
      </c>
      <c r="D338" s="31">
        <v>22950</v>
      </c>
      <c r="E338" s="32">
        <v>36.464488000000003</v>
      </c>
      <c r="F338" s="32">
        <v>19.191023999999999</v>
      </c>
      <c r="G338" s="32">
        <v>-0.92605999999999999</v>
      </c>
    </row>
    <row r="339" spans="1:7" ht="15">
      <c r="A339" s="29" t="s">
        <v>202</v>
      </c>
      <c r="B339" s="30">
        <v>186857351</v>
      </c>
      <c r="C339" s="30">
        <v>187121055</v>
      </c>
      <c r="D339" s="31">
        <v>263705</v>
      </c>
      <c r="E339" s="32">
        <v>37.321950999999999</v>
      </c>
      <c r="F339" s="32">
        <v>18.571673000000001</v>
      </c>
      <c r="G339" s="32">
        <v>-1.00692</v>
      </c>
    </row>
    <row r="340" spans="1:7" ht="15">
      <c r="A340" s="29" t="s">
        <v>202</v>
      </c>
      <c r="B340" s="30">
        <v>187123172</v>
      </c>
      <c r="C340" s="30">
        <v>187130654</v>
      </c>
      <c r="D340" s="31">
        <v>7483</v>
      </c>
      <c r="E340" s="32">
        <v>30.078177</v>
      </c>
      <c r="F340" s="32">
        <v>16.233862999999999</v>
      </c>
      <c r="G340" s="32">
        <v>-0.88971100000000003</v>
      </c>
    </row>
    <row r="341" spans="1:7" ht="15">
      <c r="A341" s="29" t="s">
        <v>202</v>
      </c>
      <c r="B341" s="30">
        <v>187136054</v>
      </c>
      <c r="C341" s="30">
        <v>187301350</v>
      </c>
      <c r="D341" s="31">
        <v>165297</v>
      </c>
      <c r="E341" s="32">
        <v>34.315092999999997</v>
      </c>
      <c r="F341" s="32">
        <v>18.077110000000001</v>
      </c>
      <c r="G341" s="32">
        <v>-0.92467900000000003</v>
      </c>
    </row>
    <row r="342" spans="1:7" ht="15">
      <c r="A342" s="29" t="s">
        <v>202</v>
      </c>
      <c r="B342" s="30">
        <v>187302251</v>
      </c>
      <c r="C342" s="30">
        <v>187580014</v>
      </c>
      <c r="D342" s="31">
        <v>277764</v>
      </c>
      <c r="E342" s="32">
        <v>36.919092999999997</v>
      </c>
      <c r="F342" s="32">
        <v>18.576713000000002</v>
      </c>
      <c r="G342" s="32">
        <v>-0.99087199999999998</v>
      </c>
    </row>
    <row r="343" spans="1:7" ht="15">
      <c r="A343" s="29" t="s">
        <v>202</v>
      </c>
      <c r="B343" s="30">
        <v>187580207</v>
      </c>
      <c r="C343" s="30">
        <v>187581564</v>
      </c>
      <c r="D343" s="31">
        <v>1358</v>
      </c>
      <c r="E343" s="32">
        <v>30.857879000000001</v>
      </c>
      <c r="F343" s="32">
        <v>10.173785000000001</v>
      </c>
      <c r="G343" s="32">
        <v>-1.6007800000000001</v>
      </c>
    </row>
    <row r="344" spans="1:7" ht="15">
      <c r="A344" s="29" t="s">
        <v>202</v>
      </c>
      <c r="B344" s="30">
        <v>187586195</v>
      </c>
      <c r="C344" s="30">
        <v>188319550</v>
      </c>
      <c r="D344" s="31">
        <v>733356</v>
      </c>
      <c r="E344" s="32">
        <v>35.550744999999999</v>
      </c>
      <c r="F344" s="32">
        <v>17.976208</v>
      </c>
      <c r="G344" s="32">
        <v>-0.98379099999999997</v>
      </c>
    </row>
    <row r="345" spans="1:7" ht="15">
      <c r="A345" s="29" t="s">
        <v>202</v>
      </c>
      <c r="B345" s="30">
        <v>188320597</v>
      </c>
      <c r="C345" s="30">
        <v>188386900</v>
      </c>
      <c r="D345" s="31">
        <v>66304</v>
      </c>
      <c r="E345" s="32">
        <v>34.375483000000003</v>
      </c>
      <c r="F345" s="32">
        <v>17.882632000000001</v>
      </c>
      <c r="G345" s="32">
        <v>-0.94282100000000002</v>
      </c>
    </row>
    <row r="346" spans="1:7" ht="15">
      <c r="A346" s="29" t="s">
        <v>202</v>
      </c>
      <c r="B346" s="30">
        <v>188388499</v>
      </c>
      <c r="C346" s="30">
        <v>188502161</v>
      </c>
      <c r="D346" s="31">
        <v>113663</v>
      </c>
      <c r="E346" s="32">
        <v>34.624142999999997</v>
      </c>
      <c r="F346" s="32">
        <v>18.245374000000002</v>
      </c>
      <c r="G346" s="32">
        <v>-0.92424799999999996</v>
      </c>
    </row>
    <row r="347" spans="1:7" ht="15">
      <c r="A347" s="29" t="s">
        <v>202</v>
      </c>
      <c r="B347" s="30">
        <v>188503751</v>
      </c>
      <c r="C347" s="30">
        <v>188610400</v>
      </c>
      <c r="D347" s="31">
        <v>106650</v>
      </c>
      <c r="E347" s="32">
        <v>34.186348000000002</v>
      </c>
      <c r="F347" s="32">
        <v>17.869855000000001</v>
      </c>
      <c r="G347" s="32">
        <v>-0.93589199999999995</v>
      </c>
    </row>
    <row r="348" spans="1:7" ht="15">
      <c r="A348" s="29" t="s">
        <v>202</v>
      </c>
      <c r="B348" s="30">
        <v>188611070</v>
      </c>
      <c r="C348" s="30">
        <v>188650999</v>
      </c>
      <c r="D348" s="31">
        <v>39930</v>
      </c>
      <c r="E348" s="32">
        <v>36.032857999999997</v>
      </c>
      <c r="F348" s="32">
        <v>17.533232999999999</v>
      </c>
      <c r="G348" s="32">
        <v>-1.03922</v>
      </c>
    </row>
    <row r="349" spans="1:7" ht="15">
      <c r="A349" s="29" t="s">
        <v>202</v>
      </c>
      <c r="B349" s="30">
        <v>188651263</v>
      </c>
      <c r="C349" s="30">
        <v>188931250</v>
      </c>
      <c r="D349" s="31">
        <v>279988</v>
      </c>
      <c r="E349" s="32">
        <v>35.401792</v>
      </c>
      <c r="F349" s="32">
        <v>18.388206</v>
      </c>
      <c r="G349" s="32">
        <v>-0.94504200000000005</v>
      </c>
    </row>
    <row r="350" spans="1:7" ht="15">
      <c r="A350" s="29" t="s">
        <v>202</v>
      </c>
      <c r="B350" s="30">
        <v>188931401</v>
      </c>
      <c r="C350" s="30">
        <v>189622894</v>
      </c>
      <c r="D350" s="31">
        <v>691494</v>
      </c>
      <c r="E350" s="32">
        <v>32.848778000000003</v>
      </c>
      <c r="F350" s="32">
        <v>17.478138999999999</v>
      </c>
      <c r="G350" s="32">
        <v>-0.91028799999999999</v>
      </c>
    </row>
    <row r="351" spans="1:7" ht="15">
      <c r="A351" s="29" t="s">
        <v>202</v>
      </c>
      <c r="B351" s="30">
        <v>189624546</v>
      </c>
      <c r="C351" s="30">
        <v>189710050</v>
      </c>
      <c r="D351" s="31">
        <v>85505</v>
      </c>
      <c r="E351" s="32">
        <v>33.192188000000002</v>
      </c>
      <c r="F351" s="32">
        <v>17.057459000000001</v>
      </c>
      <c r="G351" s="32">
        <v>-0.96044099999999999</v>
      </c>
    </row>
    <row r="352" spans="1:7" ht="15">
      <c r="A352" s="29" t="s">
        <v>202</v>
      </c>
      <c r="B352" s="30">
        <v>189712001</v>
      </c>
      <c r="C352" s="30">
        <v>189955150</v>
      </c>
      <c r="D352" s="31">
        <v>243150</v>
      </c>
      <c r="E352" s="32">
        <v>31.694130999999999</v>
      </c>
      <c r="F352" s="32">
        <v>16.618601999999999</v>
      </c>
      <c r="G352" s="32">
        <v>-0.93141700000000005</v>
      </c>
    </row>
    <row r="353" spans="1:7" ht="15">
      <c r="A353" s="29" t="s">
        <v>202</v>
      </c>
      <c r="B353" s="30">
        <v>189955901</v>
      </c>
      <c r="C353" s="30">
        <v>190111300</v>
      </c>
      <c r="D353" s="31">
        <v>155400</v>
      </c>
      <c r="E353" s="32">
        <v>33.023668000000001</v>
      </c>
      <c r="F353" s="32">
        <v>17.593319999999999</v>
      </c>
      <c r="G353" s="32">
        <v>-0.90847299999999997</v>
      </c>
    </row>
    <row r="354" spans="1:7" ht="15">
      <c r="A354" s="29" t="s">
        <v>202</v>
      </c>
      <c r="B354" s="30">
        <v>190114331</v>
      </c>
      <c r="C354" s="30">
        <v>190115634</v>
      </c>
      <c r="D354" s="31">
        <v>1304</v>
      </c>
      <c r="E354" s="32">
        <v>29.752300999999999</v>
      </c>
      <c r="F354" s="32">
        <v>41.327454000000003</v>
      </c>
      <c r="G354" s="32">
        <v>0.47409899999999999</v>
      </c>
    </row>
    <row r="355" spans="1:7" ht="15">
      <c r="A355" s="29" t="s">
        <v>202</v>
      </c>
      <c r="B355" s="30">
        <v>190145813</v>
      </c>
      <c r="C355" s="30">
        <v>190146830</v>
      </c>
      <c r="D355" s="31">
        <v>1018</v>
      </c>
      <c r="E355" s="32">
        <v>33.501964999999998</v>
      </c>
      <c r="F355" s="32">
        <v>41.537328000000002</v>
      </c>
      <c r="G355" s="32">
        <v>0.31016300000000002</v>
      </c>
    </row>
    <row r="356" spans="1:7" ht="15">
      <c r="A356" s="29" t="s">
        <v>202</v>
      </c>
      <c r="B356" s="30">
        <v>190545701</v>
      </c>
      <c r="C356" s="30">
        <v>190547350</v>
      </c>
      <c r="D356" s="31">
        <v>1650</v>
      </c>
      <c r="E356" s="32">
        <v>28.173939000000001</v>
      </c>
      <c r="F356" s="32">
        <v>39.137576000000003</v>
      </c>
      <c r="G356" s="32">
        <v>0.47419299999999998</v>
      </c>
    </row>
    <row r="357" spans="1:7" ht="15">
      <c r="A357" s="29" t="s">
        <v>202</v>
      </c>
      <c r="B357" s="30">
        <v>190775040</v>
      </c>
      <c r="C357" s="30">
        <v>190776564</v>
      </c>
      <c r="D357" s="31">
        <v>1525</v>
      </c>
      <c r="E357" s="32">
        <v>25.449179999999998</v>
      </c>
      <c r="F357" s="32">
        <v>37.070819999999998</v>
      </c>
      <c r="G357" s="32">
        <v>0.54266499999999995</v>
      </c>
    </row>
    <row r="358" spans="1:7" ht="15">
      <c r="A358" s="29" t="s">
        <v>202</v>
      </c>
      <c r="B358" s="30">
        <v>190831934</v>
      </c>
      <c r="C358" s="30">
        <v>190833043</v>
      </c>
      <c r="D358" s="31">
        <v>1110</v>
      </c>
      <c r="E358" s="32">
        <v>27.093693999999999</v>
      </c>
      <c r="F358" s="32">
        <v>35.809910000000002</v>
      </c>
      <c r="G358" s="32">
        <v>0.40240199999999998</v>
      </c>
    </row>
    <row r="359" spans="1:7" ht="15">
      <c r="A359" s="29" t="s">
        <v>202</v>
      </c>
      <c r="B359" s="30">
        <v>190969151</v>
      </c>
      <c r="C359" s="30">
        <v>190970200</v>
      </c>
      <c r="D359" s="31">
        <v>1050</v>
      </c>
      <c r="E359" s="32">
        <v>27.969524</v>
      </c>
      <c r="F359" s="32">
        <v>38.960951999999999</v>
      </c>
      <c r="G359" s="32">
        <v>0.47817300000000001</v>
      </c>
    </row>
    <row r="360" spans="1:7" ht="15">
      <c r="A360" s="29" t="s">
        <v>202</v>
      </c>
      <c r="B360" s="30">
        <v>191146301</v>
      </c>
      <c r="C360" s="30">
        <v>191147350</v>
      </c>
      <c r="D360" s="31">
        <v>1050</v>
      </c>
      <c r="E360" s="32">
        <v>23.526667</v>
      </c>
      <c r="F360" s="32">
        <v>31.911428999999998</v>
      </c>
      <c r="G360" s="32">
        <v>0.439776</v>
      </c>
    </row>
    <row r="361" spans="1:7" ht="15">
      <c r="A361" s="29" t="s">
        <v>202</v>
      </c>
      <c r="B361" s="30">
        <v>191334101</v>
      </c>
      <c r="C361" s="30">
        <v>191335442</v>
      </c>
      <c r="D361" s="31">
        <v>1342</v>
      </c>
      <c r="E361" s="32">
        <v>32.509687</v>
      </c>
      <c r="F361" s="32">
        <v>42.304769</v>
      </c>
      <c r="G361" s="32">
        <v>0.37995099999999998</v>
      </c>
    </row>
    <row r="362" spans="1:7" ht="15">
      <c r="A362" s="29" t="s">
        <v>244</v>
      </c>
      <c r="B362" s="30">
        <v>45317251</v>
      </c>
      <c r="C362" s="30">
        <v>45613800</v>
      </c>
      <c r="D362" s="31">
        <v>296550</v>
      </c>
      <c r="E362" s="32">
        <v>36.384441000000002</v>
      </c>
      <c r="F362" s="32">
        <v>18.071718000000001</v>
      </c>
      <c r="G362" s="32">
        <v>-1.00959</v>
      </c>
    </row>
    <row r="363" spans="1:7" ht="15">
      <c r="A363" s="29" t="s">
        <v>244</v>
      </c>
      <c r="B363" s="30">
        <v>45614581</v>
      </c>
      <c r="C363" s="30">
        <v>45616037</v>
      </c>
      <c r="D363" s="31">
        <v>1457</v>
      </c>
      <c r="E363" s="32">
        <v>31.058339</v>
      </c>
      <c r="F363" s="32">
        <v>9.7433080000000007</v>
      </c>
      <c r="G363" s="32">
        <v>-1.6725000000000001</v>
      </c>
    </row>
    <row r="364" spans="1:7" ht="15">
      <c r="A364" s="29" t="s">
        <v>244</v>
      </c>
      <c r="B364" s="30">
        <v>45616651</v>
      </c>
      <c r="C364" s="30">
        <v>45887250</v>
      </c>
      <c r="D364" s="31">
        <v>270600</v>
      </c>
      <c r="E364" s="32">
        <v>37.132125000000002</v>
      </c>
      <c r="F364" s="32">
        <v>17.46031</v>
      </c>
      <c r="G364" s="32">
        <v>-1.0885899999999999</v>
      </c>
    </row>
    <row r="365" spans="1:7" ht="15">
      <c r="A365" s="29" t="s">
        <v>244</v>
      </c>
      <c r="B365" s="30">
        <v>45887404</v>
      </c>
      <c r="C365" s="30">
        <v>46030211</v>
      </c>
      <c r="D365" s="31">
        <v>142808</v>
      </c>
      <c r="E365" s="32">
        <v>36.375525000000003</v>
      </c>
      <c r="F365" s="32">
        <v>17.709582000000001</v>
      </c>
      <c r="G365" s="32">
        <v>-1.03844</v>
      </c>
    </row>
    <row r="366" spans="1:7" ht="15">
      <c r="A366" s="29" t="s">
        <v>244</v>
      </c>
      <c r="B366" s="30">
        <v>46030370</v>
      </c>
      <c r="C366" s="30">
        <v>46164418</v>
      </c>
      <c r="D366" s="31">
        <v>134049</v>
      </c>
      <c r="E366" s="32">
        <v>34.195599999999999</v>
      </c>
      <c r="F366" s="32">
        <v>17.529544999999999</v>
      </c>
      <c r="G366" s="32">
        <v>-0.96402200000000005</v>
      </c>
    </row>
    <row r="367" spans="1:7" ht="15">
      <c r="A367" s="29" t="s">
        <v>244</v>
      </c>
      <c r="B367" s="30">
        <v>46165201</v>
      </c>
      <c r="C367" s="30">
        <v>46559850</v>
      </c>
      <c r="D367" s="31">
        <v>394650</v>
      </c>
      <c r="E367" s="32">
        <v>34.309046000000002</v>
      </c>
      <c r="F367" s="32">
        <v>17.293336</v>
      </c>
      <c r="G367" s="32">
        <v>-0.98837299999999995</v>
      </c>
    </row>
    <row r="368" spans="1:7" ht="15">
      <c r="A368" s="29" t="s">
        <v>244</v>
      </c>
      <c r="B368" s="30">
        <v>46560601</v>
      </c>
      <c r="C368" s="30">
        <v>46585819</v>
      </c>
      <c r="D368" s="31">
        <v>25219</v>
      </c>
      <c r="E368" s="32">
        <v>34.233158000000003</v>
      </c>
      <c r="F368" s="32">
        <v>16.894166999999999</v>
      </c>
      <c r="G368" s="32">
        <v>-1.0188699999999999</v>
      </c>
    </row>
    <row r="369" spans="1:7" ht="15">
      <c r="A369" s="29" t="s">
        <v>244</v>
      </c>
      <c r="B369" s="30">
        <v>46588375</v>
      </c>
      <c r="C369" s="30">
        <v>46590750</v>
      </c>
      <c r="D369" s="31">
        <v>2376</v>
      </c>
      <c r="E369" s="32">
        <v>32.297137999999997</v>
      </c>
      <c r="F369" s="32">
        <v>14.347222</v>
      </c>
      <c r="G369" s="32">
        <v>-1.1706300000000001</v>
      </c>
    </row>
    <row r="370" spans="1:7" ht="15">
      <c r="A370" s="29" t="s">
        <v>244</v>
      </c>
      <c r="B370" s="30">
        <v>46590901</v>
      </c>
      <c r="C370" s="30">
        <v>46730850</v>
      </c>
      <c r="D370" s="31">
        <v>139950</v>
      </c>
      <c r="E370" s="32">
        <v>35.050797000000003</v>
      </c>
      <c r="F370" s="32">
        <v>17.282921999999999</v>
      </c>
      <c r="G370" s="32">
        <v>-1.0201</v>
      </c>
    </row>
    <row r="371" spans="1:7" ht="15">
      <c r="A371" s="29" t="s">
        <v>244</v>
      </c>
      <c r="B371" s="30">
        <v>46732491</v>
      </c>
      <c r="C371" s="30">
        <v>46741861</v>
      </c>
      <c r="D371" s="31">
        <v>9371</v>
      </c>
      <c r="E371" s="32">
        <v>30.740048999999999</v>
      </c>
      <c r="F371" s="32">
        <v>16.699178</v>
      </c>
      <c r="G371" s="32">
        <v>-0.88034199999999996</v>
      </c>
    </row>
    <row r="372" spans="1:7" ht="15">
      <c r="A372" s="29" t="s">
        <v>244</v>
      </c>
      <c r="B372" s="30">
        <v>46742855</v>
      </c>
      <c r="C372" s="30">
        <v>46861197</v>
      </c>
      <c r="D372" s="31">
        <v>118343</v>
      </c>
      <c r="E372" s="32">
        <v>33.888595000000002</v>
      </c>
      <c r="F372" s="32">
        <v>17.101071000000001</v>
      </c>
      <c r="G372" s="32">
        <v>-0.98671299999999995</v>
      </c>
    </row>
    <row r="373" spans="1:7" ht="15">
      <c r="A373" s="29" t="s">
        <v>244</v>
      </c>
      <c r="B373" s="30">
        <v>46865263</v>
      </c>
      <c r="C373" s="30">
        <v>47167516</v>
      </c>
      <c r="D373" s="31">
        <v>302254</v>
      </c>
      <c r="E373" s="32">
        <v>33.823591999999998</v>
      </c>
      <c r="F373" s="32">
        <v>17.194832999999999</v>
      </c>
      <c r="G373" s="32">
        <v>-0.97605500000000001</v>
      </c>
    </row>
    <row r="374" spans="1:7" ht="15">
      <c r="A374" s="29" t="s">
        <v>244</v>
      </c>
      <c r="B374" s="30">
        <v>47167699</v>
      </c>
      <c r="C374" s="30">
        <v>47197646</v>
      </c>
      <c r="D374" s="31">
        <v>29948</v>
      </c>
      <c r="E374" s="32">
        <v>30.79982</v>
      </c>
      <c r="F374" s="32">
        <v>17.119374000000001</v>
      </c>
      <c r="G374" s="32">
        <v>-0.84729200000000005</v>
      </c>
    </row>
    <row r="375" spans="1:7" ht="15">
      <c r="A375" s="29" t="s">
        <v>244</v>
      </c>
      <c r="B375" s="30">
        <v>47198170</v>
      </c>
      <c r="C375" s="30">
        <v>47200650</v>
      </c>
      <c r="D375" s="31">
        <v>2481</v>
      </c>
      <c r="E375" s="32">
        <v>40.681579999999997</v>
      </c>
      <c r="F375" s="32">
        <v>17.232164000000001</v>
      </c>
      <c r="G375" s="32">
        <v>-1.2392700000000001</v>
      </c>
    </row>
    <row r="376" spans="1:7" ht="15">
      <c r="A376" s="29" t="s">
        <v>244</v>
      </c>
      <c r="B376" s="30">
        <v>47201551</v>
      </c>
      <c r="C376" s="30">
        <v>47981850</v>
      </c>
      <c r="D376" s="31">
        <v>780300</v>
      </c>
      <c r="E376" s="32">
        <v>38.365015</v>
      </c>
      <c r="F376" s="32">
        <v>17.707668000000002</v>
      </c>
      <c r="G376" s="32">
        <v>-1.1154200000000001</v>
      </c>
    </row>
    <row r="377" spans="1:7" ht="15">
      <c r="A377" s="29" t="s">
        <v>244</v>
      </c>
      <c r="B377" s="30">
        <v>47983060</v>
      </c>
      <c r="C377" s="30">
        <v>48407837</v>
      </c>
      <c r="D377" s="31">
        <v>424778</v>
      </c>
      <c r="E377" s="32">
        <v>35.392032999999998</v>
      </c>
      <c r="F377" s="32">
        <v>17.356645</v>
      </c>
      <c r="G377" s="32">
        <v>-1.0279400000000001</v>
      </c>
    </row>
    <row r="378" spans="1:7" ht="15">
      <c r="A378" s="29" t="s">
        <v>244</v>
      </c>
      <c r="B378" s="30">
        <v>48408301</v>
      </c>
      <c r="C378" s="30">
        <v>48887408</v>
      </c>
      <c r="D378" s="31">
        <v>479108</v>
      </c>
      <c r="E378" s="32">
        <v>33.973171000000001</v>
      </c>
      <c r="F378" s="32">
        <v>17.244516999999998</v>
      </c>
      <c r="G378" s="32">
        <v>-0.97825799999999996</v>
      </c>
    </row>
    <row r="379" spans="1:7" ht="15">
      <c r="A379" s="29" t="s">
        <v>244</v>
      </c>
      <c r="B379" s="30">
        <v>48888133</v>
      </c>
      <c r="C379" s="30">
        <v>48913837</v>
      </c>
      <c r="D379" s="31">
        <v>25705</v>
      </c>
      <c r="E379" s="32">
        <v>33.308033000000002</v>
      </c>
      <c r="F379" s="32">
        <v>16.755922999999999</v>
      </c>
      <c r="G379" s="32">
        <v>-0.99119900000000005</v>
      </c>
    </row>
    <row r="380" spans="1:7" ht="15">
      <c r="A380" s="29" t="s">
        <v>244</v>
      </c>
      <c r="B380" s="30">
        <v>48914701</v>
      </c>
      <c r="C380" s="30">
        <v>48934800</v>
      </c>
      <c r="D380" s="31">
        <v>20100</v>
      </c>
      <c r="E380" s="32">
        <v>34.791193999999997</v>
      </c>
      <c r="F380" s="32">
        <v>18.436468000000001</v>
      </c>
      <c r="G380" s="32">
        <v>-0.91615999999999997</v>
      </c>
    </row>
    <row r="381" spans="1:7" ht="15">
      <c r="A381" s="29" t="s">
        <v>244</v>
      </c>
      <c r="B381" s="30">
        <v>48936301</v>
      </c>
      <c r="C381" s="30">
        <v>49383600</v>
      </c>
      <c r="D381" s="31">
        <v>447300</v>
      </c>
      <c r="E381" s="32">
        <v>32.001745999999997</v>
      </c>
      <c r="F381" s="32">
        <v>16.925505999999999</v>
      </c>
      <c r="G381" s="32">
        <v>-0.91895199999999999</v>
      </c>
    </row>
    <row r="382" spans="1:7" ht="15">
      <c r="A382" s="29" t="s">
        <v>244</v>
      </c>
      <c r="B382" s="30">
        <v>49384979</v>
      </c>
      <c r="C382" s="30">
        <v>49600650</v>
      </c>
      <c r="D382" s="31">
        <v>215672</v>
      </c>
      <c r="E382" s="32">
        <v>31.751822000000001</v>
      </c>
      <c r="F382" s="32">
        <v>17.431923999999999</v>
      </c>
      <c r="G382" s="32">
        <v>-0.86510799999999999</v>
      </c>
    </row>
    <row r="383" spans="1:7" ht="15">
      <c r="A383" s="29" t="s">
        <v>244</v>
      </c>
      <c r="B383" s="30">
        <v>49602751</v>
      </c>
      <c r="C383" s="30">
        <v>49780350</v>
      </c>
      <c r="D383" s="31">
        <v>177600</v>
      </c>
      <c r="E383" s="32">
        <v>32.669966000000002</v>
      </c>
      <c r="F383" s="32">
        <v>17.06616</v>
      </c>
      <c r="G383" s="32">
        <v>-0.93682600000000005</v>
      </c>
    </row>
    <row r="384" spans="1:7" ht="15">
      <c r="A384" s="29" t="s">
        <v>244</v>
      </c>
      <c r="B384" s="30">
        <v>49781551</v>
      </c>
      <c r="C384" s="30">
        <v>49812600</v>
      </c>
      <c r="D384" s="31">
        <v>31050</v>
      </c>
      <c r="E384" s="32">
        <v>31.823316999999999</v>
      </c>
      <c r="F384" s="32">
        <v>16.472110000000001</v>
      </c>
      <c r="G384" s="32">
        <v>-0.95005899999999999</v>
      </c>
    </row>
    <row r="385" spans="1:7" ht="15">
      <c r="A385" s="29" t="s">
        <v>244</v>
      </c>
      <c r="B385" s="30">
        <v>49813676</v>
      </c>
      <c r="C385" s="30">
        <v>49814841</v>
      </c>
      <c r="D385" s="31">
        <v>1166</v>
      </c>
      <c r="E385" s="32">
        <v>15.909091</v>
      </c>
      <c r="F385" s="32">
        <v>4.9485419999999998</v>
      </c>
      <c r="G385" s="32">
        <v>-1.6847799999999999</v>
      </c>
    </row>
    <row r="386" spans="1:7" ht="15">
      <c r="A386" s="29" t="s">
        <v>244</v>
      </c>
      <c r="B386" s="30">
        <v>49815595</v>
      </c>
      <c r="C386" s="30">
        <v>49953201</v>
      </c>
      <c r="D386" s="31">
        <v>137607</v>
      </c>
      <c r="E386" s="32">
        <v>34.906495</v>
      </c>
      <c r="F386" s="32">
        <v>18.152812000000001</v>
      </c>
      <c r="G386" s="32">
        <v>-0.94330199999999997</v>
      </c>
    </row>
    <row r="387" spans="1:7" ht="15">
      <c r="A387" s="29" t="s">
        <v>244</v>
      </c>
      <c r="B387" s="30">
        <v>49954051</v>
      </c>
      <c r="C387" s="30">
        <v>49974080</v>
      </c>
      <c r="D387" s="31">
        <v>20030</v>
      </c>
      <c r="E387" s="32">
        <v>34.441037999999999</v>
      </c>
      <c r="F387" s="32">
        <v>18.423914</v>
      </c>
      <c r="G387" s="32">
        <v>-0.90254900000000005</v>
      </c>
    </row>
    <row r="388" spans="1:7" ht="15">
      <c r="A388" s="29" t="s">
        <v>244</v>
      </c>
      <c r="B388" s="30">
        <v>49976696</v>
      </c>
      <c r="C388" s="30">
        <v>49995461</v>
      </c>
      <c r="D388" s="31">
        <v>18766</v>
      </c>
      <c r="E388" s="32">
        <v>31.920708000000001</v>
      </c>
      <c r="F388" s="32">
        <v>18.272887000000001</v>
      </c>
      <c r="G388" s="32">
        <v>-0.80478799999999995</v>
      </c>
    </row>
    <row r="389" spans="1:7" ht="15">
      <c r="A389" s="29" t="s">
        <v>244</v>
      </c>
      <c r="B389" s="30">
        <v>50023951</v>
      </c>
      <c r="C389" s="30">
        <v>50042689</v>
      </c>
      <c r="D389" s="31">
        <v>18739</v>
      </c>
      <c r="E389" s="32">
        <v>32.464326</v>
      </c>
      <c r="F389" s="32">
        <v>19.304818999999998</v>
      </c>
      <c r="G389" s="32">
        <v>-0.74989399999999995</v>
      </c>
    </row>
    <row r="390" spans="1:7" ht="15">
      <c r="A390" s="29" t="s">
        <v>244</v>
      </c>
      <c r="B390" s="30">
        <v>50043411</v>
      </c>
      <c r="C390" s="30">
        <v>50149350</v>
      </c>
      <c r="D390" s="31">
        <v>105940</v>
      </c>
      <c r="E390" s="32">
        <v>32.290787000000002</v>
      </c>
      <c r="F390" s="32">
        <v>17.642458000000001</v>
      </c>
      <c r="G390" s="32">
        <v>-0.87207100000000004</v>
      </c>
    </row>
    <row r="391" spans="1:7" ht="15">
      <c r="A391" s="29" t="s">
        <v>244</v>
      </c>
      <c r="B391" s="30">
        <v>50151151</v>
      </c>
      <c r="C391" s="30">
        <v>50209050</v>
      </c>
      <c r="D391" s="31">
        <v>57900</v>
      </c>
      <c r="E391" s="32">
        <v>32.272849999999998</v>
      </c>
      <c r="F391" s="32">
        <v>17.60886</v>
      </c>
      <c r="G391" s="32">
        <v>-0.87401899999999999</v>
      </c>
    </row>
    <row r="392" spans="1:7" ht="15">
      <c r="A392" s="29" t="s">
        <v>244</v>
      </c>
      <c r="B392" s="30">
        <v>50210499</v>
      </c>
      <c r="C392" s="30">
        <v>50288842</v>
      </c>
      <c r="D392" s="31">
        <v>78344</v>
      </c>
      <c r="E392" s="32">
        <v>38.085788000000001</v>
      </c>
      <c r="F392" s="32">
        <v>19.050775999999999</v>
      </c>
      <c r="G392" s="32">
        <v>-0.99940300000000004</v>
      </c>
    </row>
    <row r="393" spans="1:7" ht="15">
      <c r="A393" s="29" t="s">
        <v>244</v>
      </c>
      <c r="B393" s="30">
        <v>50289851</v>
      </c>
      <c r="C393" s="30">
        <v>50454995</v>
      </c>
      <c r="D393" s="31">
        <v>165145</v>
      </c>
      <c r="E393" s="32">
        <v>37.221279000000003</v>
      </c>
      <c r="F393" s="32">
        <v>18.538743</v>
      </c>
      <c r="G393" s="32">
        <v>-1.0055799999999999</v>
      </c>
    </row>
    <row r="394" spans="1:7" ht="15">
      <c r="A394" s="29" t="s">
        <v>244</v>
      </c>
      <c r="B394" s="30">
        <v>106966158</v>
      </c>
      <c r="C394" s="30">
        <v>107642067</v>
      </c>
      <c r="D394" s="31">
        <v>675910</v>
      </c>
      <c r="E394" s="32">
        <v>33.130688999999997</v>
      </c>
      <c r="F394" s="32">
        <v>17.021197000000001</v>
      </c>
      <c r="G394" s="32">
        <v>-0.96083600000000002</v>
      </c>
    </row>
    <row r="395" spans="1:7" ht="15">
      <c r="A395" s="29" t="s">
        <v>244</v>
      </c>
      <c r="B395" s="30">
        <v>107643404</v>
      </c>
      <c r="C395" s="30">
        <v>108095206</v>
      </c>
      <c r="D395" s="31">
        <v>451803</v>
      </c>
      <c r="E395" s="32">
        <v>34.230459000000003</v>
      </c>
      <c r="F395" s="32">
        <v>17.608091999999999</v>
      </c>
      <c r="G395" s="32">
        <v>-0.95904199999999995</v>
      </c>
    </row>
    <row r="396" spans="1:7" ht="15">
      <c r="A396" s="29" t="s">
        <v>244</v>
      </c>
      <c r="B396" s="30">
        <v>108097193</v>
      </c>
      <c r="C396" s="30">
        <v>108148304</v>
      </c>
      <c r="D396" s="31">
        <v>51112</v>
      </c>
      <c r="E396" s="32">
        <v>30.504735</v>
      </c>
      <c r="F396" s="32">
        <v>16.515985000000001</v>
      </c>
      <c r="G396" s="32">
        <v>-0.88517000000000001</v>
      </c>
    </row>
    <row r="397" spans="1:7" ht="15">
      <c r="A397" s="29" t="s">
        <v>244</v>
      </c>
      <c r="B397" s="30">
        <v>108150246</v>
      </c>
      <c r="C397" s="30">
        <v>108317350</v>
      </c>
      <c r="D397" s="31">
        <v>167105</v>
      </c>
      <c r="E397" s="32">
        <v>34.359420999999998</v>
      </c>
      <c r="F397" s="32">
        <v>17.605212000000002</v>
      </c>
      <c r="G397" s="32">
        <v>-0.96470299999999998</v>
      </c>
    </row>
    <row r="398" spans="1:7" ht="15">
      <c r="A398" s="29" t="s">
        <v>244</v>
      </c>
      <c r="B398" s="30">
        <v>108318298</v>
      </c>
      <c r="C398" s="30">
        <v>108562123</v>
      </c>
      <c r="D398" s="31">
        <v>243826</v>
      </c>
      <c r="E398" s="32">
        <v>33.654975</v>
      </c>
      <c r="F398" s="32">
        <v>17.325994999999999</v>
      </c>
      <c r="G398" s="32">
        <v>-0.95788200000000001</v>
      </c>
    </row>
    <row r="399" spans="1:7" ht="15">
      <c r="A399" s="29" t="s">
        <v>244</v>
      </c>
      <c r="B399" s="30">
        <v>108563054</v>
      </c>
      <c r="C399" s="30">
        <v>108573700</v>
      </c>
      <c r="D399" s="31">
        <v>10647</v>
      </c>
      <c r="E399" s="32">
        <v>36.362355999999998</v>
      </c>
      <c r="F399" s="32">
        <v>18.537241000000002</v>
      </c>
      <c r="G399" s="32">
        <v>-0.97201899999999997</v>
      </c>
    </row>
    <row r="400" spans="1:7" ht="15">
      <c r="A400" s="29" t="s">
        <v>244</v>
      </c>
      <c r="B400" s="30">
        <v>108574705</v>
      </c>
      <c r="C400" s="30">
        <v>108696400</v>
      </c>
      <c r="D400" s="31">
        <v>121696</v>
      </c>
      <c r="E400" s="32">
        <v>31.686423999999999</v>
      </c>
      <c r="F400" s="32">
        <v>16.590159</v>
      </c>
      <c r="G400" s="32">
        <v>-0.93353699999999995</v>
      </c>
    </row>
    <row r="401" spans="1:7" ht="15">
      <c r="A401" s="29" t="s">
        <v>244</v>
      </c>
      <c r="B401" s="30">
        <v>108698351</v>
      </c>
      <c r="C401" s="30">
        <v>108734626</v>
      </c>
      <c r="D401" s="31">
        <v>36276</v>
      </c>
      <c r="E401" s="32">
        <v>32.220559000000002</v>
      </c>
      <c r="F401" s="32">
        <v>16.743632000000002</v>
      </c>
      <c r="G401" s="32">
        <v>-0.94436900000000001</v>
      </c>
    </row>
    <row r="402" spans="1:7" ht="15">
      <c r="A402" s="29" t="s">
        <v>244</v>
      </c>
      <c r="B402" s="30">
        <v>108740201</v>
      </c>
      <c r="C402" s="30">
        <v>108823738</v>
      </c>
      <c r="D402" s="31">
        <v>83538</v>
      </c>
      <c r="E402" s="32">
        <v>30.940638</v>
      </c>
      <c r="F402" s="32">
        <v>17.010211000000002</v>
      </c>
      <c r="G402" s="32">
        <v>-0.86310200000000004</v>
      </c>
    </row>
    <row r="403" spans="1:7" ht="15">
      <c r="A403" s="29" t="s">
        <v>244</v>
      </c>
      <c r="B403" s="30">
        <v>108827040</v>
      </c>
      <c r="C403" s="30">
        <v>108882250</v>
      </c>
      <c r="D403" s="31">
        <v>55211</v>
      </c>
      <c r="E403" s="32">
        <v>30.877506</v>
      </c>
      <c r="F403" s="32">
        <v>16.325171000000001</v>
      </c>
      <c r="G403" s="32">
        <v>-0.919458</v>
      </c>
    </row>
    <row r="404" spans="1:7" ht="15">
      <c r="A404" s="29" t="s">
        <v>244</v>
      </c>
      <c r="B404" s="30">
        <v>108883154</v>
      </c>
      <c r="C404" s="30">
        <v>108884757</v>
      </c>
      <c r="D404" s="31">
        <v>1604</v>
      </c>
      <c r="E404" s="32">
        <v>29.214464</v>
      </c>
      <c r="F404" s="32">
        <v>13.652742999999999</v>
      </c>
      <c r="G404" s="32">
        <v>-1.0974900000000001</v>
      </c>
    </row>
    <row r="405" spans="1:7" ht="15">
      <c r="A405" s="29" t="s">
        <v>244</v>
      </c>
      <c r="B405" s="30">
        <v>108885495</v>
      </c>
      <c r="C405" s="30">
        <v>108990163</v>
      </c>
      <c r="D405" s="31">
        <v>104669</v>
      </c>
      <c r="E405" s="32">
        <v>31.467292</v>
      </c>
      <c r="F405" s="32">
        <v>16.771947999999998</v>
      </c>
      <c r="G405" s="32">
        <v>-0.90780300000000003</v>
      </c>
    </row>
    <row r="406" spans="1:7" ht="15">
      <c r="A406" s="29" t="s">
        <v>244</v>
      </c>
      <c r="B406" s="30">
        <v>108993079</v>
      </c>
      <c r="C406" s="30">
        <v>108994747</v>
      </c>
      <c r="D406" s="31">
        <v>1669</v>
      </c>
      <c r="E406" s="32">
        <v>23.794488000000001</v>
      </c>
      <c r="F406" s="32">
        <v>12.443379</v>
      </c>
      <c r="G406" s="32">
        <v>-0.935249</v>
      </c>
    </row>
    <row r="407" spans="1:7" ht="15">
      <c r="A407" s="29" t="s">
        <v>244</v>
      </c>
      <c r="B407" s="30">
        <v>108995926</v>
      </c>
      <c r="C407" s="30">
        <v>109097503</v>
      </c>
      <c r="D407" s="31">
        <v>101578</v>
      </c>
      <c r="E407" s="32">
        <v>29.018055</v>
      </c>
      <c r="F407" s="32">
        <v>16.566520000000001</v>
      </c>
      <c r="G407" s="32">
        <v>-0.80867999999999995</v>
      </c>
    </row>
    <row r="408" spans="1:7" ht="15">
      <c r="A408" s="29" t="s">
        <v>244</v>
      </c>
      <c r="B408" s="30">
        <v>109101285</v>
      </c>
      <c r="C408" s="30">
        <v>109546096</v>
      </c>
      <c r="D408" s="31">
        <v>444812</v>
      </c>
      <c r="E408" s="32">
        <v>30.270609</v>
      </c>
      <c r="F408" s="32">
        <v>16.241707000000002</v>
      </c>
      <c r="G408" s="32">
        <v>-0.89821399999999996</v>
      </c>
    </row>
    <row r="409" spans="1:7" ht="15">
      <c r="A409" s="29" t="s">
        <v>244</v>
      </c>
      <c r="B409" s="30">
        <v>109549301</v>
      </c>
      <c r="C409" s="30">
        <v>109704105</v>
      </c>
      <c r="D409" s="31">
        <v>154805</v>
      </c>
      <c r="E409" s="32">
        <v>30.641898000000001</v>
      </c>
      <c r="F409" s="32">
        <v>16.472905000000001</v>
      </c>
      <c r="G409" s="32">
        <v>-0.89541099999999996</v>
      </c>
    </row>
    <row r="410" spans="1:7" ht="15">
      <c r="A410" s="29" t="s">
        <v>244</v>
      </c>
      <c r="B410" s="30">
        <v>109707261</v>
      </c>
      <c r="C410" s="30">
        <v>109797692</v>
      </c>
      <c r="D410" s="31">
        <v>90432</v>
      </c>
      <c r="E410" s="32">
        <v>31.093297</v>
      </c>
      <c r="F410" s="32">
        <v>16.523443</v>
      </c>
      <c r="G410" s="32">
        <v>-0.91208900000000004</v>
      </c>
    </row>
    <row r="411" spans="1:7" ht="15">
      <c r="A411" s="29" t="s">
        <v>244</v>
      </c>
      <c r="B411" s="30">
        <v>109798774</v>
      </c>
      <c r="C411" s="30">
        <v>109890253</v>
      </c>
      <c r="D411" s="31">
        <v>91480</v>
      </c>
      <c r="E411" s="32">
        <v>30.25892</v>
      </c>
      <c r="F411" s="32">
        <v>16.249442999999999</v>
      </c>
      <c r="G411" s="32">
        <v>-0.89697000000000005</v>
      </c>
    </row>
    <row r="412" spans="1:7" ht="15">
      <c r="A412" s="29" t="s">
        <v>244</v>
      </c>
      <c r="B412" s="30">
        <v>109890701</v>
      </c>
      <c r="C412" s="30">
        <v>110128603</v>
      </c>
      <c r="D412" s="31">
        <v>237903</v>
      </c>
      <c r="E412" s="32">
        <v>30.726288</v>
      </c>
      <c r="F412" s="32">
        <v>16.297953</v>
      </c>
      <c r="G412" s="32">
        <v>-0.91478300000000001</v>
      </c>
    </row>
    <row r="413" spans="1:7" ht="15">
      <c r="A413" s="29" t="s">
        <v>244</v>
      </c>
      <c r="B413" s="30">
        <v>110129947</v>
      </c>
      <c r="C413" s="30">
        <v>110197950</v>
      </c>
      <c r="D413" s="31">
        <v>68004</v>
      </c>
      <c r="E413" s="32">
        <v>33.877287000000003</v>
      </c>
      <c r="F413" s="32">
        <v>16.947312</v>
      </c>
      <c r="G413" s="32">
        <v>-0.99926199999999998</v>
      </c>
    </row>
    <row r="414" spans="1:7" ht="15">
      <c r="A414" s="29" t="s">
        <v>244</v>
      </c>
      <c r="B414" s="30">
        <v>110203185</v>
      </c>
      <c r="C414" s="30">
        <v>110877439</v>
      </c>
      <c r="D414" s="31">
        <v>674255</v>
      </c>
      <c r="E414" s="32">
        <v>31.323526000000001</v>
      </c>
      <c r="F414" s="32">
        <v>16.551445999999999</v>
      </c>
      <c r="G414" s="32">
        <v>-0.92028900000000002</v>
      </c>
    </row>
    <row r="415" spans="1:7" ht="15">
      <c r="A415" s="29" t="s">
        <v>244</v>
      </c>
      <c r="B415" s="30">
        <v>110886132</v>
      </c>
      <c r="C415" s="30">
        <v>111074500</v>
      </c>
      <c r="D415" s="31">
        <v>188369</v>
      </c>
      <c r="E415" s="32">
        <v>30.085041</v>
      </c>
      <c r="F415" s="32">
        <v>16.024303</v>
      </c>
      <c r="G415" s="32">
        <v>-0.90878499999999995</v>
      </c>
    </row>
    <row r="416" spans="1:7" ht="15">
      <c r="A416" s="29" t="s">
        <v>244</v>
      </c>
      <c r="B416" s="30">
        <v>111075101</v>
      </c>
      <c r="C416" s="30">
        <v>111086500</v>
      </c>
      <c r="D416" s="31">
        <v>11400</v>
      </c>
      <c r="E416" s="32">
        <v>33.505965000000003</v>
      </c>
      <c r="F416" s="32">
        <v>17.159386000000001</v>
      </c>
      <c r="G416" s="32">
        <v>-0.96541999999999994</v>
      </c>
    </row>
    <row r="417" spans="1:7" ht="15">
      <c r="A417" s="29" t="s">
        <v>244</v>
      </c>
      <c r="B417" s="30">
        <v>111091001</v>
      </c>
      <c r="C417" s="30">
        <v>111604013</v>
      </c>
      <c r="D417" s="31">
        <v>513013</v>
      </c>
      <c r="E417" s="32">
        <v>33.294018000000001</v>
      </c>
      <c r="F417" s="32">
        <v>16.834949999999999</v>
      </c>
      <c r="G417" s="32">
        <v>-0.98380400000000001</v>
      </c>
    </row>
    <row r="418" spans="1:7" ht="15">
      <c r="A418" s="29" t="s">
        <v>244</v>
      </c>
      <c r="B418" s="30">
        <v>111609101</v>
      </c>
      <c r="C418" s="30">
        <v>111636250</v>
      </c>
      <c r="D418" s="31">
        <v>27150</v>
      </c>
      <c r="E418" s="32">
        <v>33.482284</v>
      </c>
      <c r="F418" s="32">
        <v>16.885856</v>
      </c>
      <c r="G418" s="32">
        <v>-0.98758299999999999</v>
      </c>
    </row>
    <row r="419" spans="1:7" ht="15">
      <c r="A419" s="29" t="s">
        <v>244</v>
      </c>
      <c r="B419" s="30">
        <v>111636990</v>
      </c>
      <c r="C419" s="30">
        <v>111766900</v>
      </c>
      <c r="D419" s="31">
        <v>129911</v>
      </c>
      <c r="E419" s="32">
        <v>33.615313999999998</v>
      </c>
      <c r="F419" s="32">
        <v>17.193270999999999</v>
      </c>
      <c r="G419" s="32">
        <v>-0.967275</v>
      </c>
    </row>
    <row r="420" spans="1:7" ht="15">
      <c r="A420" s="29" t="s">
        <v>244</v>
      </c>
      <c r="B420" s="30">
        <v>111767351</v>
      </c>
      <c r="C420" s="30">
        <v>111768372</v>
      </c>
      <c r="D420" s="31">
        <v>1022</v>
      </c>
      <c r="E420" s="32">
        <v>16.597847000000002</v>
      </c>
      <c r="F420" s="32">
        <v>5.7279840000000002</v>
      </c>
      <c r="G420" s="32">
        <v>-1.5348999999999999</v>
      </c>
    </row>
    <row r="421" spans="1:7" ht="15">
      <c r="A421" s="29" t="s">
        <v>244</v>
      </c>
      <c r="B421" s="30">
        <v>111768701</v>
      </c>
      <c r="C421" s="30">
        <v>111831389</v>
      </c>
      <c r="D421" s="31">
        <v>62689</v>
      </c>
      <c r="E421" s="32">
        <v>34.601078000000001</v>
      </c>
      <c r="F421" s="32">
        <v>17.073889000000001</v>
      </c>
      <c r="G421" s="32">
        <v>-1.0190300000000001</v>
      </c>
    </row>
    <row r="422" spans="1:7" ht="15">
      <c r="A422" s="29" t="s">
        <v>244</v>
      </c>
      <c r="B422" s="30">
        <v>111832298</v>
      </c>
      <c r="C422" s="30">
        <v>111937304</v>
      </c>
      <c r="D422" s="31">
        <v>105007</v>
      </c>
      <c r="E422" s="32">
        <v>32.179206999999998</v>
      </c>
      <c r="F422" s="32">
        <v>16.620681999999999</v>
      </c>
      <c r="G422" s="32">
        <v>-0.95314900000000002</v>
      </c>
    </row>
    <row r="423" spans="1:7" ht="15">
      <c r="A423" s="29" t="s">
        <v>244</v>
      </c>
      <c r="B423" s="30">
        <v>111937853</v>
      </c>
      <c r="C423" s="30">
        <v>112022200</v>
      </c>
      <c r="D423" s="31">
        <v>84348</v>
      </c>
      <c r="E423" s="32">
        <v>34.403151000000001</v>
      </c>
      <c r="F423" s="32">
        <v>17.330653999999999</v>
      </c>
      <c r="G423" s="32">
        <v>-0.98921499999999996</v>
      </c>
    </row>
    <row r="424" spans="1:7" ht="15">
      <c r="A424" s="29" t="s">
        <v>244</v>
      </c>
      <c r="B424" s="30">
        <v>112023261</v>
      </c>
      <c r="C424" s="30">
        <v>112097197</v>
      </c>
      <c r="D424" s="31">
        <v>73937</v>
      </c>
      <c r="E424" s="32">
        <v>34.497422999999998</v>
      </c>
      <c r="F424" s="32">
        <v>17.266714</v>
      </c>
      <c r="G424" s="32">
        <v>-0.99849500000000002</v>
      </c>
    </row>
    <row r="425" spans="1:7" ht="15">
      <c r="A425" s="29" t="s">
        <v>244</v>
      </c>
      <c r="B425" s="30">
        <v>112098034</v>
      </c>
      <c r="C425" s="30">
        <v>112231150</v>
      </c>
      <c r="D425" s="31">
        <v>133117</v>
      </c>
      <c r="E425" s="32">
        <v>34.074190000000002</v>
      </c>
      <c r="F425" s="32">
        <v>17.210048</v>
      </c>
      <c r="G425" s="32">
        <v>-0.98542799999999997</v>
      </c>
    </row>
    <row r="426" spans="1:7" ht="15">
      <c r="A426" s="29" t="s">
        <v>244</v>
      </c>
      <c r="B426" s="30">
        <v>112232051</v>
      </c>
      <c r="C426" s="30">
        <v>112559792</v>
      </c>
      <c r="D426" s="31">
        <v>327742</v>
      </c>
      <c r="E426" s="32">
        <v>32.303601999999998</v>
      </c>
      <c r="F426" s="32">
        <v>16.689368000000002</v>
      </c>
      <c r="G426" s="32">
        <v>-0.952766</v>
      </c>
    </row>
    <row r="427" spans="1:7" ht="15">
      <c r="A427" s="29" t="s">
        <v>244</v>
      </c>
      <c r="B427" s="30">
        <v>112561134</v>
      </c>
      <c r="C427" s="30">
        <v>112562804</v>
      </c>
      <c r="D427" s="31">
        <v>1671</v>
      </c>
      <c r="E427" s="32">
        <v>23.411131000000001</v>
      </c>
      <c r="F427" s="32">
        <v>8.4386589999999995</v>
      </c>
      <c r="G427" s="32">
        <v>-1.47211</v>
      </c>
    </row>
    <row r="428" spans="1:7" ht="15">
      <c r="A428" s="29" t="s">
        <v>244</v>
      </c>
      <c r="B428" s="30">
        <v>112563551</v>
      </c>
      <c r="C428" s="30">
        <v>112615147</v>
      </c>
      <c r="D428" s="31">
        <v>51597</v>
      </c>
      <c r="E428" s="32">
        <v>29.654263</v>
      </c>
      <c r="F428" s="32">
        <v>16.045719999999999</v>
      </c>
      <c r="G428" s="32">
        <v>-0.88605100000000003</v>
      </c>
    </row>
    <row r="429" spans="1:7" ht="15">
      <c r="A429" s="29" t="s">
        <v>244</v>
      </c>
      <c r="B429" s="30">
        <v>112620896</v>
      </c>
      <c r="C429" s="30">
        <v>112744900</v>
      </c>
      <c r="D429" s="31">
        <v>124005</v>
      </c>
      <c r="E429" s="32">
        <v>32.319631999999999</v>
      </c>
      <c r="F429" s="32">
        <v>17.042086999999999</v>
      </c>
      <c r="G429" s="32">
        <v>-0.92330900000000005</v>
      </c>
    </row>
    <row r="430" spans="1:7" ht="15">
      <c r="A430" s="29" t="s">
        <v>244</v>
      </c>
      <c r="B430" s="30">
        <v>112745960</v>
      </c>
      <c r="C430" s="30">
        <v>112899250</v>
      </c>
      <c r="D430" s="31">
        <v>153291</v>
      </c>
      <c r="E430" s="32">
        <v>31.422615</v>
      </c>
      <c r="F430" s="32">
        <v>16.677593999999999</v>
      </c>
      <c r="G430" s="32">
        <v>-0.91389200000000004</v>
      </c>
    </row>
    <row r="431" spans="1:7" ht="15">
      <c r="A431" s="29" t="s">
        <v>244</v>
      </c>
      <c r="B431" s="30">
        <v>112900561</v>
      </c>
      <c r="C431" s="30">
        <v>112966400</v>
      </c>
      <c r="D431" s="31">
        <v>65840</v>
      </c>
      <c r="E431" s="32">
        <v>31.051838</v>
      </c>
      <c r="F431" s="32">
        <v>16.145018</v>
      </c>
      <c r="G431" s="32">
        <v>-0.94359000000000004</v>
      </c>
    </row>
    <row r="432" spans="1:7" ht="15">
      <c r="A432" s="29" t="s">
        <v>244</v>
      </c>
      <c r="B432" s="30">
        <v>112968299</v>
      </c>
      <c r="C432" s="30">
        <v>113077750</v>
      </c>
      <c r="D432" s="31">
        <v>109452</v>
      </c>
      <c r="E432" s="32">
        <v>31.970991999999999</v>
      </c>
      <c r="F432" s="32">
        <v>16.718488000000001</v>
      </c>
      <c r="G432" s="32">
        <v>-0.93531900000000001</v>
      </c>
    </row>
    <row r="433" spans="1:7" ht="15">
      <c r="A433" s="29" t="s">
        <v>244</v>
      </c>
      <c r="B433" s="30">
        <v>113078957</v>
      </c>
      <c r="C433" s="30">
        <v>113133400</v>
      </c>
      <c r="D433" s="31">
        <v>54444</v>
      </c>
      <c r="E433" s="32">
        <v>31.027349000000001</v>
      </c>
      <c r="F433" s="32">
        <v>16.708525999999999</v>
      </c>
      <c r="G433" s="32">
        <v>-0.89295599999999997</v>
      </c>
    </row>
    <row r="434" spans="1:7" ht="15">
      <c r="A434" s="29" t="s">
        <v>244</v>
      </c>
      <c r="B434" s="30">
        <v>113139392</v>
      </c>
      <c r="C434" s="30">
        <v>113163247</v>
      </c>
      <c r="D434" s="31">
        <v>23856</v>
      </c>
      <c r="E434" s="32">
        <v>30.667966</v>
      </c>
      <c r="F434" s="32">
        <v>16.841549000000001</v>
      </c>
      <c r="G434" s="32">
        <v>-0.86470800000000003</v>
      </c>
    </row>
    <row r="435" spans="1:7" ht="15">
      <c r="A435" s="29" t="s">
        <v>244</v>
      </c>
      <c r="B435" s="30">
        <v>113164016</v>
      </c>
      <c r="C435" s="30">
        <v>113174800</v>
      </c>
      <c r="D435" s="31">
        <v>10785</v>
      </c>
      <c r="E435" s="32">
        <v>32.156143</v>
      </c>
      <c r="F435" s="32">
        <v>16.571256000000002</v>
      </c>
      <c r="G435" s="32">
        <v>-0.95641100000000001</v>
      </c>
    </row>
    <row r="436" spans="1:7" ht="15">
      <c r="A436" s="29" t="s">
        <v>244</v>
      </c>
      <c r="B436" s="30">
        <v>113174951</v>
      </c>
      <c r="C436" s="30">
        <v>113176303</v>
      </c>
      <c r="D436" s="31">
        <v>1353</v>
      </c>
      <c r="E436" s="32">
        <v>31.139690000000002</v>
      </c>
      <c r="F436" s="32">
        <v>11.149298</v>
      </c>
      <c r="G436" s="32">
        <v>-1.4818</v>
      </c>
    </row>
    <row r="437" spans="1:7" ht="15">
      <c r="A437" s="29" t="s">
        <v>244</v>
      </c>
      <c r="B437" s="30">
        <v>113178251</v>
      </c>
      <c r="C437" s="30">
        <v>113633480</v>
      </c>
      <c r="D437" s="31">
        <v>455230</v>
      </c>
      <c r="E437" s="32">
        <v>30.480076</v>
      </c>
      <c r="F437" s="32">
        <v>16.505595</v>
      </c>
      <c r="G437" s="32">
        <v>-0.884911</v>
      </c>
    </row>
    <row r="438" spans="1:7" ht="15">
      <c r="A438" s="29" t="s">
        <v>244</v>
      </c>
      <c r="B438" s="30">
        <v>113635106</v>
      </c>
      <c r="C438" s="30">
        <v>113661250</v>
      </c>
      <c r="D438" s="31">
        <v>26145</v>
      </c>
      <c r="E438" s="32">
        <v>29.829450999999999</v>
      </c>
      <c r="F438" s="32">
        <v>16.481354</v>
      </c>
      <c r="G438" s="32">
        <v>-0.85590299999999997</v>
      </c>
    </row>
    <row r="439" spans="1:7" ht="15">
      <c r="A439" s="29" t="s">
        <v>244</v>
      </c>
      <c r="B439" s="30">
        <v>113661857</v>
      </c>
      <c r="C439" s="30">
        <v>113726189</v>
      </c>
      <c r="D439" s="31">
        <v>64333</v>
      </c>
      <c r="E439" s="32">
        <v>30.383566999999999</v>
      </c>
      <c r="F439" s="32">
        <v>16.301649000000001</v>
      </c>
      <c r="G439" s="32">
        <v>-0.89827299999999999</v>
      </c>
    </row>
    <row r="440" spans="1:7" ht="15">
      <c r="A440" s="29" t="s">
        <v>244</v>
      </c>
      <c r="B440" s="30">
        <v>113727720</v>
      </c>
      <c r="C440" s="30">
        <v>113834676</v>
      </c>
      <c r="D440" s="31">
        <v>106957</v>
      </c>
      <c r="E440" s="32">
        <v>30.537599</v>
      </c>
      <c r="F440" s="32">
        <v>16.547640999999999</v>
      </c>
      <c r="G440" s="32">
        <v>-0.883961</v>
      </c>
    </row>
    <row r="441" spans="1:7" ht="15">
      <c r="A441" s="29" t="s">
        <v>244</v>
      </c>
      <c r="B441" s="30">
        <v>113835101</v>
      </c>
      <c r="C441" s="30">
        <v>113911004</v>
      </c>
      <c r="D441" s="31">
        <v>75904</v>
      </c>
      <c r="E441" s="32">
        <v>30.635815999999998</v>
      </c>
      <c r="F441" s="32">
        <v>16.271369</v>
      </c>
      <c r="G441" s="32">
        <v>-0.91288400000000003</v>
      </c>
    </row>
    <row r="442" spans="1:7" ht="15">
      <c r="A442" s="29" t="s">
        <v>244</v>
      </c>
      <c r="B442" s="30">
        <v>113912501</v>
      </c>
      <c r="C442" s="30">
        <v>113966222</v>
      </c>
      <c r="D442" s="31">
        <v>53722</v>
      </c>
      <c r="E442" s="32">
        <v>29.177004</v>
      </c>
      <c r="F442" s="32">
        <v>15.759</v>
      </c>
      <c r="G442" s="32">
        <v>-0.888656</v>
      </c>
    </row>
    <row r="443" spans="1:7" ht="15">
      <c r="A443" s="29" t="s">
        <v>244</v>
      </c>
      <c r="B443" s="30">
        <v>113967551</v>
      </c>
      <c r="C443" s="30">
        <v>114137356</v>
      </c>
      <c r="D443" s="31">
        <v>169806</v>
      </c>
      <c r="E443" s="32">
        <v>29.588342000000001</v>
      </c>
      <c r="F443" s="32">
        <v>16.054751</v>
      </c>
      <c r="G443" s="32">
        <v>-0.88202899999999995</v>
      </c>
    </row>
    <row r="444" spans="1:7" ht="15">
      <c r="A444" s="29" t="s">
        <v>244</v>
      </c>
      <c r="B444" s="30">
        <v>114138255</v>
      </c>
      <c r="C444" s="30">
        <v>114410200</v>
      </c>
      <c r="D444" s="31">
        <v>271946</v>
      </c>
      <c r="E444" s="32">
        <v>30.013400000000001</v>
      </c>
      <c r="F444" s="32">
        <v>16.250402999999999</v>
      </c>
      <c r="G444" s="32">
        <v>-0.885131</v>
      </c>
    </row>
    <row r="445" spans="1:7" ht="15">
      <c r="A445" s="29" t="s">
        <v>244</v>
      </c>
      <c r="B445" s="30">
        <v>114411998</v>
      </c>
      <c r="C445" s="30">
        <v>114461050</v>
      </c>
      <c r="D445" s="31">
        <v>49053</v>
      </c>
      <c r="E445" s="32">
        <v>33.660733999999998</v>
      </c>
      <c r="F445" s="32">
        <v>17.125864</v>
      </c>
      <c r="G445" s="32">
        <v>-0.97489000000000003</v>
      </c>
    </row>
    <row r="446" spans="1:7" ht="15">
      <c r="A446" s="29" t="s">
        <v>244</v>
      </c>
      <c r="B446" s="30">
        <v>114461801</v>
      </c>
      <c r="C446" s="30">
        <v>114616450</v>
      </c>
      <c r="D446" s="31">
        <v>154650</v>
      </c>
      <c r="E446" s="32">
        <v>31.200821000000001</v>
      </c>
      <c r="F446" s="32">
        <v>16.350158</v>
      </c>
      <c r="G446" s="32">
        <v>-0.93227899999999997</v>
      </c>
    </row>
    <row r="447" spans="1:7" ht="15">
      <c r="A447" s="29" t="s">
        <v>244</v>
      </c>
      <c r="B447" s="30">
        <v>114618101</v>
      </c>
      <c r="C447" s="30">
        <v>114738326</v>
      </c>
      <c r="D447" s="31">
        <v>120226</v>
      </c>
      <c r="E447" s="32">
        <v>30.960608000000001</v>
      </c>
      <c r="F447" s="32">
        <v>16.288166</v>
      </c>
      <c r="G447" s="32">
        <v>-0.92661000000000004</v>
      </c>
    </row>
    <row r="448" spans="1:7" ht="15">
      <c r="A448" s="29" t="s">
        <v>244</v>
      </c>
      <c r="B448" s="30">
        <v>114739296</v>
      </c>
      <c r="C448" s="30">
        <v>114901300</v>
      </c>
      <c r="D448" s="31">
        <v>162005</v>
      </c>
      <c r="E448" s="32">
        <v>31.023505</v>
      </c>
      <c r="F448" s="32">
        <v>16.918675</v>
      </c>
      <c r="G448" s="32">
        <v>-0.87474499999999999</v>
      </c>
    </row>
    <row r="449" spans="1:7" ht="15">
      <c r="A449" s="29" t="s">
        <v>244</v>
      </c>
      <c r="B449" s="30">
        <v>114901597</v>
      </c>
      <c r="C449" s="30">
        <v>115023100</v>
      </c>
      <c r="D449" s="31">
        <v>121504</v>
      </c>
      <c r="E449" s="32">
        <v>29.857256</v>
      </c>
      <c r="F449" s="32">
        <v>16.226239</v>
      </c>
      <c r="G449" s="32">
        <v>-0.87975300000000001</v>
      </c>
    </row>
    <row r="450" spans="1:7" ht="15">
      <c r="A450" s="29" t="s">
        <v>244</v>
      </c>
      <c r="B450" s="30">
        <v>115023891</v>
      </c>
      <c r="C450" s="30">
        <v>115096856</v>
      </c>
      <c r="D450" s="31">
        <v>72966</v>
      </c>
      <c r="E450" s="32">
        <v>29.655949</v>
      </c>
      <c r="F450" s="32">
        <v>15.940534</v>
      </c>
      <c r="G450" s="32">
        <v>-0.89562200000000003</v>
      </c>
    </row>
    <row r="451" spans="1:7" ht="15">
      <c r="A451" s="29" t="s">
        <v>244</v>
      </c>
      <c r="B451" s="30">
        <v>115098701</v>
      </c>
      <c r="C451" s="30">
        <v>115121814</v>
      </c>
      <c r="D451" s="31">
        <v>23114</v>
      </c>
      <c r="E451" s="32">
        <v>29.128319999999999</v>
      </c>
      <c r="F451" s="32">
        <v>15.013109</v>
      </c>
      <c r="G451" s="32">
        <v>-0.95620000000000005</v>
      </c>
    </row>
    <row r="452" spans="1:7" ht="15">
      <c r="A452" s="29" t="s">
        <v>244</v>
      </c>
      <c r="B452" s="30">
        <v>115123382</v>
      </c>
      <c r="C452" s="30">
        <v>115385650</v>
      </c>
      <c r="D452" s="31">
        <v>262269</v>
      </c>
      <c r="E452" s="32">
        <v>30.282409000000001</v>
      </c>
      <c r="F452" s="32">
        <v>16.326177000000001</v>
      </c>
      <c r="G452" s="32">
        <v>-0.891293</v>
      </c>
    </row>
    <row r="453" spans="1:7" ht="15">
      <c r="A453" s="29" t="s">
        <v>244</v>
      </c>
      <c r="B453" s="30">
        <v>115386105</v>
      </c>
      <c r="C453" s="30">
        <v>115520396</v>
      </c>
      <c r="D453" s="31">
        <v>134292</v>
      </c>
      <c r="E453" s="32">
        <v>30.225843999999999</v>
      </c>
      <c r="F453" s="32">
        <v>16.020157999999999</v>
      </c>
      <c r="G453" s="32">
        <v>-0.91589399999999999</v>
      </c>
    </row>
    <row r="454" spans="1:7" ht="15">
      <c r="A454" s="29" t="s">
        <v>244</v>
      </c>
      <c r="B454" s="30">
        <v>115520648</v>
      </c>
      <c r="C454" s="30">
        <v>115522303</v>
      </c>
      <c r="D454" s="31">
        <v>1656</v>
      </c>
      <c r="E454" s="32">
        <v>30.437197999999999</v>
      </c>
      <c r="F454" s="32">
        <v>11.64372</v>
      </c>
      <c r="G454" s="32">
        <v>-1.38628</v>
      </c>
    </row>
    <row r="455" spans="1:7" ht="15">
      <c r="A455" s="29" t="s">
        <v>244</v>
      </c>
      <c r="B455" s="30">
        <v>115523501</v>
      </c>
      <c r="C455" s="30">
        <v>115694663</v>
      </c>
      <c r="D455" s="31">
        <v>171163</v>
      </c>
      <c r="E455" s="32">
        <v>30.949778999999999</v>
      </c>
      <c r="F455" s="32">
        <v>16.905628</v>
      </c>
      <c r="G455" s="32">
        <v>-0.87242500000000001</v>
      </c>
    </row>
    <row r="456" spans="1:7" ht="15">
      <c r="A456" s="29" t="s">
        <v>244</v>
      </c>
      <c r="B456" s="30">
        <v>115696151</v>
      </c>
      <c r="C456" s="30">
        <v>115698849</v>
      </c>
      <c r="D456" s="31">
        <v>2699</v>
      </c>
      <c r="E456" s="32">
        <v>28.088180999999999</v>
      </c>
      <c r="F456" s="32">
        <v>16.527602999999999</v>
      </c>
      <c r="G456" s="32">
        <v>-0.76508600000000004</v>
      </c>
    </row>
    <row r="457" spans="1:7" ht="15">
      <c r="A457" s="29" t="s">
        <v>244</v>
      </c>
      <c r="B457" s="30">
        <v>115699754</v>
      </c>
      <c r="C457" s="30">
        <v>115898800</v>
      </c>
      <c r="D457" s="31">
        <v>199047</v>
      </c>
      <c r="E457" s="32">
        <v>31.738071999999999</v>
      </c>
      <c r="F457" s="32">
        <v>16.720001</v>
      </c>
      <c r="G457" s="32">
        <v>-0.92464000000000002</v>
      </c>
    </row>
    <row r="458" spans="1:7" ht="15">
      <c r="A458" s="29" t="s">
        <v>244</v>
      </c>
      <c r="B458" s="30">
        <v>115900001</v>
      </c>
      <c r="C458" s="30">
        <v>116142529</v>
      </c>
      <c r="D458" s="31">
        <v>242529</v>
      </c>
      <c r="E458" s="32">
        <v>32.529623000000001</v>
      </c>
      <c r="F458" s="32">
        <v>16.578800999999999</v>
      </c>
      <c r="G458" s="32">
        <v>-0.972414</v>
      </c>
    </row>
    <row r="459" spans="1:7" ht="15">
      <c r="A459" s="29" t="s">
        <v>244</v>
      </c>
      <c r="B459" s="30">
        <v>116144437</v>
      </c>
      <c r="C459" s="30">
        <v>116359908</v>
      </c>
      <c r="D459" s="31">
        <v>215472</v>
      </c>
      <c r="E459" s="32">
        <v>34.198081000000002</v>
      </c>
      <c r="F459" s="32">
        <v>16.866484</v>
      </c>
      <c r="G459" s="32">
        <v>-1.01976</v>
      </c>
    </row>
    <row r="460" spans="1:7" ht="15">
      <c r="A460" s="29" t="s">
        <v>244</v>
      </c>
      <c r="B460" s="30">
        <v>116361401</v>
      </c>
      <c r="C460" s="30">
        <v>116572000</v>
      </c>
      <c r="D460" s="31">
        <v>210600</v>
      </c>
      <c r="E460" s="32">
        <v>33.683940999999997</v>
      </c>
      <c r="F460" s="32">
        <v>16.832159999999998</v>
      </c>
      <c r="G460" s="32">
        <v>-1.00084</v>
      </c>
    </row>
    <row r="461" spans="1:7" ht="15">
      <c r="A461" s="29" t="s">
        <v>244</v>
      </c>
      <c r="B461" s="30">
        <v>116572151</v>
      </c>
      <c r="C461" s="30">
        <v>116586597</v>
      </c>
      <c r="D461" s="31">
        <v>14447</v>
      </c>
      <c r="E461" s="32">
        <v>32.854295</v>
      </c>
      <c r="F461" s="32">
        <v>14.983594999999999</v>
      </c>
      <c r="G461" s="32">
        <v>-1.1327</v>
      </c>
    </row>
    <row r="462" spans="1:7" ht="15">
      <c r="A462" s="29" t="s">
        <v>244</v>
      </c>
      <c r="B462" s="30">
        <v>116587584</v>
      </c>
      <c r="C462" s="30">
        <v>117030235</v>
      </c>
      <c r="D462" s="31">
        <v>442652</v>
      </c>
      <c r="E462" s="32">
        <v>33.827449000000001</v>
      </c>
      <c r="F462" s="32">
        <v>17.135045000000002</v>
      </c>
      <c r="G462" s="32">
        <v>-0.98124400000000001</v>
      </c>
    </row>
    <row r="463" spans="1:7" ht="15">
      <c r="A463" s="29" t="s">
        <v>244</v>
      </c>
      <c r="B463" s="30">
        <v>117030649</v>
      </c>
      <c r="C463" s="30">
        <v>117233696</v>
      </c>
      <c r="D463" s="31">
        <v>203048</v>
      </c>
      <c r="E463" s="32">
        <v>30.445194999999998</v>
      </c>
      <c r="F463" s="32">
        <v>16.470972</v>
      </c>
      <c r="G463" s="32">
        <v>-0.88628899999999999</v>
      </c>
    </row>
    <row r="464" spans="1:7" ht="15">
      <c r="A464" s="29" t="s">
        <v>244</v>
      </c>
      <c r="B464" s="30">
        <v>117235601</v>
      </c>
      <c r="C464" s="30">
        <v>117609896</v>
      </c>
      <c r="D464" s="31">
        <v>374296</v>
      </c>
      <c r="E464" s="32">
        <v>32.884864</v>
      </c>
      <c r="F464" s="32">
        <v>16.890445</v>
      </c>
      <c r="G464" s="32">
        <v>-0.96121599999999996</v>
      </c>
    </row>
    <row r="465" spans="1:7" ht="15">
      <c r="A465" s="29" t="s">
        <v>244</v>
      </c>
      <c r="B465" s="30">
        <v>117610751</v>
      </c>
      <c r="C465" s="30">
        <v>117730150</v>
      </c>
      <c r="D465" s="31">
        <v>119400</v>
      </c>
      <c r="E465" s="32">
        <v>34.282989999999998</v>
      </c>
      <c r="F465" s="32">
        <v>17.363424999999999</v>
      </c>
      <c r="G465" s="32">
        <v>-0.98144100000000001</v>
      </c>
    </row>
    <row r="466" spans="1:7" ht="15">
      <c r="A466" s="29" t="s">
        <v>244</v>
      </c>
      <c r="B466" s="30">
        <v>117730670</v>
      </c>
      <c r="C466" s="30">
        <v>117850600</v>
      </c>
      <c r="D466" s="31">
        <v>119931</v>
      </c>
      <c r="E466" s="32">
        <v>31.735982</v>
      </c>
      <c r="F466" s="32">
        <v>16.804970999999998</v>
      </c>
      <c r="G466" s="32">
        <v>-0.91723100000000002</v>
      </c>
    </row>
    <row r="467" spans="1:7" ht="15">
      <c r="A467" s="29" t="s">
        <v>244</v>
      </c>
      <c r="B467" s="30">
        <v>117851801</v>
      </c>
      <c r="C467" s="30">
        <v>117893650</v>
      </c>
      <c r="D467" s="31">
        <v>41850</v>
      </c>
      <c r="E467" s="32">
        <v>32.379809000000002</v>
      </c>
      <c r="F467" s="32">
        <v>17.168339</v>
      </c>
      <c r="G467" s="32">
        <v>-0.91534400000000005</v>
      </c>
    </row>
    <row r="468" spans="1:7" ht="15">
      <c r="A468" s="29" t="s">
        <v>244</v>
      </c>
      <c r="B468" s="30">
        <v>117895301</v>
      </c>
      <c r="C468" s="30">
        <v>118068100</v>
      </c>
      <c r="D468" s="31">
        <v>172800</v>
      </c>
      <c r="E468" s="32">
        <v>30.135757999999999</v>
      </c>
      <c r="F468" s="32">
        <v>16.095770000000002</v>
      </c>
      <c r="G468" s="32">
        <v>-0.90479500000000002</v>
      </c>
    </row>
    <row r="469" spans="1:7" ht="15">
      <c r="A469" s="29" t="s">
        <v>244</v>
      </c>
      <c r="B469" s="30">
        <v>118068863</v>
      </c>
      <c r="C469" s="30">
        <v>118213665</v>
      </c>
      <c r="D469" s="31">
        <v>144803</v>
      </c>
      <c r="E469" s="32">
        <v>30.242723000000002</v>
      </c>
      <c r="F469" s="32">
        <v>16.248317</v>
      </c>
      <c r="G469" s="32">
        <v>-0.89629800000000004</v>
      </c>
    </row>
    <row r="470" spans="1:7" ht="15">
      <c r="A470" s="29" t="s">
        <v>244</v>
      </c>
      <c r="B470" s="30">
        <v>118214207</v>
      </c>
      <c r="C470" s="30">
        <v>118254134</v>
      </c>
      <c r="D470" s="31">
        <v>39928</v>
      </c>
      <c r="E470" s="32">
        <v>30.901897999999999</v>
      </c>
      <c r="F470" s="32">
        <v>16.417752</v>
      </c>
      <c r="G470" s="32">
        <v>-0.912439</v>
      </c>
    </row>
    <row r="471" spans="1:7" ht="15">
      <c r="A471" s="29" t="s">
        <v>244</v>
      </c>
      <c r="B471" s="30">
        <v>118254577</v>
      </c>
      <c r="C471" s="30">
        <v>118444406</v>
      </c>
      <c r="D471" s="31">
        <v>189830</v>
      </c>
      <c r="E471" s="32">
        <v>29.236512000000001</v>
      </c>
      <c r="F471" s="32">
        <v>16.288816000000001</v>
      </c>
      <c r="G471" s="32">
        <v>-0.843889</v>
      </c>
    </row>
    <row r="472" spans="1:7" ht="15">
      <c r="A472" s="29" t="s">
        <v>244</v>
      </c>
      <c r="B472" s="30">
        <v>118444601</v>
      </c>
      <c r="C472" s="30">
        <v>118557850</v>
      </c>
      <c r="D472" s="31">
        <v>113250</v>
      </c>
      <c r="E472" s="32">
        <v>28.070764</v>
      </c>
      <c r="F472" s="32">
        <v>15.592131999999999</v>
      </c>
      <c r="G472" s="32">
        <v>-0.84824999999999995</v>
      </c>
    </row>
    <row r="473" spans="1:7" ht="15">
      <c r="A473" s="29" t="s">
        <v>244</v>
      </c>
      <c r="B473" s="30">
        <v>118560551</v>
      </c>
      <c r="C473" s="30">
        <v>118680827</v>
      </c>
      <c r="D473" s="31">
        <v>120277</v>
      </c>
      <c r="E473" s="32">
        <v>28.973769000000001</v>
      </c>
      <c r="F473" s="32">
        <v>15.987920000000001</v>
      </c>
      <c r="G473" s="32">
        <v>-0.857765</v>
      </c>
    </row>
    <row r="474" spans="1:7" ht="15">
      <c r="A474" s="29" t="s">
        <v>244</v>
      </c>
      <c r="B474" s="30">
        <v>118681017</v>
      </c>
      <c r="C474" s="30">
        <v>118714903</v>
      </c>
      <c r="D474" s="31">
        <v>33887</v>
      </c>
      <c r="E474" s="32">
        <v>26.420456000000001</v>
      </c>
      <c r="F474" s="32">
        <v>14.678933000000001</v>
      </c>
      <c r="G474" s="32">
        <v>-0.847908</v>
      </c>
    </row>
    <row r="475" spans="1:7" ht="15">
      <c r="A475" s="29" t="s">
        <v>244</v>
      </c>
      <c r="B475" s="30">
        <v>118717110</v>
      </c>
      <c r="C475" s="30">
        <v>118764700</v>
      </c>
      <c r="D475" s="31">
        <v>47591</v>
      </c>
      <c r="E475" s="32">
        <v>30.112290000000002</v>
      </c>
      <c r="F475" s="32">
        <v>16.302662000000002</v>
      </c>
      <c r="G475" s="32">
        <v>-0.88524499999999995</v>
      </c>
    </row>
    <row r="476" spans="1:7" ht="15">
      <c r="A476" s="29" t="s">
        <v>244</v>
      </c>
      <c r="B476" s="30">
        <v>118765001</v>
      </c>
      <c r="C476" s="30">
        <v>118882895</v>
      </c>
      <c r="D476" s="31">
        <v>117895</v>
      </c>
      <c r="E476" s="32">
        <v>30.187947000000001</v>
      </c>
      <c r="F476" s="32">
        <v>16.501175</v>
      </c>
      <c r="G476" s="32">
        <v>-0.87140399999999996</v>
      </c>
    </row>
    <row r="477" spans="1:7" ht="15">
      <c r="A477" s="29" t="s">
        <v>244</v>
      </c>
      <c r="B477" s="30">
        <v>118884858</v>
      </c>
      <c r="C477" s="30">
        <v>118971550</v>
      </c>
      <c r="D477" s="31">
        <v>86693</v>
      </c>
      <c r="E477" s="32">
        <v>28.644342999999999</v>
      </c>
      <c r="F477" s="32">
        <v>15.800653000000001</v>
      </c>
      <c r="G477" s="32">
        <v>-0.85826599999999997</v>
      </c>
    </row>
    <row r="478" spans="1:7" ht="15">
      <c r="A478" s="29" t="s">
        <v>244</v>
      </c>
      <c r="B478" s="30">
        <v>118973351</v>
      </c>
      <c r="C478" s="30">
        <v>118975312</v>
      </c>
      <c r="D478" s="31">
        <v>1962</v>
      </c>
      <c r="E478" s="32">
        <v>24.260449000000001</v>
      </c>
      <c r="F478" s="32">
        <v>15.838430000000001</v>
      </c>
      <c r="G478" s="32">
        <v>-0.61517699999999997</v>
      </c>
    </row>
    <row r="479" spans="1:7" ht="15">
      <c r="A479" s="29" t="s">
        <v>244</v>
      </c>
      <c r="B479" s="30">
        <v>118980704</v>
      </c>
      <c r="C479" s="30">
        <v>119095561</v>
      </c>
      <c r="D479" s="31">
        <v>114858</v>
      </c>
      <c r="E479" s="32">
        <v>29.863831999999999</v>
      </c>
      <c r="F479" s="32">
        <v>16.296218</v>
      </c>
      <c r="G479" s="32">
        <v>-0.87386200000000003</v>
      </c>
    </row>
    <row r="480" spans="1:7" ht="15">
      <c r="A480" s="29" t="s">
        <v>244</v>
      </c>
      <c r="B480" s="30">
        <v>119097554</v>
      </c>
      <c r="C480" s="30">
        <v>119098744</v>
      </c>
      <c r="D480" s="31">
        <v>1191</v>
      </c>
      <c r="E480" s="32">
        <v>23.607053000000001</v>
      </c>
      <c r="F480" s="32">
        <v>17.025189000000001</v>
      </c>
      <c r="G480" s="32">
        <v>-0.47154699999999999</v>
      </c>
    </row>
    <row r="481" spans="1:7" ht="15">
      <c r="A481" s="29" t="s">
        <v>244</v>
      </c>
      <c r="B481" s="30">
        <v>119101102</v>
      </c>
      <c r="C481" s="30">
        <v>119137146</v>
      </c>
      <c r="D481" s="31">
        <v>36045</v>
      </c>
      <c r="E481" s="32">
        <v>28.362324999999998</v>
      </c>
      <c r="F481" s="32">
        <v>15.428825</v>
      </c>
      <c r="G481" s="32">
        <v>-0.87834800000000002</v>
      </c>
    </row>
    <row r="482" spans="1:7" ht="15">
      <c r="A482" s="29" t="s">
        <v>244</v>
      </c>
      <c r="B482" s="30">
        <v>119193709</v>
      </c>
      <c r="C482" s="30">
        <v>119728003</v>
      </c>
      <c r="D482" s="31">
        <v>534295</v>
      </c>
      <c r="E482" s="32">
        <v>29.390326000000002</v>
      </c>
      <c r="F482" s="32">
        <v>16.040433</v>
      </c>
      <c r="G482" s="32">
        <v>-0.87362799999999996</v>
      </c>
    </row>
    <row r="483" spans="1:7" ht="15">
      <c r="A483" s="29" t="s">
        <v>244</v>
      </c>
      <c r="B483" s="30">
        <v>119729651</v>
      </c>
      <c r="C483" s="30">
        <v>120004586</v>
      </c>
      <c r="D483" s="31">
        <v>274936</v>
      </c>
      <c r="E483" s="32">
        <v>29.736324</v>
      </c>
      <c r="F483" s="32">
        <v>15.826138</v>
      </c>
      <c r="G483" s="32">
        <v>-0.90991699999999998</v>
      </c>
    </row>
    <row r="484" spans="1:7" ht="15">
      <c r="A484" s="29" t="s">
        <v>244</v>
      </c>
      <c r="B484" s="30">
        <v>120005354</v>
      </c>
      <c r="C484" s="30">
        <v>120037357</v>
      </c>
      <c r="D484" s="31">
        <v>32004</v>
      </c>
      <c r="E484" s="32">
        <v>28.755186999999999</v>
      </c>
      <c r="F484" s="32">
        <v>16.376203</v>
      </c>
      <c r="G484" s="32">
        <v>-0.81222099999999997</v>
      </c>
    </row>
    <row r="485" spans="1:7" ht="15">
      <c r="A485" s="29" t="s">
        <v>244</v>
      </c>
      <c r="B485" s="30">
        <v>120041051</v>
      </c>
      <c r="C485" s="30">
        <v>120044066</v>
      </c>
      <c r="D485" s="31">
        <v>3016</v>
      </c>
      <c r="E485" s="32">
        <v>28.790119000000001</v>
      </c>
      <c r="F485" s="32">
        <v>15.759947</v>
      </c>
      <c r="G485" s="32">
        <v>-0.86931099999999994</v>
      </c>
    </row>
    <row r="486" spans="1:7" ht="15">
      <c r="A486" s="29" t="s">
        <v>244</v>
      </c>
      <c r="B486" s="30">
        <v>120044944</v>
      </c>
      <c r="C486" s="30">
        <v>120124136</v>
      </c>
      <c r="D486" s="31">
        <v>79193</v>
      </c>
      <c r="E486" s="32">
        <v>31.697890000000001</v>
      </c>
      <c r="F486" s="32">
        <v>17.142575999999998</v>
      </c>
      <c r="G486" s="32">
        <v>-0.88680300000000001</v>
      </c>
    </row>
    <row r="487" spans="1:7" ht="15">
      <c r="A487" s="29" t="s">
        <v>244</v>
      </c>
      <c r="B487" s="30">
        <v>120125294</v>
      </c>
      <c r="C487" s="30">
        <v>120756512</v>
      </c>
      <c r="D487" s="31">
        <v>631219</v>
      </c>
      <c r="E487" s="32">
        <v>31.272172999999999</v>
      </c>
      <c r="F487" s="32">
        <v>16.699757000000002</v>
      </c>
      <c r="G487" s="32">
        <v>-0.90505199999999997</v>
      </c>
    </row>
    <row r="488" spans="1:7" ht="15">
      <c r="A488" s="29" t="s">
        <v>244</v>
      </c>
      <c r="B488" s="30">
        <v>120757451</v>
      </c>
      <c r="C488" s="30">
        <v>120962204</v>
      </c>
      <c r="D488" s="31">
        <v>204754</v>
      </c>
      <c r="E488" s="32">
        <v>32.507066999999999</v>
      </c>
      <c r="F488" s="32">
        <v>17.097536999999999</v>
      </c>
      <c r="G488" s="32">
        <v>-0.92696500000000004</v>
      </c>
    </row>
    <row r="489" spans="1:7" ht="15">
      <c r="A489" s="29" t="s">
        <v>244</v>
      </c>
      <c r="B489" s="30">
        <v>120962949</v>
      </c>
      <c r="C489" s="30">
        <v>121037618</v>
      </c>
      <c r="D489" s="31">
        <v>74670</v>
      </c>
      <c r="E489" s="32">
        <v>30.504352000000001</v>
      </c>
      <c r="F489" s="32">
        <v>16.232676999999999</v>
      </c>
      <c r="G489" s="32">
        <v>-0.91011399999999998</v>
      </c>
    </row>
    <row r="490" spans="1:7" ht="15">
      <c r="A490" s="29" t="s">
        <v>244</v>
      </c>
      <c r="B490" s="30">
        <v>121037801</v>
      </c>
      <c r="C490" s="30">
        <v>121082797</v>
      </c>
      <c r="D490" s="31">
        <v>44997</v>
      </c>
      <c r="E490" s="32">
        <v>31.845523</v>
      </c>
      <c r="F490" s="32">
        <v>15.546703000000001</v>
      </c>
      <c r="G490" s="32">
        <v>-1.0344800000000001</v>
      </c>
    </row>
    <row r="491" spans="1:7" ht="15">
      <c r="A491" s="29" t="s">
        <v>244</v>
      </c>
      <c r="B491" s="30">
        <v>121083854</v>
      </c>
      <c r="C491" s="30">
        <v>121212792</v>
      </c>
      <c r="D491" s="31">
        <v>128939</v>
      </c>
      <c r="E491" s="32">
        <v>33.324385999999997</v>
      </c>
      <c r="F491" s="32">
        <v>17.051497000000001</v>
      </c>
      <c r="G491" s="32">
        <v>-0.96667999999999998</v>
      </c>
    </row>
    <row r="492" spans="1:7" ht="15">
      <c r="A492" s="29" t="s">
        <v>244</v>
      </c>
      <c r="B492" s="30">
        <v>121213151</v>
      </c>
      <c r="C492" s="30">
        <v>121313200</v>
      </c>
      <c r="D492" s="31">
        <v>100050</v>
      </c>
      <c r="E492" s="32">
        <v>30.443277999999999</v>
      </c>
      <c r="F492" s="32">
        <v>15.871394</v>
      </c>
      <c r="G492" s="32">
        <v>-0.93969499999999995</v>
      </c>
    </row>
    <row r="493" spans="1:7" ht="15">
      <c r="A493" s="29" t="s">
        <v>244</v>
      </c>
      <c r="B493" s="30">
        <v>121313807</v>
      </c>
      <c r="C493" s="30">
        <v>121339606</v>
      </c>
      <c r="D493" s="31">
        <v>25800</v>
      </c>
      <c r="E493" s="32">
        <v>30.431433999999999</v>
      </c>
      <c r="F493" s="32">
        <v>16.048062000000002</v>
      </c>
      <c r="G493" s="32">
        <v>-0.92316299999999996</v>
      </c>
    </row>
    <row r="494" spans="1:7" ht="15">
      <c r="A494" s="29" t="s">
        <v>244</v>
      </c>
      <c r="B494" s="30">
        <v>121340501</v>
      </c>
      <c r="C494" s="30">
        <v>121381575</v>
      </c>
      <c r="D494" s="31">
        <v>41075</v>
      </c>
      <c r="E494" s="32">
        <v>32.848643000000003</v>
      </c>
      <c r="F494" s="32">
        <v>17.373681999999999</v>
      </c>
      <c r="G494" s="32">
        <v>-0.91893000000000002</v>
      </c>
    </row>
    <row r="495" spans="1:7" ht="15">
      <c r="A495" s="29" t="s">
        <v>244</v>
      </c>
      <c r="B495" s="30">
        <v>121381901</v>
      </c>
      <c r="C495" s="30">
        <v>121480150</v>
      </c>
      <c r="D495" s="31">
        <v>98250</v>
      </c>
      <c r="E495" s="32">
        <v>32.116233999999999</v>
      </c>
      <c r="F495" s="32">
        <v>17.121476000000001</v>
      </c>
      <c r="G495" s="32">
        <v>-0.90749599999999997</v>
      </c>
    </row>
    <row r="496" spans="1:7" ht="15">
      <c r="A496" s="29" t="s">
        <v>244</v>
      </c>
      <c r="B496" s="30">
        <v>121481066</v>
      </c>
      <c r="C496" s="30">
        <v>121547942</v>
      </c>
      <c r="D496" s="31">
        <v>66877</v>
      </c>
      <c r="E496" s="32">
        <v>30.987992999999999</v>
      </c>
      <c r="F496" s="32">
        <v>16.235208</v>
      </c>
      <c r="G496" s="32">
        <v>-0.93258300000000005</v>
      </c>
    </row>
    <row r="497" spans="1:7" ht="15">
      <c r="A497" s="29" t="s">
        <v>244</v>
      </c>
      <c r="B497" s="30">
        <v>121572163</v>
      </c>
      <c r="C497" s="30">
        <v>121702750</v>
      </c>
      <c r="D497" s="31">
        <v>130588</v>
      </c>
      <c r="E497" s="32">
        <v>30.577978000000002</v>
      </c>
      <c r="F497" s="32">
        <v>16.695301000000001</v>
      </c>
      <c r="G497" s="32">
        <v>-0.87305100000000002</v>
      </c>
    </row>
    <row r="498" spans="1:7" ht="15">
      <c r="A498" s="29" t="s">
        <v>244</v>
      </c>
      <c r="B498" s="30">
        <v>121703060</v>
      </c>
      <c r="C498" s="30">
        <v>121802934</v>
      </c>
      <c r="D498" s="31">
        <v>99875</v>
      </c>
      <c r="E498" s="32">
        <v>31.806778000000001</v>
      </c>
      <c r="F498" s="32">
        <v>16.824190000000002</v>
      </c>
      <c r="G498" s="32">
        <v>-0.91879699999999997</v>
      </c>
    </row>
    <row r="499" spans="1:7" ht="15">
      <c r="A499" s="29" t="s">
        <v>244</v>
      </c>
      <c r="B499" s="30">
        <v>121804306</v>
      </c>
      <c r="C499" s="30">
        <v>121877446</v>
      </c>
      <c r="D499" s="31">
        <v>73141</v>
      </c>
      <c r="E499" s="32">
        <v>33.446438999999998</v>
      </c>
      <c r="F499" s="32">
        <v>17.074432000000002</v>
      </c>
      <c r="G499" s="32">
        <v>-0.97001499999999996</v>
      </c>
    </row>
    <row r="500" spans="1:7" ht="15">
      <c r="A500" s="29" t="s">
        <v>244</v>
      </c>
      <c r="B500" s="30">
        <v>121883842</v>
      </c>
      <c r="C500" s="30">
        <v>121884850</v>
      </c>
      <c r="D500" s="31">
        <v>1009</v>
      </c>
      <c r="E500" s="32">
        <v>15.295342</v>
      </c>
      <c r="F500" s="32">
        <v>4.3290389999999999</v>
      </c>
      <c r="G500" s="32">
        <v>-1.82097</v>
      </c>
    </row>
    <row r="501" spans="1:7" ht="15">
      <c r="A501" s="29" t="s">
        <v>244</v>
      </c>
      <c r="B501" s="30">
        <v>121885313</v>
      </c>
      <c r="C501" s="30">
        <v>121918750</v>
      </c>
      <c r="D501" s="31">
        <v>33438</v>
      </c>
      <c r="E501" s="32">
        <v>33.894610999999998</v>
      </c>
      <c r="F501" s="32">
        <v>17.627310000000001</v>
      </c>
      <c r="G501" s="32">
        <v>-0.94324399999999997</v>
      </c>
    </row>
    <row r="502" spans="1:7" ht="15">
      <c r="A502" s="29" t="s">
        <v>244</v>
      </c>
      <c r="B502" s="30">
        <v>121924451</v>
      </c>
      <c r="C502" s="30">
        <v>121943200</v>
      </c>
      <c r="D502" s="31">
        <v>18750</v>
      </c>
      <c r="E502" s="32">
        <v>33.699039999999997</v>
      </c>
      <c r="F502" s="32">
        <v>16.626560000000001</v>
      </c>
      <c r="G502" s="32">
        <v>-1.01922</v>
      </c>
    </row>
    <row r="503" spans="1:7" ht="15">
      <c r="A503" s="29" t="s">
        <v>244</v>
      </c>
      <c r="B503" s="30">
        <v>121944001</v>
      </c>
      <c r="C503" s="30">
        <v>122076100</v>
      </c>
      <c r="D503" s="31">
        <v>132100</v>
      </c>
      <c r="E503" s="32">
        <v>31.762930000000001</v>
      </c>
      <c r="F503" s="32">
        <v>16.213217</v>
      </c>
      <c r="G503" s="32">
        <v>-0.97017399999999998</v>
      </c>
    </row>
    <row r="504" spans="1:7" ht="15">
      <c r="A504" s="29" t="s">
        <v>244</v>
      </c>
      <c r="B504" s="30">
        <v>122077901</v>
      </c>
      <c r="C504" s="30">
        <v>122095159</v>
      </c>
      <c r="D504" s="31">
        <v>17259</v>
      </c>
      <c r="E504" s="32">
        <v>28.689785000000001</v>
      </c>
      <c r="F504" s="32">
        <v>15.467119</v>
      </c>
      <c r="G504" s="32">
        <v>-0.89133300000000004</v>
      </c>
    </row>
    <row r="505" spans="1:7" ht="15">
      <c r="A505" s="29" t="s">
        <v>244</v>
      </c>
      <c r="B505" s="30">
        <v>122096748</v>
      </c>
      <c r="C505" s="30">
        <v>122202019</v>
      </c>
      <c r="D505" s="31">
        <v>105272</v>
      </c>
      <c r="E505" s="32">
        <v>29.593235</v>
      </c>
      <c r="F505" s="32">
        <v>16.027633000000002</v>
      </c>
      <c r="G505" s="32">
        <v>-0.88470599999999999</v>
      </c>
    </row>
    <row r="506" spans="1:7" ht="15">
      <c r="A506" s="29" t="s">
        <v>244</v>
      </c>
      <c r="B506" s="30">
        <v>122203386</v>
      </c>
      <c r="C506" s="30">
        <v>122851969</v>
      </c>
      <c r="D506" s="31">
        <v>648584</v>
      </c>
      <c r="E506" s="32">
        <v>31.748184999999999</v>
      </c>
      <c r="F506" s="32">
        <v>16.924240999999999</v>
      </c>
      <c r="G506" s="32">
        <v>-0.90758300000000003</v>
      </c>
    </row>
    <row r="507" spans="1:7" ht="15">
      <c r="A507" s="29" t="s">
        <v>244</v>
      </c>
      <c r="B507" s="30">
        <v>122854754</v>
      </c>
      <c r="C507" s="30">
        <v>122949101</v>
      </c>
      <c r="D507" s="31">
        <v>94348</v>
      </c>
      <c r="E507" s="32">
        <v>32.503295999999999</v>
      </c>
      <c r="F507" s="32">
        <v>17.490164</v>
      </c>
      <c r="G507" s="32">
        <v>-0.894042</v>
      </c>
    </row>
    <row r="508" spans="1:7" ht="15">
      <c r="A508" s="29" t="s">
        <v>244</v>
      </c>
      <c r="B508" s="30">
        <v>122950421</v>
      </c>
      <c r="C508" s="30">
        <v>122973697</v>
      </c>
      <c r="D508" s="31">
        <v>23277</v>
      </c>
      <c r="E508" s="32">
        <v>31.372900000000001</v>
      </c>
      <c r="F508" s="32">
        <v>17.019375</v>
      </c>
      <c r="G508" s="32">
        <v>-0.88234100000000004</v>
      </c>
    </row>
    <row r="509" spans="1:7" ht="15">
      <c r="A509" s="29" t="s">
        <v>244</v>
      </c>
      <c r="B509" s="30">
        <v>122974751</v>
      </c>
      <c r="C509" s="30">
        <v>123068646</v>
      </c>
      <c r="D509" s="31">
        <v>93896</v>
      </c>
      <c r="E509" s="32">
        <v>32.016944000000002</v>
      </c>
      <c r="F509" s="32">
        <v>17.142562000000002</v>
      </c>
      <c r="G509" s="32">
        <v>-0.90125299999999997</v>
      </c>
    </row>
    <row r="510" spans="1:7" ht="15">
      <c r="A510" s="29" t="s">
        <v>244</v>
      </c>
      <c r="B510" s="30">
        <v>123069548</v>
      </c>
      <c r="C510" s="30">
        <v>123111991</v>
      </c>
      <c r="D510" s="31">
        <v>42444</v>
      </c>
      <c r="E510" s="32">
        <v>29.406229</v>
      </c>
      <c r="F510" s="32">
        <v>15.421874000000001</v>
      </c>
      <c r="G510" s="32">
        <v>-0.93114399999999997</v>
      </c>
    </row>
    <row r="511" spans="1:7" ht="15">
      <c r="A511" s="29" t="s">
        <v>244</v>
      </c>
      <c r="B511" s="30">
        <v>123112343</v>
      </c>
      <c r="C511" s="30">
        <v>123335746</v>
      </c>
      <c r="D511" s="31">
        <v>223404</v>
      </c>
      <c r="E511" s="32">
        <v>31.333749999999998</v>
      </c>
      <c r="F511" s="32">
        <v>16.407064999999999</v>
      </c>
      <c r="G511" s="32">
        <v>-0.93340000000000001</v>
      </c>
    </row>
    <row r="512" spans="1:7" ht="15">
      <c r="A512" s="29" t="s">
        <v>244</v>
      </c>
      <c r="B512" s="30">
        <v>123337607</v>
      </c>
      <c r="C512" s="30">
        <v>123462557</v>
      </c>
      <c r="D512" s="31">
        <v>124951</v>
      </c>
      <c r="E512" s="32">
        <v>30.404599000000001</v>
      </c>
      <c r="F512" s="32">
        <v>16.279060999999999</v>
      </c>
      <c r="G512" s="32">
        <v>-0.90127199999999996</v>
      </c>
    </row>
    <row r="513" spans="1:7" ht="15">
      <c r="A513" s="29" t="s">
        <v>244</v>
      </c>
      <c r="B513" s="30">
        <v>123465246</v>
      </c>
      <c r="C513" s="30">
        <v>123592900</v>
      </c>
      <c r="D513" s="31">
        <v>127655</v>
      </c>
      <c r="E513" s="32">
        <v>33.335630999999999</v>
      </c>
      <c r="F513" s="32">
        <v>17.411155000000001</v>
      </c>
      <c r="G513" s="32">
        <v>-0.93705300000000002</v>
      </c>
    </row>
    <row r="514" spans="1:7" ht="15">
      <c r="A514" s="29" t="s">
        <v>244</v>
      </c>
      <c r="B514" s="30">
        <v>123595158</v>
      </c>
      <c r="C514" s="30">
        <v>123610352</v>
      </c>
      <c r="D514" s="31">
        <v>15195</v>
      </c>
      <c r="E514" s="32">
        <v>32.714972000000003</v>
      </c>
      <c r="F514" s="32">
        <v>16.455280999999999</v>
      </c>
      <c r="G514" s="32">
        <v>-0.99139999999999995</v>
      </c>
    </row>
    <row r="515" spans="1:7" ht="15">
      <c r="A515" s="29" t="s">
        <v>244</v>
      </c>
      <c r="B515" s="30">
        <v>123610751</v>
      </c>
      <c r="C515" s="30">
        <v>123672277</v>
      </c>
      <c r="D515" s="31">
        <v>61527</v>
      </c>
      <c r="E515" s="32">
        <v>32.648023999999999</v>
      </c>
      <c r="F515" s="32">
        <v>16.938807000000001</v>
      </c>
      <c r="G515" s="32">
        <v>-0.94666300000000003</v>
      </c>
    </row>
    <row r="516" spans="1:7" ht="15">
      <c r="A516" s="29" t="s">
        <v>244</v>
      </c>
      <c r="B516" s="30">
        <v>123674604</v>
      </c>
      <c r="C516" s="30">
        <v>123954538</v>
      </c>
      <c r="D516" s="31">
        <v>279935</v>
      </c>
      <c r="E516" s="32">
        <v>31.755860999999999</v>
      </c>
      <c r="F516" s="32">
        <v>17.024459</v>
      </c>
      <c r="G516" s="32">
        <v>-0.89941400000000005</v>
      </c>
    </row>
    <row r="517" spans="1:7" ht="15">
      <c r="A517" s="29" t="s">
        <v>244</v>
      </c>
      <c r="B517" s="30">
        <v>123955292</v>
      </c>
      <c r="C517" s="30">
        <v>124105606</v>
      </c>
      <c r="D517" s="31">
        <v>150315</v>
      </c>
      <c r="E517" s="32">
        <v>30.809173999999999</v>
      </c>
      <c r="F517" s="32">
        <v>16.589894999999999</v>
      </c>
      <c r="G517" s="32">
        <v>-0.89305500000000004</v>
      </c>
    </row>
    <row r="518" spans="1:7" ht="15">
      <c r="A518" s="29" t="s">
        <v>244</v>
      </c>
      <c r="B518" s="30">
        <v>124107401</v>
      </c>
      <c r="C518" s="30">
        <v>124197433</v>
      </c>
      <c r="D518" s="31">
        <v>90033</v>
      </c>
      <c r="E518" s="32">
        <v>31.115279999999998</v>
      </c>
      <c r="F518" s="32">
        <v>16.385625000000001</v>
      </c>
      <c r="G518" s="32">
        <v>-0.92519200000000001</v>
      </c>
    </row>
    <row r="519" spans="1:7" ht="15">
      <c r="A519" s="29" t="s">
        <v>244</v>
      </c>
      <c r="B519" s="30">
        <v>124198158</v>
      </c>
      <c r="C519" s="30">
        <v>124244062</v>
      </c>
      <c r="D519" s="31">
        <v>45905</v>
      </c>
      <c r="E519" s="32">
        <v>31.038709999999998</v>
      </c>
      <c r="F519" s="32">
        <v>16.156431999999999</v>
      </c>
      <c r="G519" s="32">
        <v>-0.94196000000000002</v>
      </c>
    </row>
    <row r="520" spans="1:7" ht="15">
      <c r="A520" s="29" t="s">
        <v>244</v>
      </c>
      <c r="B520" s="30">
        <v>124245096</v>
      </c>
      <c r="C520" s="30">
        <v>124392104</v>
      </c>
      <c r="D520" s="31">
        <v>147009</v>
      </c>
      <c r="E520" s="32">
        <v>31.661850999999999</v>
      </c>
      <c r="F520" s="32">
        <v>16.436129999999999</v>
      </c>
      <c r="G520" s="32">
        <v>-0.94587500000000002</v>
      </c>
    </row>
    <row r="521" spans="1:7" ht="15">
      <c r="A521" s="29" t="s">
        <v>244</v>
      </c>
      <c r="B521" s="30">
        <v>124393956</v>
      </c>
      <c r="C521" s="30">
        <v>124404700</v>
      </c>
      <c r="D521" s="31">
        <v>10745</v>
      </c>
      <c r="E521" s="32">
        <v>33.193857999999999</v>
      </c>
      <c r="F521" s="32">
        <v>16.848673999999999</v>
      </c>
      <c r="G521" s="32">
        <v>-0.97828099999999996</v>
      </c>
    </row>
    <row r="522" spans="1:7" ht="15">
      <c r="A522" s="29" t="s">
        <v>244</v>
      </c>
      <c r="B522" s="30">
        <v>124406816</v>
      </c>
      <c r="C522" s="30">
        <v>124607353</v>
      </c>
      <c r="D522" s="31">
        <v>200538</v>
      </c>
      <c r="E522" s="32">
        <v>30.842140000000001</v>
      </c>
      <c r="F522" s="32">
        <v>16.659541000000001</v>
      </c>
      <c r="G522" s="32">
        <v>-0.88855399999999995</v>
      </c>
    </row>
    <row r="523" spans="1:7" ht="15">
      <c r="A523" s="29" t="s">
        <v>244</v>
      </c>
      <c r="B523" s="30">
        <v>124611419</v>
      </c>
      <c r="C523" s="30">
        <v>124620246</v>
      </c>
      <c r="D523" s="31">
        <v>8828</v>
      </c>
      <c r="E523" s="32">
        <v>31.020050000000001</v>
      </c>
      <c r="F523" s="32">
        <v>16.058337000000002</v>
      </c>
      <c r="G523" s="32">
        <v>-0.949878</v>
      </c>
    </row>
    <row r="524" spans="1:7" ht="15">
      <c r="A524" s="29" t="s">
        <v>244</v>
      </c>
      <c r="B524" s="30">
        <v>124622356</v>
      </c>
      <c r="C524" s="30">
        <v>125107446</v>
      </c>
      <c r="D524" s="31">
        <v>485091</v>
      </c>
      <c r="E524" s="32">
        <v>30.169094000000001</v>
      </c>
      <c r="F524" s="32">
        <v>16.353338000000001</v>
      </c>
      <c r="G524" s="32">
        <v>-0.88348599999999999</v>
      </c>
    </row>
    <row r="525" spans="1:7" ht="15">
      <c r="A525" s="29" t="s">
        <v>244</v>
      </c>
      <c r="B525" s="30">
        <v>125108204</v>
      </c>
      <c r="C525" s="30">
        <v>125122347</v>
      </c>
      <c r="D525" s="31">
        <v>14144</v>
      </c>
      <c r="E525" s="32">
        <v>30.32968</v>
      </c>
      <c r="F525" s="32">
        <v>16.504242000000001</v>
      </c>
      <c r="G525" s="32">
        <v>-0.87789300000000003</v>
      </c>
    </row>
    <row r="526" spans="1:7" ht="15">
      <c r="A526" s="29" t="s">
        <v>244</v>
      </c>
      <c r="B526" s="30">
        <v>125122830</v>
      </c>
      <c r="C526" s="30">
        <v>125158747</v>
      </c>
      <c r="D526" s="31">
        <v>35918</v>
      </c>
      <c r="E526" s="32">
        <v>29.875021</v>
      </c>
      <c r="F526" s="32">
        <v>16.078901999999999</v>
      </c>
      <c r="G526" s="32">
        <v>-0.89377099999999998</v>
      </c>
    </row>
    <row r="527" spans="1:7" ht="15">
      <c r="A527" s="29" t="s">
        <v>244</v>
      </c>
      <c r="B527" s="30">
        <v>125162804</v>
      </c>
      <c r="C527" s="30">
        <v>125294050</v>
      </c>
      <c r="D527" s="31">
        <v>131247</v>
      </c>
      <c r="E527" s="32">
        <v>28.761358000000001</v>
      </c>
      <c r="F527" s="32">
        <v>16.127127000000002</v>
      </c>
      <c r="G527" s="32">
        <v>-0.834642</v>
      </c>
    </row>
    <row r="528" spans="1:7" ht="15">
      <c r="A528" s="29" t="s">
        <v>244</v>
      </c>
      <c r="B528" s="30">
        <v>125307069</v>
      </c>
      <c r="C528" s="30">
        <v>125334539</v>
      </c>
      <c r="D528" s="31">
        <v>27471</v>
      </c>
      <c r="E528" s="32">
        <v>29.022424000000001</v>
      </c>
      <c r="F528" s="32">
        <v>15.771758999999999</v>
      </c>
      <c r="G528" s="32">
        <v>-0.87982400000000005</v>
      </c>
    </row>
    <row r="529" spans="1:7" ht="15">
      <c r="A529" s="29" t="s">
        <v>244</v>
      </c>
      <c r="B529" s="30">
        <v>125337705</v>
      </c>
      <c r="C529" s="30">
        <v>125528943</v>
      </c>
      <c r="D529" s="31">
        <v>191239</v>
      </c>
      <c r="E529" s="32">
        <v>28.953686000000001</v>
      </c>
      <c r="F529" s="32">
        <v>15.53612</v>
      </c>
      <c r="G529" s="32">
        <v>-0.89812099999999995</v>
      </c>
    </row>
    <row r="530" spans="1:7" ht="15">
      <c r="A530" s="29" t="s">
        <v>244</v>
      </c>
      <c r="B530" s="30">
        <v>125529961</v>
      </c>
      <c r="C530" s="30">
        <v>125602000</v>
      </c>
      <c r="D530" s="31">
        <v>72040</v>
      </c>
      <c r="E530" s="32">
        <v>31.409564</v>
      </c>
      <c r="F530" s="32">
        <v>16.174181000000001</v>
      </c>
      <c r="G530" s="32">
        <v>-0.957511</v>
      </c>
    </row>
    <row r="531" spans="1:7" ht="15">
      <c r="A531" s="29" t="s">
        <v>244</v>
      </c>
      <c r="B531" s="30">
        <v>125602751</v>
      </c>
      <c r="C531" s="30">
        <v>125604250</v>
      </c>
      <c r="D531" s="31">
        <v>1500</v>
      </c>
      <c r="E531" s="32">
        <v>31.552667</v>
      </c>
      <c r="F531" s="32">
        <v>14.972</v>
      </c>
      <c r="G531" s="32">
        <v>-1.0754900000000001</v>
      </c>
    </row>
    <row r="532" spans="1:7" ht="15">
      <c r="A532" s="29" t="s">
        <v>244</v>
      </c>
      <c r="B532" s="30">
        <v>125606951</v>
      </c>
      <c r="C532" s="30">
        <v>125703995</v>
      </c>
      <c r="D532" s="31">
        <v>97045</v>
      </c>
      <c r="E532" s="32">
        <v>29.1462</v>
      </c>
      <c r="F532" s="32">
        <v>16.509197</v>
      </c>
      <c r="G532" s="32">
        <v>-0.82003800000000004</v>
      </c>
    </row>
    <row r="533" spans="1:7" ht="15">
      <c r="A533" s="29" t="s">
        <v>244</v>
      </c>
      <c r="B533" s="30">
        <v>125707451</v>
      </c>
      <c r="C533" s="30">
        <v>125792809</v>
      </c>
      <c r="D533" s="31">
        <v>85359</v>
      </c>
      <c r="E533" s="32">
        <v>28.150072000000002</v>
      </c>
      <c r="F533" s="32">
        <v>15.617801999999999</v>
      </c>
      <c r="G533" s="32">
        <v>-0.84994700000000001</v>
      </c>
    </row>
    <row r="534" spans="1:7" ht="15">
      <c r="A534" s="29" t="s">
        <v>244</v>
      </c>
      <c r="B534" s="30">
        <v>125793273</v>
      </c>
      <c r="C534" s="30">
        <v>125971776</v>
      </c>
      <c r="D534" s="31">
        <v>178504</v>
      </c>
      <c r="E534" s="32">
        <v>30.166443999999998</v>
      </c>
      <c r="F534" s="32">
        <v>16.312038000000001</v>
      </c>
      <c r="G534" s="32">
        <v>-0.88700800000000002</v>
      </c>
    </row>
    <row r="535" spans="1:7" ht="15">
      <c r="A535" s="29" t="s">
        <v>244</v>
      </c>
      <c r="B535" s="30">
        <v>125973097</v>
      </c>
      <c r="C535" s="30">
        <v>125990946</v>
      </c>
      <c r="D535" s="31">
        <v>17850</v>
      </c>
      <c r="E535" s="32">
        <v>30.341289</v>
      </c>
      <c r="F535" s="32">
        <v>16.124313999999998</v>
      </c>
      <c r="G535" s="32">
        <v>-0.91204499999999999</v>
      </c>
    </row>
    <row r="536" spans="1:7" ht="15">
      <c r="A536" s="29" t="s">
        <v>244</v>
      </c>
      <c r="B536" s="30">
        <v>125991406</v>
      </c>
      <c r="C536" s="30">
        <v>125992450</v>
      </c>
      <c r="D536" s="31">
        <v>1045</v>
      </c>
      <c r="E536" s="32">
        <v>24.171292000000001</v>
      </c>
      <c r="F536" s="32">
        <v>16.755980999999998</v>
      </c>
      <c r="G536" s="32">
        <v>-0.52861800000000003</v>
      </c>
    </row>
    <row r="537" spans="1:7" ht="15">
      <c r="A537" s="29" t="s">
        <v>244</v>
      </c>
      <c r="B537" s="30">
        <v>125995267</v>
      </c>
      <c r="C537" s="30">
        <v>126110361</v>
      </c>
      <c r="D537" s="31">
        <v>115095</v>
      </c>
      <c r="E537" s="32">
        <v>28.910995</v>
      </c>
      <c r="F537" s="32">
        <v>15.934532000000001</v>
      </c>
      <c r="G537" s="32">
        <v>-0.85946199999999995</v>
      </c>
    </row>
    <row r="538" spans="1:7" ht="15">
      <c r="A538" s="29" t="s">
        <v>244</v>
      </c>
      <c r="B538" s="30">
        <v>126112151</v>
      </c>
      <c r="C538" s="30">
        <v>126185050</v>
      </c>
      <c r="D538" s="31">
        <v>72900</v>
      </c>
      <c r="E538" s="32">
        <v>32.338175999999997</v>
      </c>
      <c r="F538" s="32">
        <v>17.456282999999999</v>
      </c>
      <c r="G538" s="32">
        <v>-0.88949199999999995</v>
      </c>
    </row>
    <row r="539" spans="1:7" ht="15">
      <c r="A539" s="29" t="s">
        <v>244</v>
      </c>
      <c r="B539" s="30">
        <v>126185201</v>
      </c>
      <c r="C539" s="30">
        <v>126241447</v>
      </c>
      <c r="D539" s="31">
        <v>56247</v>
      </c>
      <c r="E539" s="32">
        <v>30.604868</v>
      </c>
      <c r="F539" s="32">
        <v>17.081835000000002</v>
      </c>
      <c r="G539" s="32">
        <v>-0.84129799999999999</v>
      </c>
    </row>
    <row r="540" spans="1:7" ht="15">
      <c r="A540" s="29" t="s">
        <v>244</v>
      </c>
      <c r="B540" s="30">
        <v>126243101</v>
      </c>
      <c r="C540" s="30">
        <v>126268447</v>
      </c>
      <c r="D540" s="31">
        <v>25347</v>
      </c>
      <c r="E540" s="32">
        <v>32.869531000000002</v>
      </c>
      <c r="F540" s="32">
        <v>16.884443999999998</v>
      </c>
      <c r="G540" s="32">
        <v>-0.96105600000000002</v>
      </c>
    </row>
    <row r="541" spans="1:7" ht="15">
      <c r="A541" s="29" t="s">
        <v>244</v>
      </c>
      <c r="B541" s="30">
        <v>126268601</v>
      </c>
      <c r="C541" s="30">
        <v>126282223</v>
      </c>
      <c r="D541" s="31">
        <v>13623</v>
      </c>
      <c r="E541" s="32">
        <v>30.38457</v>
      </c>
      <c r="F541" s="32">
        <v>17.593995</v>
      </c>
      <c r="G541" s="32">
        <v>-0.78825599999999996</v>
      </c>
    </row>
    <row r="542" spans="1:7" ht="15">
      <c r="A542" s="29" t="s">
        <v>244</v>
      </c>
      <c r="B542" s="30">
        <v>126283751</v>
      </c>
      <c r="C542" s="30">
        <v>126418441</v>
      </c>
      <c r="D542" s="31">
        <v>134691</v>
      </c>
      <c r="E542" s="32">
        <v>32.017907999999998</v>
      </c>
      <c r="F542" s="32">
        <v>17.020996</v>
      </c>
      <c r="G542" s="32">
        <v>-0.91156400000000004</v>
      </c>
    </row>
    <row r="543" spans="1:7" ht="15">
      <c r="A543" s="29" t="s">
        <v>244</v>
      </c>
      <c r="B543" s="30">
        <v>126421039</v>
      </c>
      <c r="C543" s="30">
        <v>126542650</v>
      </c>
      <c r="D543" s="31">
        <v>121612</v>
      </c>
      <c r="E543" s="32">
        <v>33.089185000000001</v>
      </c>
      <c r="F543" s="32">
        <v>17.531559000000001</v>
      </c>
      <c r="G543" s="32">
        <v>-0.91640500000000003</v>
      </c>
    </row>
    <row r="544" spans="1:7" ht="15">
      <c r="A544" s="29" t="s">
        <v>244</v>
      </c>
      <c r="B544" s="30">
        <v>126544448</v>
      </c>
      <c r="C544" s="30">
        <v>126546234</v>
      </c>
      <c r="D544" s="31">
        <v>1787</v>
      </c>
      <c r="E544" s="32">
        <v>33.082261000000003</v>
      </c>
      <c r="F544" s="32">
        <v>22.205372000000001</v>
      </c>
      <c r="G544" s="32">
        <v>-0.57514900000000002</v>
      </c>
    </row>
    <row r="545" spans="1:7" ht="15">
      <c r="A545" s="29" t="s">
        <v>244</v>
      </c>
      <c r="B545" s="30">
        <v>126547099</v>
      </c>
      <c r="C545" s="30">
        <v>126987246</v>
      </c>
      <c r="D545" s="31">
        <v>440148</v>
      </c>
      <c r="E545" s="32">
        <v>34.668655000000001</v>
      </c>
      <c r="F545" s="32">
        <v>17.941056</v>
      </c>
      <c r="G545" s="32">
        <v>-0.95036699999999996</v>
      </c>
    </row>
    <row r="546" spans="1:7" ht="15">
      <c r="A546" s="29" t="s">
        <v>244</v>
      </c>
      <c r="B546" s="30">
        <v>126988443</v>
      </c>
      <c r="C546" s="30">
        <v>127806287</v>
      </c>
      <c r="D546" s="31">
        <v>817845</v>
      </c>
      <c r="E546" s="32">
        <v>36.785874999999997</v>
      </c>
      <c r="F546" s="32">
        <v>18.055371000000001</v>
      </c>
      <c r="G546" s="32">
        <v>-1.0267200000000001</v>
      </c>
    </row>
    <row r="547" spans="1:7" ht="15">
      <c r="A547" s="29" t="s">
        <v>244</v>
      </c>
      <c r="B547" s="30">
        <v>127808204</v>
      </c>
      <c r="C547" s="30">
        <v>127933900</v>
      </c>
      <c r="D547" s="31">
        <v>125697</v>
      </c>
      <c r="E547" s="32">
        <v>38.879019</v>
      </c>
      <c r="F547" s="32">
        <v>18.108689999999999</v>
      </c>
      <c r="G547" s="32">
        <v>-1.1023099999999999</v>
      </c>
    </row>
    <row r="548" spans="1:7" ht="15">
      <c r="A548" s="29" t="s">
        <v>244</v>
      </c>
      <c r="B548" s="30">
        <v>127936901</v>
      </c>
      <c r="C548" s="30">
        <v>127986097</v>
      </c>
      <c r="D548" s="31">
        <v>49197</v>
      </c>
      <c r="E548" s="32">
        <v>37.863548999999999</v>
      </c>
      <c r="F548" s="32">
        <v>18.332947000000001</v>
      </c>
      <c r="G548" s="32">
        <v>-1.04637</v>
      </c>
    </row>
    <row r="549" spans="1:7" ht="15">
      <c r="A549" s="29" t="s">
        <v>244</v>
      </c>
      <c r="B549" s="30">
        <v>127987451</v>
      </c>
      <c r="C549" s="30">
        <v>128075650</v>
      </c>
      <c r="D549" s="31">
        <v>88200</v>
      </c>
      <c r="E549" s="32">
        <v>37.420940999999999</v>
      </c>
      <c r="F549" s="32">
        <v>16.808537000000001</v>
      </c>
      <c r="G549" s="32">
        <v>-1.15465</v>
      </c>
    </row>
    <row r="550" spans="1:7" ht="15">
      <c r="A550" s="29" t="s">
        <v>244</v>
      </c>
      <c r="B550" s="30">
        <v>128076770</v>
      </c>
      <c r="C550" s="30">
        <v>128377600</v>
      </c>
      <c r="D550" s="31">
        <v>300831</v>
      </c>
      <c r="E550" s="32">
        <v>33.329895999999998</v>
      </c>
      <c r="F550" s="32">
        <v>16.152221999999998</v>
      </c>
      <c r="G550" s="32">
        <v>-1.04508</v>
      </c>
    </row>
    <row r="551" spans="1:7" ht="15">
      <c r="A551" s="29" t="s">
        <v>244</v>
      </c>
      <c r="B551" s="30">
        <v>128378613</v>
      </c>
      <c r="C551" s="30">
        <v>128530767</v>
      </c>
      <c r="D551" s="31">
        <v>152155</v>
      </c>
      <c r="E551" s="32">
        <v>37.423403999999998</v>
      </c>
      <c r="F551" s="32">
        <v>16.965994999999999</v>
      </c>
      <c r="G551" s="32">
        <v>-1.1412899999999999</v>
      </c>
    </row>
    <row r="552" spans="1:7" ht="15">
      <c r="A552" s="29" t="s">
        <v>244</v>
      </c>
      <c r="B552" s="30">
        <v>128531206</v>
      </c>
      <c r="C552" s="30">
        <v>128532242</v>
      </c>
      <c r="D552" s="31">
        <v>1037</v>
      </c>
      <c r="E552" s="32">
        <v>19.937318999999999</v>
      </c>
      <c r="F552" s="32">
        <v>4.7126330000000003</v>
      </c>
      <c r="G552" s="32">
        <v>-2.08087</v>
      </c>
    </row>
    <row r="553" spans="1:7" ht="15">
      <c r="A553" s="29" t="s">
        <v>244</v>
      </c>
      <c r="B553" s="30">
        <v>128532851</v>
      </c>
      <c r="C553" s="30">
        <v>128731293</v>
      </c>
      <c r="D553" s="31">
        <v>198443</v>
      </c>
      <c r="E553" s="32">
        <v>35.201262</v>
      </c>
      <c r="F553" s="32">
        <v>17.013877999999998</v>
      </c>
      <c r="G553" s="32">
        <v>-1.0489200000000001</v>
      </c>
    </row>
    <row r="554" spans="1:7" ht="15">
      <c r="A554" s="29" t="s">
        <v>244</v>
      </c>
      <c r="B554" s="30">
        <v>128731460</v>
      </c>
      <c r="C554" s="30">
        <v>129233363</v>
      </c>
      <c r="D554" s="31">
        <v>501904</v>
      </c>
      <c r="E554" s="32">
        <v>34.609979000000003</v>
      </c>
      <c r="F554" s="32">
        <v>16.605042000000001</v>
      </c>
      <c r="G554" s="32">
        <v>-1.0595699999999999</v>
      </c>
    </row>
    <row r="555" spans="1:7" ht="15">
      <c r="A555" s="29" t="s">
        <v>244</v>
      </c>
      <c r="B555" s="30">
        <v>129234516</v>
      </c>
      <c r="C555" s="30">
        <v>129336550</v>
      </c>
      <c r="D555" s="31">
        <v>102035</v>
      </c>
      <c r="E555" s="32">
        <v>32.323908000000003</v>
      </c>
      <c r="F555" s="32">
        <v>15.652639000000001</v>
      </c>
      <c r="G555" s="32">
        <v>-1.0462</v>
      </c>
    </row>
    <row r="556" spans="1:7" ht="15">
      <c r="A556" s="29" t="s">
        <v>244</v>
      </c>
      <c r="B556" s="30">
        <v>129337604</v>
      </c>
      <c r="C556" s="30">
        <v>129701845</v>
      </c>
      <c r="D556" s="31">
        <v>364242</v>
      </c>
      <c r="E556" s="32">
        <v>34.018830999999999</v>
      </c>
      <c r="F556" s="32">
        <v>15.907814</v>
      </c>
      <c r="G556" s="32">
        <v>-1.0966</v>
      </c>
    </row>
    <row r="557" spans="1:7" ht="15">
      <c r="A557" s="29" t="s">
        <v>244</v>
      </c>
      <c r="B557" s="30">
        <v>129703626</v>
      </c>
      <c r="C557" s="30">
        <v>129718150</v>
      </c>
      <c r="D557" s="31">
        <v>14525</v>
      </c>
      <c r="E557" s="32">
        <v>29.282271999999999</v>
      </c>
      <c r="F557" s="32">
        <v>14.302650999999999</v>
      </c>
      <c r="G557" s="32">
        <v>-1.0337400000000001</v>
      </c>
    </row>
    <row r="558" spans="1:7" ht="15">
      <c r="A558" s="29" t="s">
        <v>244</v>
      </c>
      <c r="B558" s="30">
        <v>129720117</v>
      </c>
      <c r="C558" s="30">
        <v>129814593</v>
      </c>
      <c r="D558" s="31">
        <v>94477</v>
      </c>
      <c r="E558" s="32">
        <v>33.177419</v>
      </c>
      <c r="F558" s="32">
        <v>16.318384000000002</v>
      </c>
      <c r="G558" s="32">
        <v>-1.0237000000000001</v>
      </c>
    </row>
    <row r="559" spans="1:7" ht="15">
      <c r="A559" s="29" t="s">
        <v>244</v>
      </c>
      <c r="B559" s="30">
        <v>129815351</v>
      </c>
      <c r="C559" s="30">
        <v>130045889</v>
      </c>
      <c r="D559" s="31">
        <v>230539</v>
      </c>
      <c r="E559" s="32">
        <v>36.868074</v>
      </c>
      <c r="F559" s="32">
        <v>17.406157</v>
      </c>
      <c r="G559" s="32">
        <v>-1.08277</v>
      </c>
    </row>
    <row r="560" spans="1:7" ht="15">
      <c r="A560" s="29" t="s">
        <v>244</v>
      </c>
      <c r="B560" s="30">
        <v>130047130</v>
      </c>
      <c r="C560" s="30">
        <v>130116891</v>
      </c>
      <c r="D560" s="31">
        <v>69762</v>
      </c>
      <c r="E560" s="32">
        <v>33.964779999999998</v>
      </c>
      <c r="F560" s="32">
        <v>17.259309999999999</v>
      </c>
      <c r="G560" s="32">
        <v>-0.97666500000000001</v>
      </c>
    </row>
    <row r="561" spans="1:7" ht="15">
      <c r="A561" s="29" t="s">
        <v>244</v>
      </c>
      <c r="B561" s="30">
        <v>130117321</v>
      </c>
      <c r="C561" s="30">
        <v>130264100</v>
      </c>
      <c r="D561" s="31">
        <v>146780</v>
      </c>
      <c r="E561" s="32">
        <v>33.281979</v>
      </c>
      <c r="F561" s="32">
        <v>16.145682000000001</v>
      </c>
      <c r="G561" s="32">
        <v>-1.04359</v>
      </c>
    </row>
    <row r="562" spans="1:7" ht="15">
      <c r="A562" s="29" t="s">
        <v>244</v>
      </c>
      <c r="B562" s="30">
        <v>130269498</v>
      </c>
      <c r="C562" s="30">
        <v>130312100</v>
      </c>
      <c r="D562" s="31">
        <v>42603</v>
      </c>
      <c r="E562" s="32">
        <v>32.773232</v>
      </c>
      <c r="F562" s="32">
        <v>16.577235999999999</v>
      </c>
      <c r="G562" s="32">
        <v>-0.98331400000000002</v>
      </c>
    </row>
    <row r="563" spans="1:7" ht="15">
      <c r="A563" s="29" t="s">
        <v>244</v>
      </c>
      <c r="B563" s="30">
        <v>130313001</v>
      </c>
      <c r="C563" s="30">
        <v>130386430</v>
      </c>
      <c r="D563" s="31">
        <v>73430</v>
      </c>
      <c r="E563" s="32">
        <v>34.046629000000003</v>
      </c>
      <c r="F563" s="32">
        <v>16.954813999999999</v>
      </c>
      <c r="G563" s="32">
        <v>-1.0058199999999999</v>
      </c>
    </row>
    <row r="564" spans="1:7" ht="15">
      <c r="A564" s="29" t="s">
        <v>244</v>
      </c>
      <c r="B564" s="30">
        <v>130388151</v>
      </c>
      <c r="C564" s="30">
        <v>130530050</v>
      </c>
      <c r="D564" s="31">
        <v>141900</v>
      </c>
      <c r="E564" s="32">
        <v>33.246856999999999</v>
      </c>
      <c r="F564" s="32">
        <v>17.404419000000001</v>
      </c>
      <c r="G564" s="32">
        <v>-0.93376400000000004</v>
      </c>
    </row>
    <row r="565" spans="1:7" ht="15">
      <c r="A565" s="29" t="s">
        <v>244</v>
      </c>
      <c r="B565" s="30">
        <v>130531101</v>
      </c>
      <c r="C565" s="30">
        <v>130790453</v>
      </c>
      <c r="D565" s="31">
        <v>259353</v>
      </c>
      <c r="E565" s="32">
        <v>35.826545000000003</v>
      </c>
      <c r="F565" s="32">
        <v>17.325838000000001</v>
      </c>
      <c r="G565" s="32">
        <v>-1.0481</v>
      </c>
    </row>
    <row r="566" spans="1:7" ht="15">
      <c r="A566" s="29" t="s">
        <v>244</v>
      </c>
      <c r="B566" s="30">
        <v>130792106</v>
      </c>
      <c r="C566" s="30">
        <v>130807100</v>
      </c>
      <c r="D566" s="31">
        <v>14995</v>
      </c>
      <c r="E566" s="32">
        <v>35.131777</v>
      </c>
      <c r="F566" s="32">
        <v>16.727909</v>
      </c>
      <c r="G566" s="32">
        <v>-1.0705199999999999</v>
      </c>
    </row>
    <row r="567" spans="1:7" ht="15">
      <c r="A567" s="29" t="s">
        <v>244</v>
      </c>
      <c r="B567" s="30">
        <v>130807728</v>
      </c>
      <c r="C567" s="30">
        <v>131788550</v>
      </c>
      <c r="D567" s="31">
        <v>980823</v>
      </c>
      <c r="E567" s="32">
        <v>36.241720999999998</v>
      </c>
      <c r="F567" s="32">
        <v>17.200412</v>
      </c>
      <c r="G567" s="32">
        <v>-1.07521</v>
      </c>
    </row>
    <row r="568" spans="1:7" ht="15">
      <c r="A568" s="29" t="s">
        <v>244</v>
      </c>
      <c r="B568" s="30">
        <v>131789614</v>
      </c>
      <c r="C568" s="30">
        <v>131844650</v>
      </c>
      <c r="D568" s="31">
        <v>55037</v>
      </c>
      <c r="E568" s="32">
        <v>40.818103999999998</v>
      </c>
      <c r="F568" s="32">
        <v>17.921379999999999</v>
      </c>
      <c r="G568" s="32">
        <v>-1.18753</v>
      </c>
    </row>
    <row r="569" spans="1:7" ht="15">
      <c r="A569" s="29" t="s">
        <v>244</v>
      </c>
      <c r="B569" s="30">
        <v>131845265</v>
      </c>
      <c r="C569" s="30">
        <v>132416450</v>
      </c>
      <c r="D569" s="31">
        <v>571186</v>
      </c>
      <c r="E569" s="32">
        <v>40.051360000000003</v>
      </c>
      <c r="F569" s="32">
        <v>18.326599000000002</v>
      </c>
      <c r="G569" s="32">
        <v>-1.12791</v>
      </c>
    </row>
    <row r="570" spans="1:7" ht="15">
      <c r="A570" s="29" t="s">
        <v>244</v>
      </c>
      <c r="B570" s="30">
        <v>132416601</v>
      </c>
      <c r="C570" s="30">
        <v>132669559</v>
      </c>
      <c r="D570" s="31">
        <v>252959</v>
      </c>
      <c r="E570" s="32">
        <v>34.969718</v>
      </c>
      <c r="F570" s="32">
        <v>17.673303000000001</v>
      </c>
      <c r="G570" s="32">
        <v>-0.98453500000000005</v>
      </c>
    </row>
    <row r="571" spans="1:7" ht="15">
      <c r="A571" s="29" t="s">
        <v>244</v>
      </c>
      <c r="B571" s="30">
        <v>132670704</v>
      </c>
      <c r="C571" s="30">
        <v>132846625</v>
      </c>
      <c r="D571" s="31">
        <v>175922</v>
      </c>
      <c r="E571" s="32">
        <v>34.216914000000003</v>
      </c>
      <c r="F571" s="32">
        <v>16.780653000000001</v>
      </c>
      <c r="G571" s="32">
        <v>-1.0279100000000001</v>
      </c>
    </row>
    <row r="572" spans="1:7" ht="15">
      <c r="A572" s="29" t="s">
        <v>244</v>
      </c>
      <c r="B572" s="30">
        <v>132847551</v>
      </c>
      <c r="C572" s="30">
        <v>132916550</v>
      </c>
      <c r="D572" s="31">
        <v>69000</v>
      </c>
      <c r="E572" s="32">
        <v>34.859203000000001</v>
      </c>
      <c r="F572" s="32">
        <v>17.027318999999999</v>
      </c>
      <c r="G572" s="32">
        <v>-1.03369</v>
      </c>
    </row>
    <row r="573" spans="1:7" ht="15">
      <c r="A573" s="29" t="s">
        <v>244</v>
      </c>
      <c r="B573" s="30">
        <v>132916701</v>
      </c>
      <c r="C573" s="30">
        <v>132924950</v>
      </c>
      <c r="D573" s="31">
        <v>8250</v>
      </c>
      <c r="E573" s="32">
        <v>32.223151999999999</v>
      </c>
      <c r="F573" s="32">
        <v>15.558061</v>
      </c>
      <c r="G573" s="32">
        <v>-1.05044</v>
      </c>
    </row>
    <row r="574" spans="1:7" ht="15">
      <c r="A574" s="29" t="s">
        <v>244</v>
      </c>
      <c r="B574" s="30">
        <v>132925851</v>
      </c>
      <c r="C574" s="30">
        <v>133298600</v>
      </c>
      <c r="D574" s="31">
        <v>372750</v>
      </c>
      <c r="E574" s="32">
        <v>33.152020999999998</v>
      </c>
      <c r="F574" s="32">
        <v>17.112724</v>
      </c>
      <c r="G574" s="32">
        <v>-0.95402699999999996</v>
      </c>
    </row>
    <row r="575" spans="1:7" ht="15">
      <c r="A575" s="29" t="s">
        <v>244</v>
      </c>
      <c r="B575" s="30">
        <v>133299903</v>
      </c>
      <c r="C575" s="30">
        <v>133573845</v>
      </c>
      <c r="D575" s="31">
        <v>273943</v>
      </c>
      <c r="E575" s="32">
        <v>33.614913000000001</v>
      </c>
      <c r="F575" s="32">
        <v>17.387964</v>
      </c>
      <c r="G575" s="32">
        <v>-0.95101199999999997</v>
      </c>
    </row>
    <row r="576" spans="1:7" ht="15">
      <c r="A576" s="29" t="s">
        <v>244</v>
      </c>
      <c r="B576" s="30">
        <v>133579247</v>
      </c>
      <c r="C576" s="30">
        <v>133697896</v>
      </c>
      <c r="D576" s="31">
        <v>118650</v>
      </c>
      <c r="E576" s="32">
        <v>34.797252</v>
      </c>
      <c r="F576" s="32">
        <v>17.480371000000002</v>
      </c>
      <c r="G576" s="32">
        <v>-0.99323799999999995</v>
      </c>
    </row>
    <row r="577" spans="1:7" ht="15">
      <c r="A577" s="29" t="s">
        <v>244</v>
      </c>
      <c r="B577" s="30">
        <v>133698651</v>
      </c>
      <c r="C577" s="30">
        <v>134720419</v>
      </c>
      <c r="D577" s="31">
        <v>1021769</v>
      </c>
      <c r="E577" s="32">
        <v>35.392907000000001</v>
      </c>
      <c r="F577" s="32">
        <v>17.733163000000001</v>
      </c>
      <c r="G577" s="32">
        <v>-0.99700999999999995</v>
      </c>
    </row>
    <row r="578" spans="1:7" ht="15">
      <c r="A578" s="29" t="s">
        <v>244</v>
      </c>
      <c r="B578" s="30">
        <v>134720818</v>
      </c>
      <c r="C578" s="30">
        <v>134742640</v>
      </c>
      <c r="D578" s="31">
        <v>21823</v>
      </c>
      <c r="E578" s="32">
        <v>28.717821000000001</v>
      </c>
      <c r="F578" s="32">
        <v>16.017092000000002</v>
      </c>
      <c r="G578" s="32">
        <v>-0.84233400000000003</v>
      </c>
    </row>
    <row r="579" spans="1:7" ht="15">
      <c r="A579" s="29" t="s">
        <v>244</v>
      </c>
      <c r="B579" s="30">
        <v>134743126</v>
      </c>
      <c r="C579" s="30">
        <v>134909000</v>
      </c>
      <c r="D579" s="31">
        <v>165875</v>
      </c>
      <c r="E579" s="32">
        <v>35.539074999999997</v>
      </c>
      <c r="F579" s="32">
        <v>18.177495</v>
      </c>
      <c r="G579" s="32">
        <v>-0.96725300000000003</v>
      </c>
    </row>
    <row r="580" spans="1:7" ht="15">
      <c r="A580" s="29" t="s">
        <v>244</v>
      </c>
      <c r="B580" s="30">
        <v>134910356</v>
      </c>
      <c r="C580" s="30">
        <v>135149140</v>
      </c>
      <c r="D580" s="31">
        <v>238785</v>
      </c>
      <c r="E580" s="32">
        <v>35.511631999999999</v>
      </c>
      <c r="F580" s="32">
        <v>17.570181999999999</v>
      </c>
      <c r="G580" s="32">
        <v>-1.0151600000000001</v>
      </c>
    </row>
    <row r="581" spans="1:7" ht="15">
      <c r="A581" s="29" t="s">
        <v>244</v>
      </c>
      <c r="B581" s="30">
        <v>135149601</v>
      </c>
      <c r="C581" s="30">
        <v>135254370</v>
      </c>
      <c r="D581" s="31">
        <v>104770</v>
      </c>
      <c r="E581" s="32">
        <v>31.660933</v>
      </c>
      <c r="F581" s="32">
        <v>15.626353</v>
      </c>
      <c r="G581" s="32">
        <v>-1.0187200000000001</v>
      </c>
    </row>
    <row r="582" spans="1:7" ht="15">
      <c r="A582" s="29" t="s">
        <v>244</v>
      </c>
      <c r="B582" s="30">
        <v>135255948</v>
      </c>
      <c r="C582" s="30">
        <v>135264814</v>
      </c>
      <c r="D582" s="31">
        <v>8867</v>
      </c>
      <c r="E582" s="32">
        <v>31.442765000000001</v>
      </c>
      <c r="F582" s="32">
        <v>16.922070999999999</v>
      </c>
      <c r="G582" s="32">
        <v>-0.89382200000000001</v>
      </c>
    </row>
    <row r="583" spans="1:7" ht="15">
      <c r="A583" s="29" t="s">
        <v>244</v>
      </c>
      <c r="B583" s="30">
        <v>135266151</v>
      </c>
      <c r="C583" s="30">
        <v>135346961</v>
      </c>
      <c r="D583" s="31">
        <v>80811</v>
      </c>
      <c r="E583" s="32">
        <v>32.458711999999998</v>
      </c>
      <c r="F583" s="32">
        <v>16.4649</v>
      </c>
      <c r="G583" s="32">
        <v>-0.97921199999999997</v>
      </c>
    </row>
    <row r="584" spans="1:7" ht="15">
      <c r="A584" s="29" t="s">
        <v>244</v>
      </c>
      <c r="B584" s="30">
        <v>135347451</v>
      </c>
      <c r="C584" s="30">
        <v>135959600</v>
      </c>
      <c r="D584" s="31">
        <v>612150</v>
      </c>
      <c r="E584" s="32">
        <v>35.060392</v>
      </c>
      <c r="F584" s="32">
        <v>17.401439</v>
      </c>
      <c r="G584" s="32">
        <v>-1.01064</v>
      </c>
    </row>
    <row r="585" spans="1:7" ht="15">
      <c r="A585" s="29" t="s">
        <v>244</v>
      </c>
      <c r="B585" s="30">
        <v>135960951</v>
      </c>
      <c r="C585" s="30">
        <v>135988987</v>
      </c>
      <c r="D585" s="31">
        <v>28037</v>
      </c>
      <c r="E585" s="32">
        <v>34.044299000000002</v>
      </c>
      <c r="F585" s="32">
        <v>17.234155000000001</v>
      </c>
      <c r="G585" s="32">
        <v>-0.98214299999999999</v>
      </c>
    </row>
    <row r="586" spans="1:7" ht="15">
      <c r="A586" s="29" t="s">
        <v>244</v>
      </c>
      <c r="B586" s="30">
        <v>135990501</v>
      </c>
      <c r="C586" s="30">
        <v>136098340</v>
      </c>
      <c r="D586" s="31">
        <v>107840</v>
      </c>
      <c r="E586" s="32">
        <v>31.775175999999998</v>
      </c>
      <c r="F586" s="32">
        <v>16.875046000000001</v>
      </c>
      <c r="G586" s="32">
        <v>-0.91300899999999996</v>
      </c>
    </row>
    <row r="587" spans="1:7" ht="15">
      <c r="A587" s="29" t="s">
        <v>244</v>
      </c>
      <c r="B587" s="30">
        <v>136104056</v>
      </c>
      <c r="C587" s="30">
        <v>136201550</v>
      </c>
      <c r="D587" s="31">
        <v>97495</v>
      </c>
      <c r="E587" s="32">
        <v>32.252895000000002</v>
      </c>
      <c r="F587" s="32">
        <v>16.939782000000001</v>
      </c>
      <c r="G587" s="32">
        <v>-0.92901299999999998</v>
      </c>
    </row>
    <row r="588" spans="1:7" ht="15">
      <c r="A588" s="29" t="s">
        <v>244</v>
      </c>
      <c r="B588" s="30">
        <v>136203659</v>
      </c>
      <c r="C588" s="30">
        <v>136312404</v>
      </c>
      <c r="D588" s="31">
        <v>108746</v>
      </c>
      <c r="E588" s="32">
        <v>32.084719999999997</v>
      </c>
      <c r="F588" s="32">
        <v>16.980927999999999</v>
      </c>
      <c r="G588" s="32">
        <v>-0.91797099999999998</v>
      </c>
    </row>
    <row r="589" spans="1:7" ht="15">
      <c r="A589" s="29" t="s">
        <v>244</v>
      </c>
      <c r="B589" s="30">
        <v>136313318</v>
      </c>
      <c r="C589" s="30">
        <v>136364600</v>
      </c>
      <c r="D589" s="31">
        <v>51283</v>
      </c>
      <c r="E589" s="32">
        <v>30.015716999999999</v>
      </c>
      <c r="F589" s="32">
        <v>16.08962</v>
      </c>
      <c r="G589" s="32">
        <v>-0.89958800000000005</v>
      </c>
    </row>
    <row r="590" spans="1:7" ht="15">
      <c r="A590" s="29" t="s">
        <v>244</v>
      </c>
      <c r="B590" s="30">
        <v>136366251</v>
      </c>
      <c r="C590" s="30">
        <v>136403150</v>
      </c>
      <c r="D590" s="31">
        <v>36900</v>
      </c>
      <c r="E590" s="32">
        <v>33.566476999999999</v>
      </c>
      <c r="F590" s="32">
        <v>17.114363000000001</v>
      </c>
      <c r="G590" s="32">
        <v>-0.97181399999999996</v>
      </c>
    </row>
    <row r="591" spans="1:7" ht="15">
      <c r="A591" s="29" t="s">
        <v>244</v>
      </c>
      <c r="B591" s="30">
        <v>136403601</v>
      </c>
      <c r="C591" s="30">
        <v>136419650</v>
      </c>
      <c r="D591" s="31">
        <v>16050</v>
      </c>
      <c r="E591" s="32">
        <v>29.535701</v>
      </c>
      <c r="F591" s="32">
        <v>16.720124999999999</v>
      </c>
      <c r="G591" s="32">
        <v>-0.82087399999999999</v>
      </c>
    </row>
    <row r="592" spans="1:7" ht="15">
      <c r="A592" s="29" t="s">
        <v>244</v>
      </c>
      <c r="B592" s="30">
        <v>136420405</v>
      </c>
      <c r="C592" s="30">
        <v>136448896</v>
      </c>
      <c r="D592" s="31">
        <v>28492</v>
      </c>
      <c r="E592" s="32">
        <v>31.354379999999999</v>
      </c>
      <c r="F592" s="32">
        <v>16.015758999999999</v>
      </c>
      <c r="G592" s="32">
        <v>-0.96917500000000001</v>
      </c>
    </row>
    <row r="593" spans="1:7" ht="15">
      <c r="A593" s="29" t="s">
        <v>244</v>
      </c>
      <c r="B593" s="30">
        <v>136465404</v>
      </c>
      <c r="C593" s="30">
        <v>136505881</v>
      </c>
      <c r="D593" s="31">
        <v>40478</v>
      </c>
      <c r="E593" s="32">
        <v>30.025124999999999</v>
      </c>
      <c r="F593" s="32">
        <v>16.297543999999998</v>
      </c>
      <c r="G593" s="32">
        <v>-0.88151599999999997</v>
      </c>
    </row>
    <row r="594" spans="1:7" ht="15">
      <c r="A594" s="29" t="s">
        <v>244</v>
      </c>
      <c r="B594" s="30">
        <v>136507117</v>
      </c>
      <c r="C594" s="30">
        <v>136651555</v>
      </c>
      <c r="D594" s="31">
        <v>144439</v>
      </c>
      <c r="E594" s="32">
        <v>30.360310999999999</v>
      </c>
      <c r="F594" s="32">
        <v>16.469472</v>
      </c>
      <c r="G594" s="32">
        <v>-0.88239199999999995</v>
      </c>
    </row>
    <row r="595" spans="1:7" ht="15">
      <c r="A595" s="29" t="s">
        <v>244</v>
      </c>
      <c r="B595" s="30">
        <v>136653951</v>
      </c>
      <c r="C595" s="30">
        <v>136809342</v>
      </c>
      <c r="D595" s="31">
        <v>155392</v>
      </c>
      <c r="E595" s="32">
        <v>31.300896999999999</v>
      </c>
      <c r="F595" s="32">
        <v>16.786791000000001</v>
      </c>
      <c r="G595" s="32">
        <v>-0.89887799999999995</v>
      </c>
    </row>
    <row r="596" spans="1:7" ht="15">
      <c r="A596" s="29" t="s">
        <v>244</v>
      </c>
      <c r="B596" s="30">
        <v>136811448</v>
      </c>
      <c r="C596" s="30">
        <v>137243295</v>
      </c>
      <c r="D596" s="31">
        <v>431848</v>
      </c>
      <c r="E596" s="32">
        <v>32.682937000000003</v>
      </c>
      <c r="F596" s="32">
        <v>16.803100000000001</v>
      </c>
      <c r="G596" s="32">
        <v>-0.95981000000000005</v>
      </c>
    </row>
    <row r="597" spans="1:7" ht="15">
      <c r="A597" s="29" t="s">
        <v>244</v>
      </c>
      <c r="B597" s="30">
        <v>137244105</v>
      </c>
      <c r="C597" s="30">
        <v>137247729</v>
      </c>
      <c r="D597" s="31">
        <v>3625</v>
      </c>
      <c r="E597" s="32">
        <v>32.515861999999998</v>
      </c>
      <c r="F597" s="32">
        <v>15.979862000000001</v>
      </c>
      <c r="G597" s="32">
        <v>-1.0248900000000001</v>
      </c>
    </row>
    <row r="598" spans="1:7" ht="15">
      <c r="A598" s="29" t="s">
        <v>244</v>
      </c>
      <c r="B598" s="30">
        <v>137247951</v>
      </c>
      <c r="C598" s="30">
        <v>137295350</v>
      </c>
      <c r="D598" s="31">
        <v>47400</v>
      </c>
      <c r="E598" s="32">
        <v>31.470253</v>
      </c>
      <c r="F598" s="32">
        <v>16.799536</v>
      </c>
      <c r="G598" s="32">
        <v>-0.90556700000000001</v>
      </c>
    </row>
    <row r="599" spans="1:7" ht="15">
      <c r="A599" s="29" t="s">
        <v>244</v>
      </c>
      <c r="B599" s="30">
        <v>137295501</v>
      </c>
      <c r="C599" s="30">
        <v>137316350</v>
      </c>
      <c r="D599" s="31">
        <v>20850</v>
      </c>
      <c r="E599" s="32">
        <v>32.430408</v>
      </c>
      <c r="F599" s="32">
        <v>17.081007</v>
      </c>
      <c r="G599" s="32">
        <v>-0.92495400000000005</v>
      </c>
    </row>
    <row r="600" spans="1:7" ht="15">
      <c r="A600" s="29" t="s">
        <v>244</v>
      </c>
      <c r="B600" s="30">
        <v>137316801</v>
      </c>
      <c r="C600" s="30">
        <v>137895050</v>
      </c>
      <c r="D600" s="31">
        <v>578250</v>
      </c>
      <c r="E600" s="32">
        <v>34.857773000000002</v>
      </c>
      <c r="F600" s="32">
        <v>17.105304</v>
      </c>
      <c r="G600" s="32">
        <v>-1.02704</v>
      </c>
    </row>
    <row r="601" spans="1:7" ht="15">
      <c r="A601" s="29" t="s">
        <v>244</v>
      </c>
      <c r="B601" s="30">
        <v>137898201</v>
      </c>
      <c r="C601" s="30">
        <v>137991646</v>
      </c>
      <c r="D601" s="31">
        <v>93446</v>
      </c>
      <c r="E601" s="32">
        <v>33.068992000000001</v>
      </c>
      <c r="F601" s="32">
        <v>15.831571</v>
      </c>
      <c r="G601" s="32">
        <v>-1.06267</v>
      </c>
    </row>
    <row r="602" spans="1:7" ht="15">
      <c r="A602" s="29" t="s">
        <v>244</v>
      </c>
      <c r="B602" s="30">
        <v>137992033</v>
      </c>
      <c r="C602" s="30">
        <v>137994078</v>
      </c>
      <c r="D602" s="31">
        <v>2046</v>
      </c>
      <c r="E602" s="32">
        <v>18.476050999999998</v>
      </c>
      <c r="F602" s="32">
        <v>0.351906</v>
      </c>
      <c r="G602" s="32">
        <v>-5.7143199999999998</v>
      </c>
    </row>
    <row r="603" spans="1:7" ht="15">
      <c r="A603" s="29" t="s">
        <v>244</v>
      </c>
      <c r="B603" s="30">
        <v>137994517</v>
      </c>
      <c r="C603" s="30">
        <v>137998550</v>
      </c>
      <c r="D603" s="31">
        <v>4034</v>
      </c>
      <c r="E603" s="32">
        <v>19.997025000000001</v>
      </c>
      <c r="F603" s="32">
        <v>0.25384200000000001</v>
      </c>
      <c r="G603" s="32">
        <v>-6.2997100000000001</v>
      </c>
    </row>
    <row r="604" spans="1:7" ht="15">
      <c r="A604" s="29" t="s">
        <v>244</v>
      </c>
      <c r="B604" s="30">
        <v>138001572</v>
      </c>
      <c r="C604" s="30">
        <v>138002609</v>
      </c>
      <c r="D604" s="31">
        <v>1038</v>
      </c>
      <c r="E604" s="32">
        <v>18.098265999999999</v>
      </c>
      <c r="F604" s="32">
        <v>0.71869000000000005</v>
      </c>
      <c r="G604" s="32">
        <v>-4.6543400000000004</v>
      </c>
    </row>
    <row r="605" spans="1:7" ht="15">
      <c r="A605" s="29" t="s">
        <v>244</v>
      </c>
      <c r="B605" s="30">
        <v>138002896</v>
      </c>
      <c r="C605" s="30">
        <v>138005580</v>
      </c>
      <c r="D605" s="31">
        <v>2685</v>
      </c>
      <c r="E605" s="32">
        <v>26.834264000000001</v>
      </c>
      <c r="F605" s="32">
        <v>7.9009309999999999</v>
      </c>
      <c r="G605" s="32">
        <v>-1.7639800000000001</v>
      </c>
    </row>
    <row r="606" spans="1:7" ht="15">
      <c r="A606" s="29" t="s">
        <v>244</v>
      </c>
      <c r="B606" s="30">
        <v>138005751</v>
      </c>
      <c r="C606" s="30">
        <v>138058849</v>
      </c>
      <c r="D606" s="31">
        <v>53099</v>
      </c>
      <c r="E606" s="32">
        <v>34.873595000000002</v>
      </c>
      <c r="F606" s="32">
        <v>17.046140000000001</v>
      </c>
      <c r="G606" s="32">
        <v>-1.0326900000000001</v>
      </c>
    </row>
    <row r="607" spans="1:7" ht="15">
      <c r="A607" s="29" t="s">
        <v>244</v>
      </c>
      <c r="B607" s="30">
        <v>138060518</v>
      </c>
      <c r="C607" s="30">
        <v>138221150</v>
      </c>
      <c r="D607" s="31">
        <v>160633</v>
      </c>
      <c r="E607" s="32">
        <v>32.501801999999998</v>
      </c>
      <c r="F607" s="32">
        <v>15.817734</v>
      </c>
      <c r="G607" s="32">
        <v>-1.03898</v>
      </c>
    </row>
    <row r="608" spans="1:7" ht="15">
      <c r="A608" s="29" t="s">
        <v>244</v>
      </c>
      <c r="B608" s="30">
        <v>138221403</v>
      </c>
      <c r="C608" s="30">
        <v>138222637</v>
      </c>
      <c r="D608" s="31">
        <v>1235</v>
      </c>
      <c r="E608" s="32">
        <v>40.130364</v>
      </c>
      <c r="F608" s="32">
        <v>14.576518</v>
      </c>
      <c r="G608" s="32">
        <v>-1.46105</v>
      </c>
    </row>
    <row r="609" spans="1:7" ht="15">
      <c r="A609" s="29" t="s">
        <v>244</v>
      </c>
      <c r="B609" s="30">
        <v>138223551</v>
      </c>
      <c r="C609" s="30">
        <v>138254997</v>
      </c>
      <c r="D609" s="31">
        <v>31447</v>
      </c>
      <c r="E609" s="32">
        <v>33.294941000000001</v>
      </c>
      <c r="F609" s="32">
        <v>18.173848</v>
      </c>
      <c r="G609" s="32">
        <v>-0.87343899999999997</v>
      </c>
    </row>
    <row r="610" spans="1:7" ht="15">
      <c r="A610" s="29" t="s">
        <v>244</v>
      </c>
      <c r="B610" s="30">
        <v>138256401</v>
      </c>
      <c r="C610" s="30">
        <v>138306500</v>
      </c>
      <c r="D610" s="31">
        <v>50100</v>
      </c>
      <c r="E610" s="32">
        <v>31.992215999999999</v>
      </c>
      <c r="F610" s="32">
        <v>15.733214</v>
      </c>
      <c r="G610" s="32">
        <v>-1.0239100000000001</v>
      </c>
    </row>
    <row r="611" spans="1:7" ht="15">
      <c r="A611" s="29" t="s">
        <v>244</v>
      </c>
      <c r="B611" s="30">
        <v>138307405</v>
      </c>
      <c r="C611" s="30">
        <v>138348947</v>
      </c>
      <c r="D611" s="31">
        <v>41543</v>
      </c>
      <c r="E611" s="32">
        <v>33.248874999999998</v>
      </c>
      <c r="F611" s="32">
        <v>14.885828999999999</v>
      </c>
      <c r="G611" s="32">
        <v>-1.15937</v>
      </c>
    </row>
    <row r="612" spans="1:7" ht="15">
      <c r="A612" s="29" t="s">
        <v>244</v>
      </c>
      <c r="B612" s="30">
        <v>138349851</v>
      </c>
      <c r="C612" s="30">
        <v>138424997</v>
      </c>
      <c r="D612" s="31">
        <v>75147</v>
      </c>
      <c r="E612" s="32">
        <v>35.450983000000001</v>
      </c>
      <c r="F612" s="32">
        <v>15.827525</v>
      </c>
      <c r="G612" s="32">
        <v>-1.1633899999999999</v>
      </c>
    </row>
    <row r="613" spans="1:7" ht="15">
      <c r="A613" s="29" t="s">
        <v>244</v>
      </c>
      <c r="B613" s="30">
        <v>138425751</v>
      </c>
      <c r="C613" s="30">
        <v>138427400</v>
      </c>
      <c r="D613" s="31">
        <v>1650</v>
      </c>
      <c r="E613" s="32">
        <v>39.930303000000002</v>
      </c>
      <c r="F613" s="32">
        <v>17.043635999999999</v>
      </c>
      <c r="G613" s="32">
        <v>-1.2282500000000001</v>
      </c>
    </row>
    <row r="614" spans="1:7" ht="15">
      <c r="A614" s="29" t="s">
        <v>244</v>
      </c>
      <c r="B614" s="30">
        <v>138427555</v>
      </c>
      <c r="C614" s="30">
        <v>138878909</v>
      </c>
      <c r="D614" s="31">
        <v>451355</v>
      </c>
      <c r="E614" s="32">
        <v>35.089939999999999</v>
      </c>
      <c r="F614" s="32">
        <v>17.162641000000001</v>
      </c>
      <c r="G614" s="32">
        <v>-1.03179</v>
      </c>
    </row>
    <row r="615" spans="1:7" ht="15">
      <c r="A615" s="29" t="s">
        <v>244</v>
      </c>
      <c r="B615" s="30">
        <v>138879117</v>
      </c>
      <c r="C615" s="30">
        <v>138881756</v>
      </c>
      <c r="D615" s="31">
        <v>2640</v>
      </c>
      <c r="E615" s="32">
        <v>25.768560999999998</v>
      </c>
      <c r="F615" s="32">
        <v>9.5098479999999999</v>
      </c>
      <c r="G615" s="32">
        <v>-1.4381200000000001</v>
      </c>
    </row>
    <row r="616" spans="1:7" ht="15">
      <c r="A616" s="29" t="s">
        <v>244</v>
      </c>
      <c r="B616" s="30">
        <v>138882201</v>
      </c>
      <c r="C616" s="30">
        <v>139081193</v>
      </c>
      <c r="D616" s="31">
        <v>198993</v>
      </c>
      <c r="E616" s="32">
        <v>32.045323000000003</v>
      </c>
      <c r="F616" s="32">
        <v>16.277206</v>
      </c>
      <c r="G616" s="32">
        <v>-0.97726100000000005</v>
      </c>
    </row>
    <row r="617" spans="1:7" ht="15">
      <c r="A617" s="29" t="s">
        <v>244</v>
      </c>
      <c r="B617" s="30">
        <v>139081401</v>
      </c>
      <c r="C617" s="30">
        <v>139083050</v>
      </c>
      <c r="D617" s="31">
        <v>1650</v>
      </c>
      <c r="E617" s="32">
        <v>29.211514999999999</v>
      </c>
      <c r="F617" s="32">
        <v>19.675757999999998</v>
      </c>
      <c r="G617" s="32">
        <v>-0.57011800000000001</v>
      </c>
    </row>
    <row r="618" spans="1:7" ht="15">
      <c r="A618" s="29" t="s">
        <v>244</v>
      </c>
      <c r="B618" s="30">
        <v>139083501</v>
      </c>
      <c r="C618" s="30">
        <v>139171397</v>
      </c>
      <c r="D618" s="31">
        <v>87897</v>
      </c>
      <c r="E618" s="32">
        <v>34.276096000000003</v>
      </c>
      <c r="F618" s="32">
        <v>15.745748000000001</v>
      </c>
      <c r="G618" s="32">
        <v>-1.1222399999999999</v>
      </c>
    </row>
    <row r="619" spans="1:7" ht="15">
      <c r="A619" s="29" t="s">
        <v>244</v>
      </c>
      <c r="B619" s="30">
        <v>139171610</v>
      </c>
      <c r="C619" s="30">
        <v>139374894</v>
      </c>
      <c r="D619" s="31">
        <v>203285</v>
      </c>
      <c r="E619" s="32">
        <v>37.403857000000002</v>
      </c>
      <c r="F619" s="32">
        <v>17.711568</v>
      </c>
      <c r="G619" s="32">
        <v>-1.0785</v>
      </c>
    </row>
    <row r="620" spans="1:7" ht="15">
      <c r="A620" s="29" t="s">
        <v>244</v>
      </c>
      <c r="B620" s="30">
        <v>139377051</v>
      </c>
      <c r="C620" s="30">
        <v>139929300</v>
      </c>
      <c r="D620" s="31">
        <v>552250</v>
      </c>
      <c r="E620" s="32">
        <v>37.214454000000003</v>
      </c>
      <c r="F620" s="32">
        <v>17.723642999999999</v>
      </c>
      <c r="G620" s="32">
        <v>-1.07019</v>
      </c>
    </row>
    <row r="621" spans="1:7" ht="15">
      <c r="A621" s="29" t="s">
        <v>244</v>
      </c>
      <c r="B621" s="30">
        <v>139931554</v>
      </c>
      <c r="C621" s="30">
        <v>140097750</v>
      </c>
      <c r="D621" s="31">
        <v>166197</v>
      </c>
      <c r="E621" s="32">
        <v>35.579036000000002</v>
      </c>
      <c r="F621" s="32">
        <v>16.530159999999999</v>
      </c>
      <c r="G621" s="32">
        <v>-1.1059300000000001</v>
      </c>
    </row>
    <row r="622" spans="1:7" ht="15">
      <c r="A622" s="29" t="s">
        <v>244</v>
      </c>
      <c r="B622" s="30">
        <v>140098702</v>
      </c>
      <c r="C622" s="30">
        <v>140189231</v>
      </c>
      <c r="D622" s="31">
        <v>90530</v>
      </c>
      <c r="E622" s="32">
        <v>35.011035</v>
      </c>
      <c r="F622" s="32">
        <v>15.805479</v>
      </c>
      <c r="G622" s="32">
        <v>-1.1473800000000001</v>
      </c>
    </row>
    <row r="623" spans="1:7" ht="15">
      <c r="A623" s="29" t="s">
        <v>244</v>
      </c>
      <c r="B623" s="30">
        <v>140190451</v>
      </c>
      <c r="C623" s="30">
        <v>140307037</v>
      </c>
      <c r="D623" s="31">
        <v>116587</v>
      </c>
      <c r="E623" s="32">
        <v>35.965228000000003</v>
      </c>
      <c r="F623" s="32">
        <v>16.159649000000002</v>
      </c>
      <c r="G623" s="32">
        <v>-1.15421</v>
      </c>
    </row>
    <row r="624" spans="1:7" ht="15">
      <c r="A624" s="29" t="s">
        <v>244</v>
      </c>
      <c r="B624" s="30">
        <v>140477119</v>
      </c>
      <c r="C624" s="30">
        <v>140478150</v>
      </c>
      <c r="D624" s="31">
        <v>1032</v>
      </c>
      <c r="E624" s="32">
        <v>23.447673999999999</v>
      </c>
      <c r="F624" s="32">
        <v>33.718992</v>
      </c>
      <c r="G624" s="32">
        <v>0.52411700000000006</v>
      </c>
    </row>
    <row r="625" spans="1:7" ht="15">
      <c r="A625" s="29" t="s">
        <v>244</v>
      </c>
      <c r="B625" s="30">
        <v>140655503</v>
      </c>
      <c r="C625" s="30">
        <v>140657025</v>
      </c>
      <c r="D625" s="31">
        <v>1523</v>
      </c>
      <c r="E625" s="32">
        <v>47.348654000000003</v>
      </c>
      <c r="F625" s="32">
        <v>32.485883000000001</v>
      </c>
      <c r="G625" s="32">
        <v>-0.54351000000000005</v>
      </c>
    </row>
    <row r="626" spans="1:7" ht="15">
      <c r="A626" s="29" t="s">
        <v>244</v>
      </c>
      <c r="B626" s="30">
        <v>140917327</v>
      </c>
      <c r="C626" s="30">
        <v>140918700</v>
      </c>
      <c r="D626" s="31">
        <v>1374</v>
      </c>
      <c r="E626" s="32">
        <v>46.071325000000002</v>
      </c>
      <c r="F626" s="32">
        <v>32.310043999999998</v>
      </c>
      <c r="G626" s="32">
        <v>-0.51188599999999995</v>
      </c>
    </row>
    <row r="627" spans="1:7" ht="15">
      <c r="A627" s="29" t="s">
        <v>244</v>
      </c>
      <c r="B627" s="30">
        <v>142795312</v>
      </c>
      <c r="C627" s="30">
        <v>142796347</v>
      </c>
      <c r="D627" s="31">
        <v>1036</v>
      </c>
      <c r="E627" s="32">
        <v>22.498069000000001</v>
      </c>
      <c r="F627" s="32">
        <v>30.211390000000002</v>
      </c>
      <c r="G627" s="32">
        <v>0.42529099999999997</v>
      </c>
    </row>
    <row r="628" spans="1:7" ht="15">
      <c r="A628" s="29" t="s">
        <v>222</v>
      </c>
      <c r="B628" s="30">
        <v>20536451</v>
      </c>
      <c r="C628" s="30">
        <v>20537500</v>
      </c>
      <c r="D628" s="31">
        <v>1050</v>
      </c>
      <c r="E628" s="32">
        <v>24.790476000000002</v>
      </c>
      <c r="F628" s="32">
        <v>36.641905000000001</v>
      </c>
      <c r="G628" s="32">
        <v>0.56370900000000002</v>
      </c>
    </row>
    <row r="629" spans="1:7" ht="15">
      <c r="A629" s="29" t="s">
        <v>222</v>
      </c>
      <c r="B629" s="30">
        <v>21375554</v>
      </c>
      <c r="C629" s="30">
        <v>21376600</v>
      </c>
      <c r="D629" s="31">
        <v>1047</v>
      </c>
      <c r="E629" s="32">
        <v>34.104106999999999</v>
      </c>
      <c r="F629" s="32">
        <v>45.342883999999998</v>
      </c>
      <c r="G629" s="32">
        <v>0.41093099999999999</v>
      </c>
    </row>
    <row r="630" spans="1:7" ht="15">
      <c r="A630" s="29" t="s">
        <v>222</v>
      </c>
      <c r="B630" s="30">
        <v>21395204</v>
      </c>
      <c r="C630" s="30">
        <v>21538782</v>
      </c>
      <c r="D630" s="31">
        <v>143579</v>
      </c>
      <c r="E630" s="32">
        <v>33.033012999999997</v>
      </c>
      <c r="F630" s="32">
        <v>17.504538</v>
      </c>
      <c r="G630" s="32">
        <v>-0.91617999999999999</v>
      </c>
    </row>
    <row r="631" spans="1:7" ht="15">
      <c r="A631" s="29" t="s">
        <v>222</v>
      </c>
      <c r="B631" s="30">
        <v>21542212</v>
      </c>
      <c r="C631" s="30">
        <v>21554529</v>
      </c>
      <c r="D631" s="31">
        <v>12318</v>
      </c>
      <c r="E631" s="32">
        <v>30.084835000000002</v>
      </c>
      <c r="F631" s="32">
        <v>17.444147000000001</v>
      </c>
      <c r="G631" s="32">
        <v>-0.78629300000000002</v>
      </c>
    </row>
    <row r="632" spans="1:7" ht="15">
      <c r="A632" s="29" t="s">
        <v>222</v>
      </c>
      <c r="B632" s="30">
        <v>21555251</v>
      </c>
      <c r="C632" s="30">
        <v>21556446</v>
      </c>
      <c r="D632" s="31">
        <v>1196</v>
      </c>
      <c r="E632" s="32">
        <v>28.214047000000001</v>
      </c>
      <c r="F632" s="32">
        <v>13.311037000000001</v>
      </c>
      <c r="G632" s="32">
        <v>-1.08379</v>
      </c>
    </row>
    <row r="633" spans="1:7" ht="15">
      <c r="A633" s="29" t="s">
        <v>222</v>
      </c>
      <c r="B633" s="30">
        <v>21557655</v>
      </c>
      <c r="C633" s="30">
        <v>21559000</v>
      </c>
      <c r="D633" s="31">
        <v>1346</v>
      </c>
      <c r="E633" s="32">
        <v>31.577266000000002</v>
      </c>
      <c r="F633" s="32">
        <v>14.198366</v>
      </c>
      <c r="G633" s="32">
        <v>-1.15316</v>
      </c>
    </row>
    <row r="634" spans="1:7" ht="15">
      <c r="A634" s="29" t="s">
        <v>222</v>
      </c>
      <c r="B634" s="30">
        <v>21560954</v>
      </c>
      <c r="C634" s="30">
        <v>21988900</v>
      </c>
      <c r="D634" s="31">
        <v>427947</v>
      </c>
      <c r="E634" s="32">
        <v>33.817332999999998</v>
      </c>
      <c r="F634" s="32">
        <v>17.324535999999998</v>
      </c>
      <c r="G634" s="32">
        <v>-0.96494599999999997</v>
      </c>
    </row>
    <row r="635" spans="1:7" ht="15">
      <c r="A635" s="29" t="s">
        <v>222</v>
      </c>
      <c r="B635" s="30">
        <v>21989652</v>
      </c>
      <c r="C635" s="30">
        <v>21992329</v>
      </c>
      <c r="D635" s="31">
        <v>2678</v>
      </c>
      <c r="E635" s="32">
        <v>29.925691</v>
      </c>
      <c r="F635" s="32">
        <v>1.1445110000000001</v>
      </c>
      <c r="G635" s="32">
        <v>-4.7085800000000004</v>
      </c>
    </row>
    <row r="636" spans="1:7" ht="15">
      <c r="A636" s="29" t="s">
        <v>222</v>
      </c>
      <c r="B636" s="30">
        <v>21992776</v>
      </c>
      <c r="C636" s="30">
        <v>21996016</v>
      </c>
      <c r="D636" s="31">
        <v>3241</v>
      </c>
      <c r="E636" s="32">
        <v>15.294045000000001</v>
      </c>
      <c r="F636" s="32">
        <v>0.39494000000000001</v>
      </c>
      <c r="G636" s="32">
        <v>-5.2751900000000003</v>
      </c>
    </row>
    <row r="637" spans="1:7" ht="15">
      <c r="A637" s="29" t="s">
        <v>222</v>
      </c>
      <c r="B637" s="30">
        <v>21997854</v>
      </c>
      <c r="C637" s="30">
        <v>22004819</v>
      </c>
      <c r="D637" s="31">
        <v>6966</v>
      </c>
      <c r="E637" s="32">
        <v>30.004594000000001</v>
      </c>
      <c r="F637" s="32">
        <v>0.861039</v>
      </c>
      <c r="G637" s="32">
        <v>-5.12296</v>
      </c>
    </row>
    <row r="638" spans="1:7" ht="15">
      <c r="A638" s="29" t="s">
        <v>222</v>
      </c>
      <c r="B638" s="30">
        <v>22005046</v>
      </c>
      <c r="C638" s="30">
        <v>22010647</v>
      </c>
      <c r="D638" s="31">
        <v>5602</v>
      </c>
      <c r="E638" s="32">
        <v>23.517137000000002</v>
      </c>
      <c r="F638" s="32">
        <v>0.42538399999999998</v>
      </c>
      <c r="G638" s="32">
        <v>-5.7888000000000002</v>
      </c>
    </row>
    <row r="639" spans="1:7" ht="15">
      <c r="A639" s="29" t="s">
        <v>222</v>
      </c>
      <c r="B639" s="30">
        <v>22011267</v>
      </c>
      <c r="C639" s="30">
        <v>22017400</v>
      </c>
      <c r="D639" s="31">
        <v>6134</v>
      </c>
      <c r="E639" s="32">
        <v>27.702641</v>
      </c>
      <c r="F639" s="32">
        <v>1.1346590000000001</v>
      </c>
      <c r="G639" s="32">
        <v>-4.6096899999999996</v>
      </c>
    </row>
    <row r="640" spans="1:7" ht="15">
      <c r="A640" s="29" t="s">
        <v>222</v>
      </c>
      <c r="B640" s="30">
        <v>22017560</v>
      </c>
      <c r="C640" s="30">
        <v>22026100</v>
      </c>
      <c r="D640" s="31">
        <v>8541</v>
      </c>
      <c r="E640" s="32">
        <v>37.842758000000003</v>
      </c>
      <c r="F640" s="32">
        <v>0.85189099999999995</v>
      </c>
      <c r="G640" s="32">
        <v>-5.4732000000000003</v>
      </c>
    </row>
    <row r="641" spans="1:7" ht="15">
      <c r="A641" s="29" t="s">
        <v>222</v>
      </c>
      <c r="B641" s="30">
        <v>22027621</v>
      </c>
      <c r="C641" s="30">
        <v>22030586</v>
      </c>
      <c r="D641" s="31">
        <v>2966</v>
      </c>
      <c r="E641" s="32">
        <v>27.966958999999999</v>
      </c>
      <c r="F641" s="32">
        <v>0.440998</v>
      </c>
      <c r="G641" s="32">
        <v>-5.9868100000000002</v>
      </c>
    </row>
    <row r="642" spans="1:7" ht="15">
      <c r="A642" s="29" t="s">
        <v>222</v>
      </c>
      <c r="B642" s="30">
        <v>22030863</v>
      </c>
      <c r="C642" s="30">
        <v>22045962</v>
      </c>
      <c r="D642" s="31">
        <v>15100</v>
      </c>
      <c r="E642" s="32">
        <v>33.042383999999998</v>
      </c>
      <c r="F642" s="32">
        <v>0.77370899999999998</v>
      </c>
      <c r="G642" s="32">
        <v>-5.4163800000000002</v>
      </c>
    </row>
    <row r="643" spans="1:7" ht="15">
      <c r="A643" s="29" t="s">
        <v>222</v>
      </c>
      <c r="B643" s="30">
        <v>22046711</v>
      </c>
      <c r="C643" s="30">
        <v>22048169</v>
      </c>
      <c r="D643" s="31">
        <v>1459</v>
      </c>
      <c r="E643" s="32">
        <v>36.277586999999997</v>
      </c>
      <c r="F643" s="32">
        <v>1.468129</v>
      </c>
      <c r="G643" s="32">
        <v>-4.6270300000000004</v>
      </c>
    </row>
    <row r="644" spans="1:7" ht="15">
      <c r="A644" s="29" t="s">
        <v>222</v>
      </c>
      <c r="B644" s="30">
        <v>22048432</v>
      </c>
      <c r="C644" s="30">
        <v>22052529</v>
      </c>
      <c r="D644" s="31">
        <v>4098</v>
      </c>
      <c r="E644" s="32">
        <v>36.461933000000002</v>
      </c>
      <c r="F644" s="32">
        <v>0.72230399999999995</v>
      </c>
      <c r="G644" s="32">
        <v>-5.6576399999999998</v>
      </c>
    </row>
    <row r="645" spans="1:7" ht="15">
      <c r="A645" s="29" t="s">
        <v>222</v>
      </c>
      <c r="B645" s="30">
        <v>22052806</v>
      </c>
      <c r="C645" s="30">
        <v>22066900</v>
      </c>
      <c r="D645" s="31">
        <v>14095</v>
      </c>
      <c r="E645" s="32">
        <v>31.607379000000002</v>
      </c>
      <c r="F645" s="32">
        <v>1.081944</v>
      </c>
      <c r="G645" s="32">
        <v>-4.8685600000000004</v>
      </c>
    </row>
    <row r="646" spans="1:7" ht="15">
      <c r="A646" s="29" t="s">
        <v>222</v>
      </c>
      <c r="B646" s="30">
        <v>22067138</v>
      </c>
      <c r="C646" s="30">
        <v>22071990</v>
      </c>
      <c r="D646" s="31">
        <v>4853</v>
      </c>
      <c r="E646" s="32">
        <v>33.640222999999999</v>
      </c>
      <c r="F646" s="32">
        <v>0.52730299999999997</v>
      </c>
      <c r="G646" s="32">
        <v>-5.9954099999999997</v>
      </c>
    </row>
    <row r="647" spans="1:7" ht="15">
      <c r="A647" s="29" t="s">
        <v>222</v>
      </c>
      <c r="B647" s="30">
        <v>22072181</v>
      </c>
      <c r="C647" s="30">
        <v>22075773</v>
      </c>
      <c r="D647" s="31">
        <v>3593</v>
      </c>
      <c r="E647" s="32">
        <v>35.260227999999998</v>
      </c>
      <c r="F647" s="32">
        <v>1.1594770000000001</v>
      </c>
      <c r="G647" s="32">
        <v>-4.9264999999999999</v>
      </c>
    </row>
    <row r="648" spans="1:7" ht="15">
      <c r="A648" s="29" t="s">
        <v>222</v>
      </c>
      <c r="B648" s="30">
        <v>22076059</v>
      </c>
      <c r="C648" s="30">
        <v>22077466</v>
      </c>
      <c r="D648" s="31">
        <v>1408</v>
      </c>
      <c r="E648" s="32">
        <v>19.897017000000002</v>
      </c>
      <c r="F648" s="32">
        <v>0.17400599999999999</v>
      </c>
      <c r="G648" s="32">
        <v>-6.8372700000000002</v>
      </c>
    </row>
    <row r="649" spans="1:7" ht="15">
      <c r="A649" s="29" t="s">
        <v>222</v>
      </c>
      <c r="B649" s="30">
        <v>22081301</v>
      </c>
      <c r="C649" s="30">
        <v>22087129</v>
      </c>
      <c r="D649" s="31">
        <v>5829</v>
      </c>
      <c r="E649" s="32">
        <v>33.961570999999999</v>
      </c>
      <c r="F649" s="32">
        <v>1.0540400000000001</v>
      </c>
      <c r="G649" s="32">
        <v>-5.0099</v>
      </c>
    </row>
    <row r="650" spans="1:7" ht="15">
      <c r="A650" s="29" t="s">
        <v>222</v>
      </c>
      <c r="B650" s="30">
        <v>22088034</v>
      </c>
      <c r="C650" s="30">
        <v>22090760</v>
      </c>
      <c r="D650" s="31">
        <v>2727</v>
      </c>
      <c r="E650" s="32">
        <v>32.481481000000002</v>
      </c>
      <c r="F650" s="32">
        <v>0.81811500000000004</v>
      </c>
      <c r="G650" s="32">
        <v>-5.3111699999999997</v>
      </c>
    </row>
    <row r="651" spans="1:7" ht="15">
      <c r="A651" s="29" t="s">
        <v>222</v>
      </c>
      <c r="B651" s="30">
        <v>22091450</v>
      </c>
      <c r="C651" s="30">
        <v>22092731</v>
      </c>
      <c r="D651" s="31">
        <v>1282</v>
      </c>
      <c r="E651" s="32">
        <v>36.117784999999998</v>
      </c>
      <c r="F651" s="32">
        <v>1.024181</v>
      </c>
      <c r="G651" s="32">
        <v>-5.1401700000000003</v>
      </c>
    </row>
    <row r="652" spans="1:7" ht="15">
      <c r="A652" s="29" t="s">
        <v>222</v>
      </c>
      <c r="B652" s="30">
        <v>22093177</v>
      </c>
      <c r="C652" s="30">
        <v>22094377</v>
      </c>
      <c r="D652" s="31">
        <v>1201</v>
      </c>
      <c r="E652" s="32">
        <v>30.610325</v>
      </c>
      <c r="F652" s="32">
        <v>3.9450460000000001</v>
      </c>
      <c r="G652" s="32">
        <v>-2.9559000000000002</v>
      </c>
    </row>
    <row r="653" spans="1:7" ht="15">
      <c r="A653" s="29" t="s">
        <v>222</v>
      </c>
      <c r="B653" s="30">
        <v>22096241</v>
      </c>
      <c r="C653" s="30">
        <v>22097459</v>
      </c>
      <c r="D653" s="31">
        <v>1219</v>
      </c>
      <c r="E653" s="32">
        <v>42.085315999999999</v>
      </c>
      <c r="F653" s="32">
        <v>0.78753099999999998</v>
      </c>
      <c r="G653" s="32">
        <v>-5.7398400000000001</v>
      </c>
    </row>
    <row r="654" spans="1:7" ht="15">
      <c r="A654" s="29" t="s">
        <v>222</v>
      </c>
      <c r="B654" s="30">
        <v>22097798</v>
      </c>
      <c r="C654" s="30">
        <v>22102097</v>
      </c>
      <c r="D654" s="31">
        <v>4300</v>
      </c>
      <c r="E654" s="32">
        <v>30.839766999999998</v>
      </c>
      <c r="F654" s="32">
        <v>0.85325600000000001</v>
      </c>
      <c r="G654" s="32">
        <v>-5.1756700000000002</v>
      </c>
    </row>
    <row r="655" spans="1:7" ht="15">
      <c r="A655" s="29" t="s">
        <v>222</v>
      </c>
      <c r="B655" s="30">
        <v>22103179</v>
      </c>
      <c r="C655" s="30">
        <v>22105970</v>
      </c>
      <c r="D655" s="31">
        <v>2792</v>
      </c>
      <c r="E655" s="32">
        <v>33.709885</v>
      </c>
      <c r="F655" s="32">
        <v>0.51432699999999998</v>
      </c>
      <c r="G655" s="32">
        <v>-6.0343400000000003</v>
      </c>
    </row>
    <row r="656" spans="1:7" ht="15">
      <c r="A656" s="29" t="s">
        <v>222</v>
      </c>
      <c r="B656" s="30">
        <v>22106201</v>
      </c>
      <c r="C656" s="30">
        <v>22107716</v>
      </c>
      <c r="D656" s="31">
        <v>1516</v>
      </c>
      <c r="E656" s="32">
        <v>34.245382999999997</v>
      </c>
      <c r="F656" s="32">
        <v>0.81200499999999998</v>
      </c>
      <c r="G656" s="32">
        <v>-5.3982799999999997</v>
      </c>
    </row>
    <row r="657" spans="1:7" ht="15">
      <c r="A657" s="29" t="s">
        <v>222</v>
      </c>
      <c r="B657" s="30">
        <v>22107995</v>
      </c>
      <c r="C657" s="30">
        <v>22110850</v>
      </c>
      <c r="D657" s="31">
        <v>2856</v>
      </c>
      <c r="E657" s="32">
        <v>36.074579999999997</v>
      </c>
      <c r="F657" s="32">
        <v>1.289566</v>
      </c>
      <c r="G657" s="32">
        <v>-4.8060299999999998</v>
      </c>
    </row>
    <row r="658" spans="1:7" ht="15">
      <c r="A658" s="29" t="s">
        <v>222</v>
      </c>
      <c r="B658" s="30">
        <v>22112138</v>
      </c>
      <c r="C658" s="30">
        <v>22115503</v>
      </c>
      <c r="D658" s="31">
        <v>3366</v>
      </c>
      <c r="E658" s="32">
        <v>34.488413999999999</v>
      </c>
      <c r="F658" s="32">
        <v>0.90314899999999998</v>
      </c>
      <c r="G658" s="32">
        <v>-5.2549999999999999</v>
      </c>
    </row>
    <row r="659" spans="1:7" ht="15">
      <c r="A659" s="29" t="s">
        <v>222</v>
      </c>
      <c r="B659" s="30">
        <v>22116095</v>
      </c>
      <c r="C659" s="30">
        <v>22117138</v>
      </c>
      <c r="D659" s="31">
        <v>1044</v>
      </c>
      <c r="E659" s="32">
        <v>41.426245000000002</v>
      </c>
      <c r="F659" s="32">
        <v>0.76436800000000005</v>
      </c>
      <c r="G659" s="32">
        <v>-5.7601300000000002</v>
      </c>
    </row>
    <row r="660" spans="1:7" ht="15">
      <c r="A660" s="29" t="s">
        <v>222</v>
      </c>
      <c r="B660" s="30">
        <v>22118235</v>
      </c>
      <c r="C660" s="30">
        <v>22119813</v>
      </c>
      <c r="D660" s="31">
        <v>1579</v>
      </c>
      <c r="E660" s="32">
        <v>46.981634</v>
      </c>
      <c r="F660" s="32">
        <v>0.32742199999999999</v>
      </c>
      <c r="G660" s="32">
        <v>-7.1647999999999996</v>
      </c>
    </row>
    <row r="661" spans="1:7" ht="15">
      <c r="A661" s="29" t="s">
        <v>222</v>
      </c>
      <c r="B661" s="30">
        <v>22122159</v>
      </c>
      <c r="C661" s="30">
        <v>22124824</v>
      </c>
      <c r="D661" s="31">
        <v>2666</v>
      </c>
      <c r="E661" s="32">
        <v>33.914853999999998</v>
      </c>
      <c r="F661" s="32">
        <v>0.42010500000000001</v>
      </c>
      <c r="G661" s="32">
        <v>-6.3350200000000001</v>
      </c>
    </row>
    <row r="662" spans="1:7" ht="15">
      <c r="A662" s="29" t="s">
        <v>222</v>
      </c>
      <c r="B662" s="30">
        <v>22125321</v>
      </c>
      <c r="C662" s="30">
        <v>22134915</v>
      </c>
      <c r="D662" s="31">
        <v>9595</v>
      </c>
      <c r="E662" s="32">
        <v>33.070141</v>
      </c>
      <c r="F662" s="32">
        <v>0.69765500000000003</v>
      </c>
      <c r="G662" s="32">
        <v>-5.5668699999999998</v>
      </c>
    </row>
    <row r="663" spans="1:7" ht="15">
      <c r="A663" s="29" t="s">
        <v>222</v>
      </c>
      <c r="B663" s="30">
        <v>22135216</v>
      </c>
      <c r="C663" s="30">
        <v>22139157</v>
      </c>
      <c r="D663" s="31">
        <v>3942</v>
      </c>
      <c r="E663" s="32">
        <v>35.525114000000002</v>
      </c>
      <c r="F663" s="32">
        <v>1.304921</v>
      </c>
      <c r="G663" s="32">
        <v>-4.7667999999999999</v>
      </c>
    </row>
    <row r="664" spans="1:7" ht="15">
      <c r="A664" s="29" t="s">
        <v>222</v>
      </c>
      <c r="B664" s="30">
        <v>22140491</v>
      </c>
      <c r="C664" s="30">
        <v>22149378</v>
      </c>
      <c r="D664" s="31">
        <v>8888</v>
      </c>
      <c r="E664" s="32">
        <v>32.902003000000001</v>
      </c>
      <c r="F664" s="32">
        <v>0.531053</v>
      </c>
      <c r="G664" s="32">
        <v>-5.9531799999999997</v>
      </c>
    </row>
    <row r="665" spans="1:7" ht="15">
      <c r="A665" s="29" t="s">
        <v>222</v>
      </c>
      <c r="B665" s="30">
        <v>22158009</v>
      </c>
      <c r="C665" s="30">
        <v>22161418</v>
      </c>
      <c r="D665" s="31">
        <v>3410</v>
      </c>
      <c r="E665" s="32">
        <v>34.358358000000003</v>
      </c>
      <c r="F665" s="32">
        <v>0.93548399999999998</v>
      </c>
      <c r="G665" s="32">
        <v>-5.1988000000000003</v>
      </c>
    </row>
    <row r="666" spans="1:7" ht="15">
      <c r="A666" s="29" t="s">
        <v>222</v>
      </c>
      <c r="B666" s="30">
        <v>22162985</v>
      </c>
      <c r="C666" s="30">
        <v>22168339</v>
      </c>
      <c r="D666" s="31">
        <v>5355</v>
      </c>
      <c r="E666" s="32">
        <v>27.024650000000001</v>
      </c>
      <c r="F666" s="32">
        <v>0.594024</v>
      </c>
      <c r="G666" s="32">
        <v>-5.5076099999999997</v>
      </c>
    </row>
    <row r="667" spans="1:7" ht="15">
      <c r="A667" s="29" t="s">
        <v>222</v>
      </c>
      <c r="B667" s="30">
        <v>22168855</v>
      </c>
      <c r="C667" s="30">
        <v>22171172</v>
      </c>
      <c r="D667" s="31">
        <v>2318</v>
      </c>
      <c r="E667" s="32">
        <v>33.367127000000004</v>
      </c>
      <c r="F667" s="32">
        <v>1.2640210000000001</v>
      </c>
      <c r="G667" s="32">
        <v>-4.72234</v>
      </c>
    </row>
    <row r="668" spans="1:7" ht="15">
      <c r="A668" s="29" t="s">
        <v>222</v>
      </c>
      <c r="B668" s="30">
        <v>22171393</v>
      </c>
      <c r="C668" s="30">
        <v>22180971</v>
      </c>
      <c r="D668" s="31">
        <v>9579</v>
      </c>
      <c r="E668" s="32">
        <v>35.130181</v>
      </c>
      <c r="F668" s="32">
        <v>0.80979199999999996</v>
      </c>
      <c r="G668" s="32">
        <v>-5.4390200000000002</v>
      </c>
    </row>
    <row r="669" spans="1:7" ht="15">
      <c r="A669" s="29" t="s">
        <v>222</v>
      </c>
      <c r="B669" s="30">
        <v>22181125</v>
      </c>
      <c r="C669" s="30">
        <v>22182357</v>
      </c>
      <c r="D669" s="31">
        <v>1233</v>
      </c>
      <c r="E669" s="32">
        <v>38.922952000000002</v>
      </c>
      <c r="F669" s="32">
        <v>1.6869419999999999</v>
      </c>
      <c r="G669" s="32">
        <v>-4.5281399999999996</v>
      </c>
    </row>
    <row r="670" spans="1:7" ht="15">
      <c r="A670" s="29" t="s">
        <v>222</v>
      </c>
      <c r="B670" s="30">
        <v>22184196</v>
      </c>
      <c r="C670" s="30">
        <v>22187237</v>
      </c>
      <c r="D670" s="31">
        <v>3042</v>
      </c>
      <c r="E670" s="32">
        <v>33.972386999999998</v>
      </c>
      <c r="F670" s="32">
        <v>1.078238</v>
      </c>
      <c r="G670" s="32">
        <v>-4.9776199999999999</v>
      </c>
    </row>
    <row r="671" spans="1:7" ht="15">
      <c r="A671" s="29" t="s">
        <v>222</v>
      </c>
      <c r="B671" s="30">
        <v>22187452</v>
      </c>
      <c r="C671" s="30">
        <v>22214677</v>
      </c>
      <c r="D671" s="31">
        <v>27226</v>
      </c>
      <c r="E671" s="32">
        <v>33.440204000000001</v>
      </c>
      <c r="F671" s="32">
        <v>0.79692200000000002</v>
      </c>
      <c r="G671" s="32">
        <v>-5.391</v>
      </c>
    </row>
    <row r="672" spans="1:7" ht="15">
      <c r="A672" s="29" t="s">
        <v>222</v>
      </c>
      <c r="B672" s="30">
        <v>22215377</v>
      </c>
      <c r="C672" s="30">
        <v>22217645</v>
      </c>
      <c r="D672" s="31">
        <v>2269</v>
      </c>
      <c r="E672" s="32">
        <v>38.817100000000003</v>
      </c>
      <c r="F672" s="32">
        <v>0.70603800000000005</v>
      </c>
      <c r="G672" s="32">
        <v>-5.7808000000000002</v>
      </c>
    </row>
    <row r="673" spans="1:7" ht="15">
      <c r="A673" s="29" t="s">
        <v>222</v>
      </c>
      <c r="B673" s="30">
        <v>22217891</v>
      </c>
      <c r="C673" s="30">
        <v>22219663</v>
      </c>
      <c r="D673" s="31">
        <v>1773</v>
      </c>
      <c r="E673" s="32">
        <v>30.920473999999999</v>
      </c>
      <c r="F673" s="32">
        <v>1.08291</v>
      </c>
      <c r="G673" s="32">
        <v>-4.8355800000000002</v>
      </c>
    </row>
    <row r="674" spans="1:7" ht="15">
      <c r="A674" s="29" t="s">
        <v>222</v>
      </c>
      <c r="B674" s="30">
        <v>22220129</v>
      </c>
      <c r="C674" s="30">
        <v>22227250</v>
      </c>
      <c r="D674" s="31">
        <v>7122</v>
      </c>
      <c r="E674" s="32">
        <v>34.608116000000003</v>
      </c>
      <c r="F674" s="32">
        <v>1.7540020000000001</v>
      </c>
      <c r="G674" s="32">
        <v>-4.3023899999999999</v>
      </c>
    </row>
    <row r="675" spans="1:7" ht="15">
      <c r="A675" s="29" t="s">
        <v>222</v>
      </c>
      <c r="B675" s="30">
        <v>22228062</v>
      </c>
      <c r="C675" s="30">
        <v>22230602</v>
      </c>
      <c r="D675" s="31">
        <v>2541</v>
      </c>
      <c r="E675" s="32">
        <v>26.782762999999999</v>
      </c>
      <c r="F675" s="32">
        <v>0.43211300000000002</v>
      </c>
      <c r="G675" s="32">
        <v>-5.9537500000000003</v>
      </c>
    </row>
    <row r="676" spans="1:7" ht="15">
      <c r="A676" s="29" t="s">
        <v>222</v>
      </c>
      <c r="B676" s="30">
        <v>22231221</v>
      </c>
      <c r="C676" s="30">
        <v>22232800</v>
      </c>
      <c r="D676" s="31">
        <v>1580</v>
      </c>
      <c r="E676" s="32">
        <v>40.310758999999997</v>
      </c>
      <c r="F676" s="32">
        <v>1.4259489999999999</v>
      </c>
      <c r="G676" s="32">
        <v>-4.8211700000000004</v>
      </c>
    </row>
    <row r="677" spans="1:7" ht="15">
      <c r="A677" s="29" t="s">
        <v>222</v>
      </c>
      <c r="B677" s="30">
        <v>22233912</v>
      </c>
      <c r="C677" s="30">
        <v>22235646</v>
      </c>
      <c r="D677" s="31">
        <v>1735</v>
      </c>
      <c r="E677" s="32">
        <v>42.753314000000003</v>
      </c>
      <c r="F677" s="32">
        <v>0.64265099999999997</v>
      </c>
      <c r="G677" s="32">
        <v>-6.05586</v>
      </c>
    </row>
    <row r="678" spans="1:7" ht="15">
      <c r="A678" s="29" t="s">
        <v>222</v>
      </c>
      <c r="B678" s="30">
        <v>22236701</v>
      </c>
      <c r="C678" s="30">
        <v>22248090</v>
      </c>
      <c r="D678" s="31">
        <v>11390</v>
      </c>
      <c r="E678" s="32">
        <v>33.500965999999998</v>
      </c>
      <c r="F678" s="32">
        <v>0.92028100000000002</v>
      </c>
      <c r="G678" s="32">
        <v>-5.1859799999999998</v>
      </c>
    </row>
    <row r="679" spans="1:7" ht="15">
      <c r="A679" s="29" t="s">
        <v>222</v>
      </c>
      <c r="B679" s="30">
        <v>22248373</v>
      </c>
      <c r="C679" s="30">
        <v>22249530</v>
      </c>
      <c r="D679" s="31">
        <v>1158</v>
      </c>
      <c r="E679" s="32">
        <v>40.734023999999998</v>
      </c>
      <c r="F679" s="32">
        <v>0.41623500000000002</v>
      </c>
      <c r="G679" s="32">
        <v>-6.6126899999999997</v>
      </c>
    </row>
    <row r="680" spans="1:7" ht="15">
      <c r="A680" s="29" t="s">
        <v>222</v>
      </c>
      <c r="B680" s="30">
        <v>22250140</v>
      </c>
      <c r="C680" s="30">
        <v>22251700</v>
      </c>
      <c r="D680" s="31">
        <v>1561</v>
      </c>
      <c r="E680" s="32">
        <v>40.101216999999998</v>
      </c>
      <c r="F680" s="32">
        <v>1.3235110000000001</v>
      </c>
      <c r="G680" s="32">
        <v>-4.9211999999999998</v>
      </c>
    </row>
    <row r="681" spans="1:7" ht="15">
      <c r="A681" s="29" t="s">
        <v>222</v>
      </c>
      <c r="B681" s="30">
        <v>22251995</v>
      </c>
      <c r="C681" s="30">
        <v>22253950</v>
      </c>
      <c r="D681" s="31">
        <v>1956</v>
      </c>
      <c r="E681" s="32">
        <v>33.009202000000002</v>
      </c>
      <c r="F681" s="32">
        <v>0.65541899999999997</v>
      </c>
      <c r="G681" s="32">
        <v>-5.6543099999999997</v>
      </c>
    </row>
    <row r="682" spans="1:7" ht="15">
      <c r="A682" s="29" t="s">
        <v>222</v>
      </c>
      <c r="B682" s="30">
        <v>22254101</v>
      </c>
      <c r="C682" s="30">
        <v>22263962</v>
      </c>
      <c r="D682" s="31">
        <v>9862</v>
      </c>
      <c r="E682" s="32">
        <v>34.236058</v>
      </c>
      <c r="F682" s="32">
        <v>1.135672</v>
      </c>
      <c r="G682" s="32">
        <v>-4.9138999999999999</v>
      </c>
    </row>
    <row r="683" spans="1:7" ht="15">
      <c r="A683" s="29" t="s">
        <v>222</v>
      </c>
      <c r="B683" s="30">
        <v>22265807</v>
      </c>
      <c r="C683" s="30">
        <v>22268345</v>
      </c>
      <c r="D683" s="31">
        <v>2539</v>
      </c>
      <c r="E683" s="32">
        <v>30.877116999999998</v>
      </c>
      <c r="F683" s="32">
        <v>0.91374599999999995</v>
      </c>
      <c r="G683" s="32">
        <v>-5.0785999999999998</v>
      </c>
    </row>
    <row r="684" spans="1:7" ht="15">
      <c r="A684" s="29" t="s">
        <v>222</v>
      </c>
      <c r="B684" s="30">
        <v>22269567</v>
      </c>
      <c r="C684" s="30">
        <v>22274950</v>
      </c>
      <c r="D684" s="31">
        <v>5384</v>
      </c>
      <c r="E684" s="32">
        <v>30.604941</v>
      </c>
      <c r="F684" s="32">
        <v>0.62351400000000001</v>
      </c>
      <c r="G684" s="32">
        <v>-5.6172000000000004</v>
      </c>
    </row>
    <row r="685" spans="1:7" ht="15">
      <c r="A685" s="29" t="s">
        <v>222</v>
      </c>
      <c r="B685" s="30">
        <v>22276656</v>
      </c>
      <c r="C685" s="30">
        <v>22278100</v>
      </c>
      <c r="D685" s="31">
        <v>1445</v>
      </c>
      <c r="E685" s="32">
        <v>26.711418999999999</v>
      </c>
      <c r="F685" s="32">
        <v>1.1833910000000001</v>
      </c>
      <c r="G685" s="32">
        <v>-4.4964599999999999</v>
      </c>
    </row>
    <row r="686" spans="1:7" ht="15">
      <c r="A686" s="29" t="s">
        <v>222</v>
      </c>
      <c r="B686" s="30">
        <v>22282120</v>
      </c>
      <c r="C686" s="30">
        <v>22283320</v>
      </c>
      <c r="D686" s="31">
        <v>1201</v>
      </c>
      <c r="E686" s="32">
        <v>28.899251</v>
      </c>
      <c r="F686" s="32">
        <v>0</v>
      </c>
      <c r="G686" s="32" t="str">
        <f>"-inf"</f>
        <v>-inf</v>
      </c>
    </row>
    <row r="687" spans="1:7" ht="15">
      <c r="A687" s="29" t="s">
        <v>222</v>
      </c>
      <c r="B687" s="30">
        <v>22283569</v>
      </c>
      <c r="C687" s="30">
        <v>22288996</v>
      </c>
      <c r="D687" s="31">
        <v>5428</v>
      </c>
      <c r="E687" s="32">
        <v>33.759027000000003</v>
      </c>
      <c r="F687" s="32">
        <v>0.89351499999999995</v>
      </c>
      <c r="G687" s="32">
        <v>-5.2396399999999996</v>
      </c>
    </row>
    <row r="688" spans="1:7" ht="15">
      <c r="A688" s="29" t="s">
        <v>222</v>
      </c>
      <c r="B688" s="30">
        <v>22289996</v>
      </c>
      <c r="C688" s="30">
        <v>22310909</v>
      </c>
      <c r="D688" s="31">
        <v>20914</v>
      </c>
      <c r="E688" s="32">
        <v>33.658076000000001</v>
      </c>
      <c r="F688" s="32">
        <v>0.83389100000000005</v>
      </c>
      <c r="G688" s="32">
        <v>-5.3349500000000001</v>
      </c>
    </row>
    <row r="689" spans="1:7" ht="15">
      <c r="A689" s="29" t="s">
        <v>222</v>
      </c>
      <c r="B689" s="30">
        <v>22311846</v>
      </c>
      <c r="C689" s="30">
        <v>22316658</v>
      </c>
      <c r="D689" s="31">
        <v>4813</v>
      </c>
      <c r="E689" s="32">
        <v>27.538957</v>
      </c>
      <c r="F689" s="32">
        <v>0.83108199999999999</v>
      </c>
      <c r="G689" s="32">
        <v>-5.0503400000000003</v>
      </c>
    </row>
    <row r="690" spans="1:7" ht="15">
      <c r="A690" s="29" t="s">
        <v>222</v>
      </c>
      <c r="B690" s="30">
        <v>22317773</v>
      </c>
      <c r="C690" s="30">
        <v>22322060</v>
      </c>
      <c r="D690" s="31">
        <v>4288</v>
      </c>
      <c r="E690" s="32">
        <v>34.366371000000001</v>
      </c>
      <c r="F690" s="32">
        <v>0.932836</v>
      </c>
      <c r="G690" s="32">
        <v>-5.2032299999999996</v>
      </c>
    </row>
    <row r="691" spans="1:7" ht="15">
      <c r="A691" s="29" t="s">
        <v>222</v>
      </c>
      <c r="B691" s="30">
        <v>22323397</v>
      </c>
      <c r="C691" s="30">
        <v>22330815</v>
      </c>
      <c r="D691" s="31">
        <v>7419</v>
      </c>
      <c r="E691" s="32">
        <v>31.281708999999999</v>
      </c>
      <c r="F691" s="32">
        <v>0.83272699999999999</v>
      </c>
      <c r="G691" s="32">
        <v>-5.2313299999999998</v>
      </c>
    </row>
    <row r="692" spans="1:7" ht="15">
      <c r="A692" s="29" t="s">
        <v>222</v>
      </c>
      <c r="B692" s="30">
        <v>22332544</v>
      </c>
      <c r="C692" s="30">
        <v>22334243</v>
      </c>
      <c r="D692" s="31">
        <v>1700</v>
      </c>
      <c r="E692" s="32">
        <v>31.037058999999999</v>
      </c>
      <c r="F692" s="32">
        <v>1.317647</v>
      </c>
      <c r="G692" s="32">
        <v>-4.5579599999999996</v>
      </c>
    </row>
    <row r="693" spans="1:7" ht="15">
      <c r="A693" s="29" t="s">
        <v>222</v>
      </c>
      <c r="B693" s="30">
        <v>22334458</v>
      </c>
      <c r="C693" s="30">
        <v>22335774</v>
      </c>
      <c r="D693" s="31">
        <v>1317</v>
      </c>
      <c r="E693" s="32">
        <v>34.85877</v>
      </c>
      <c r="F693" s="32">
        <v>0.72892900000000005</v>
      </c>
      <c r="G693" s="32">
        <v>-5.5796000000000001</v>
      </c>
    </row>
    <row r="694" spans="1:7" ht="15">
      <c r="A694" s="29" t="s">
        <v>222</v>
      </c>
      <c r="B694" s="30">
        <v>22340014</v>
      </c>
      <c r="C694" s="30">
        <v>22348437</v>
      </c>
      <c r="D694" s="31">
        <v>8424</v>
      </c>
      <c r="E694" s="32">
        <v>32.015906999999999</v>
      </c>
      <c r="F694" s="32">
        <v>0.78573099999999996</v>
      </c>
      <c r="G694" s="32">
        <v>-5.3486099999999999</v>
      </c>
    </row>
    <row r="695" spans="1:7" ht="15">
      <c r="A695" s="29" t="s">
        <v>222</v>
      </c>
      <c r="B695" s="30">
        <v>22353443</v>
      </c>
      <c r="C695" s="30">
        <v>22355046</v>
      </c>
      <c r="D695" s="31">
        <v>1604</v>
      </c>
      <c r="E695" s="32">
        <v>18.550498999999999</v>
      </c>
      <c r="F695" s="32">
        <v>1.0947629999999999</v>
      </c>
      <c r="G695" s="32">
        <v>-4.08277</v>
      </c>
    </row>
    <row r="696" spans="1:7" ht="15">
      <c r="A696" s="29" t="s">
        <v>222</v>
      </c>
      <c r="B696" s="30">
        <v>22355420</v>
      </c>
      <c r="C696" s="30">
        <v>22362850</v>
      </c>
      <c r="D696" s="31">
        <v>7431</v>
      </c>
      <c r="E696" s="32">
        <v>36.329700000000003</v>
      </c>
      <c r="F696" s="32">
        <v>0.77472700000000005</v>
      </c>
      <c r="G696" s="32">
        <v>-5.5513199999999996</v>
      </c>
    </row>
    <row r="697" spans="1:7" ht="15">
      <c r="A697" s="29" t="s">
        <v>222</v>
      </c>
      <c r="B697" s="30">
        <v>22363505</v>
      </c>
      <c r="C697" s="30">
        <v>22364661</v>
      </c>
      <c r="D697" s="31">
        <v>1157</v>
      </c>
      <c r="E697" s="32">
        <v>25.153846000000001</v>
      </c>
      <c r="F697" s="32">
        <v>0.26101999999999997</v>
      </c>
      <c r="G697" s="32">
        <v>-6.5904800000000003</v>
      </c>
    </row>
    <row r="698" spans="1:7" ht="15">
      <c r="A698" s="29" t="s">
        <v>222</v>
      </c>
      <c r="B698" s="30">
        <v>22364839</v>
      </c>
      <c r="C698" s="30">
        <v>22369300</v>
      </c>
      <c r="D698" s="31">
        <v>4462</v>
      </c>
      <c r="E698" s="32">
        <v>38.510308999999999</v>
      </c>
      <c r="F698" s="32">
        <v>0.702376</v>
      </c>
      <c r="G698" s="32">
        <v>-5.7768600000000001</v>
      </c>
    </row>
    <row r="699" spans="1:7" ht="15">
      <c r="A699" s="29" t="s">
        <v>222</v>
      </c>
      <c r="B699" s="30">
        <v>22370150</v>
      </c>
      <c r="C699" s="30">
        <v>22376421</v>
      </c>
      <c r="D699" s="31">
        <v>6272</v>
      </c>
      <c r="E699" s="32">
        <v>34.299425999999997</v>
      </c>
      <c r="F699" s="32">
        <v>0.79049700000000001</v>
      </c>
      <c r="G699" s="32">
        <v>-5.4392800000000001</v>
      </c>
    </row>
    <row r="700" spans="1:7" ht="15">
      <c r="A700" s="29" t="s">
        <v>222</v>
      </c>
      <c r="B700" s="30">
        <v>22377101</v>
      </c>
      <c r="C700" s="30">
        <v>22382433</v>
      </c>
      <c r="D700" s="31">
        <v>5333</v>
      </c>
      <c r="E700" s="32">
        <v>36.551096999999999</v>
      </c>
      <c r="F700" s="32">
        <v>1.08138</v>
      </c>
      <c r="G700" s="32">
        <v>-5.07897</v>
      </c>
    </row>
    <row r="701" spans="1:7" ht="15">
      <c r="A701" s="29" t="s">
        <v>222</v>
      </c>
      <c r="B701" s="30">
        <v>22384301</v>
      </c>
      <c r="C701" s="30">
        <v>22387883</v>
      </c>
      <c r="D701" s="31">
        <v>3583</v>
      </c>
      <c r="E701" s="32">
        <v>28.54926</v>
      </c>
      <c r="F701" s="32">
        <v>0.62126700000000001</v>
      </c>
      <c r="G701" s="32">
        <v>-5.5221</v>
      </c>
    </row>
    <row r="702" spans="1:7" ht="15">
      <c r="A702" s="29" t="s">
        <v>222</v>
      </c>
      <c r="B702" s="30">
        <v>22389269</v>
      </c>
      <c r="C702" s="30">
        <v>22390880</v>
      </c>
      <c r="D702" s="31">
        <v>1612</v>
      </c>
      <c r="E702" s="32">
        <v>36.094912999999998</v>
      </c>
      <c r="F702" s="32">
        <v>0.496278</v>
      </c>
      <c r="G702" s="32">
        <v>-6.1844999999999999</v>
      </c>
    </row>
    <row r="703" spans="1:7" ht="15">
      <c r="A703" s="29" t="s">
        <v>222</v>
      </c>
      <c r="B703" s="30">
        <v>22391074</v>
      </c>
      <c r="C703" s="30">
        <v>22397922</v>
      </c>
      <c r="D703" s="31">
        <v>6849</v>
      </c>
      <c r="E703" s="32">
        <v>31.868302</v>
      </c>
      <c r="F703" s="32">
        <v>0.81135900000000005</v>
      </c>
      <c r="G703" s="32">
        <v>-5.2956399999999997</v>
      </c>
    </row>
    <row r="704" spans="1:7" ht="15">
      <c r="A704" s="29" t="s">
        <v>222</v>
      </c>
      <c r="B704" s="30">
        <v>22399151</v>
      </c>
      <c r="C704" s="30">
        <v>22404914</v>
      </c>
      <c r="D704" s="31">
        <v>5764</v>
      </c>
      <c r="E704" s="32">
        <v>26.854614999999999</v>
      </c>
      <c r="F704" s="32">
        <v>0.70766799999999996</v>
      </c>
      <c r="G704" s="32">
        <v>-5.2459499999999997</v>
      </c>
    </row>
    <row r="705" spans="1:7" ht="15">
      <c r="A705" s="29" t="s">
        <v>222</v>
      </c>
      <c r="B705" s="30">
        <v>22405360</v>
      </c>
      <c r="C705" s="30">
        <v>22416396</v>
      </c>
      <c r="D705" s="31">
        <v>11037</v>
      </c>
      <c r="E705" s="32">
        <v>32.842348000000001</v>
      </c>
      <c r="F705" s="32">
        <v>1.027725</v>
      </c>
      <c r="G705" s="32">
        <v>-4.99803</v>
      </c>
    </row>
    <row r="706" spans="1:7" ht="15">
      <c r="A706" s="29" t="s">
        <v>222</v>
      </c>
      <c r="B706" s="30">
        <v>22418228</v>
      </c>
      <c r="C706" s="30">
        <v>22419473</v>
      </c>
      <c r="D706" s="31">
        <v>1246</v>
      </c>
      <c r="E706" s="32">
        <v>19.922953</v>
      </c>
      <c r="F706" s="32">
        <v>0.36436600000000002</v>
      </c>
      <c r="G706" s="32">
        <v>-5.7728999999999999</v>
      </c>
    </row>
    <row r="707" spans="1:7" ht="15">
      <c r="A707" s="29" t="s">
        <v>222</v>
      </c>
      <c r="B707" s="30">
        <v>22419679</v>
      </c>
      <c r="C707" s="30">
        <v>22421251</v>
      </c>
      <c r="D707" s="31">
        <v>1573</v>
      </c>
      <c r="E707" s="32">
        <v>29.020979000000001</v>
      </c>
      <c r="F707" s="32">
        <v>0.35982199999999998</v>
      </c>
      <c r="G707" s="32">
        <v>-6.3336699999999997</v>
      </c>
    </row>
    <row r="708" spans="1:7" ht="15">
      <c r="A708" s="29" t="s">
        <v>222</v>
      </c>
      <c r="B708" s="30">
        <v>22421437</v>
      </c>
      <c r="C708" s="30">
        <v>22425226</v>
      </c>
      <c r="D708" s="31">
        <v>3790</v>
      </c>
      <c r="E708" s="32">
        <v>29.852243000000001</v>
      </c>
      <c r="F708" s="32">
        <v>0.61213700000000004</v>
      </c>
      <c r="G708" s="32">
        <v>-5.6078400000000004</v>
      </c>
    </row>
    <row r="709" spans="1:7" ht="15">
      <c r="A709" s="29" t="s">
        <v>222</v>
      </c>
      <c r="B709" s="30">
        <v>22428512</v>
      </c>
      <c r="C709" s="30">
        <v>22446429</v>
      </c>
      <c r="D709" s="31">
        <v>17918</v>
      </c>
      <c r="E709" s="32">
        <v>34.938552999999999</v>
      </c>
      <c r="F709" s="32">
        <v>1.128028</v>
      </c>
      <c r="G709" s="32">
        <v>-4.9529500000000004</v>
      </c>
    </row>
    <row r="710" spans="1:7" ht="15">
      <c r="A710" s="29" t="s">
        <v>222</v>
      </c>
      <c r="B710" s="30">
        <v>22447658</v>
      </c>
      <c r="C710" s="30">
        <v>22449909</v>
      </c>
      <c r="D710" s="31">
        <v>2252</v>
      </c>
      <c r="E710" s="32">
        <v>31.047957</v>
      </c>
      <c r="F710" s="32">
        <v>0.93516900000000003</v>
      </c>
      <c r="G710" s="32">
        <v>-5.0531300000000003</v>
      </c>
    </row>
    <row r="711" spans="1:7" ht="15">
      <c r="A711" s="29" t="s">
        <v>222</v>
      </c>
      <c r="B711" s="30">
        <v>22450759</v>
      </c>
      <c r="C711" s="30">
        <v>22453624</v>
      </c>
      <c r="D711" s="31">
        <v>2866</v>
      </c>
      <c r="E711" s="32">
        <v>31.276343000000001</v>
      </c>
      <c r="F711" s="32">
        <v>0.753664</v>
      </c>
      <c r="G711" s="32">
        <v>-5.3750099999999996</v>
      </c>
    </row>
    <row r="712" spans="1:7" ht="15">
      <c r="A712" s="29" t="s">
        <v>222</v>
      </c>
      <c r="B712" s="30">
        <v>22453877</v>
      </c>
      <c r="C712" s="30">
        <v>22464321</v>
      </c>
      <c r="D712" s="31">
        <v>10445</v>
      </c>
      <c r="E712" s="32">
        <v>32.402968000000001</v>
      </c>
      <c r="F712" s="32">
        <v>1.104069</v>
      </c>
      <c r="G712" s="32">
        <v>-4.8752199999999997</v>
      </c>
    </row>
    <row r="713" spans="1:7" ht="15">
      <c r="A713" s="29" t="s">
        <v>222</v>
      </c>
      <c r="B713" s="30">
        <v>22465120</v>
      </c>
      <c r="C713" s="30">
        <v>22470400</v>
      </c>
      <c r="D713" s="31">
        <v>5281</v>
      </c>
      <c r="E713" s="32">
        <v>33.221549000000003</v>
      </c>
      <c r="F713" s="32">
        <v>0.62071600000000005</v>
      </c>
      <c r="G713" s="32">
        <v>-5.7420400000000003</v>
      </c>
    </row>
    <row r="714" spans="1:7" ht="15">
      <c r="A714" s="29" t="s">
        <v>222</v>
      </c>
      <c r="B714" s="30">
        <v>22470621</v>
      </c>
      <c r="C714" s="30">
        <v>22472712</v>
      </c>
      <c r="D714" s="31">
        <v>2092</v>
      </c>
      <c r="E714" s="32">
        <v>28.17304</v>
      </c>
      <c r="F714" s="32">
        <v>0.22944600000000001</v>
      </c>
      <c r="G714" s="32">
        <v>-6.9400199999999996</v>
      </c>
    </row>
    <row r="715" spans="1:7" ht="15">
      <c r="A715" s="29" t="s">
        <v>222</v>
      </c>
      <c r="B715" s="30">
        <v>22473101</v>
      </c>
      <c r="C715" s="30">
        <v>22476550</v>
      </c>
      <c r="D715" s="31">
        <v>3450</v>
      </c>
      <c r="E715" s="32">
        <v>30.217101</v>
      </c>
      <c r="F715" s="32">
        <v>1.3394200000000001</v>
      </c>
      <c r="G715" s="32">
        <v>-4.4956800000000001</v>
      </c>
    </row>
    <row r="716" spans="1:7" ht="15">
      <c r="A716" s="29" t="s">
        <v>222</v>
      </c>
      <c r="B716" s="30">
        <v>22478904</v>
      </c>
      <c r="C716" s="30">
        <v>22492068</v>
      </c>
      <c r="D716" s="31">
        <v>13165</v>
      </c>
      <c r="E716" s="32">
        <v>33.646487</v>
      </c>
      <c r="F716" s="32">
        <v>0.96126100000000003</v>
      </c>
      <c r="G716" s="32">
        <v>-5.1293800000000003</v>
      </c>
    </row>
    <row r="717" spans="1:7" ht="15">
      <c r="A717" s="29" t="s">
        <v>222</v>
      </c>
      <c r="B717" s="30">
        <v>22493826</v>
      </c>
      <c r="C717" s="30">
        <v>22499977</v>
      </c>
      <c r="D717" s="31">
        <v>6152</v>
      </c>
      <c r="E717" s="32">
        <v>34.39922</v>
      </c>
      <c r="F717" s="32">
        <v>1.026983</v>
      </c>
      <c r="G717" s="32">
        <v>-5.0658899999999996</v>
      </c>
    </row>
    <row r="718" spans="1:7" ht="15">
      <c r="A718" s="29" t="s">
        <v>222</v>
      </c>
      <c r="B718" s="30">
        <v>22501304</v>
      </c>
      <c r="C718" s="30">
        <v>22502337</v>
      </c>
      <c r="D718" s="31">
        <v>1034</v>
      </c>
      <c r="E718" s="32">
        <v>30.566731000000001</v>
      </c>
      <c r="F718" s="32">
        <v>0.61895599999999995</v>
      </c>
      <c r="G718" s="32">
        <v>-5.6259800000000002</v>
      </c>
    </row>
    <row r="719" spans="1:7" ht="15">
      <c r="A719" s="29" t="s">
        <v>222</v>
      </c>
      <c r="B719" s="30">
        <v>22502683</v>
      </c>
      <c r="C719" s="30">
        <v>22511049</v>
      </c>
      <c r="D719" s="31">
        <v>8367</v>
      </c>
      <c r="E719" s="32">
        <v>33.943707000000003</v>
      </c>
      <c r="F719" s="32">
        <v>1.611569</v>
      </c>
      <c r="G719" s="32">
        <v>-4.3966099999999999</v>
      </c>
    </row>
    <row r="720" spans="1:7" ht="15">
      <c r="A720" s="29" t="s">
        <v>222</v>
      </c>
      <c r="B720" s="30">
        <v>22511351</v>
      </c>
      <c r="C720" s="30">
        <v>22515736</v>
      </c>
      <c r="D720" s="31">
        <v>4386</v>
      </c>
      <c r="E720" s="32">
        <v>30.284313999999998</v>
      </c>
      <c r="F720" s="32">
        <v>0.87551299999999999</v>
      </c>
      <c r="G720" s="32">
        <v>-5.1123000000000003</v>
      </c>
    </row>
    <row r="721" spans="1:7" ht="15">
      <c r="A721" s="29" t="s">
        <v>222</v>
      </c>
      <c r="B721" s="30">
        <v>22516094</v>
      </c>
      <c r="C721" s="30">
        <v>22517387</v>
      </c>
      <c r="D721" s="31">
        <v>1294</v>
      </c>
      <c r="E721" s="32">
        <v>28.292117000000001</v>
      </c>
      <c r="F721" s="32">
        <v>0.49458999999999997</v>
      </c>
      <c r="G721" s="32">
        <v>-5.8380200000000002</v>
      </c>
    </row>
    <row r="722" spans="1:7" ht="15">
      <c r="A722" s="29" t="s">
        <v>222</v>
      </c>
      <c r="B722" s="30">
        <v>22517614</v>
      </c>
      <c r="C722" s="30">
        <v>22523335</v>
      </c>
      <c r="D722" s="31">
        <v>5722</v>
      </c>
      <c r="E722" s="32">
        <v>35.494757</v>
      </c>
      <c r="F722" s="32">
        <v>1.0346029999999999</v>
      </c>
      <c r="G722" s="32">
        <v>-5.10046</v>
      </c>
    </row>
    <row r="723" spans="1:7" ht="15">
      <c r="A723" s="29" t="s">
        <v>222</v>
      </c>
      <c r="B723" s="30">
        <v>22523510</v>
      </c>
      <c r="C723" s="30">
        <v>22524717</v>
      </c>
      <c r="D723" s="31">
        <v>1208</v>
      </c>
      <c r="E723" s="32">
        <v>23.920529999999999</v>
      </c>
      <c r="F723" s="32">
        <v>1.0596030000000001</v>
      </c>
      <c r="G723" s="32">
        <v>-4.4966499999999998</v>
      </c>
    </row>
    <row r="724" spans="1:7" ht="15">
      <c r="A724" s="29" t="s">
        <v>222</v>
      </c>
      <c r="B724" s="30">
        <v>22525001</v>
      </c>
      <c r="C724" s="30">
        <v>22527434</v>
      </c>
      <c r="D724" s="31">
        <v>2434</v>
      </c>
      <c r="E724" s="32">
        <v>35.937961999999999</v>
      </c>
      <c r="F724" s="32">
        <v>0.90221899999999999</v>
      </c>
      <c r="G724" s="32">
        <v>-5.3158899999999996</v>
      </c>
    </row>
    <row r="725" spans="1:7" ht="15">
      <c r="A725" s="29" t="s">
        <v>222</v>
      </c>
      <c r="B725" s="30">
        <v>22527599</v>
      </c>
      <c r="C725" s="30">
        <v>22528768</v>
      </c>
      <c r="D725" s="31">
        <v>1170</v>
      </c>
      <c r="E725" s="32">
        <v>33.124786</v>
      </c>
      <c r="F725" s="32">
        <v>0.38461499999999998</v>
      </c>
      <c r="G725" s="32">
        <v>-6.42835</v>
      </c>
    </row>
    <row r="726" spans="1:7" ht="15">
      <c r="A726" s="29" t="s">
        <v>222</v>
      </c>
      <c r="B726" s="30">
        <v>22529154</v>
      </c>
      <c r="C726" s="30">
        <v>22531492</v>
      </c>
      <c r="D726" s="31">
        <v>2339</v>
      </c>
      <c r="E726" s="32">
        <v>32.591278000000003</v>
      </c>
      <c r="F726" s="32">
        <v>1.0260800000000001</v>
      </c>
      <c r="G726" s="32">
        <v>-4.9892700000000003</v>
      </c>
    </row>
    <row r="727" spans="1:7" ht="15">
      <c r="A727" s="29" t="s">
        <v>222</v>
      </c>
      <c r="B727" s="30">
        <v>22532328</v>
      </c>
      <c r="C727" s="30">
        <v>22534315</v>
      </c>
      <c r="D727" s="31">
        <v>1988</v>
      </c>
      <c r="E727" s="32">
        <v>28.268108999999999</v>
      </c>
      <c r="F727" s="32">
        <v>1.2877259999999999</v>
      </c>
      <c r="G727" s="32">
        <v>-4.4562799999999996</v>
      </c>
    </row>
    <row r="728" spans="1:7" ht="15">
      <c r="A728" s="29" t="s">
        <v>222</v>
      </c>
      <c r="B728" s="30">
        <v>22534507</v>
      </c>
      <c r="C728" s="30">
        <v>22537288</v>
      </c>
      <c r="D728" s="31">
        <v>2782</v>
      </c>
      <c r="E728" s="32">
        <v>36.772824999999997</v>
      </c>
      <c r="F728" s="32">
        <v>0.68943200000000004</v>
      </c>
      <c r="G728" s="32">
        <v>-5.7370900000000002</v>
      </c>
    </row>
    <row r="729" spans="1:7" ht="15">
      <c r="A729" s="29" t="s">
        <v>222</v>
      </c>
      <c r="B729" s="30">
        <v>22538208</v>
      </c>
      <c r="C729" s="30">
        <v>22542696</v>
      </c>
      <c r="D729" s="31">
        <v>4489</v>
      </c>
      <c r="E729" s="32">
        <v>33.595677999999999</v>
      </c>
      <c r="F729" s="32">
        <v>0.73602100000000004</v>
      </c>
      <c r="G729" s="32">
        <v>-5.5123800000000003</v>
      </c>
    </row>
    <row r="730" spans="1:7" ht="15">
      <c r="A730" s="29" t="s">
        <v>222</v>
      </c>
      <c r="B730" s="30">
        <v>22543069</v>
      </c>
      <c r="C730" s="30">
        <v>22545328</v>
      </c>
      <c r="D730" s="31">
        <v>2260</v>
      </c>
      <c r="E730" s="32">
        <v>24.904425</v>
      </c>
      <c r="F730" s="32">
        <v>0.38938099999999998</v>
      </c>
      <c r="G730" s="32">
        <v>-5.9990800000000002</v>
      </c>
    </row>
    <row r="731" spans="1:7" ht="15">
      <c r="A731" s="29" t="s">
        <v>222</v>
      </c>
      <c r="B731" s="30">
        <v>22545692</v>
      </c>
      <c r="C731" s="30">
        <v>22547800</v>
      </c>
      <c r="D731" s="31">
        <v>2109</v>
      </c>
      <c r="E731" s="32">
        <v>29.544333999999999</v>
      </c>
      <c r="F731" s="32">
        <v>0.79563799999999996</v>
      </c>
      <c r="G731" s="32">
        <v>-5.2146299999999997</v>
      </c>
    </row>
    <row r="732" spans="1:7" ht="15">
      <c r="A732" s="29" t="s">
        <v>222</v>
      </c>
      <c r="B732" s="30">
        <v>22549100</v>
      </c>
      <c r="C732" s="30">
        <v>22552750</v>
      </c>
      <c r="D732" s="31">
        <v>3651</v>
      </c>
      <c r="E732" s="32">
        <v>25.453848000000001</v>
      </c>
      <c r="F732" s="32">
        <v>0.85483399999999998</v>
      </c>
      <c r="G732" s="32">
        <v>-4.8960999999999997</v>
      </c>
    </row>
    <row r="733" spans="1:7" ht="15">
      <c r="A733" s="29" t="s">
        <v>222</v>
      </c>
      <c r="B733" s="30">
        <v>22555386</v>
      </c>
      <c r="C733" s="30">
        <v>22559298</v>
      </c>
      <c r="D733" s="31">
        <v>3913</v>
      </c>
      <c r="E733" s="32">
        <v>29.964221999999999</v>
      </c>
      <c r="F733" s="32">
        <v>0.98236599999999996</v>
      </c>
      <c r="G733" s="32">
        <v>-4.9308399999999999</v>
      </c>
    </row>
    <row r="734" spans="1:7" ht="15">
      <c r="A734" s="29" t="s">
        <v>222</v>
      </c>
      <c r="B734" s="30">
        <v>22559473</v>
      </c>
      <c r="C734" s="30">
        <v>22569836</v>
      </c>
      <c r="D734" s="31">
        <v>10364</v>
      </c>
      <c r="E734" s="32">
        <v>26.259263000000001</v>
      </c>
      <c r="F734" s="32">
        <v>1.184774</v>
      </c>
      <c r="G734" s="32">
        <v>-4.4701399999999998</v>
      </c>
    </row>
    <row r="735" spans="1:7" ht="15">
      <c r="A735" s="29" t="s">
        <v>222</v>
      </c>
      <c r="B735" s="30">
        <v>22570134</v>
      </c>
      <c r="C735" s="30">
        <v>22578250</v>
      </c>
      <c r="D735" s="31">
        <v>8117</v>
      </c>
      <c r="E735" s="32">
        <v>36.877664000000003</v>
      </c>
      <c r="F735" s="32">
        <v>1.0972029999999999</v>
      </c>
      <c r="G735" s="32">
        <v>-5.0708399999999996</v>
      </c>
    </row>
    <row r="736" spans="1:7" ht="15">
      <c r="A736" s="29" t="s">
        <v>222</v>
      </c>
      <c r="B736" s="30">
        <v>22578447</v>
      </c>
      <c r="C736" s="30">
        <v>22579472</v>
      </c>
      <c r="D736" s="31">
        <v>1026</v>
      </c>
      <c r="E736" s="32">
        <v>27.591618</v>
      </c>
      <c r="F736" s="32">
        <v>1.1676409999999999</v>
      </c>
      <c r="G736" s="32">
        <v>-4.5625600000000004</v>
      </c>
    </row>
    <row r="737" spans="1:7" ht="15">
      <c r="A737" s="29" t="s">
        <v>222</v>
      </c>
      <c r="B737" s="30">
        <v>22579735</v>
      </c>
      <c r="C737" s="30">
        <v>22587535</v>
      </c>
      <c r="D737" s="31">
        <v>7801</v>
      </c>
      <c r="E737" s="32">
        <v>31.512242000000001</v>
      </c>
      <c r="F737" s="32">
        <v>0.92295899999999997</v>
      </c>
      <c r="G737" s="32">
        <v>-5.0934999999999997</v>
      </c>
    </row>
    <row r="738" spans="1:7" ht="15">
      <c r="A738" s="29" t="s">
        <v>222</v>
      </c>
      <c r="B738" s="30">
        <v>22588960</v>
      </c>
      <c r="C738" s="30">
        <v>22590400</v>
      </c>
      <c r="D738" s="31">
        <v>1441</v>
      </c>
      <c r="E738" s="32">
        <v>30.400416</v>
      </c>
      <c r="F738" s="32">
        <v>0.49965300000000001</v>
      </c>
      <c r="G738" s="32">
        <v>-5.9270199999999997</v>
      </c>
    </row>
    <row r="739" spans="1:7" ht="15">
      <c r="A739" s="29" t="s">
        <v>222</v>
      </c>
      <c r="B739" s="30">
        <v>22590611</v>
      </c>
      <c r="C739" s="30">
        <v>22600819</v>
      </c>
      <c r="D739" s="31">
        <v>10209</v>
      </c>
      <c r="E739" s="32">
        <v>30.794886999999999</v>
      </c>
      <c r="F739" s="32">
        <v>1.1374280000000001</v>
      </c>
      <c r="G739" s="32">
        <v>-4.7588400000000002</v>
      </c>
    </row>
    <row r="740" spans="1:7" ht="15">
      <c r="A740" s="29" t="s">
        <v>222</v>
      </c>
      <c r="B740" s="30">
        <v>22600982</v>
      </c>
      <c r="C740" s="30">
        <v>22603737</v>
      </c>
      <c r="D740" s="31">
        <v>2756</v>
      </c>
      <c r="E740" s="32">
        <v>35.313861000000003</v>
      </c>
      <c r="F740" s="32">
        <v>0.89804099999999998</v>
      </c>
      <c r="G740" s="32">
        <v>-5.2973100000000004</v>
      </c>
    </row>
    <row r="741" spans="1:7" ht="15">
      <c r="A741" s="29" t="s">
        <v>222</v>
      </c>
      <c r="B741" s="30">
        <v>22604921</v>
      </c>
      <c r="C741" s="30">
        <v>22605961</v>
      </c>
      <c r="D741" s="31">
        <v>1041</v>
      </c>
      <c r="E741" s="32">
        <v>22.408261</v>
      </c>
      <c r="F741" s="32">
        <v>0.84534100000000001</v>
      </c>
      <c r="G741" s="32">
        <v>-4.7283499999999998</v>
      </c>
    </row>
    <row r="742" spans="1:7" ht="15">
      <c r="A742" s="29" t="s">
        <v>222</v>
      </c>
      <c r="B742" s="30">
        <v>22607501</v>
      </c>
      <c r="C742" s="30">
        <v>22608988</v>
      </c>
      <c r="D742" s="31">
        <v>1488</v>
      </c>
      <c r="E742" s="32">
        <v>37.828628999999999</v>
      </c>
      <c r="F742" s="32">
        <v>0.16196199999999999</v>
      </c>
      <c r="G742" s="32">
        <v>-7.86768</v>
      </c>
    </row>
    <row r="743" spans="1:7" ht="15">
      <c r="A743" s="29" t="s">
        <v>222</v>
      </c>
      <c r="B743" s="30">
        <v>22609423</v>
      </c>
      <c r="C743" s="30">
        <v>22615000</v>
      </c>
      <c r="D743" s="31">
        <v>5578</v>
      </c>
      <c r="E743" s="32">
        <v>32.748475999999997</v>
      </c>
      <c r="F743" s="32">
        <v>1.0663320000000001</v>
      </c>
      <c r="G743" s="32">
        <v>-4.9406999999999996</v>
      </c>
    </row>
    <row r="744" spans="1:7" ht="15">
      <c r="A744" s="29" t="s">
        <v>222</v>
      </c>
      <c r="B744" s="30">
        <v>22615198</v>
      </c>
      <c r="C744" s="30">
        <v>22626683</v>
      </c>
      <c r="D744" s="31">
        <v>11486</v>
      </c>
      <c r="E744" s="32">
        <v>34.741773000000002</v>
      </c>
      <c r="F744" s="32">
        <v>0.92799900000000002</v>
      </c>
      <c r="G744" s="32">
        <v>-5.2263999999999999</v>
      </c>
    </row>
    <row r="745" spans="1:7" ht="15">
      <c r="A745" s="29" t="s">
        <v>222</v>
      </c>
      <c r="B745" s="30">
        <v>22627670</v>
      </c>
      <c r="C745" s="30">
        <v>22634628</v>
      </c>
      <c r="D745" s="31">
        <v>6959</v>
      </c>
      <c r="E745" s="32">
        <v>30.340565999999999</v>
      </c>
      <c r="F745" s="32">
        <v>0.81405400000000006</v>
      </c>
      <c r="G745" s="32">
        <v>-5.2199799999999996</v>
      </c>
    </row>
    <row r="746" spans="1:7" ht="15">
      <c r="A746" s="29" t="s">
        <v>222</v>
      </c>
      <c r="B746" s="30">
        <v>22634832</v>
      </c>
      <c r="C746" s="30">
        <v>22636645</v>
      </c>
      <c r="D746" s="31">
        <v>1814</v>
      </c>
      <c r="E746" s="32">
        <v>29.746417000000001</v>
      </c>
      <c r="F746" s="32">
        <v>1.4647190000000001</v>
      </c>
      <c r="G746" s="32">
        <v>-4.3440200000000004</v>
      </c>
    </row>
    <row r="747" spans="1:7" ht="15">
      <c r="A747" s="29" t="s">
        <v>222</v>
      </c>
      <c r="B747" s="30">
        <v>22637507</v>
      </c>
      <c r="C747" s="30">
        <v>22640134</v>
      </c>
      <c r="D747" s="31">
        <v>2628</v>
      </c>
      <c r="E747" s="32">
        <v>32.398021</v>
      </c>
      <c r="F747" s="32">
        <v>1.2583709999999999</v>
      </c>
      <c r="G747" s="32">
        <v>-4.68628</v>
      </c>
    </row>
    <row r="748" spans="1:7" ht="15">
      <c r="A748" s="29" t="s">
        <v>222</v>
      </c>
      <c r="B748" s="30">
        <v>22640378</v>
      </c>
      <c r="C748" s="30">
        <v>22646950</v>
      </c>
      <c r="D748" s="31">
        <v>6573</v>
      </c>
      <c r="E748" s="32">
        <v>28.798874000000001</v>
      </c>
      <c r="F748" s="32">
        <v>0.69526900000000003</v>
      </c>
      <c r="G748" s="32">
        <v>-5.3723000000000001</v>
      </c>
    </row>
    <row r="749" spans="1:7" ht="15">
      <c r="A749" s="29" t="s">
        <v>222</v>
      </c>
      <c r="B749" s="30">
        <v>22647939</v>
      </c>
      <c r="C749" s="30">
        <v>22654322</v>
      </c>
      <c r="D749" s="31">
        <v>6384</v>
      </c>
      <c r="E749" s="32">
        <v>33.680764000000003</v>
      </c>
      <c r="F749" s="32">
        <v>0.95018800000000003</v>
      </c>
      <c r="G749" s="32">
        <v>-5.14757</v>
      </c>
    </row>
    <row r="750" spans="1:7" ht="15">
      <c r="A750" s="29" t="s">
        <v>222</v>
      </c>
      <c r="B750" s="30">
        <v>22654604</v>
      </c>
      <c r="C750" s="30">
        <v>22658487</v>
      </c>
      <c r="D750" s="31">
        <v>3884</v>
      </c>
      <c r="E750" s="32">
        <v>32.462924999999998</v>
      </c>
      <c r="F750" s="32">
        <v>0.54505700000000001</v>
      </c>
      <c r="G750" s="32">
        <v>-5.8962399999999997</v>
      </c>
    </row>
    <row r="751" spans="1:7" ht="15">
      <c r="A751" s="29" t="s">
        <v>222</v>
      </c>
      <c r="B751" s="30">
        <v>22660549</v>
      </c>
      <c r="C751" s="30">
        <v>22677100</v>
      </c>
      <c r="D751" s="31">
        <v>16552</v>
      </c>
      <c r="E751" s="32">
        <v>31.732057000000001</v>
      </c>
      <c r="F751" s="32">
        <v>0.87058999999999997</v>
      </c>
      <c r="G751" s="32">
        <v>-5.1878000000000002</v>
      </c>
    </row>
    <row r="752" spans="1:7" ht="15">
      <c r="A752" s="29" t="s">
        <v>222</v>
      </c>
      <c r="B752" s="30">
        <v>22677416</v>
      </c>
      <c r="C752" s="30">
        <v>22679225</v>
      </c>
      <c r="D752" s="31">
        <v>1810</v>
      </c>
      <c r="E752" s="32">
        <v>31.160221</v>
      </c>
      <c r="F752" s="32">
        <v>1.2618780000000001</v>
      </c>
      <c r="G752" s="32">
        <v>-4.6260599999999998</v>
      </c>
    </row>
    <row r="753" spans="1:7" ht="15">
      <c r="A753" s="29" t="s">
        <v>222</v>
      </c>
      <c r="B753" s="30">
        <v>22679664</v>
      </c>
      <c r="C753" s="30">
        <v>22685256</v>
      </c>
      <c r="D753" s="31">
        <v>5593</v>
      </c>
      <c r="E753" s="32">
        <v>35.214196000000001</v>
      </c>
      <c r="F753" s="32">
        <v>0.689612</v>
      </c>
      <c r="G753" s="32">
        <v>-5.6742299999999997</v>
      </c>
    </row>
    <row r="754" spans="1:7" ht="15">
      <c r="A754" s="29" t="s">
        <v>222</v>
      </c>
      <c r="B754" s="30">
        <v>22685424</v>
      </c>
      <c r="C754" s="30">
        <v>22686509</v>
      </c>
      <c r="D754" s="31">
        <v>1086</v>
      </c>
      <c r="E754" s="32">
        <v>22.718232</v>
      </c>
      <c r="F754" s="32">
        <v>7.3664999999999994E-2</v>
      </c>
      <c r="G754" s="32">
        <v>-8.2686600000000006</v>
      </c>
    </row>
    <row r="755" spans="1:7" ht="15">
      <c r="A755" s="29" t="s">
        <v>222</v>
      </c>
      <c r="B755" s="30">
        <v>22686851</v>
      </c>
      <c r="C755" s="30">
        <v>22700632</v>
      </c>
      <c r="D755" s="31">
        <v>13782</v>
      </c>
      <c r="E755" s="32">
        <v>33.913220000000003</v>
      </c>
      <c r="F755" s="32">
        <v>0.77818900000000002</v>
      </c>
      <c r="G755" s="32">
        <v>-5.4455799999999996</v>
      </c>
    </row>
    <row r="756" spans="1:7" ht="15">
      <c r="A756" s="29" t="s">
        <v>222</v>
      </c>
      <c r="B756" s="30">
        <v>22702154</v>
      </c>
      <c r="C756" s="30">
        <v>22717459</v>
      </c>
      <c r="D756" s="31">
        <v>15306</v>
      </c>
      <c r="E756" s="32">
        <v>30.336272999999998</v>
      </c>
      <c r="F756" s="32">
        <v>0.90696500000000002</v>
      </c>
      <c r="G756" s="32">
        <v>-5.0638500000000004</v>
      </c>
    </row>
    <row r="757" spans="1:7" ht="15">
      <c r="A757" s="29" t="s">
        <v>222</v>
      </c>
      <c r="B757" s="30">
        <v>22718648</v>
      </c>
      <c r="C757" s="30">
        <v>22719850</v>
      </c>
      <c r="D757" s="31">
        <v>1203</v>
      </c>
      <c r="E757" s="32">
        <v>21.222776</v>
      </c>
      <c r="F757" s="32">
        <v>0.70656699999999995</v>
      </c>
      <c r="G757" s="32">
        <v>-4.9086400000000001</v>
      </c>
    </row>
    <row r="758" spans="1:7" ht="15">
      <c r="A758" s="29" t="s">
        <v>222</v>
      </c>
      <c r="B758" s="30">
        <v>22721847</v>
      </c>
      <c r="C758" s="30">
        <v>22735450</v>
      </c>
      <c r="D758" s="31">
        <v>13604</v>
      </c>
      <c r="E758" s="32">
        <v>29.557116000000001</v>
      </c>
      <c r="F758" s="32">
        <v>1.070273</v>
      </c>
      <c r="G758" s="32">
        <v>-4.7874499999999998</v>
      </c>
    </row>
    <row r="759" spans="1:7" ht="15">
      <c r="A759" s="29" t="s">
        <v>222</v>
      </c>
      <c r="B759" s="30">
        <v>22735729</v>
      </c>
      <c r="C759" s="30">
        <v>22737404</v>
      </c>
      <c r="D759" s="31">
        <v>1676</v>
      </c>
      <c r="E759" s="32">
        <v>31.513722999999999</v>
      </c>
      <c r="F759" s="32">
        <v>0.76253000000000004</v>
      </c>
      <c r="G759" s="32">
        <v>-5.36904</v>
      </c>
    </row>
    <row r="760" spans="1:7" ht="15">
      <c r="A760" s="29" t="s">
        <v>222</v>
      </c>
      <c r="B760" s="30">
        <v>22737697</v>
      </c>
      <c r="C760" s="30">
        <v>22740043</v>
      </c>
      <c r="D760" s="31">
        <v>2347</v>
      </c>
      <c r="E760" s="32">
        <v>36.181082000000004</v>
      </c>
      <c r="F760" s="32">
        <v>1.8922030000000001</v>
      </c>
      <c r="G760" s="32">
        <v>-4.2571000000000003</v>
      </c>
    </row>
    <row r="761" spans="1:7" ht="15">
      <c r="A761" s="29" t="s">
        <v>222</v>
      </c>
      <c r="B761" s="30">
        <v>22742040</v>
      </c>
      <c r="C761" s="30">
        <v>22743996</v>
      </c>
      <c r="D761" s="31">
        <v>1957</v>
      </c>
      <c r="E761" s="32">
        <v>36.286662999999997</v>
      </c>
      <c r="F761" s="32">
        <v>0.59223300000000001</v>
      </c>
      <c r="G761" s="32">
        <v>-5.9371299999999998</v>
      </c>
    </row>
    <row r="762" spans="1:7" ht="15">
      <c r="A762" s="29" t="s">
        <v>222</v>
      </c>
      <c r="B762" s="30">
        <v>22744168</v>
      </c>
      <c r="C762" s="30">
        <v>22750922</v>
      </c>
      <c r="D762" s="31">
        <v>6755</v>
      </c>
      <c r="E762" s="32">
        <v>25.677275999999999</v>
      </c>
      <c r="F762" s="32">
        <v>0.69178399999999995</v>
      </c>
      <c r="G762" s="32">
        <v>-5.2140300000000002</v>
      </c>
    </row>
    <row r="763" spans="1:7" ht="15">
      <c r="A763" s="29" t="s">
        <v>222</v>
      </c>
      <c r="B763" s="30">
        <v>22753852</v>
      </c>
      <c r="C763" s="30">
        <v>22760500</v>
      </c>
      <c r="D763" s="31">
        <v>6649</v>
      </c>
      <c r="E763" s="32">
        <v>27.927658000000001</v>
      </c>
      <c r="F763" s="32">
        <v>1.027072</v>
      </c>
      <c r="G763" s="32">
        <v>-4.7650899999999998</v>
      </c>
    </row>
    <row r="764" spans="1:7" ht="15">
      <c r="A764" s="29" t="s">
        <v>222</v>
      </c>
      <c r="B764" s="30">
        <v>22760794</v>
      </c>
      <c r="C764" s="30">
        <v>22762292</v>
      </c>
      <c r="D764" s="31">
        <v>1499</v>
      </c>
      <c r="E764" s="32">
        <v>29.51501</v>
      </c>
      <c r="F764" s="32">
        <v>1.7171449999999999</v>
      </c>
      <c r="G764" s="32">
        <v>-4.10337</v>
      </c>
    </row>
    <row r="765" spans="1:7" ht="15">
      <c r="A765" s="29" t="s">
        <v>222</v>
      </c>
      <c r="B765" s="30">
        <v>22762551</v>
      </c>
      <c r="C765" s="30">
        <v>22764357</v>
      </c>
      <c r="D765" s="31">
        <v>1807</v>
      </c>
      <c r="E765" s="32">
        <v>34.836745999999998</v>
      </c>
      <c r="F765" s="32">
        <v>1.08135</v>
      </c>
      <c r="G765" s="32">
        <v>-5.0096999999999996</v>
      </c>
    </row>
    <row r="766" spans="1:7" ht="15">
      <c r="A766" s="29" t="s">
        <v>222</v>
      </c>
      <c r="B766" s="30">
        <v>22765446</v>
      </c>
      <c r="C766" s="30">
        <v>22770250</v>
      </c>
      <c r="D766" s="31">
        <v>4805</v>
      </c>
      <c r="E766" s="32">
        <v>27.809989999999999</v>
      </c>
      <c r="F766" s="32">
        <v>0.93798099999999995</v>
      </c>
      <c r="G766" s="32">
        <v>-4.8898999999999999</v>
      </c>
    </row>
    <row r="767" spans="1:7" ht="15">
      <c r="A767" s="29" t="s">
        <v>222</v>
      </c>
      <c r="B767" s="30">
        <v>22772024</v>
      </c>
      <c r="C767" s="30">
        <v>22774000</v>
      </c>
      <c r="D767" s="31">
        <v>1977</v>
      </c>
      <c r="E767" s="32">
        <v>30.616085000000002</v>
      </c>
      <c r="F767" s="32">
        <v>1.244815</v>
      </c>
      <c r="G767" s="32">
        <v>-4.6202899999999998</v>
      </c>
    </row>
    <row r="768" spans="1:7" ht="15">
      <c r="A768" s="29" t="s">
        <v>222</v>
      </c>
      <c r="B768" s="30">
        <v>22774901</v>
      </c>
      <c r="C768" s="30">
        <v>22790056</v>
      </c>
      <c r="D768" s="31">
        <v>15156</v>
      </c>
      <c r="E768" s="32">
        <v>32.720573000000002</v>
      </c>
      <c r="F768" s="32">
        <v>0.77408299999999997</v>
      </c>
      <c r="G768" s="32">
        <v>-5.4015700000000004</v>
      </c>
    </row>
    <row r="769" spans="1:7" ht="15">
      <c r="A769" s="29" t="s">
        <v>222</v>
      </c>
      <c r="B769" s="30">
        <v>22790472</v>
      </c>
      <c r="C769" s="30">
        <v>22799556</v>
      </c>
      <c r="D769" s="31">
        <v>9085</v>
      </c>
      <c r="E769" s="32">
        <v>31.693451</v>
      </c>
      <c r="F769" s="32">
        <v>0.81750100000000003</v>
      </c>
      <c r="G769" s="32">
        <v>-5.2768199999999998</v>
      </c>
    </row>
    <row r="770" spans="1:7" ht="15">
      <c r="A770" s="29" t="s">
        <v>222</v>
      </c>
      <c r="B770" s="30">
        <v>22799795</v>
      </c>
      <c r="C770" s="30">
        <v>22802403</v>
      </c>
      <c r="D770" s="31">
        <v>2609</v>
      </c>
      <c r="E770" s="32">
        <v>33.237639000000001</v>
      </c>
      <c r="F770" s="32">
        <v>1.2878499999999999</v>
      </c>
      <c r="G770" s="32">
        <v>-4.6897799999999998</v>
      </c>
    </row>
    <row r="771" spans="1:7" ht="15">
      <c r="A771" s="29" t="s">
        <v>222</v>
      </c>
      <c r="B771" s="30">
        <v>22803701</v>
      </c>
      <c r="C771" s="30">
        <v>22809700</v>
      </c>
      <c r="D771" s="31">
        <v>6000</v>
      </c>
      <c r="E771" s="32">
        <v>29.324332999999999</v>
      </c>
      <c r="F771" s="32">
        <v>0.81516699999999997</v>
      </c>
      <c r="G771" s="32">
        <v>-5.1688599999999996</v>
      </c>
    </row>
    <row r="772" spans="1:7" ht="15">
      <c r="A772" s="29" t="s">
        <v>222</v>
      </c>
      <c r="B772" s="30">
        <v>22810109</v>
      </c>
      <c r="C772" s="30">
        <v>22813019</v>
      </c>
      <c r="D772" s="31">
        <v>2911</v>
      </c>
      <c r="E772" s="32">
        <v>30.390243999999999</v>
      </c>
      <c r="F772" s="32">
        <v>1.1971830000000001</v>
      </c>
      <c r="G772" s="32">
        <v>-4.6658900000000001</v>
      </c>
    </row>
    <row r="773" spans="1:7" ht="15">
      <c r="A773" s="29" t="s">
        <v>222</v>
      </c>
      <c r="B773" s="30">
        <v>22814201</v>
      </c>
      <c r="C773" s="30">
        <v>22830197</v>
      </c>
      <c r="D773" s="31">
        <v>15997</v>
      </c>
      <c r="E773" s="32">
        <v>29.092016999999998</v>
      </c>
      <c r="F773" s="32">
        <v>0.73482499999999995</v>
      </c>
      <c r="G773" s="32">
        <v>-5.30708</v>
      </c>
    </row>
    <row r="774" spans="1:7" ht="15">
      <c r="A774" s="29" t="s">
        <v>222</v>
      </c>
      <c r="B774" s="30">
        <v>22832466</v>
      </c>
      <c r="C774" s="30">
        <v>22834729</v>
      </c>
      <c r="D774" s="31">
        <v>2264</v>
      </c>
      <c r="E774" s="32">
        <v>33.398409999999998</v>
      </c>
      <c r="F774" s="32">
        <v>0.41342800000000002</v>
      </c>
      <c r="G774" s="32">
        <v>-6.3360000000000003</v>
      </c>
    </row>
    <row r="775" spans="1:7" ht="15">
      <c r="A775" s="29" t="s">
        <v>222</v>
      </c>
      <c r="B775" s="30">
        <v>22835432</v>
      </c>
      <c r="C775" s="30">
        <v>22837192</v>
      </c>
      <c r="D775" s="31">
        <v>1761</v>
      </c>
      <c r="E775" s="32">
        <v>38.502555000000001</v>
      </c>
      <c r="F775" s="32">
        <v>0.86314599999999997</v>
      </c>
      <c r="G775" s="32">
        <v>-5.4792100000000001</v>
      </c>
    </row>
    <row r="776" spans="1:7" ht="15">
      <c r="A776" s="29" t="s">
        <v>222</v>
      </c>
      <c r="B776" s="30">
        <v>22839046</v>
      </c>
      <c r="C776" s="30">
        <v>22852458</v>
      </c>
      <c r="D776" s="31">
        <v>13413</v>
      </c>
      <c r="E776" s="32">
        <v>33.044136000000002</v>
      </c>
      <c r="F776" s="32">
        <v>0.96525799999999995</v>
      </c>
      <c r="G776" s="32">
        <v>-5.09734</v>
      </c>
    </row>
    <row r="777" spans="1:7" ht="15">
      <c r="A777" s="29" t="s">
        <v>222</v>
      </c>
      <c r="B777" s="30">
        <v>22852736</v>
      </c>
      <c r="C777" s="30">
        <v>22855606</v>
      </c>
      <c r="D777" s="31">
        <v>2871</v>
      </c>
      <c r="E777" s="32">
        <v>27.710553999999998</v>
      </c>
      <c r="F777" s="32">
        <v>0.55729700000000004</v>
      </c>
      <c r="G777" s="32">
        <v>-5.6358499999999996</v>
      </c>
    </row>
    <row r="778" spans="1:7" ht="15">
      <c r="A778" s="29" t="s">
        <v>222</v>
      </c>
      <c r="B778" s="30">
        <v>22855777</v>
      </c>
      <c r="C778" s="30">
        <v>22859367</v>
      </c>
      <c r="D778" s="31">
        <v>3591</v>
      </c>
      <c r="E778" s="32">
        <v>31.198273</v>
      </c>
      <c r="F778" s="32">
        <v>1.2191590000000001</v>
      </c>
      <c r="G778" s="32">
        <v>-4.6775099999999998</v>
      </c>
    </row>
    <row r="779" spans="1:7" ht="15">
      <c r="A779" s="29" t="s">
        <v>222</v>
      </c>
      <c r="B779" s="30">
        <v>22862501</v>
      </c>
      <c r="C779" s="30">
        <v>22869982</v>
      </c>
      <c r="D779" s="31">
        <v>7482</v>
      </c>
      <c r="E779" s="32">
        <v>29.121492</v>
      </c>
      <c r="F779" s="32">
        <v>0.73603300000000005</v>
      </c>
      <c r="G779" s="32">
        <v>-5.3061699999999998</v>
      </c>
    </row>
    <row r="780" spans="1:7" ht="15">
      <c r="A780" s="29" t="s">
        <v>222</v>
      </c>
      <c r="B780" s="30">
        <v>22870575</v>
      </c>
      <c r="C780" s="30">
        <v>22874320</v>
      </c>
      <c r="D780" s="31">
        <v>3746</v>
      </c>
      <c r="E780" s="32">
        <v>26.363320999999999</v>
      </c>
      <c r="F780" s="32">
        <v>0.89241899999999996</v>
      </c>
      <c r="G780" s="32">
        <v>-4.8846699999999998</v>
      </c>
    </row>
    <row r="781" spans="1:7" ht="15">
      <c r="A781" s="29" t="s">
        <v>222</v>
      </c>
      <c r="B781" s="30">
        <v>22874521</v>
      </c>
      <c r="C781" s="30">
        <v>22876881</v>
      </c>
      <c r="D781" s="31">
        <v>2361</v>
      </c>
      <c r="E781" s="32">
        <v>32.424396000000002</v>
      </c>
      <c r="F781" s="32">
        <v>0.440915</v>
      </c>
      <c r="G781" s="32">
        <v>-6.2004400000000004</v>
      </c>
    </row>
    <row r="782" spans="1:7" ht="15">
      <c r="A782" s="29" t="s">
        <v>222</v>
      </c>
      <c r="B782" s="30">
        <v>22877082</v>
      </c>
      <c r="C782" s="30">
        <v>22879900</v>
      </c>
      <c r="D782" s="31">
        <v>2819</v>
      </c>
      <c r="E782" s="32">
        <v>32.347285999999997</v>
      </c>
      <c r="F782" s="32">
        <v>0.90847800000000001</v>
      </c>
      <c r="G782" s="32">
        <v>-5.1540499999999998</v>
      </c>
    </row>
    <row r="783" spans="1:7" ht="15">
      <c r="A783" s="29" t="s">
        <v>222</v>
      </c>
      <c r="B783" s="30">
        <v>22880964</v>
      </c>
      <c r="C783" s="30">
        <v>22886191</v>
      </c>
      <c r="D783" s="31">
        <v>5228</v>
      </c>
      <c r="E783" s="32">
        <v>28.301836000000002</v>
      </c>
      <c r="F783" s="32">
        <v>0.75746000000000002</v>
      </c>
      <c r="G783" s="32">
        <v>-5.2235800000000001</v>
      </c>
    </row>
    <row r="784" spans="1:7" ht="15">
      <c r="A784" s="29" t="s">
        <v>222</v>
      </c>
      <c r="B784" s="30">
        <v>22888739</v>
      </c>
      <c r="C784" s="30">
        <v>22890203</v>
      </c>
      <c r="D784" s="31">
        <v>1465</v>
      </c>
      <c r="E784" s="32">
        <v>32.030717000000003</v>
      </c>
      <c r="F784" s="32">
        <v>1.0375430000000001</v>
      </c>
      <c r="G784" s="32">
        <v>-4.9482100000000004</v>
      </c>
    </row>
    <row r="785" spans="1:7" ht="15">
      <c r="A785" s="29" t="s">
        <v>222</v>
      </c>
      <c r="B785" s="30">
        <v>22890834</v>
      </c>
      <c r="C785" s="30">
        <v>22892919</v>
      </c>
      <c r="D785" s="31">
        <v>2086</v>
      </c>
      <c r="E785" s="32">
        <v>36.525886999999997</v>
      </c>
      <c r="F785" s="32">
        <v>0.53691299999999997</v>
      </c>
      <c r="G785" s="32">
        <v>-6.0880900000000002</v>
      </c>
    </row>
    <row r="786" spans="1:7" ht="15">
      <c r="A786" s="29" t="s">
        <v>222</v>
      </c>
      <c r="B786" s="30">
        <v>22893111</v>
      </c>
      <c r="C786" s="30">
        <v>22895303</v>
      </c>
      <c r="D786" s="31">
        <v>2193</v>
      </c>
      <c r="E786" s="32">
        <v>30.31099</v>
      </c>
      <c r="F786" s="32">
        <v>0.93479299999999999</v>
      </c>
      <c r="G786" s="32">
        <v>-5.01905</v>
      </c>
    </row>
    <row r="787" spans="1:7" ht="15">
      <c r="A787" s="29" t="s">
        <v>222</v>
      </c>
      <c r="B787" s="30">
        <v>22896090</v>
      </c>
      <c r="C787" s="30">
        <v>22904618</v>
      </c>
      <c r="D787" s="31">
        <v>8529</v>
      </c>
      <c r="E787" s="32">
        <v>29.716379</v>
      </c>
      <c r="F787" s="32">
        <v>0.77136800000000005</v>
      </c>
      <c r="G787" s="32">
        <v>-5.26769</v>
      </c>
    </row>
    <row r="788" spans="1:7" ht="15">
      <c r="A788" s="29" t="s">
        <v>222</v>
      </c>
      <c r="B788" s="30">
        <v>22905125</v>
      </c>
      <c r="C788" s="30">
        <v>22908140</v>
      </c>
      <c r="D788" s="31">
        <v>3016</v>
      </c>
      <c r="E788" s="32">
        <v>31.021882999999999</v>
      </c>
      <c r="F788" s="32">
        <v>0.557029</v>
      </c>
      <c r="G788" s="32">
        <v>-5.7993899999999998</v>
      </c>
    </row>
    <row r="789" spans="1:7" ht="15">
      <c r="A789" s="29" t="s">
        <v>222</v>
      </c>
      <c r="B789" s="30">
        <v>22908352</v>
      </c>
      <c r="C789" s="30">
        <v>22910500</v>
      </c>
      <c r="D789" s="31">
        <v>2149</v>
      </c>
      <c r="E789" s="32">
        <v>32.153094000000003</v>
      </c>
      <c r="F789" s="32">
        <v>1.079572</v>
      </c>
      <c r="G789" s="32">
        <v>-4.8964299999999996</v>
      </c>
    </row>
    <row r="790" spans="1:7" ht="15">
      <c r="A790" s="29" t="s">
        <v>222</v>
      </c>
      <c r="B790" s="30">
        <v>22910954</v>
      </c>
      <c r="C790" s="30">
        <v>22912592</v>
      </c>
      <c r="D790" s="31">
        <v>1639</v>
      </c>
      <c r="E790" s="32">
        <v>29.904820000000001</v>
      </c>
      <c r="F790" s="32">
        <v>1.4643079999999999</v>
      </c>
      <c r="G790" s="32">
        <v>-4.3520899999999996</v>
      </c>
    </row>
    <row r="791" spans="1:7" ht="15">
      <c r="A791" s="29" t="s">
        <v>222</v>
      </c>
      <c r="B791" s="30">
        <v>22912970</v>
      </c>
      <c r="C791" s="30">
        <v>22916642</v>
      </c>
      <c r="D791" s="31">
        <v>3673</v>
      </c>
      <c r="E791" s="32">
        <v>27.570651000000002</v>
      </c>
      <c r="F791" s="32">
        <v>0.45739200000000002</v>
      </c>
      <c r="G791" s="32">
        <v>-5.9135600000000004</v>
      </c>
    </row>
    <row r="792" spans="1:7" ht="15">
      <c r="A792" s="29" t="s">
        <v>222</v>
      </c>
      <c r="B792" s="30">
        <v>22916813</v>
      </c>
      <c r="C792" s="30">
        <v>22924894</v>
      </c>
      <c r="D792" s="31">
        <v>8082</v>
      </c>
      <c r="E792" s="32">
        <v>30.749442999999999</v>
      </c>
      <c r="F792" s="32">
        <v>0.67087399999999997</v>
      </c>
      <c r="G792" s="32">
        <v>-5.5183799999999996</v>
      </c>
    </row>
    <row r="793" spans="1:7" ht="15">
      <c r="A793" s="29" t="s">
        <v>222</v>
      </c>
      <c r="B793" s="30">
        <v>22925054</v>
      </c>
      <c r="C793" s="30">
        <v>22926100</v>
      </c>
      <c r="D793" s="31">
        <v>1047</v>
      </c>
      <c r="E793" s="32">
        <v>29.276026999999999</v>
      </c>
      <c r="F793" s="32">
        <v>0.92550100000000002</v>
      </c>
      <c r="G793" s="32">
        <v>-4.9833400000000001</v>
      </c>
    </row>
    <row r="794" spans="1:7" ht="15">
      <c r="A794" s="29" t="s">
        <v>222</v>
      </c>
      <c r="B794" s="30">
        <v>22927893</v>
      </c>
      <c r="C794" s="30">
        <v>22931373</v>
      </c>
      <c r="D794" s="31">
        <v>3481</v>
      </c>
      <c r="E794" s="32">
        <v>30.335823000000001</v>
      </c>
      <c r="F794" s="32">
        <v>0.71100300000000005</v>
      </c>
      <c r="G794" s="32">
        <v>-5.4150200000000002</v>
      </c>
    </row>
    <row r="795" spans="1:7" ht="15">
      <c r="A795" s="29" t="s">
        <v>222</v>
      </c>
      <c r="B795" s="30">
        <v>22931533</v>
      </c>
      <c r="C795" s="30">
        <v>22933508</v>
      </c>
      <c r="D795" s="31">
        <v>1976</v>
      </c>
      <c r="E795" s="32">
        <v>30.783401000000001</v>
      </c>
      <c r="F795" s="32">
        <v>1.2201420000000001</v>
      </c>
      <c r="G795" s="32">
        <v>-4.6570299999999998</v>
      </c>
    </row>
    <row r="796" spans="1:7" ht="15">
      <c r="A796" s="29" t="s">
        <v>222</v>
      </c>
      <c r="B796" s="30">
        <v>22934042</v>
      </c>
      <c r="C796" s="30">
        <v>22935109</v>
      </c>
      <c r="D796" s="31">
        <v>1068</v>
      </c>
      <c r="E796" s="32">
        <v>28.446629000000001</v>
      </c>
      <c r="F796" s="32">
        <v>0.52434499999999995</v>
      </c>
      <c r="G796" s="32">
        <v>-5.7615999999999996</v>
      </c>
    </row>
    <row r="797" spans="1:7" ht="15">
      <c r="A797" s="29" t="s">
        <v>222</v>
      </c>
      <c r="B797" s="30">
        <v>22935293</v>
      </c>
      <c r="C797" s="30">
        <v>22942750</v>
      </c>
      <c r="D797" s="31">
        <v>7458</v>
      </c>
      <c r="E797" s="32">
        <v>34.706490000000002</v>
      </c>
      <c r="F797" s="32">
        <v>0.93925999999999998</v>
      </c>
      <c r="G797" s="32">
        <v>-5.2075399999999998</v>
      </c>
    </row>
    <row r="798" spans="1:7" ht="15">
      <c r="A798" s="29" t="s">
        <v>222</v>
      </c>
      <c r="B798" s="30">
        <v>22943770</v>
      </c>
      <c r="C798" s="30">
        <v>22951492</v>
      </c>
      <c r="D798" s="31">
        <v>7723</v>
      </c>
      <c r="E798" s="32">
        <v>27.975010000000001</v>
      </c>
      <c r="F798" s="32">
        <v>0.65932900000000005</v>
      </c>
      <c r="G798" s="32">
        <v>-5.407</v>
      </c>
    </row>
    <row r="799" spans="1:7" ht="15">
      <c r="A799" s="29" t="s">
        <v>222</v>
      </c>
      <c r="B799" s="30">
        <v>22951894</v>
      </c>
      <c r="C799" s="30">
        <v>22954261</v>
      </c>
      <c r="D799" s="31">
        <v>2368</v>
      </c>
      <c r="E799" s="32">
        <v>19.759291000000001</v>
      </c>
      <c r="F799" s="32">
        <v>1.0012669999999999</v>
      </c>
      <c r="G799" s="32">
        <v>-4.3026299999999997</v>
      </c>
    </row>
    <row r="800" spans="1:7" ht="15">
      <c r="A800" s="29" t="s">
        <v>222</v>
      </c>
      <c r="B800" s="30">
        <v>22954464</v>
      </c>
      <c r="C800" s="30">
        <v>22969000</v>
      </c>
      <c r="D800" s="31">
        <v>14537</v>
      </c>
      <c r="E800" s="32">
        <v>29.856779</v>
      </c>
      <c r="F800" s="32">
        <v>0.93554400000000004</v>
      </c>
      <c r="G800" s="32">
        <v>-4.9961099999999998</v>
      </c>
    </row>
    <row r="801" spans="1:7" ht="15">
      <c r="A801" s="29" t="s">
        <v>222</v>
      </c>
      <c r="B801" s="30">
        <v>22971580</v>
      </c>
      <c r="C801" s="30">
        <v>22972587</v>
      </c>
      <c r="D801" s="31">
        <v>1008</v>
      </c>
      <c r="E801" s="32">
        <v>28.935516</v>
      </c>
      <c r="F801" s="32">
        <v>0.56745999999999996</v>
      </c>
      <c r="G801" s="32">
        <v>-5.67218</v>
      </c>
    </row>
    <row r="802" spans="1:7" ht="15">
      <c r="A802" s="29" t="s">
        <v>222</v>
      </c>
      <c r="B802" s="30">
        <v>22972745</v>
      </c>
      <c r="C802" s="30">
        <v>22974575</v>
      </c>
      <c r="D802" s="31">
        <v>1831</v>
      </c>
      <c r="E802" s="32">
        <v>30.414528000000001</v>
      </c>
      <c r="F802" s="32">
        <v>1.7400329999999999</v>
      </c>
      <c r="G802" s="32">
        <v>-4.1275700000000004</v>
      </c>
    </row>
    <row r="803" spans="1:7" ht="15">
      <c r="A803" s="29" t="s">
        <v>222</v>
      </c>
      <c r="B803" s="30">
        <v>22974862</v>
      </c>
      <c r="C803" s="30">
        <v>22990030</v>
      </c>
      <c r="D803" s="31">
        <v>15169</v>
      </c>
      <c r="E803" s="32">
        <v>26.778496000000001</v>
      </c>
      <c r="F803" s="32">
        <v>0.78251700000000002</v>
      </c>
      <c r="G803" s="32">
        <v>-5.0968099999999996</v>
      </c>
    </row>
    <row r="804" spans="1:7" ht="15">
      <c r="A804" s="29" t="s">
        <v>222</v>
      </c>
      <c r="B804" s="30">
        <v>22991290</v>
      </c>
      <c r="C804" s="30">
        <v>22992548</v>
      </c>
      <c r="D804" s="31">
        <v>1259</v>
      </c>
      <c r="E804" s="32">
        <v>25.747419000000001</v>
      </c>
      <c r="F804" s="32">
        <v>0.179508</v>
      </c>
      <c r="G804" s="32">
        <v>-7.1642400000000004</v>
      </c>
    </row>
    <row r="805" spans="1:7" ht="15">
      <c r="A805" s="29" t="s">
        <v>222</v>
      </c>
      <c r="B805" s="30">
        <v>22993001</v>
      </c>
      <c r="C805" s="30">
        <v>23000955</v>
      </c>
      <c r="D805" s="31">
        <v>7955</v>
      </c>
      <c r="E805" s="32">
        <v>32.378504</v>
      </c>
      <c r="F805" s="32">
        <v>1.0871150000000001</v>
      </c>
      <c r="G805" s="32">
        <v>-4.8964600000000003</v>
      </c>
    </row>
    <row r="806" spans="1:7" ht="15">
      <c r="A806" s="29" t="s">
        <v>222</v>
      </c>
      <c r="B806" s="30">
        <v>23001330</v>
      </c>
      <c r="C806" s="30">
        <v>23007700</v>
      </c>
      <c r="D806" s="31">
        <v>6371</v>
      </c>
      <c r="E806" s="32">
        <v>35.164495000000002</v>
      </c>
      <c r="F806" s="32">
        <v>0.60320200000000002</v>
      </c>
      <c r="G806" s="32">
        <v>-5.8653300000000002</v>
      </c>
    </row>
    <row r="807" spans="1:7" ht="15">
      <c r="A807" s="29" t="s">
        <v>222</v>
      </c>
      <c r="B807" s="30">
        <v>23008001</v>
      </c>
      <c r="C807" s="30">
        <v>23014464</v>
      </c>
      <c r="D807" s="31">
        <v>6464</v>
      </c>
      <c r="E807" s="32">
        <v>25.594214000000001</v>
      </c>
      <c r="F807" s="32">
        <v>0.74876200000000004</v>
      </c>
      <c r="G807" s="32">
        <v>-5.0951700000000004</v>
      </c>
    </row>
    <row r="808" spans="1:7" ht="15">
      <c r="A808" s="29" t="s">
        <v>222</v>
      </c>
      <c r="B808" s="30">
        <v>23014751</v>
      </c>
      <c r="C808" s="30">
        <v>23016405</v>
      </c>
      <c r="D808" s="31">
        <v>1655</v>
      </c>
      <c r="E808" s="32">
        <v>23.850151</v>
      </c>
      <c r="F808" s="32">
        <v>1.0646530000000001</v>
      </c>
      <c r="G808" s="32">
        <v>-4.4855400000000003</v>
      </c>
    </row>
    <row r="809" spans="1:7" ht="15">
      <c r="A809" s="29" t="s">
        <v>222</v>
      </c>
      <c r="B809" s="30">
        <v>23016575</v>
      </c>
      <c r="C809" s="30">
        <v>23018092</v>
      </c>
      <c r="D809" s="31">
        <v>1518</v>
      </c>
      <c r="E809" s="32">
        <v>30.286560999999999</v>
      </c>
      <c r="F809" s="32">
        <v>0.47430800000000001</v>
      </c>
      <c r="G809" s="32">
        <v>-5.9967100000000002</v>
      </c>
    </row>
    <row r="810" spans="1:7" ht="15">
      <c r="A810" s="29" t="s">
        <v>222</v>
      </c>
      <c r="B810" s="30">
        <v>23019529</v>
      </c>
      <c r="C810" s="30">
        <v>23022375</v>
      </c>
      <c r="D810" s="31">
        <v>2847</v>
      </c>
      <c r="E810" s="32">
        <v>24.426414000000001</v>
      </c>
      <c r="F810" s="32">
        <v>0.78679299999999996</v>
      </c>
      <c r="G810" s="32">
        <v>-4.9563100000000002</v>
      </c>
    </row>
    <row r="811" spans="1:7" ht="15">
      <c r="A811" s="29" t="s">
        <v>222</v>
      </c>
      <c r="B811" s="30">
        <v>23023254</v>
      </c>
      <c r="C811" s="30">
        <v>23033104</v>
      </c>
      <c r="D811" s="31">
        <v>9851</v>
      </c>
      <c r="E811" s="32">
        <v>29.297635</v>
      </c>
      <c r="F811" s="32">
        <v>0.85696899999999998</v>
      </c>
      <c r="G811" s="32">
        <v>-5.0953999999999997</v>
      </c>
    </row>
    <row r="812" spans="1:7" ht="15">
      <c r="A812" s="29" t="s">
        <v>222</v>
      </c>
      <c r="B812" s="30">
        <v>23033514</v>
      </c>
      <c r="C812" s="30">
        <v>23034762</v>
      </c>
      <c r="D812" s="31">
        <v>1249</v>
      </c>
      <c r="E812" s="32">
        <v>34.78783</v>
      </c>
      <c r="F812" s="32">
        <v>1.406725</v>
      </c>
      <c r="G812" s="32">
        <v>-4.6281699999999999</v>
      </c>
    </row>
    <row r="813" spans="1:7" ht="15">
      <c r="A813" s="29" t="s">
        <v>222</v>
      </c>
      <c r="B813" s="30">
        <v>23034923</v>
      </c>
      <c r="C813" s="30">
        <v>23036945</v>
      </c>
      <c r="D813" s="31">
        <v>2023</v>
      </c>
      <c r="E813" s="32">
        <v>26.754819999999999</v>
      </c>
      <c r="F813" s="32">
        <v>0.47454299999999999</v>
      </c>
      <c r="G813" s="32">
        <v>-5.8171200000000001</v>
      </c>
    </row>
    <row r="814" spans="1:7" ht="15">
      <c r="A814" s="29" t="s">
        <v>222</v>
      </c>
      <c r="B814" s="30">
        <v>23037209</v>
      </c>
      <c r="C814" s="30">
        <v>23041462</v>
      </c>
      <c r="D814" s="31">
        <v>4254</v>
      </c>
      <c r="E814" s="32">
        <v>31.973907000000001</v>
      </c>
      <c r="F814" s="32">
        <v>1.034321</v>
      </c>
      <c r="G814" s="32">
        <v>-4.9501400000000002</v>
      </c>
    </row>
    <row r="815" spans="1:7" ht="15">
      <c r="A815" s="29" t="s">
        <v>222</v>
      </c>
      <c r="B815" s="30">
        <v>23041704</v>
      </c>
      <c r="C815" s="30">
        <v>23043367</v>
      </c>
      <c r="D815" s="31">
        <v>1664</v>
      </c>
      <c r="E815" s="32">
        <v>29.038461999999999</v>
      </c>
      <c r="F815" s="32">
        <v>0.67488000000000004</v>
      </c>
      <c r="G815" s="32">
        <v>-5.4271900000000004</v>
      </c>
    </row>
    <row r="816" spans="1:7" ht="15">
      <c r="A816" s="29" t="s">
        <v>222</v>
      </c>
      <c r="B816" s="30">
        <v>23045681</v>
      </c>
      <c r="C816" s="30">
        <v>23059616</v>
      </c>
      <c r="D816" s="31">
        <v>13936</v>
      </c>
      <c r="E816" s="32">
        <v>30.513418000000001</v>
      </c>
      <c r="F816" s="32">
        <v>0.844862</v>
      </c>
      <c r="G816" s="32">
        <v>-5.1745799999999997</v>
      </c>
    </row>
    <row r="817" spans="1:7" ht="15">
      <c r="A817" s="29" t="s">
        <v>222</v>
      </c>
      <c r="B817" s="30">
        <v>23060897</v>
      </c>
      <c r="C817" s="30">
        <v>23064721</v>
      </c>
      <c r="D817" s="31">
        <v>3825</v>
      </c>
      <c r="E817" s="32">
        <v>33.791894999999997</v>
      </c>
      <c r="F817" s="32">
        <v>0.94117600000000001</v>
      </c>
      <c r="G817" s="32">
        <v>-5.1660700000000004</v>
      </c>
    </row>
    <row r="818" spans="1:7" ht="15">
      <c r="A818" s="29" t="s">
        <v>222</v>
      </c>
      <c r="B818" s="30">
        <v>23066076</v>
      </c>
      <c r="C818" s="30">
        <v>23068867</v>
      </c>
      <c r="D818" s="31">
        <v>2792</v>
      </c>
      <c r="E818" s="32">
        <v>30.734957000000001</v>
      </c>
      <c r="F818" s="32">
        <v>0.59921199999999997</v>
      </c>
      <c r="G818" s="32">
        <v>-5.6806700000000001</v>
      </c>
    </row>
    <row r="819" spans="1:7" ht="15">
      <c r="A819" s="29" t="s">
        <v>222</v>
      </c>
      <c r="B819" s="30">
        <v>23069045</v>
      </c>
      <c r="C819" s="30">
        <v>23070115</v>
      </c>
      <c r="D819" s="31">
        <v>1071</v>
      </c>
      <c r="E819" s="32">
        <v>28.726424000000002</v>
      </c>
      <c r="F819" s="32">
        <v>0.85527500000000001</v>
      </c>
      <c r="G819" s="32">
        <v>-5.0698499999999997</v>
      </c>
    </row>
    <row r="820" spans="1:7" ht="15">
      <c r="A820" s="29" t="s">
        <v>222</v>
      </c>
      <c r="B820" s="30">
        <v>23072505</v>
      </c>
      <c r="C820" s="30">
        <v>23082682</v>
      </c>
      <c r="D820" s="31">
        <v>10178</v>
      </c>
      <c r="E820" s="32">
        <v>26.091373999999998</v>
      </c>
      <c r="F820" s="32">
        <v>0.55010800000000004</v>
      </c>
      <c r="G820" s="32">
        <v>-5.5677099999999999</v>
      </c>
    </row>
    <row r="821" spans="1:7" ht="15">
      <c r="A821" s="29" t="s">
        <v>222</v>
      </c>
      <c r="B821" s="30">
        <v>23083755</v>
      </c>
      <c r="C821" s="30">
        <v>23085374</v>
      </c>
      <c r="D821" s="31">
        <v>1620</v>
      </c>
      <c r="E821" s="32">
        <v>31.862345999999999</v>
      </c>
      <c r="F821" s="32">
        <v>0.78888899999999995</v>
      </c>
      <c r="G821" s="32">
        <v>-5.33589</v>
      </c>
    </row>
    <row r="822" spans="1:7" ht="15">
      <c r="A822" s="29" t="s">
        <v>222</v>
      </c>
      <c r="B822" s="30">
        <v>23086451</v>
      </c>
      <c r="C822" s="30">
        <v>23088842</v>
      </c>
      <c r="D822" s="31">
        <v>2392</v>
      </c>
      <c r="E822" s="32">
        <v>24.902173999999999</v>
      </c>
      <c r="F822" s="32">
        <v>0.30100300000000002</v>
      </c>
      <c r="G822" s="32">
        <v>-6.3703500000000002</v>
      </c>
    </row>
    <row r="823" spans="1:7" ht="15">
      <c r="A823" s="29" t="s">
        <v>222</v>
      </c>
      <c r="B823" s="30">
        <v>23089448</v>
      </c>
      <c r="C823" s="30">
        <v>23097123</v>
      </c>
      <c r="D823" s="31">
        <v>7676</v>
      </c>
      <c r="E823" s="32">
        <v>27.559926999999998</v>
      </c>
      <c r="F823" s="32">
        <v>0.60669600000000001</v>
      </c>
      <c r="G823" s="32">
        <v>-5.5054499999999997</v>
      </c>
    </row>
    <row r="824" spans="1:7" ht="15">
      <c r="A824" s="29" t="s">
        <v>222</v>
      </c>
      <c r="B824" s="30">
        <v>23097401</v>
      </c>
      <c r="C824" s="30">
        <v>23099412</v>
      </c>
      <c r="D824" s="31">
        <v>2012</v>
      </c>
      <c r="E824" s="32">
        <v>29.401092999999999</v>
      </c>
      <c r="F824" s="32">
        <v>0.87922500000000003</v>
      </c>
      <c r="G824" s="32">
        <v>-5.0634899999999998</v>
      </c>
    </row>
    <row r="825" spans="1:7" ht="15">
      <c r="A825" s="29" t="s">
        <v>222</v>
      </c>
      <c r="B825" s="30">
        <v>23099951</v>
      </c>
      <c r="C825" s="30">
        <v>23102539</v>
      </c>
      <c r="D825" s="31">
        <v>2589</v>
      </c>
      <c r="E825" s="32">
        <v>26.758980000000001</v>
      </c>
      <c r="F825" s="32">
        <v>1.1734260000000001</v>
      </c>
      <c r="G825" s="32">
        <v>-4.5112199999999998</v>
      </c>
    </row>
    <row r="826" spans="1:7" ht="15">
      <c r="A826" s="29" t="s">
        <v>222</v>
      </c>
      <c r="B826" s="30">
        <v>23102762</v>
      </c>
      <c r="C826" s="30">
        <v>23104141</v>
      </c>
      <c r="D826" s="31">
        <v>1380</v>
      </c>
      <c r="E826" s="32">
        <v>33.522463999999999</v>
      </c>
      <c r="F826" s="32">
        <v>0.81159400000000004</v>
      </c>
      <c r="G826" s="32">
        <v>-5.3682299999999996</v>
      </c>
    </row>
    <row r="827" spans="1:7" ht="15">
      <c r="A827" s="29" t="s">
        <v>222</v>
      </c>
      <c r="B827" s="30">
        <v>23105459</v>
      </c>
      <c r="C827" s="30">
        <v>23109855</v>
      </c>
      <c r="D827" s="31">
        <v>4397</v>
      </c>
      <c r="E827" s="32">
        <v>37.257902999999999</v>
      </c>
      <c r="F827" s="32">
        <v>1.8558110000000001</v>
      </c>
      <c r="G827" s="32">
        <v>-4.32742</v>
      </c>
    </row>
    <row r="828" spans="1:7" ht="15">
      <c r="A828" s="29" t="s">
        <v>222</v>
      </c>
      <c r="B828" s="30">
        <v>23110107</v>
      </c>
      <c r="C828" s="30">
        <v>23111205</v>
      </c>
      <c r="D828" s="31">
        <v>1099</v>
      </c>
      <c r="E828" s="32">
        <v>33.797998</v>
      </c>
      <c r="F828" s="32">
        <v>4.3939950000000003</v>
      </c>
      <c r="G828" s="32">
        <v>-2.94333</v>
      </c>
    </row>
    <row r="829" spans="1:7" ht="15">
      <c r="A829" s="29" t="s">
        <v>222</v>
      </c>
      <c r="B829" s="30">
        <v>23113757</v>
      </c>
      <c r="C829" s="30">
        <v>23115106</v>
      </c>
      <c r="D829" s="31">
        <v>1350</v>
      </c>
      <c r="E829" s="32">
        <v>39.282221999999997</v>
      </c>
      <c r="F829" s="32">
        <v>1.331852</v>
      </c>
      <c r="G829" s="32">
        <v>-4.8823699999999999</v>
      </c>
    </row>
    <row r="830" spans="1:7" ht="15">
      <c r="A830" s="29" t="s">
        <v>222</v>
      </c>
      <c r="B830" s="30">
        <v>23115566</v>
      </c>
      <c r="C830" s="30">
        <v>23117604</v>
      </c>
      <c r="D830" s="31">
        <v>2039</v>
      </c>
      <c r="E830" s="32">
        <v>29.587543</v>
      </c>
      <c r="F830" s="32">
        <v>0.55566499999999996</v>
      </c>
      <c r="G830" s="32">
        <v>-5.7346300000000001</v>
      </c>
    </row>
    <row r="831" spans="1:7" ht="15">
      <c r="A831" s="29" t="s">
        <v>222</v>
      </c>
      <c r="B831" s="30">
        <v>23118215</v>
      </c>
      <c r="C831" s="30">
        <v>23124249</v>
      </c>
      <c r="D831" s="31">
        <v>6035</v>
      </c>
      <c r="E831" s="32">
        <v>30.729246</v>
      </c>
      <c r="F831" s="32">
        <v>0.89743200000000001</v>
      </c>
      <c r="G831" s="32">
        <v>-5.0976699999999999</v>
      </c>
    </row>
    <row r="832" spans="1:7" ht="15">
      <c r="A832" s="29" t="s">
        <v>222</v>
      </c>
      <c r="B832" s="30">
        <v>23126062</v>
      </c>
      <c r="C832" s="30">
        <v>23128465</v>
      </c>
      <c r="D832" s="31">
        <v>2404</v>
      </c>
      <c r="E832" s="32">
        <v>32.811148000000003</v>
      </c>
      <c r="F832" s="32">
        <v>0.499168</v>
      </c>
      <c r="G832" s="32">
        <v>-6.0385200000000001</v>
      </c>
    </row>
    <row r="833" spans="1:7" ht="15">
      <c r="A833" s="29" t="s">
        <v>222</v>
      </c>
      <c r="B833" s="30">
        <v>23128931</v>
      </c>
      <c r="C833" s="30">
        <v>23131081</v>
      </c>
      <c r="D833" s="31">
        <v>2151</v>
      </c>
      <c r="E833" s="32">
        <v>23.573222000000001</v>
      </c>
      <c r="F833" s="32">
        <v>0.65829800000000005</v>
      </c>
      <c r="G833" s="32">
        <v>-5.1622599999999998</v>
      </c>
    </row>
    <row r="834" spans="1:7" ht="15">
      <c r="A834" s="29" t="s">
        <v>222</v>
      </c>
      <c r="B834" s="30">
        <v>23131578</v>
      </c>
      <c r="C834" s="30">
        <v>23137450</v>
      </c>
      <c r="D834" s="31">
        <v>5873</v>
      </c>
      <c r="E834" s="32">
        <v>31.185765</v>
      </c>
      <c r="F834" s="32">
        <v>0.99931899999999996</v>
      </c>
      <c r="G834" s="32">
        <v>-4.9638</v>
      </c>
    </row>
    <row r="835" spans="1:7" ht="15">
      <c r="A835" s="29" t="s">
        <v>222</v>
      </c>
      <c r="B835" s="30">
        <v>23137627</v>
      </c>
      <c r="C835" s="30">
        <v>23140347</v>
      </c>
      <c r="D835" s="31">
        <v>2721</v>
      </c>
      <c r="E835" s="32">
        <v>30.537669999999999</v>
      </c>
      <c r="F835" s="32">
        <v>0.42851899999999998</v>
      </c>
      <c r="G835" s="32">
        <v>-6.1550900000000004</v>
      </c>
    </row>
    <row r="836" spans="1:7" ht="15">
      <c r="A836" s="29" t="s">
        <v>222</v>
      </c>
      <c r="B836" s="30">
        <v>23141326</v>
      </c>
      <c r="C836" s="30">
        <v>23152254</v>
      </c>
      <c r="D836" s="31">
        <v>10929</v>
      </c>
      <c r="E836" s="32">
        <v>31.952511999999999</v>
      </c>
      <c r="F836" s="32">
        <v>1.0223260000000001</v>
      </c>
      <c r="G836" s="32">
        <v>-4.9660000000000002</v>
      </c>
    </row>
    <row r="837" spans="1:7" ht="15">
      <c r="A837" s="29" t="s">
        <v>222</v>
      </c>
      <c r="B837" s="30">
        <v>23152441</v>
      </c>
      <c r="C837" s="30">
        <v>23158175</v>
      </c>
      <c r="D837" s="31">
        <v>5735</v>
      </c>
      <c r="E837" s="32">
        <v>34.571055000000001</v>
      </c>
      <c r="F837" s="32">
        <v>0.88979900000000001</v>
      </c>
      <c r="G837" s="32">
        <v>-5.2799399999999999</v>
      </c>
    </row>
    <row r="838" spans="1:7" ht="15">
      <c r="A838" s="29" t="s">
        <v>222</v>
      </c>
      <c r="B838" s="30">
        <v>23159658</v>
      </c>
      <c r="C838" s="30">
        <v>23166100</v>
      </c>
      <c r="D838" s="31">
        <v>6443</v>
      </c>
      <c r="E838" s="32">
        <v>38.21698</v>
      </c>
      <c r="F838" s="32">
        <v>1.1261829999999999</v>
      </c>
      <c r="G838" s="32">
        <v>-5.0846999999999998</v>
      </c>
    </row>
    <row r="839" spans="1:7" ht="15">
      <c r="A839" s="29" t="s">
        <v>222</v>
      </c>
      <c r="B839" s="30">
        <v>23168233</v>
      </c>
      <c r="C839" s="30">
        <v>23170480</v>
      </c>
      <c r="D839" s="31">
        <v>2248</v>
      </c>
      <c r="E839" s="32">
        <v>32.846085000000002</v>
      </c>
      <c r="F839" s="32">
        <v>1.144128</v>
      </c>
      <c r="G839" s="32">
        <v>-4.8433999999999999</v>
      </c>
    </row>
    <row r="840" spans="1:7" ht="15">
      <c r="A840" s="29" t="s">
        <v>222</v>
      </c>
      <c r="B840" s="30">
        <v>23172629</v>
      </c>
      <c r="C840" s="30">
        <v>23180314</v>
      </c>
      <c r="D840" s="31">
        <v>7686</v>
      </c>
      <c r="E840" s="32">
        <v>27.871585</v>
      </c>
      <c r="F840" s="32">
        <v>0.79222000000000004</v>
      </c>
      <c r="G840" s="32">
        <v>-5.1367500000000001</v>
      </c>
    </row>
    <row r="841" spans="1:7" ht="15">
      <c r="A841" s="29" t="s">
        <v>222</v>
      </c>
      <c r="B841" s="30">
        <v>23181228</v>
      </c>
      <c r="C841" s="30">
        <v>23189508</v>
      </c>
      <c r="D841" s="31">
        <v>8281</v>
      </c>
      <c r="E841" s="32">
        <v>28.485448999999999</v>
      </c>
      <c r="F841" s="32">
        <v>0.72128999999999999</v>
      </c>
      <c r="G841" s="32">
        <v>-5.3034999999999997</v>
      </c>
    </row>
    <row r="842" spans="1:7" ht="15">
      <c r="A842" s="29" t="s">
        <v>222</v>
      </c>
      <c r="B842" s="30">
        <v>23189943</v>
      </c>
      <c r="C842" s="30">
        <v>23197057</v>
      </c>
      <c r="D842" s="31">
        <v>7115</v>
      </c>
      <c r="E842" s="32">
        <v>30.793675</v>
      </c>
      <c r="F842" s="32">
        <v>1.248489</v>
      </c>
      <c r="G842" s="32">
        <v>-4.6243800000000004</v>
      </c>
    </row>
    <row r="843" spans="1:7" ht="15">
      <c r="A843" s="29" t="s">
        <v>222</v>
      </c>
      <c r="B843" s="30">
        <v>23197289</v>
      </c>
      <c r="C843" s="30">
        <v>23210378</v>
      </c>
      <c r="D843" s="31">
        <v>13090</v>
      </c>
      <c r="E843" s="32">
        <v>31.500993000000001</v>
      </c>
      <c r="F843" s="32">
        <v>0.79778499999999997</v>
      </c>
      <c r="G843" s="32">
        <v>-5.3032500000000002</v>
      </c>
    </row>
    <row r="844" spans="1:7" ht="15">
      <c r="A844" s="29" t="s">
        <v>222</v>
      </c>
      <c r="B844" s="30">
        <v>23211851</v>
      </c>
      <c r="C844" s="30">
        <v>23213167</v>
      </c>
      <c r="D844" s="31">
        <v>1317</v>
      </c>
      <c r="E844" s="32">
        <v>30.968108999999998</v>
      </c>
      <c r="F844" s="32">
        <v>0.36446499999999998</v>
      </c>
      <c r="G844" s="32">
        <v>-6.4088599999999998</v>
      </c>
    </row>
    <row r="845" spans="1:7" ht="15">
      <c r="A845" s="29" t="s">
        <v>222</v>
      </c>
      <c r="B845" s="30">
        <v>23214407</v>
      </c>
      <c r="C845" s="30">
        <v>23220595</v>
      </c>
      <c r="D845" s="31">
        <v>6189</v>
      </c>
      <c r="E845" s="32">
        <v>28.380998999999999</v>
      </c>
      <c r="F845" s="32">
        <v>0.73307500000000003</v>
      </c>
      <c r="G845" s="32">
        <v>-5.2748200000000001</v>
      </c>
    </row>
    <row r="846" spans="1:7" ht="15">
      <c r="A846" s="29" t="s">
        <v>222</v>
      </c>
      <c r="B846" s="30">
        <v>23220847</v>
      </c>
      <c r="C846" s="30">
        <v>23222366</v>
      </c>
      <c r="D846" s="31">
        <v>1520</v>
      </c>
      <c r="E846" s="32">
        <v>34.436841999999999</v>
      </c>
      <c r="F846" s="32">
        <v>1.3282890000000001</v>
      </c>
      <c r="G846" s="32">
        <v>-4.6963100000000004</v>
      </c>
    </row>
    <row r="847" spans="1:7" ht="15">
      <c r="A847" s="29" t="s">
        <v>222</v>
      </c>
      <c r="B847" s="30">
        <v>23222635</v>
      </c>
      <c r="C847" s="30">
        <v>23224196</v>
      </c>
      <c r="D847" s="31">
        <v>1562</v>
      </c>
      <c r="E847" s="32">
        <v>38.581305999999998</v>
      </c>
      <c r="F847" s="32">
        <v>1.0243279999999999</v>
      </c>
      <c r="G847" s="32">
        <v>-5.23515</v>
      </c>
    </row>
    <row r="848" spans="1:7" ht="15">
      <c r="A848" s="29" t="s">
        <v>222</v>
      </c>
      <c r="B848" s="30">
        <v>23225616</v>
      </c>
      <c r="C848" s="30">
        <v>23227317</v>
      </c>
      <c r="D848" s="31">
        <v>1702</v>
      </c>
      <c r="E848" s="32">
        <v>37.752056000000003</v>
      </c>
      <c r="F848" s="32">
        <v>0.84606300000000001</v>
      </c>
      <c r="G848" s="32">
        <v>-5.4796500000000004</v>
      </c>
    </row>
    <row r="849" spans="1:7" ht="15">
      <c r="A849" s="29" t="s">
        <v>222</v>
      </c>
      <c r="B849" s="30">
        <v>23227489</v>
      </c>
      <c r="C849" s="30">
        <v>23228948</v>
      </c>
      <c r="D849" s="31">
        <v>1460</v>
      </c>
      <c r="E849" s="32">
        <v>27.297260000000001</v>
      </c>
      <c r="F849" s="32">
        <v>1.3178080000000001</v>
      </c>
      <c r="G849" s="32">
        <v>-4.3725399999999999</v>
      </c>
    </row>
    <row r="850" spans="1:7" ht="15">
      <c r="A850" s="29" t="s">
        <v>222</v>
      </c>
      <c r="B850" s="30">
        <v>23229596</v>
      </c>
      <c r="C850" s="30">
        <v>23231949</v>
      </c>
      <c r="D850" s="31">
        <v>2354</v>
      </c>
      <c r="E850" s="32">
        <v>32.693713000000002</v>
      </c>
      <c r="F850" s="32">
        <v>0.56711999999999996</v>
      </c>
      <c r="G850" s="32">
        <v>-5.8492199999999999</v>
      </c>
    </row>
    <row r="851" spans="1:7" ht="15">
      <c r="A851" s="29" t="s">
        <v>222</v>
      </c>
      <c r="B851" s="30">
        <v>23232101</v>
      </c>
      <c r="C851" s="30">
        <v>23239922</v>
      </c>
      <c r="D851" s="31">
        <v>7822</v>
      </c>
      <c r="E851" s="32">
        <v>30.777678000000002</v>
      </c>
      <c r="F851" s="32">
        <v>1.1352599999999999</v>
      </c>
      <c r="G851" s="32">
        <v>-4.7607900000000001</v>
      </c>
    </row>
    <row r="852" spans="1:7" ht="15">
      <c r="A852" s="29" t="s">
        <v>222</v>
      </c>
      <c r="B852" s="30">
        <v>23240156</v>
      </c>
      <c r="C852" s="30">
        <v>23242619</v>
      </c>
      <c r="D852" s="31">
        <v>2464</v>
      </c>
      <c r="E852" s="32">
        <v>31.831575000000001</v>
      </c>
      <c r="F852" s="32">
        <v>0.58035700000000001</v>
      </c>
      <c r="G852" s="32">
        <v>-5.7773700000000003</v>
      </c>
    </row>
    <row r="853" spans="1:7" ht="15">
      <c r="A853" s="29" t="s">
        <v>222</v>
      </c>
      <c r="B853" s="30">
        <v>23242946</v>
      </c>
      <c r="C853" s="30">
        <v>23244815</v>
      </c>
      <c r="D853" s="31">
        <v>1870</v>
      </c>
      <c r="E853" s="32">
        <v>33.428877</v>
      </c>
      <c r="F853" s="32">
        <v>0.93636399999999997</v>
      </c>
      <c r="G853" s="32">
        <v>-5.1578799999999996</v>
      </c>
    </row>
    <row r="854" spans="1:7" ht="15">
      <c r="A854" s="29" t="s">
        <v>222</v>
      </c>
      <c r="B854" s="30">
        <v>23245895</v>
      </c>
      <c r="C854" s="30">
        <v>23259396</v>
      </c>
      <c r="D854" s="31">
        <v>13502</v>
      </c>
      <c r="E854" s="32">
        <v>35.340246</v>
      </c>
      <c r="F854" s="32">
        <v>1.197452</v>
      </c>
      <c r="G854" s="32">
        <v>-4.8832700000000004</v>
      </c>
    </row>
    <row r="855" spans="1:7" ht="15">
      <c r="A855" s="29" t="s">
        <v>222</v>
      </c>
      <c r="B855" s="30">
        <v>23260905</v>
      </c>
      <c r="C855" s="30">
        <v>23262670</v>
      </c>
      <c r="D855" s="31">
        <v>1766</v>
      </c>
      <c r="E855" s="32">
        <v>29.533975000000002</v>
      </c>
      <c r="F855" s="32">
        <v>0.77010199999999995</v>
      </c>
      <c r="G855" s="32">
        <v>-5.2611800000000004</v>
      </c>
    </row>
    <row r="856" spans="1:7" ht="15">
      <c r="A856" s="29" t="s">
        <v>222</v>
      </c>
      <c r="B856" s="30">
        <v>23263906</v>
      </c>
      <c r="C856" s="30">
        <v>23267394</v>
      </c>
      <c r="D856" s="31">
        <v>3489</v>
      </c>
      <c r="E856" s="32">
        <v>27.550874</v>
      </c>
      <c r="F856" s="32">
        <v>0.36915999999999999</v>
      </c>
      <c r="G856" s="32">
        <v>-6.2217099999999999</v>
      </c>
    </row>
    <row r="857" spans="1:7" ht="15">
      <c r="A857" s="29" t="s">
        <v>222</v>
      </c>
      <c r="B857" s="30">
        <v>23269119</v>
      </c>
      <c r="C857" s="30">
        <v>23276408</v>
      </c>
      <c r="D857" s="31">
        <v>7290</v>
      </c>
      <c r="E857" s="32">
        <v>31.732785</v>
      </c>
      <c r="F857" s="32">
        <v>1.0529489999999999</v>
      </c>
      <c r="G857" s="32">
        <v>-4.9134700000000002</v>
      </c>
    </row>
    <row r="858" spans="1:7" ht="15">
      <c r="A858" s="29" t="s">
        <v>222</v>
      </c>
      <c r="B858" s="30">
        <v>23278155</v>
      </c>
      <c r="C858" s="30">
        <v>23281284</v>
      </c>
      <c r="D858" s="31">
        <v>3130</v>
      </c>
      <c r="E858" s="32">
        <v>31.373802000000001</v>
      </c>
      <c r="F858" s="32">
        <v>0.57380200000000003</v>
      </c>
      <c r="G858" s="32">
        <v>-5.7728599999999997</v>
      </c>
    </row>
    <row r="859" spans="1:7" ht="15">
      <c r="A859" s="29" t="s">
        <v>222</v>
      </c>
      <c r="B859" s="30">
        <v>23281736</v>
      </c>
      <c r="C859" s="30">
        <v>23286395</v>
      </c>
      <c r="D859" s="31">
        <v>4660</v>
      </c>
      <c r="E859" s="32">
        <v>26.651073</v>
      </c>
      <c r="F859" s="32">
        <v>0.78605199999999997</v>
      </c>
      <c r="G859" s="32">
        <v>-5.0834299999999999</v>
      </c>
    </row>
    <row r="860" spans="1:7" ht="15">
      <c r="A860" s="29" t="s">
        <v>222</v>
      </c>
      <c r="B860" s="30">
        <v>23286835</v>
      </c>
      <c r="C860" s="30">
        <v>23291781</v>
      </c>
      <c r="D860" s="31">
        <v>4947</v>
      </c>
      <c r="E860" s="32">
        <v>34.386901000000002</v>
      </c>
      <c r="F860" s="32">
        <v>1.3826560000000001</v>
      </c>
      <c r="G860" s="32">
        <v>-4.6363399999999997</v>
      </c>
    </row>
    <row r="861" spans="1:7" ht="15">
      <c r="A861" s="29" t="s">
        <v>222</v>
      </c>
      <c r="B861" s="30">
        <v>23293151</v>
      </c>
      <c r="C861" s="30">
        <v>23296600</v>
      </c>
      <c r="D861" s="31">
        <v>3450</v>
      </c>
      <c r="E861" s="32">
        <v>30.326667</v>
      </c>
      <c r="F861" s="32">
        <v>1.067536</v>
      </c>
      <c r="G861" s="32">
        <v>-4.8282299999999996</v>
      </c>
    </row>
    <row r="862" spans="1:7" ht="15">
      <c r="A862" s="29" t="s">
        <v>222</v>
      </c>
      <c r="B862" s="30">
        <v>23300957</v>
      </c>
      <c r="C862" s="30">
        <v>23303631</v>
      </c>
      <c r="D862" s="31">
        <v>2675</v>
      </c>
      <c r="E862" s="32">
        <v>23.214579000000001</v>
      </c>
      <c r="F862" s="32">
        <v>0.69495300000000004</v>
      </c>
      <c r="G862" s="32">
        <v>-5.0619699999999996</v>
      </c>
    </row>
    <row r="863" spans="1:7" ht="15">
      <c r="A863" s="29" t="s">
        <v>222</v>
      </c>
      <c r="B863" s="30">
        <v>23305190</v>
      </c>
      <c r="C863" s="30">
        <v>23312918</v>
      </c>
      <c r="D863" s="31">
        <v>7729</v>
      </c>
      <c r="E863" s="32">
        <v>28.634492999999999</v>
      </c>
      <c r="F863" s="32">
        <v>0.81808800000000004</v>
      </c>
      <c r="G863" s="32">
        <v>-5.1293499999999996</v>
      </c>
    </row>
    <row r="864" spans="1:7" ht="15">
      <c r="A864" s="29" t="s">
        <v>222</v>
      </c>
      <c r="B864" s="30">
        <v>23313481</v>
      </c>
      <c r="C864" s="30">
        <v>23314893</v>
      </c>
      <c r="D864" s="31">
        <v>1413</v>
      </c>
      <c r="E864" s="32">
        <v>30.132342999999999</v>
      </c>
      <c r="F864" s="32">
        <v>1.2639769999999999</v>
      </c>
      <c r="G864" s="32">
        <v>-4.5752699999999997</v>
      </c>
    </row>
    <row r="865" spans="1:7" ht="15">
      <c r="A865" s="29" t="s">
        <v>222</v>
      </c>
      <c r="B865" s="30">
        <v>23315955</v>
      </c>
      <c r="C865" s="30">
        <v>23318188</v>
      </c>
      <c r="D865" s="31">
        <v>2234</v>
      </c>
      <c r="E865" s="32">
        <v>31.354969000000001</v>
      </c>
      <c r="F865" s="32">
        <v>1.152193</v>
      </c>
      <c r="G865" s="32">
        <v>-4.7662399999999998</v>
      </c>
    </row>
    <row r="866" spans="1:7" ht="15">
      <c r="A866" s="29" t="s">
        <v>222</v>
      </c>
      <c r="B866" s="30">
        <v>23319694</v>
      </c>
      <c r="C866" s="30">
        <v>23322138</v>
      </c>
      <c r="D866" s="31">
        <v>2445</v>
      </c>
      <c r="E866" s="32">
        <v>30.757873</v>
      </c>
      <c r="F866" s="32">
        <v>1.0466260000000001</v>
      </c>
      <c r="G866" s="32">
        <v>-4.8771399999999998</v>
      </c>
    </row>
    <row r="867" spans="1:7" ht="15">
      <c r="A867" s="29" t="s">
        <v>222</v>
      </c>
      <c r="B867" s="30">
        <v>23324864</v>
      </c>
      <c r="C867" s="30">
        <v>23338900</v>
      </c>
      <c r="D867" s="31">
        <v>14037</v>
      </c>
      <c r="E867" s="32">
        <v>29.186436</v>
      </c>
      <c r="F867" s="32">
        <v>0.80181000000000002</v>
      </c>
      <c r="G867" s="32">
        <v>-5.1858899999999997</v>
      </c>
    </row>
    <row r="868" spans="1:7" ht="15">
      <c r="A868" s="29" t="s">
        <v>222</v>
      </c>
      <c r="B868" s="30">
        <v>23340247</v>
      </c>
      <c r="C868" s="30">
        <v>23342927</v>
      </c>
      <c r="D868" s="31">
        <v>2681</v>
      </c>
      <c r="E868" s="32">
        <v>34.350242000000001</v>
      </c>
      <c r="F868" s="32">
        <v>0.40171600000000002</v>
      </c>
      <c r="G868" s="32">
        <v>-6.4180000000000001</v>
      </c>
    </row>
    <row r="869" spans="1:7" ht="15">
      <c r="A869" s="29" t="s">
        <v>222</v>
      </c>
      <c r="B869" s="30">
        <v>23344491</v>
      </c>
      <c r="C869" s="30">
        <v>23346613</v>
      </c>
      <c r="D869" s="31">
        <v>2123</v>
      </c>
      <c r="E869" s="32">
        <v>32.720207000000002</v>
      </c>
      <c r="F869" s="32">
        <v>1.281677</v>
      </c>
      <c r="G869" s="32">
        <v>-4.67408</v>
      </c>
    </row>
    <row r="870" spans="1:7" ht="15">
      <c r="A870" s="29" t="s">
        <v>222</v>
      </c>
      <c r="B870" s="30">
        <v>23346864</v>
      </c>
      <c r="C870" s="30">
        <v>23350019</v>
      </c>
      <c r="D870" s="31">
        <v>3156</v>
      </c>
      <c r="E870" s="32">
        <v>29.535488000000001</v>
      </c>
      <c r="F870" s="32">
        <v>0.58491800000000005</v>
      </c>
      <c r="G870" s="32">
        <v>-5.6580700000000004</v>
      </c>
    </row>
    <row r="871" spans="1:7" ht="15">
      <c r="A871" s="29" t="s">
        <v>222</v>
      </c>
      <c r="B871" s="30">
        <v>23350441</v>
      </c>
      <c r="C871" s="30">
        <v>23351650</v>
      </c>
      <c r="D871" s="31">
        <v>1210</v>
      </c>
      <c r="E871" s="32">
        <v>35.396693999999997</v>
      </c>
      <c r="F871" s="32">
        <v>0.92396699999999998</v>
      </c>
      <c r="G871" s="32">
        <v>-5.2596299999999996</v>
      </c>
    </row>
    <row r="872" spans="1:7" ht="15">
      <c r="A872" s="29" t="s">
        <v>222</v>
      </c>
      <c r="B872" s="30">
        <v>23351807</v>
      </c>
      <c r="C872" s="30">
        <v>23354985</v>
      </c>
      <c r="D872" s="31">
        <v>3179</v>
      </c>
      <c r="E872" s="32">
        <v>26.995911</v>
      </c>
      <c r="F872" s="32">
        <v>1.1393519999999999</v>
      </c>
      <c r="G872" s="32">
        <v>-4.5664600000000002</v>
      </c>
    </row>
    <row r="873" spans="1:7" ht="15">
      <c r="A873" s="29" t="s">
        <v>222</v>
      </c>
      <c r="B873" s="30">
        <v>23356554</v>
      </c>
      <c r="C873" s="30">
        <v>23361700</v>
      </c>
      <c r="D873" s="31">
        <v>5147</v>
      </c>
      <c r="E873" s="32">
        <v>36.282494999999997</v>
      </c>
      <c r="F873" s="32">
        <v>0.78434000000000004</v>
      </c>
      <c r="G873" s="32">
        <v>-5.53165</v>
      </c>
    </row>
    <row r="874" spans="1:7" ht="15">
      <c r="A874" s="29" t="s">
        <v>222</v>
      </c>
      <c r="B874" s="30">
        <v>23377717</v>
      </c>
      <c r="C874" s="30">
        <v>23379180</v>
      </c>
      <c r="D874" s="31">
        <v>1464</v>
      </c>
      <c r="E874" s="32">
        <v>35.949454000000003</v>
      </c>
      <c r="F874" s="32">
        <v>0.65573800000000004</v>
      </c>
      <c r="G874" s="32">
        <v>-5.7767099999999996</v>
      </c>
    </row>
    <row r="875" spans="1:7" ht="15">
      <c r="A875" s="29" t="s">
        <v>222</v>
      </c>
      <c r="B875" s="30">
        <v>23382065</v>
      </c>
      <c r="C875" s="30">
        <v>23385700</v>
      </c>
      <c r="D875" s="31">
        <v>3636</v>
      </c>
      <c r="E875" s="32">
        <v>33.799779999999998</v>
      </c>
      <c r="F875" s="32">
        <v>0.59570999999999996</v>
      </c>
      <c r="G875" s="32">
        <v>-5.8262600000000004</v>
      </c>
    </row>
    <row r="876" spans="1:7" ht="15">
      <c r="A876" s="29" t="s">
        <v>222</v>
      </c>
      <c r="B876" s="30">
        <v>23385995</v>
      </c>
      <c r="C876" s="30">
        <v>23393944</v>
      </c>
      <c r="D876" s="31">
        <v>7950</v>
      </c>
      <c r="E876" s="32">
        <v>30.046289000000002</v>
      </c>
      <c r="F876" s="32">
        <v>1.046038</v>
      </c>
      <c r="G876" s="32">
        <v>-4.8441799999999997</v>
      </c>
    </row>
    <row r="877" spans="1:7" ht="15">
      <c r="A877" s="29" t="s">
        <v>222</v>
      </c>
      <c r="B877" s="30">
        <v>23395289</v>
      </c>
      <c r="C877" s="30">
        <v>23397100</v>
      </c>
      <c r="D877" s="31">
        <v>1812</v>
      </c>
      <c r="E877" s="32">
        <v>32.921633999999997</v>
      </c>
      <c r="F877" s="32">
        <v>1.0292490000000001</v>
      </c>
      <c r="G877" s="32">
        <v>-4.9993699999999999</v>
      </c>
    </row>
    <row r="878" spans="1:7" ht="15">
      <c r="A878" s="29" t="s">
        <v>222</v>
      </c>
      <c r="B878" s="30">
        <v>23397880</v>
      </c>
      <c r="C878" s="30">
        <v>23400937</v>
      </c>
      <c r="D878" s="31">
        <v>3058</v>
      </c>
      <c r="E878" s="32">
        <v>31.061478000000001</v>
      </c>
      <c r="F878" s="32">
        <v>1.242969</v>
      </c>
      <c r="G878" s="32">
        <v>-4.6432599999999997</v>
      </c>
    </row>
    <row r="879" spans="1:7" ht="15">
      <c r="A879" s="29" t="s">
        <v>222</v>
      </c>
      <c r="B879" s="30">
        <v>23402512</v>
      </c>
      <c r="C879" s="30">
        <v>23404300</v>
      </c>
      <c r="D879" s="31">
        <v>1789</v>
      </c>
      <c r="E879" s="32">
        <v>35.029066999999998</v>
      </c>
      <c r="F879" s="32">
        <v>0.62157600000000002</v>
      </c>
      <c r="G879" s="32">
        <v>-5.8164800000000003</v>
      </c>
    </row>
    <row r="880" spans="1:7" ht="15">
      <c r="A880" s="29" t="s">
        <v>222</v>
      </c>
      <c r="B880" s="30">
        <v>23404751</v>
      </c>
      <c r="C880" s="30">
        <v>23405791</v>
      </c>
      <c r="D880" s="31">
        <v>1041</v>
      </c>
      <c r="E880" s="32">
        <v>41.095101</v>
      </c>
      <c r="F880" s="32">
        <v>1.040346</v>
      </c>
      <c r="G880" s="32">
        <v>-5.3038299999999996</v>
      </c>
    </row>
    <row r="881" spans="1:7" ht="15">
      <c r="A881" s="29" t="s">
        <v>222</v>
      </c>
      <c r="B881" s="30">
        <v>23406896</v>
      </c>
      <c r="C881" s="30">
        <v>23412718</v>
      </c>
      <c r="D881" s="31">
        <v>5823</v>
      </c>
      <c r="E881" s="32">
        <v>32.277864000000001</v>
      </c>
      <c r="F881" s="32">
        <v>1.061137</v>
      </c>
      <c r="G881" s="32">
        <v>-4.9268599999999996</v>
      </c>
    </row>
    <row r="882" spans="1:7" ht="15">
      <c r="A882" s="29" t="s">
        <v>222</v>
      </c>
      <c r="B882" s="30">
        <v>23413239</v>
      </c>
      <c r="C882" s="30">
        <v>23418087</v>
      </c>
      <c r="D882" s="31">
        <v>4849</v>
      </c>
      <c r="E882" s="32">
        <v>28.828005999999998</v>
      </c>
      <c r="F882" s="32">
        <v>0.84141100000000002</v>
      </c>
      <c r="G882" s="32">
        <v>-5.0985199999999997</v>
      </c>
    </row>
    <row r="883" spans="1:7" ht="15">
      <c r="A883" s="29" t="s">
        <v>222</v>
      </c>
      <c r="B883" s="30">
        <v>23418251</v>
      </c>
      <c r="C883" s="30">
        <v>23419967</v>
      </c>
      <c r="D883" s="31">
        <v>1717</v>
      </c>
      <c r="E883" s="32">
        <v>28.252766000000001</v>
      </c>
      <c r="F883" s="32">
        <v>1.380315</v>
      </c>
      <c r="G883" s="32">
        <v>-4.3553199999999999</v>
      </c>
    </row>
    <row r="884" spans="1:7" ht="15">
      <c r="A884" s="29" t="s">
        <v>222</v>
      </c>
      <c r="B884" s="30">
        <v>23420264</v>
      </c>
      <c r="C884" s="30">
        <v>23424863</v>
      </c>
      <c r="D884" s="31">
        <v>4600</v>
      </c>
      <c r="E884" s="32">
        <v>32.6</v>
      </c>
      <c r="F884" s="32">
        <v>1.1271739999999999</v>
      </c>
      <c r="G884" s="32">
        <v>-4.8540900000000002</v>
      </c>
    </row>
    <row r="885" spans="1:7" ht="15">
      <c r="A885" s="29" t="s">
        <v>222</v>
      </c>
      <c r="B885" s="30">
        <v>23426638</v>
      </c>
      <c r="C885" s="30">
        <v>23429050</v>
      </c>
      <c r="D885" s="31">
        <v>2413</v>
      </c>
      <c r="E885" s="32">
        <v>29.632822000000001</v>
      </c>
      <c r="F885" s="32">
        <v>1.014505</v>
      </c>
      <c r="G885" s="32">
        <v>-4.8683500000000004</v>
      </c>
    </row>
    <row r="886" spans="1:7" ht="15">
      <c r="A886" s="29" t="s">
        <v>222</v>
      </c>
      <c r="B886" s="30">
        <v>23429342</v>
      </c>
      <c r="C886" s="30">
        <v>23432785</v>
      </c>
      <c r="D886" s="31">
        <v>3444</v>
      </c>
      <c r="E886" s="32">
        <v>36.767422000000003</v>
      </c>
      <c r="F886" s="32">
        <v>0.58914100000000003</v>
      </c>
      <c r="G886" s="32">
        <v>-5.9636699999999996</v>
      </c>
    </row>
    <row r="887" spans="1:7" ht="15">
      <c r="A887" s="29" t="s">
        <v>222</v>
      </c>
      <c r="B887" s="30">
        <v>23434151</v>
      </c>
      <c r="C887" s="30">
        <v>23435772</v>
      </c>
      <c r="D887" s="31">
        <v>1622</v>
      </c>
      <c r="E887" s="32">
        <v>30.300246999999999</v>
      </c>
      <c r="F887" s="32">
        <v>0.59432799999999997</v>
      </c>
      <c r="G887" s="32">
        <v>-5.6719299999999997</v>
      </c>
    </row>
    <row r="888" spans="1:7" ht="15">
      <c r="A888" s="29" t="s">
        <v>222</v>
      </c>
      <c r="B888" s="30">
        <v>23436293</v>
      </c>
      <c r="C888" s="30">
        <v>23449941</v>
      </c>
      <c r="D888" s="31">
        <v>13649</v>
      </c>
      <c r="E888" s="32">
        <v>35.033628999999998</v>
      </c>
      <c r="F888" s="32">
        <v>1.242362</v>
      </c>
      <c r="G888" s="32">
        <v>-4.8175800000000004</v>
      </c>
    </row>
    <row r="889" spans="1:7" ht="15">
      <c r="A889" s="29" t="s">
        <v>222</v>
      </c>
      <c r="B889" s="30">
        <v>23450781</v>
      </c>
      <c r="C889" s="30">
        <v>23452914</v>
      </c>
      <c r="D889" s="31">
        <v>2134</v>
      </c>
      <c r="E889" s="32">
        <v>31.247890999999999</v>
      </c>
      <c r="F889" s="32">
        <v>1.2558579999999999</v>
      </c>
      <c r="G889" s="32">
        <v>-4.6370100000000001</v>
      </c>
    </row>
    <row r="890" spans="1:7" ht="15">
      <c r="A890" s="29" t="s">
        <v>222</v>
      </c>
      <c r="B890" s="30">
        <v>23453765</v>
      </c>
      <c r="C890" s="30">
        <v>23455150</v>
      </c>
      <c r="D890" s="31">
        <v>1386</v>
      </c>
      <c r="E890" s="32">
        <v>30.597403</v>
      </c>
      <c r="F890" s="32">
        <v>0.67965399999999998</v>
      </c>
      <c r="G890" s="32">
        <v>-5.49247</v>
      </c>
    </row>
    <row r="891" spans="1:7" ht="15">
      <c r="A891" s="29" t="s">
        <v>222</v>
      </c>
      <c r="B891" s="30">
        <v>23461448</v>
      </c>
      <c r="C891" s="30">
        <v>23469250</v>
      </c>
      <c r="D891" s="31">
        <v>7803</v>
      </c>
      <c r="E891" s="32">
        <v>30.129180999999999</v>
      </c>
      <c r="F891" s="32">
        <v>0.71690399999999999</v>
      </c>
      <c r="G891" s="32">
        <v>-5.3932399999999996</v>
      </c>
    </row>
    <row r="892" spans="1:7" ht="15">
      <c r="A892" s="29" t="s">
        <v>222</v>
      </c>
      <c r="B892" s="30">
        <v>23471651</v>
      </c>
      <c r="C892" s="30">
        <v>23473904</v>
      </c>
      <c r="D892" s="31">
        <v>2254</v>
      </c>
      <c r="E892" s="32">
        <v>37.949423000000003</v>
      </c>
      <c r="F892" s="32">
        <v>1.3220940000000001</v>
      </c>
      <c r="G892" s="32">
        <v>-4.8431800000000003</v>
      </c>
    </row>
    <row r="893" spans="1:7" ht="15">
      <c r="A893" s="29" t="s">
        <v>222</v>
      </c>
      <c r="B893" s="30">
        <v>23474201</v>
      </c>
      <c r="C893" s="30">
        <v>23479204</v>
      </c>
      <c r="D893" s="31">
        <v>5004</v>
      </c>
      <c r="E893" s="32">
        <v>33.546562999999999</v>
      </c>
      <c r="F893" s="32">
        <v>0.75</v>
      </c>
      <c r="G893" s="32">
        <v>-5.4831300000000001</v>
      </c>
    </row>
    <row r="894" spans="1:7" ht="15">
      <c r="A894" s="29" t="s">
        <v>222</v>
      </c>
      <c r="B894" s="30">
        <v>23479613</v>
      </c>
      <c r="C894" s="30">
        <v>23481864</v>
      </c>
      <c r="D894" s="31">
        <v>2252</v>
      </c>
      <c r="E894" s="32">
        <v>33.190497000000001</v>
      </c>
      <c r="F894" s="32">
        <v>1.030195</v>
      </c>
      <c r="G894" s="32">
        <v>-5.0097800000000001</v>
      </c>
    </row>
    <row r="895" spans="1:7" ht="15">
      <c r="A895" s="29" t="s">
        <v>222</v>
      </c>
      <c r="B895" s="30">
        <v>23483040</v>
      </c>
      <c r="C895" s="30">
        <v>23486209</v>
      </c>
      <c r="D895" s="31">
        <v>3170</v>
      </c>
      <c r="E895" s="32">
        <v>29.821135999999999</v>
      </c>
      <c r="F895" s="32">
        <v>0.99589899999999998</v>
      </c>
      <c r="G895" s="32">
        <v>-4.9041899999999998</v>
      </c>
    </row>
    <row r="896" spans="1:7" ht="15">
      <c r="A896" s="29" t="s">
        <v>222</v>
      </c>
      <c r="B896" s="30">
        <v>23486651</v>
      </c>
      <c r="C896" s="30">
        <v>23487986</v>
      </c>
      <c r="D896" s="31">
        <v>1336</v>
      </c>
      <c r="E896" s="32">
        <v>37.083832000000001</v>
      </c>
      <c r="F896" s="32">
        <v>0.80239499999999997</v>
      </c>
      <c r="G896" s="32">
        <v>-5.5303300000000002</v>
      </c>
    </row>
    <row r="897" spans="1:7" ht="15">
      <c r="A897" s="29" t="s">
        <v>222</v>
      </c>
      <c r="B897" s="30">
        <v>23488301</v>
      </c>
      <c r="C897" s="30">
        <v>23497000</v>
      </c>
      <c r="D897" s="31">
        <v>8700</v>
      </c>
      <c r="E897" s="32">
        <v>33.044137999999997</v>
      </c>
      <c r="F897" s="32">
        <v>1.0942529999999999</v>
      </c>
      <c r="G897" s="32">
        <v>-4.9163800000000002</v>
      </c>
    </row>
    <row r="898" spans="1:7" ht="15">
      <c r="A898" s="29" t="s">
        <v>222</v>
      </c>
      <c r="B898" s="30">
        <v>23497350</v>
      </c>
      <c r="C898" s="30">
        <v>23498694</v>
      </c>
      <c r="D898" s="31">
        <v>1345</v>
      </c>
      <c r="E898" s="32">
        <v>35.672862000000002</v>
      </c>
      <c r="F898" s="32">
        <v>0.23791799999999999</v>
      </c>
      <c r="G898" s="32">
        <v>-7.2282200000000003</v>
      </c>
    </row>
    <row r="899" spans="1:7" ht="15">
      <c r="A899" s="29" t="s">
        <v>222</v>
      </c>
      <c r="B899" s="30">
        <v>23499408</v>
      </c>
      <c r="C899" s="30">
        <v>23505700</v>
      </c>
      <c r="D899" s="31">
        <v>6293</v>
      </c>
      <c r="E899" s="32">
        <v>24.109169000000001</v>
      </c>
      <c r="F899" s="32">
        <v>0.78897200000000001</v>
      </c>
      <c r="G899" s="32">
        <v>-4.9334600000000002</v>
      </c>
    </row>
    <row r="900" spans="1:7" ht="15">
      <c r="A900" s="29" t="s">
        <v>222</v>
      </c>
      <c r="B900" s="30">
        <v>23505909</v>
      </c>
      <c r="C900" s="30">
        <v>23507800</v>
      </c>
      <c r="D900" s="31">
        <v>1892</v>
      </c>
      <c r="E900" s="32">
        <v>29.988900999999998</v>
      </c>
      <c r="F900" s="32">
        <v>1.375264</v>
      </c>
      <c r="G900" s="32">
        <v>-4.44665</v>
      </c>
    </row>
    <row r="901" spans="1:7" ht="15">
      <c r="A901" s="29" t="s">
        <v>222</v>
      </c>
      <c r="B901" s="30">
        <v>23508253</v>
      </c>
      <c r="C901" s="30">
        <v>23511700</v>
      </c>
      <c r="D901" s="31">
        <v>3448</v>
      </c>
      <c r="E901" s="32">
        <v>37.006670999999997</v>
      </c>
      <c r="F901" s="32">
        <v>0.64414199999999999</v>
      </c>
      <c r="G901" s="32">
        <v>-5.8442600000000002</v>
      </c>
    </row>
    <row r="902" spans="1:7" ht="15">
      <c r="A902" s="29" t="s">
        <v>222</v>
      </c>
      <c r="B902" s="30">
        <v>23511891</v>
      </c>
      <c r="C902" s="30">
        <v>23522781</v>
      </c>
      <c r="D902" s="31">
        <v>10891</v>
      </c>
      <c r="E902" s="32">
        <v>36.442658999999999</v>
      </c>
      <c r="F902" s="32">
        <v>1.074832</v>
      </c>
      <c r="G902" s="32">
        <v>-5.0834400000000004</v>
      </c>
    </row>
    <row r="903" spans="1:7" ht="15">
      <c r="A903" s="29" t="s">
        <v>222</v>
      </c>
      <c r="B903" s="30">
        <v>23523711</v>
      </c>
      <c r="C903" s="30">
        <v>23525706</v>
      </c>
      <c r="D903" s="31">
        <v>1996</v>
      </c>
      <c r="E903" s="32">
        <v>33.649799999999999</v>
      </c>
      <c r="F903" s="32">
        <v>1.5571140000000001</v>
      </c>
      <c r="G903" s="32">
        <v>-4.4336500000000001</v>
      </c>
    </row>
    <row r="904" spans="1:7" ht="15">
      <c r="A904" s="29" t="s">
        <v>222</v>
      </c>
      <c r="B904" s="30">
        <v>23526101</v>
      </c>
      <c r="C904" s="30">
        <v>23527730</v>
      </c>
      <c r="D904" s="31">
        <v>1630</v>
      </c>
      <c r="E904" s="32">
        <v>31.058281999999998</v>
      </c>
      <c r="F904" s="32">
        <v>0.83926400000000001</v>
      </c>
      <c r="G904" s="32">
        <v>-5.2097100000000003</v>
      </c>
    </row>
    <row r="905" spans="1:7" ht="15">
      <c r="A905" s="29" t="s">
        <v>222</v>
      </c>
      <c r="B905" s="30">
        <v>23528946</v>
      </c>
      <c r="C905" s="30">
        <v>23531200</v>
      </c>
      <c r="D905" s="31">
        <v>2255</v>
      </c>
      <c r="E905" s="32">
        <v>35.027493999999997</v>
      </c>
      <c r="F905" s="32">
        <v>0.83503300000000003</v>
      </c>
      <c r="G905" s="32">
        <v>-5.3905099999999999</v>
      </c>
    </row>
    <row r="906" spans="1:7" ht="15">
      <c r="A906" s="29" t="s">
        <v>222</v>
      </c>
      <c r="B906" s="30">
        <v>23531373</v>
      </c>
      <c r="C906" s="30">
        <v>23534256</v>
      </c>
      <c r="D906" s="31">
        <v>2884</v>
      </c>
      <c r="E906" s="32">
        <v>30.242718</v>
      </c>
      <c r="F906" s="32">
        <v>1.0006930000000001</v>
      </c>
      <c r="G906" s="32">
        <v>-4.9175199999999997</v>
      </c>
    </row>
    <row r="907" spans="1:7" ht="15">
      <c r="A907" s="29" t="s">
        <v>222</v>
      </c>
      <c r="B907" s="30">
        <v>23535074</v>
      </c>
      <c r="C907" s="30">
        <v>23538075</v>
      </c>
      <c r="D907" s="31">
        <v>3002</v>
      </c>
      <c r="E907" s="32">
        <v>31.149234</v>
      </c>
      <c r="F907" s="32">
        <v>0.53297799999999995</v>
      </c>
      <c r="G907" s="32">
        <v>-5.8689799999999996</v>
      </c>
    </row>
    <row r="908" spans="1:7" ht="15">
      <c r="A908" s="29" t="s">
        <v>222</v>
      </c>
      <c r="B908" s="30">
        <v>23539146</v>
      </c>
      <c r="C908" s="30">
        <v>23540367</v>
      </c>
      <c r="D908" s="31">
        <v>1222</v>
      </c>
      <c r="E908" s="32">
        <v>37.337152000000003</v>
      </c>
      <c r="F908" s="32">
        <v>1.021277</v>
      </c>
      <c r="G908" s="32">
        <v>-5.19217</v>
      </c>
    </row>
    <row r="909" spans="1:7" ht="15">
      <c r="A909" s="29" t="s">
        <v>222</v>
      </c>
      <c r="B909" s="30">
        <v>23542044</v>
      </c>
      <c r="C909" s="30">
        <v>23544268</v>
      </c>
      <c r="D909" s="31">
        <v>2225</v>
      </c>
      <c r="E909" s="32">
        <v>38.502921000000001</v>
      </c>
      <c r="F909" s="32">
        <v>1.5298879999999999</v>
      </c>
      <c r="G909" s="32">
        <v>-4.6534700000000004</v>
      </c>
    </row>
    <row r="910" spans="1:7" ht="15">
      <c r="A910" s="29" t="s">
        <v>222</v>
      </c>
      <c r="B910" s="30">
        <v>23545094</v>
      </c>
      <c r="C910" s="30">
        <v>23550270</v>
      </c>
      <c r="D910" s="31">
        <v>5177</v>
      </c>
      <c r="E910" s="32">
        <v>38.035927999999998</v>
      </c>
      <c r="F910" s="32">
        <v>1.1896850000000001</v>
      </c>
      <c r="G910" s="32">
        <v>-4.99871</v>
      </c>
    </row>
    <row r="911" spans="1:7" ht="15">
      <c r="A911" s="29" t="s">
        <v>222</v>
      </c>
      <c r="B911" s="30">
        <v>23550709</v>
      </c>
      <c r="C911" s="30">
        <v>23558403</v>
      </c>
      <c r="D911" s="31">
        <v>7695</v>
      </c>
      <c r="E911" s="32">
        <v>40.758934000000004</v>
      </c>
      <c r="F911" s="32">
        <v>0.80753699999999995</v>
      </c>
      <c r="G911" s="32">
        <v>-5.6574400000000002</v>
      </c>
    </row>
    <row r="912" spans="1:7" ht="15">
      <c r="A912" s="29" t="s">
        <v>222</v>
      </c>
      <c r="B912" s="30">
        <v>23560262</v>
      </c>
      <c r="C912" s="30">
        <v>23567968</v>
      </c>
      <c r="D912" s="31">
        <v>7707</v>
      </c>
      <c r="E912" s="32">
        <v>35.606202000000003</v>
      </c>
      <c r="F912" s="32">
        <v>1.080446</v>
      </c>
      <c r="G912" s="32">
        <v>-5.0424300000000004</v>
      </c>
    </row>
    <row r="913" spans="1:7" ht="15">
      <c r="A913" s="29" t="s">
        <v>222</v>
      </c>
      <c r="B913" s="30">
        <v>23568367</v>
      </c>
      <c r="C913" s="30">
        <v>23569573</v>
      </c>
      <c r="D913" s="31">
        <v>1207</v>
      </c>
      <c r="E913" s="32">
        <v>35.854183999999997</v>
      </c>
      <c r="F913" s="32">
        <v>0.72907999999999995</v>
      </c>
      <c r="G913" s="32">
        <v>-5.6199199999999996</v>
      </c>
    </row>
    <row r="914" spans="1:7" ht="15">
      <c r="A914" s="29" t="s">
        <v>222</v>
      </c>
      <c r="B914" s="30">
        <v>23569751</v>
      </c>
      <c r="C914" s="30">
        <v>23573193</v>
      </c>
      <c r="D914" s="31">
        <v>3443</v>
      </c>
      <c r="E914" s="32">
        <v>38.582051</v>
      </c>
      <c r="F914" s="32">
        <v>1.4374089999999999</v>
      </c>
      <c r="G914" s="32">
        <v>-4.7463899999999999</v>
      </c>
    </row>
    <row r="915" spans="1:7" ht="15">
      <c r="A915" s="29" t="s">
        <v>222</v>
      </c>
      <c r="B915" s="30">
        <v>23573977</v>
      </c>
      <c r="C915" s="30">
        <v>23576800</v>
      </c>
      <c r="D915" s="31">
        <v>2824</v>
      </c>
      <c r="E915" s="32">
        <v>32.682720000000003</v>
      </c>
      <c r="F915" s="32">
        <v>0.849858</v>
      </c>
      <c r="G915" s="32">
        <v>-5.2651599999999998</v>
      </c>
    </row>
    <row r="916" spans="1:7" ht="15">
      <c r="A916" s="29" t="s">
        <v>222</v>
      </c>
      <c r="B916" s="30">
        <v>23577988</v>
      </c>
      <c r="C916" s="30">
        <v>23582713</v>
      </c>
      <c r="D916" s="31">
        <v>4726</v>
      </c>
      <c r="E916" s="32">
        <v>34.727252999999997</v>
      </c>
      <c r="F916" s="32">
        <v>1.2530680000000001</v>
      </c>
      <c r="G916" s="32">
        <v>-4.7925300000000002</v>
      </c>
    </row>
    <row r="917" spans="1:7" ht="15">
      <c r="A917" s="29" t="s">
        <v>222</v>
      </c>
      <c r="B917" s="30">
        <v>23582888</v>
      </c>
      <c r="C917" s="30">
        <v>23584369</v>
      </c>
      <c r="D917" s="31">
        <v>1482</v>
      </c>
      <c r="E917" s="32">
        <v>32.331983999999999</v>
      </c>
      <c r="F917" s="32">
        <v>1.6592439999999999</v>
      </c>
      <c r="G917" s="32">
        <v>-4.2843600000000004</v>
      </c>
    </row>
    <row r="918" spans="1:7" ht="15">
      <c r="A918" s="29" t="s">
        <v>222</v>
      </c>
      <c r="B918" s="30">
        <v>23584532</v>
      </c>
      <c r="C918" s="30">
        <v>23588203</v>
      </c>
      <c r="D918" s="31">
        <v>3672</v>
      </c>
      <c r="E918" s="32">
        <v>39.580064999999998</v>
      </c>
      <c r="F918" s="32">
        <v>0.78431399999999996</v>
      </c>
      <c r="G918" s="32">
        <v>-5.6571999999999996</v>
      </c>
    </row>
    <row r="919" spans="1:7" ht="15">
      <c r="A919" s="29" t="s">
        <v>222</v>
      </c>
      <c r="B919" s="30">
        <v>23588918</v>
      </c>
      <c r="C919" s="30">
        <v>23592777</v>
      </c>
      <c r="D919" s="31">
        <v>3860</v>
      </c>
      <c r="E919" s="32">
        <v>32.235233000000001</v>
      </c>
      <c r="F919" s="32">
        <v>0.60103600000000001</v>
      </c>
      <c r="G919" s="32">
        <v>-5.7450400000000004</v>
      </c>
    </row>
    <row r="920" spans="1:7" ht="15">
      <c r="A920" s="29" t="s">
        <v>222</v>
      </c>
      <c r="B920" s="30">
        <v>23594043</v>
      </c>
      <c r="C920" s="30">
        <v>23598758</v>
      </c>
      <c r="D920" s="31">
        <v>4716</v>
      </c>
      <c r="E920" s="32">
        <v>34.712043999999999</v>
      </c>
      <c r="F920" s="32">
        <v>0.67832899999999996</v>
      </c>
      <c r="G920" s="32">
        <v>-5.6773100000000003</v>
      </c>
    </row>
    <row r="921" spans="1:7" ht="15">
      <c r="A921" s="29" t="s">
        <v>222</v>
      </c>
      <c r="B921" s="30">
        <v>23599145</v>
      </c>
      <c r="C921" s="30">
        <v>23610826</v>
      </c>
      <c r="D921" s="31">
        <v>11682</v>
      </c>
      <c r="E921" s="32">
        <v>36.299092999999999</v>
      </c>
      <c r="F921" s="32">
        <v>1.1444099999999999</v>
      </c>
      <c r="G921" s="32">
        <v>-4.98726</v>
      </c>
    </row>
    <row r="922" spans="1:7" ht="15">
      <c r="A922" s="29" t="s">
        <v>222</v>
      </c>
      <c r="B922" s="30">
        <v>23611001</v>
      </c>
      <c r="C922" s="30">
        <v>23613152</v>
      </c>
      <c r="D922" s="31">
        <v>2152</v>
      </c>
      <c r="E922" s="32">
        <v>39.338754999999999</v>
      </c>
      <c r="F922" s="32">
        <v>0.63197000000000003</v>
      </c>
      <c r="G922" s="32">
        <v>-5.9599500000000001</v>
      </c>
    </row>
    <row r="923" spans="1:7" ht="15">
      <c r="A923" s="29" t="s">
        <v>222</v>
      </c>
      <c r="B923" s="30">
        <v>23614071</v>
      </c>
      <c r="C923" s="30">
        <v>23615256</v>
      </c>
      <c r="D923" s="31">
        <v>1186</v>
      </c>
      <c r="E923" s="32">
        <v>29.445194000000001</v>
      </c>
      <c r="F923" s="32">
        <v>0.34064100000000003</v>
      </c>
      <c r="G923" s="32">
        <v>-6.4336399999999996</v>
      </c>
    </row>
    <row r="924" spans="1:7" ht="15">
      <c r="A924" s="29" t="s">
        <v>222</v>
      </c>
      <c r="B924" s="30">
        <v>23615648</v>
      </c>
      <c r="C924" s="30">
        <v>23618074</v>
      </c>
      <c r="D924" s="31">
        <v>2427</v>
      </c>
      <c r="E924" s="32">
        <v>35.599094000000001</v>
      </c>
      <c r="F924" s="32">
        <v>0.82406299999999999</v>
      </c>
      <c r="G924" s="32">
        <v>-5.4329400000000003</v>
      </c>
    </row>
    <row r="925" spans="1:7" ht="15">
      <c r="A925" s="29" t="s">
        <v>222</v>
      </c>
      <c r="B925" s="30">
        <v>23619366</v>
      </c>
      <c r="C925" s="30">
        <v>23640400</v>
      </c>
      <c r="D925" s="31">
        <v>21035</v>
      </c>
      <c r="E925" s="32">
        <v>33.837936999999997</v>
      </c>
      <c r="F925" s="32">
        <v>1.0635129999999999</v>
      </c>
      <c r="G925" s="32">
        <v>-4.9917299999999996</v>
      </c>
    </row>
    <row r="926" spans="1:7" ht="15">
      <c r="A926" s="29" t="s">
        <v>222</v>
      </c>
      <c r="B926" s="30">
        <v>23641072</v>
      </c>
      <c r="C926" s="30">
        <v>23650310</v>
      </c>
      <c r="D926" s="31">
        <v>9239</v>
      </c>
      <c r="E926" s="32">
        <v>32.613594999999997</v>
      </c>
      <c r="F926" s="32">
        <v>0.74369499999999999</v>
      </c>
      <c r="G926" s="32">
        <v>-5.4546200000000002</v>
      </c>
    </row>
    <row r="927" spans="1:7" ht="15">
      <c r="A927" s="29" t="s">
        <v>222</v>
      </c>
      <c r="B927" s="30">
        <v>23651967</v>
      </c>
      <c r="C927" s="30">
        <v>23655512</v>
      </c>
      <c r="D927" s="31">
        <v>3546</v>
      </c>
      <c r="E927" s="32">
        <v>36.606599000000003</v>
      </c>
      <c r="F927" s="32">
        <v>1.151438</v>
      </c>
      <c r="G927" s="32">
        <v>-4.9905900000000001</v>
      </c>
    </row>
    <row r="928" spans="1:7" ht="15">
      <c r="A928" s="29" t="s">
        <v>222</v>
      </c>
      <c r="B928" s="30">
        <v>23658401</v>
      </c>
      <c r="C928" s="30">
        <v>23667928</v>
      </c>
      <c r="D928" s="31">
        <v>9528</v>
      </c>
      <c r="E928" s="32">
        <v>37.217989000000003</v>
      </c>
      <c r="F928" s="32">
        <v>0.79680899999999999</v>
      </c>
      <c r="G928" s="32">
        <v>-5.5456200000000004</v>
      </c>
    </row>
    <row r="929" spans="1:7" ht="15">
      <c r="A929" s="29" t="s">
        <v>222</v>
      </c>
      <c r="B929" s="30">
        <v>23669400</v>
      </c>
      <c r="C929" s="30">
        <v>23671755</v>
      </c>
      <c r="D929" s="31">
        <v>2356</v>
      </c>
      <c r="E929" s="32">
        <v>32.430390000000003</v>
      </c>
      <c r="F929" s="32">
        <v>0.829372</v>
      </c>
      <c r="G929" s="32">
        <v>-5.28918</v>
      </c>
    </row>
    <row r="930" spans="1:7" ht="15">
      <c r="A930" s="29" t="s">
        <v>222</v>
      </c>
      <c r="B930" s="30">
        <v>23674138</v>
      </c>
      <c r="C930" s="30">
        <v>23676100</v>
      </c>
      <c r="D930" s="31">
        <v>1963</v>
      </c>
      <c r="E930" s="32">
        <v>33.777382000000003</v>
      </c>
      <c r="F930" s="32">
        <v>0.28527799999999998</v>
      </c>
      <c r="G930" s="32">
        <v>-6.8875500000000001</v>
      </c>
    </row>
    <row r="931" spans="1:7" ht="15">
      <c r="A931" s="29" t="s">
        <v>222</v>
      </c>
      <c r="B931" s="30">
        <v>23676398</v>
      </c>
      <c r="C931" s="30">
        <v>23677804</v>
      </c>
      <c r="D931" s="31">
        <v>1407</v>
      </c>
      <c r="E931" s="32">
        <v>39.117981999999998</v>
      </c>
      <c r="F931" s="32">
        <v>0.68230299999999999</v>
      </c>
      <c r="G931" s="32">
        <v>-5.8412800000000002</v>
      </c>
    </row>
    <row r="932" spans="1:7" ht="15">
      <c r="A932" s="29" t="s">
        <v>222</v>
      </c>
      <c r="B932" s="30">
        <v>23677981</v>
      </c>
      <c r="C932" s="30">
        <v>23679413</v>
      </c>
      <c r="D932" s="31">
        <v>1433</v>
      </c>
      <c r="E932" s="32">
        <v>36.160502000000001</v>
      </c>
      <c r="F932" s="32">
        <v>1.004885</v>
      </c>
      <c r="G932" s="32">
        <v>-5.1693100000000003</v>
      </c>
    </row>
    <row r="933" spans="1:7" ht="15">
      <c r="A933" s="29" t="s">
        <v>222</v>
      </c>
      <c r="B933" s="30">
        <v>23680301</v>
      </c>
      <c r="C933" s="30">
        <v>23682969</v>
      </c>
      <c r="D933" s="31">
        <v>2669</v>
      </c>
      <c r="E933" s="32">
        <v>32.822405000000003</v>
      </c>
      <c r="F933" s="32">
        <v>0.781941</v>
      </c>
      <c r="G933" s="32">
        <v>-5.3914799999999996</v>
      </c>
    </row>
    <row r="934" spans="1:7" ht="15">
      <c r="A934" s="29" t="s">
        <v>222</v>
      </c>
      <c r="B934" s="30">
        <v>23683205</v>
      </c>
      <c r="C934" s="30">
        <v>23684576</v>
      </c>
      <c r="D934" s="31">
        <v>1372</v>
      </c>
      <c r="E934" s="32">
        <v>32.761662000000001</v>
      </c>
      <c r="F934" s="32">
        <v>0.34912500000000002</v>
      </c>
      <c r="G934" s="32">
        <v>-6.5521200000000004</v>
      </c>
    </row>
    <row r="935" spans="1:7" ht="15">
      <c r="A935" s="29" t="s">
        <v>222</v>
      </c>
      <c r="B935" s="30">
        <v>23686488</v>
      </c>
      <c r="C935" s="30">
        <v>23719734</v>
      </c>
      <c r="D935" s="31">
        <v>33247</v>
      </c>
      <c r="E935" s="32">
        <v>33.282882999999998</v>
      </c>
      <c r="F935" s="32">
        <v>0.85565599999999997</v>
      </c>
      <c r="G935" s="32">
        <v>-5.2816099999999997</v>
      </c>
    </row>
    <row r="936" spans="1:7" ht="15">
      <c r="A936" s="29" t="s">
        <v>222</v>
      </c>
      <c r="B936" s="30">
        <v>23724709</v>
      </c>
      <c r="C936" s="30">
        <v>23725942</v>
      </c>
      <c r="D936" s="31">
        <v>1234</v>
      </c>
      <c r="E936" s="32">
        <v>30.987034000000001</v>
      </c>
      <c r="F936" s="32">
        <v>1.2155590000000001</v>
      </c>
      <c r="G936" s="32">
        <v>-4.67197</v>
      </c>
    </row>
    <row r="937" spans="1:7" ht="15">
      <c r="A937" s="29" t="s">
        <v>222</v>
      </c>
      <c r="B937" s="30">
        <v>23726298</v>
      </c>
      <c r="C937" s="30">
        <v>23733202</v>
      </c>
      <c r="D937" s="31">
        <v>6905</v>
      </c>
      <c r="E937" s="32">
        <v>36.015062</v>
      </c>
      <c r="F937" s="32">
        <v>0.95003599999999999</v>
      </c>
      <c r="G937" s="32">
        <v>-5.2444699999999997</v>
      </c>
    </row>
    <row r="938" spans="1:7" ht="15">
      <c r="A938" s="29" t="s">
        <v>222</v>
      </c>
      <c r="B938" s="30">
        <v>23733418</v>
      </c>
      <c r="C938" s="30">
        <v>23735224</v>
      </c>
      <c r="D938" s="31">
        <v>1807</v>
      </c>
      <c r="E938" s="32">
        <v>31.615938</v>
      </c>
      <c r="F938" s="32">
        <v>1.3403430000000001</v>
      </c>
      <c r="G938" s="32">
        <v>-4.5599800000000004</v>
      </c>
    </row>
    <row r="939" spans="1:7" ht="15">
      <c r="A939" s="29" t="s">
        <v>222</v>
      </c>
      <c r="B939" s="30">
        <v>23735660</v>
      </c>
      <c r="C939" s="30">
        <v>23741639</v>
      </c>
      <c r="D939" s="31">
        <v>5980</v>
      </c>
      <c r="E939" s="32">
        <v>34.44097</v>
      </c>
      <c r="F939" s="32">
        <v>0.99080299999999999</v>
      </c>
      <c r="G939" s="32">
        <v>-5.1193799999999996</v>
      </c>
    </row>
    <row r="940" spans="1:7" ht="15">
      <c r="A940" s="29" t="s">
        <v>222</v>
      </c>
      <c r="B940" s="30">
        <v>23742559</v>
      </c>
      <c r="C940" s="30">
        <v>23761317</v>
      </c>
      <c r="D940" s="31">
        <v>18759</v>
      </c>
      <c r="E940" s="32">
        <v>33.474279000000003</v>
      </c>
      <c r="F940" s="32">
        <v>0.82253900000000002</v>
      </c>
      <c r="G940" s="32">
        <v>-5.3468299999999997</v>
      </c>
    </row>
    <row r="941" spans="1:7" ht="15">
      <c r="A941" s="29" t="s">
        <v>222</v>
      </c>
      <c r="B941" s="30">
        <v>23761615</v>
      </c>
      <c r="C941" s="30">
        <v>23779010</v>
      </c>
      <c r="D941" s="31">
        <v>17396</v>
      </c>
      <c r="E941" s="32">
        <v>34.137157999999999</v>
      </c>
      <c r="F941" s="32">
        <v>0.80432300000000001</v>
      </c>
      <c r="G941" s="32">
        <v>-5.4074200000000001</v>
      </c>
    </row>
    <row r="942" spans="1:7" ht="15">
      <c r="A942" s="29" t="s">
        <v>222</v>
      </c>
      <c r="B942" s="30">
        <v>23779165</v>
      </c>
      <c r="C942" s="30">
        <v>23781169</v>
      </c>
      <c r="D942" s="31">
        <v>2005</v>
      </c>
      <c r="E942" s="32">
        <v>28.750125000000001</v>
      </c>
      <c r="F942" s="32">
        <v>0.89177099999999998</v>
      </c>
      <c r="G942" s="32">
        <v>-5.0107499999999998</v>
      </c>
    </row>
    <row r="943" spans="1:7" ht="15">
      <c r="A943" s="29" t="s">
        <v>222</v>
      </c>
      <c r="B943" s="30">
        <v>23781412</v>
      </c>
      <c r="C943" s="30">
        <v>23795675</v>
      </c>
      <c r="D943" s="31">
        <v>14264</v>
      </c>
      <c r="E943" s="32">
        <v>35.735908999999999</v>
      </c>
      <c r="F943" s="32">
        <v>0.79648099999999999</v>
      </c>
      <c r="G943" s="32">
        <v>-5.48759</v>
      </c>
    </row>
    <row r="944" spans="1:7" ht="15">
      <c r="A944" s="29" t="s">
        <v>222</v>
      </c>
      <c r="B944" s="30">
        <v>23797096</v>
      </c>
      <c r="C944" s="30">
        <v>23804529</v>
      </c>
      <c r="D944" s="31">
        <v>7434</v>
      </c>
      <c r="E944" s="32">
        <v>33.853645</v>
      </c>
      <c r="F944" s="32">
        <v>0.96852300000000002</v>
      </c>
      <c r="G944" s="32">
        <v>-5.1273799999999996</v>
      </c>
    </row>
    <row r="945" spans="1:7" ht="15">
      <c r="A945" s="29" t="s">
        <v>222</v>
      </c>
      <c r="B945" s="30">
        <v>23805959</v>
      </c>
      <c r="C945" s="30">
        <v>23810647</v>
      </c>
      <c r="D945" s="31">
        <v>4689</v>
      </c>
      <c r="E945" s="32">
        <v>31.544253000000001</v>
      </c>
      <c r="F945" s="32">
        <v>0.78481599999999996</v>
      </c>
      <c r="G945" s="32">
        <v>-5.3288799999999998</v>
      </c>
    </row>
    <row r="946" spans="1:7" ht="15">
      <c r="A946" s="29" t="s">
        <v>222</v>
      </c>
      <c r="B946" s="30">
        <v>23811415</v>
      </c>
      <c r="C946" s="30">
        <v>23819186</v>
      </c>
      <c r="D946" s="31">
        <v>7772</v>
      </c>
      <c r="E946" s="32">
        <v>32.803654000000002</v>
      </c>
      <c r="F946" s="32">
        <v>0.94338699999999998</v>
      </c>
      <c r="G946" s="32">
        <v>-5.1198600000000001</v>
      </c>
    </row>
    <row r="947" spans="1:7" ht="15">
      <c r="A947" s="29" t="s">
        <v>222</v>
      </c>
      <c r="B947" s="30">
        <v>23819450</v>
      </c>
      <c r="C947" s="30">
        <v>23832587</v>
      </c>
      <c r="D947" s="31">
        <v>13138</v>
      </c>
      <c r="E947" s="32">
        <v>31.105191000000001</v>
      </c>
      <c r="F947" s="32">
        <v>0.65557900000000002</v>
      </c>
      <c r="G947" s="32">
        <v>-5.5682400000000003</v>
      </c>
    </row>
    <row r="948" spans="1:7" ht="15">
      <c r="A948" s="29" t="s">
        <v>222</v>
      </c>
      <c r="B948" s="30">
        <v>23833586</v>
      </c>
      <c r="C948" s="30">
        <v>23838817</v>
      </c>
      <c r="D948" s="31">
        <v>5232</v>
      </c>
      <c r="E948" s="32">
        <v>30.572438999999999</v>
      </c>
      <c r="F948" s="32">
        <v>1.1009169999999999</v>
      </c>
      <c r="G948" s="32">
        <v>-4.7954499999999998</v>
      </c>
    </row>
    <row r="949" spans="1:7" ht="15">
      <c r="A949" s="29" t="s">
        <v>222</v>
      </c>
      <c r="B949" s="30">
        <v>23839036</v>
      </c>
      <c r="C949" s="30">
        <v>23841481</v>
      </c>
      <c r="D949" s="31">
        <v>2446</v>
      </c>
      <c r="E949" s="32">
        <v>31.907603999999999</v>
      </c>
      <c r="F949" s="32">
        <v>0.74080100000000004</v>
      </c>
      <c r="G949" s="32">
        <v>-5.4286700000000003</v>
      </c>
    </row>
    <row r="950" spans="1:7" ht="15">
      <c r="A950" s="29" t="s">
        <v>222</v>
      </c>
      <c r="B950" s="30">
        <v>23845404</v>
      </c>
      <c r="C950" s="30">
        <v>23846800</v>
      </c>
      <c r="D950" s="31">
        <v>1397</v>
      </c>
      <c r="E950" s="32">
        <v>21.801718000000001</v>
      </c>
      <c r="F950" s="32">
        <v>0.43163899999999999</v>
      </c>
      <c r="G950" s="32">
        <v>-5.6584700000000003</v>
      </c>
    </row>
    <row r="951" spans="1:7" ht="15">
      <c r="A951" s="29" t="s">
        <v>222</v>
      </c>
      <c r="B951" s="30">
        <v>23847129</v>
      </c>
      <c r="C951" s="30">
        <v>23849825</v>
      </c>
      <c r="D951" s="31">
        <v>2697</v>
      </c>
      <c r="E951" s="32">
        <v>28.615127999999999</v>
      </c>
      <c r="F951" s="32">
        <v>1.0975159999999999</v>
      </c>
      <c r="G951" s="32">
        <v>-4.7044600000000001</v>
      </c>
    </row>
    <row r="952" spans="1:7" ht="15">
      <c r="A952" s="29" t="s">
        <v>222</v>
      </c>
      <c r="B952" s="30">
        <v>23854901</v>
      </c>
      <c r="C952" s="30">
        <v>23856949</v>
      </c>
      <c r="D952" s="31">
        <v>2049</v>
      </c>
      <c r="E952" s="32">
        <v>30.575403000000001</v>
      </c>
      <c r="F952" s="32">
        <v>0.70473399999999997</v>
      </c>
      <c r="G952" s="32">
        <v>-5.4391499999999997</v>
      </c>
    </row>
    <row r="953" spans="1:7" ht="15">
      <c r="A953" s="29" t="s">
        <v>222</v>
      </c>
      <c r="B953" s="30">
        <v>23857312</v>
      </c>
      <c r="C953" s="30">
        <v>23870116</v>
      </c>
      <c r="D953" s="31">
        <v>12805</v>
      </c>
      <c r="E953" s="32">
        <v>37.214056999999997</v>
      </c>
      <c r="F953" s="32">
        <v>1.5508789999999999</v>
      </c>
      <c r="G953" s="32">
        <v>-4.5846900000000002</v>
      </c>
    </row>
    <row r="954" spans="1:7" ht="15">
      <c r="A954" s="29" t="s">
        <v>222</v>
      </c>
      <c r="B954" s="30">
        <v>23870285</v>
      </c>
      <c r="C954" s="30">
        <v>23874710</v>
      </c>
      <c r="D954" s="31">
        <v>4426</v>
      </c>
      <c r="E954" s="32">
        <v>33.025982999999997</v>
      </c>
      <c r="F954" s="32">
        <v>0.90375099999999997</v>
      </c>
      <c r="G954" s="32">
        <v>-5.1915300000000002</v>
      </c>
    </row>
    <row r="955" spans="1:7" ht="15">
      <c r="A955" s="29" t="s">
        <v>222</v>
      </c>
      <c r="B955" s="30">
        <v>23874871</v>
      </c>
      <c r="C955" s="30">
        <v>23878777</v>
      </c>
      <c r="D955" s="31">
        <v>3907</v>
      </c>
      <c r="E955" s="32">
        <v>31.124904000000001</v>
      </c>
      <c r="F955" s="32">
        <v>1.373176</v>
      </c>
      <c r="G955" s="32">
        <v>-4.5024800000000003</v>
      </c>
    </row>
    <row r="956" spans="1:7" ht="15">
      <c r="A956" s="29" t="s">
        <v>222</v>
      </c>
      <c r="B956" s="30">
        <v>23881240</v>
      </c>
      <c r="C956" s="30">
        <v>23885350</v>
      </c>
      <c r="D956" s="31">
        <v>4111</v>
      </c>
      <c r="E956" s="32">
        <v>33.438336</v>
      </c>
      <c r="F956" s="32">
        <v>0.56433999999999995</v>
      </c>
      <c r="G956" s="32">
        <v>-5.8887999999999998</v>
      </c>
    </row>
    <row r="957" spans="1:7" ht="15">
      <c r="A957" s="29" t="s">
        <v>222</v>
      </c>
      <c r="B957" s="30">
        <v>23885501</v>
      </c>
      <c r="C957" s="30">
        <v>23904161</v>
      </c>
      <c r="D957" s="31">
        <v>18661</v>
      </c>
      <c r="E957" s="32">
        <v>27.003430000000002</v>
      </c>
      <c r="F957" s="32">
        <v>0.79116900000000001</v>
      </c>
      <c r="G957" s="32">
        <v>-5.0930099999999996</v>
      </c>
    </row>
    <row r="958" spans="1:7" ht="15">
      <c r="A958" s="29" t="s">
        <v>222</v>
      </c>
      <c r="B958" s="30">
        <v>23904546</v>
      </c>
      <c r="C958" s="30">
        <v>23906167</v>
      </c>
      <c r="D958" s="31">
        <v>1622</v>
      </c>
      <c r="E958" s="32">
        <v>33.174475999999999</v>
      </c>
      <c r="F958" s="32">
        <v>1.376695</v>
      </c>
      <c r="G958" s="32">
        <v>-4.5907900000000001</v>
      </c>
    </row>
    <row r="959" spans="1:7" ht="15">
      <c r="A959" s="29" t="s">
        <v>222</v>
      </c>
      <c r="B959" s="30">
        <v>23906480</v>
      </c>
      <c r="C959" s="30">
        <v>23907643</v>
      </c>
      <c r="D959" s="31">
        <v>1164</v>
      </c>
      <c r="E959" s="32">
        <v>37.498282000000003</v>
      </c>
      <c r="F959" s="32">
        <v>0.63917500000000005</v>
      </c>
      <c r="G959" s="32">
        <v>-5.8744699999999996</v>
      </c>
    </row>
    <row r="960" spans="1:7" ht="15">
      <c r="A960" s="29" t="s">
        <v>222</v>
      </c>
      <c r="B960" s="30">
        <v>23908991</v>
      </c>
      <c r="C960" s="30">
        <v>23911750</v>
      </c>
      <c r="D960" s="31">
        <v>2760</v>
      </c>
      <c r="E960" s="32">
        <v>34.360145000000003</v>
      </c>
      <c r="F960" s="32">
        <v>1.048551</v>
      </c>
      <c r="G960" s="32">
        <v>-5.0342700000000002</v>
      </c>
    </row>
    <row r="961" spans="1:7" ht="15">
      <c r="A961" s="29" t="s">
        <v>222</v>
      </c>
      <c r="B961" s="30">
        <v>23912035</v>
      </c>
      <c r="C961" s="30">
        <v>23913448</v>
      </c>
      <c r="D961" s="31">
        <v>1414</v>
      </c>
      <c r="E961" s="32">
        <v>31.480198000000001</v>
      </c>
      <c r="F961" s="32">
        <v>0.678925</v>
      </c>
      <c r="G961" s="32">
        <v>-5.53505</v>
      </c>
    </row>
    <row r="962" spans="1:7" ht="15">
      <c r="A962" s="29" t="s">
        <v>222</v>
      </c>
      <c r="B962" s="30">
        <v>23913707</v>
      </c>
      <c r="C962" s="30">
        <v>23914947</v>
      </c>
      <c r="D962" s="31">
        <v>1241</v>
      </c>
      <c r="E962" s="32">
        <v>42.883158999999999</v>
      </c>
      <c r="F962" s="32">
        <v>2.824335</v>
      </c>
      <c r="G962" s="32">
        <v>-3.9244300000000001</v>
      </c>
    </row>
    <row r="963" spans="1:7" ht="15">
      <c r="A963" s="29" t="s">
        <v>222</v>
      </c>
      <c r="B963" s="30">
        <v>23916401</v>
      </c>
      <c r="C963" s="30">
        <v>23918806</v>
      </c>
      <c r="D963" s="31">
        <v>2406</v>
      </c>
      <c r="E963" s="32">
        <v>42.056525000000001</v>
      </c>
      <c r="F963" s="32">
        <v>0.73399800000000004</v>
      </c>
      <c r="G963" s="32">
        <v>-5.8404100000000003</v>
      </c>
    </row>
    <row r="964" spans="1:7" ht="15">
      <c r="A964" s="29" t="s">
        <v>222</v>
      </c>
      <c r="B964" s="30">
        <v>23919092</v>
      </c>
      <c r="C964" s="30">
        <v>23934378</v>
      </c>
      <c r="D964" s="31">
        <v>15287</v>
      </c>
      <c r="E964" s="32">
        <v>34.313796000000004</v>
      </c>
      <c r="F964" s="32">
        <v>1.0027470000000001</v>
      </c>
      <c r="G964" s="32">
        <v>-5.0967599999999997</v>
      </c>
    </row>
    <row r="965" spans="1:7" ht="15">
      <c r="A965" s="29" t="s">
        <v>222</v>
      </c>
      <c r="B965" s="30">
        <v>23934851</v>
      </c>
      <c r="C965" s="30">
        <v>23935936</v>
      </c>
      <c r="D965" s="31">
        <v>1086</v>
      </c>
      <c r="E965" s="32">
        <v>19.369244999999999</v>
      </c>
      <c r="F965" s="32">
        <v>0.26243100000000003</v>
      </c>
      <c r="G965" s="32">
        <v>-6.2056899999999997</v>
      </c>
    </row>
    <row r="966" spans="1:7" ht="15">
      <c r="A966" s="29" t="s">
        <v>222</v>
      </c>
      <c r="B966" s="30">
        <v>23936921</v>
      </c>
      <c r="C966" s="30">
        <v>23939344</v>
      </c>
      <c r="D966" s="31">
        <v>2424</v>
      </c>
      <c r="E966" s="32">
        <v>27.652228000000001</v>
      </c>
      <c r="F966" s="32">
        <v>0.78712899999999997</v>
      </c>
      <c r="G966" s="32">
        <v>-5.1346499999999997</v>
      </c>
    </row>
    <row r="967" spans="1:7" ht="15">
      <c r="A967" s="29" t="s">
        <v>222</v>
      </c>
      <c r="B967" s="30">
        <v>23940986</v>
      </c>
      <c r="C967" s="30">
        <v>23943910</v>
      </c>
      <c r="D967" s="31">
        <v>2925</v>
      </c>
      <c r="E967" s="32">
        <v>36.567520999999999</v>
      </c>
      <c r="F967" s="32">
        <v>0.67863200000000001</v>
      </c>
      <c r="G967" s="32">
        <v>-5.7517899999999997</v>
      </c>
    </row>
    <row r="968" spans="1:7" ht="15">
      <c r="A968" s="29" t="s">
        <v>222</v>
      </c>
      <c r="B968" s="30">
        <v>23945206</v>
      </c>
      <c r="C968" s="30">
        <v>23948382</v>
      </c>
      <c r="D968" s="31">
        <v>3177</v>
      </c>
      <c r="E968" s="32">
        <v>31.705697000000001</v>
      </c>
      <c r="F968" s="32">
        <v>0.77588900000000005</v>
      </c>
      <c r="G968" s="32">
        <v>-5.3527500000000003</v>
      </c>
    </row>
    <row r="969" spans="1:7" ht="15">
      <c r="A969" s="29" t="s">
        <v>222</v>
      </c>
      <c r="B969" s="30">
        <v>23950127</v>
      </c>
      <c r="C969" s="30">
        <v>23951989</v>
      </c>
      <c r="D969" s="31">
        <v>1863</v>
      </c>
      <c r="E969" s="32">
        <v>24.381105999999999</v>
      </c>
      <c r="F969" s="32">
        <v>0.472356</v>
      </c>
      <c r="G969" s="32">
        <v>-5.6897399999999996</v>
      </c>
    </row>
    <row r="970" spans="1:7" ht="15">
      <c r="A970" s="29" t="s">
        <v>222</v>
      </c>
      <c r="B970" s="30">
        <v>23952714</v>
      </c>
      <c r="C970" s="30">
        <v>23955740</v>
      </c>
      <c r="D970" s="31">
        <v>3027</v>
      </c>
      <c r="E970" s="32">
        <v>31.159894000000001</v>
      </c>
      <c r="F970" s="32">
        <v>0.68714900000000001</v>
      </c>
      <c r="G970" s="32">
        <v>-5.5029199999999996</v>
      </c>
    </row>
    <row r="971" spans="1:7" ht="15">
      <c r="A971" s="29" t="s">
        <v>222</v>
      </c>
      <c r="B971" s="30">
        <v>23956001</v>
      </c>
      <c r="C971" s="30">
        <v>23960582</v>
      </c>
      <c r="D971" s="31">
        <v>4582</v>
      </c>
      <c r="E971" s="32">
        <v>26.974246999999998</v>
      </c>
      <c r="F971" s="32">
        <v>0.80292399999999997</v>
      </c>
      <c r="G971" s="32">
        <v>-5.0701700000000001</v>
      </c>
    </row>
    <row r="972" spans="1:7" ht="15">
      <c r="A972" s="29" t="s">
        <v>222</v>
      </c>
      <c r="B972" s="30">
        <v>23964087</v>
      </c>
      <c r="C972" s="30">
        <v>23965400</v>
      </c>
      <c r="D972" s="31">
        <v>1314</v>
      </c>
      <c r="E972" s="32">
        <v>39.481735</v>
      </c>
      <c r="F972" s="32">
        <v>1.3112630000000001</v>
      </c>
      <c r="G972" s="32">
        <v>-4.9121600000000001</v>
      </c>
    </row>
    <row r="973" spans="1:7" ht="15">
      <c r="A973" s="29" t="s">
        <v>222</v>
      </c>
      <c r="B973" s="30">
        <v>23965570</v>
      </c>
      <c r="C973" s="30">
        <v>23966644</v>
      </c>
      <c r="D973" s="31">
        <v>1075</v>
      </c>
      <c r="E973" s="32">
        <v>36.317208999999998</v>
      </c>
      <c r="F973" s="32">
        <v>0.85395299999999996</v>
      </c>
      <c r="G973" s="32">
        <v>-5.4103500000000002</v>
      </c>
    </row>
    <row r="974" spans="1:7" ht="15">
      <c r="A974" s="29" t="s">
        <v>222</v>
      </c>
      <c r="B974" s="30">
        <v>23970052</v>
      </c>
      <c r="C974" s="30">
        <v>23972136</v>
      </c>
      <c r="D974" s="31">
        <v>2085</v>
      </c>
      <c r="E974" s="32">
        <v>31.292566000000001</v>
      </c>
      <c r="F974" s="32">
        <v>0.84316500000000005</v>
      </c>
      <c r="G974" s="32">
        <v>-5.2138600000000004</v>
      </c>
    </row>
    <row r="975" spans="1:7" ht="15">
      <c r="A975" s="29" t="s">
        <v>222</v>
      </c>
      <c r="B975" s="30">
        <v>23973670</v>
      </c>
      <c r="C975" s="30">
        <v>23975950</v>
      </c>
      <c r="D975" s="31">
        <v>2281</v>
      </c>
      <c r="E975" s="32">
        <v>32.237614999999998</v>
      </c>
      <c r="F975" s="32">
        <v>0.55282799999999999</v>
      </c>
      <c r="G975" s="32">
        <v>-5.8657700000000004</v>
      </c>
    </row>
    <row r="976" spans="1:7" ht="15">
      <c r="A976" s="29" t="s">
        <v>222</v>
      </c>
      <c r="B976" s="30">
        <v>23976116</v>
      </c>
      <c r="C976" s="30">
        <v>23978353</v>
      </c>
      <c r="D976" s="31">
        <v>2238</v>
      </c>
      <c r="E976" s="32">
        <v>27.277032999999999</v>
      </c>
      <c r="F976" s="32">
        <v>1.000894</v>
      </c>
      <c r="G976" s="32">
        <v>-4.7683299999999997</v>
      </c>
    </row>
    <row r="977" spans="1:7" ht="15">
      <c r="A977" s="29" t="s">
        <v>222</v>
      </c>
      <c r="B977" s="30">
        <v>23982593</v>
      </c>
      <c r="C977" s="30">
        <v>23985826</v>
      </c>
      <c r="D977" s="31">
        <v>3234</v>
      </c>
      <c r="E977" s="32">
        <v>32.841991</v>
      </c>
      <c r="F977" s="32">
        <v>0.68893000000000004</v>
      </c>
      <c r="G977" s="32">
        <v>-5.5750400000000004</v>
      </c>
    </row>
    <row r="978" spans="1:7" ht="15">
      <c r="A978" s="29" t="s">
        <v>222</v>
      </c>
      <c r="B978" s="30">
        <v>23988449</v>
      </c>
      <c r="C978" s="30">
        <v>23992277</v>
      </c>
      <c r="D978" s="31">
        <v>3829</v>
      </c>
      <c r="E978" s="32">
        <v>37.500914000000002</v>
      </c>
      <c r="F978" s="32">
        <v>1.147297</v>
      </c>
      <c r="G978" s="32">
        <v>-5.0306199999999999</v>
      </c>
    </row>
    <row r="979" spans="1:7" ht="15">
      <c r="A979" s="29" t="s">
        <v>222</v>
      </c>
      <c r="B979" s="30">
        <v>23993644</v>
      </c>
      <c r="C979" s="30">
        <v>24001600</v>
      </c>
      <c r="D979" s="31">
        <v>7957</v>
      </c>
      <c r="E979" s="32">
        <v>34.527585999999999</v>
      </c>
      <c r="F979" s="32">
        <v>1.0470029999999999</v>
      </c>
      <c r="G979" s="32">
        <v>-5.0434099999999997</v>
      </c>
    </row>
    <row r="980" spans="1:7" ht="15">
      <c r="A980" s="29" t="s">
        <v>222</v>
      </c>
      <c r="B980" s="30">
        <v>24002090</v>
      </c>
      <c r="C980" s="30">
        <v>24005205</v>
      </c>
      <c r="D980" s="31">
        <v>3116</v>
      </c>
      <c r="E980" s="32">
        <v>23.376443999999999</v>
      </c>
      <c r="F980" s="32">
        <v>0.318357</v>
      </c>
      <c r="G980" s="32">
        <v>-6.1982699999999999</v>
      </c>
    </row>
    <row r="981" spans="1:7" ht="15">
      <c r="A981" s="29" t="s">
        <v>222</v>
      </c>
      <c r="B981" s="30">
        <v>24005932</v>
      </c>
      <c r="C981" s="30">
        <v>24013840</v>
      </c>
      <c r="D981" s="31">
        <v>7909</v>
      </c>
      <c r="E981" s="32">
        <v>30.323934999999999</v>
      </c>
      <c r="F981" s="32">
        <v>0.73839900000000003</v>
      </c>
      <c r="G981" s="32">
        <v>-5.3599100000000002</v>
      </c>
    </row>
    <row r="982" spans="1:7" ht="15">
      <c r="A982" s="29" t="s">
        <v>222</v>
      </c>
      <c r="B982" s="30">
        <v>24014057</v>
      </c>
      <c r="C982" s="30">
        <v>24024106</v>
      </c>
      <c r="D982" s="31">
        <v>10050</v>
      </c>
      <c r="E982" s="32">
        <v>27.665075000000002</v>
      </c>
      <c r="F982" s="32">
        <v>0.85721400000000003</v>
      </c>
      <c r="G982" s="32">
        <v>-5.01227</v>
      </c>
    </row>
    <row r="983" spans="1:7" ht="15">
      <c r="A983" s="29" t="s">
        <v>222</v>
      </c>
      <c r="B983" s="30">
        <v>24024381</v>
      </c>
      <c r="C983" s="30">
        <v>24026109</v>
      </c>
      <c r="D983" s="31">
        <v>1729</v>
      </c>
      <c r="E983" s="32">
        <v>29.516483999999998</v>
      </c>
      <c r="F983" s="32">
        <v>1.6657029999999999</v>
      </c>
      <c r="G983" s="32">
        <v>-4.1473199999999997</v>
      </c>
    </row>
    <row r="984" spans="1:7" ht="15">
      <c r="A984" s="29" t="s">
        <v>222</v>
      </c>
      <c r="B984" s="30">
        <v>24026364</v>
      </c>
      <c r="C984" s="30">
        <v>24028750</v>
      </c>
      <c r="D984" s="31">
        <v>2387</v>
      </c>
      <c r="E984" s="32">
        <v>27.018851999999999</v>
      </c>
      <c r="F984" s="32">
        <v>0.91286100000000003</v>
      </c>
      <c r="G984" s="32">
        <v>-4.8874300000000002</v>
      </c>
    </row>
    <row r="985" spans="1:7" ht="15">
      <c r="A985" s="29" t="s">
        <v>222</v>
      </c>
      <c r="B985" s="30">
        <v>24033227</v>
      </c>
      <c r="C985" s="30">
        <v>24034297</v>
      </c>
      <c r="D985" s="31">
        <v>1071</v>
      </c>
      <c r="E985" s="32">
        <v>32.678804999999997</v>
      </c>
      <c r="F985" s="32">
        <v>1.1204480000000001</v>
      </c>
      <c r="G985" s="32">
        <v>-4.8662099999999997</v>
      </c>
    </row>
    <row r="986" spans="1:7" ht="15">
      <c r="A986" s="29" t="s">
        <v>222</v>
      </c>
      <c r="B986" s="30">
        <v>24035198</v>
      </c>
      <c r="C986" s="30">
        <v>24049040</v>
      </c>
      <c r="D986" s="31">
        <v>13843</v>
      </c>
      <c r="E986" s="32">
        <v>32.429169999999999</v>
      </c>
      <c r="F986" s="32">
        <v>0.97189899999999996</v>
      </c>
      <c r="G986" s="32">
        <v>-5.0603400000000001</v>
      </c>
    </row>
    <row r="987" spans="1:7" ht="15">
      <c r="A987" s="29" t="s">
        <v>222</v>
      </c>
      <c r="B987" s="30">
        <v>24050351</v>
      </c>
      <c r="C987" s="30">
        <v>24051591</v>
      </c>
      <c r="D987" s="31">
        <v>1241</v>
      </c>
      <c r="E987" s="32">
        <v>26.507655</v>
      </c>
      <c r="F987" s="32">
        <v>1.482675</v>
      </c>
      <c r="G987" s="32">
        <v>-4.1601299999999997</v>
      </c>
    </row>
    <row r="988" spans="1:7" ht="15">
      <c r="A988" s="29" t="s">
        <v>222</v>
      </c>
      <c r="B988" s="30">
        <v>24051766</v>
      </c>
      <c r="C988" s="30">
        <v>24053768</v>
      </c>
      <c r="D988" s="31">
        <v>2003</v>
      </c>
      <c r="E988" s="32">
        <v>34.981527999999997</v>
      </c>
      <c r="F988" s="32">
        <v>0.39940100000000001</v>
      </c>
      <c r="G988" s="32">
        <v>-6.45261</v>
      </c>
    </row>
    <row r="989" spans="1:7" ht="15">
      <c r="A989" s="29" t="s">
        <v>222</v>
      </c>
      <c r="B989" s="30">
        <v>24054602</v>
      </c>
      <c r="C989" s="30">
        <v>24056637</v>
      </c>
      <c r="D989" s="31">
        <v>2036</v>
      </c>
      <c r="E989" s="32">
        <v>30.126228000000001</v>
      </c>
      <c r="F989" s="32">
        <v>1.7116899999999999</v>
      </c>
      <c r="G989" s="32">
        <v>-4.1375299999999999</v>
      </c>
    </row>
    <row r="990" spans="1:7" ht="15">
      <c r="A990" s="29" t="s">
        <v>222</v>
      </c>
      <c r="B990" s="30">
        <v>24057431</v>
      </c>
      <c r="C990" s="30">
        <v>24070507</v>
      </c>
      <c r="D990" s="31">
        <v>13077</v>
      </c>
      <c r="E990" s="32">
        <v>33.541867000000003</v>
      </c>
      <c r="F990" s="32">
        <v>0.71140199999999998</v>
      </c>
      <c r="G990" s="32">
        <v>-5.5591499999999998</v>
      </c>
    </row>
    <row r="991" spans="1:7" ht="15">
      <c r="A991" s="29" t="s">
        <v>222</v>
      </c>
      <c r="B991" s="30">
        <v>24071518</v>
      </c>
      <c r="C991" s="30">
        <v>24074093</v>
      </c>
      <c r="D991" s="31">
        <v>2576</v>
      </c>
      <c r="E991" s="32">
        <v>37.913820000000001</v>
      </c>
      <c r="F991" s="32">
        <v>0.57375799999999999</v>
      </c>
      <c r="G991" s="32">
        <v>-6.0461400000000003</v>
      </c>
    </row>
    <row r="992" spans="1:7" ht="15">
      <c r="A992" s="29" t="s">
        <v>222</v>
      </c>
      <c r="B992" s="30">
        <v>24076620</v>
      </c>
      <c r="C992" s="30">
        <v>24083106</v>
      </c>
      <c r="D992" s="31">
        <v>6487</v>
      </c>
      <c r="E992" s="32">
        <v>38.143363999999998</v>
      </c>
      <c r="F992" s="32">
        <v>0.97040199999999999</v>
      </c>
      <c r="G992" s="32">
        <v>-5.29671</v>
      </c>
    </row>
    <row r="993" spans="1:7" ht="15">
      <c r="A993" s="29" t="s">
        <v>222</v>
      </c>
      <c r="B993" s="30">
        <v>24087530</v>
      </c>
      <c r="C993" s="30">
        <v>24088574</v>
      </c>
      <c r="D993" s="31">
        <v>1045</v>
      </c>
      <c r="E993" s="32">
        <v>29.397129</v>
      </c>
      <c r="F993" s="32">
        <v>0.53588499999999994</v>
      </c>
      <c r="G993" s="32">
        <v>-5.7776100000000001</v>
      </c>
    </row>
    <row r="994" spans="1:7" ht="15">
      <c r="A994" s="29" t="s">
        <v>222</v>
      </c>
      <c r="B994" s="30">
        <v>24089934</v>
      </c>
      <c r="C994" s="30">
        <v>24100000</v>
      </c>
      <c r="D994" s="31">
        <v>10067</v>
      </c>
      <c r="E994" s="32">
        <v>29.294924000000002</v>
      </c>
      <c r="F994" s="32">
        <v>0.92033399999999999</v>
      </c>
      <c r="G994" s="32">
        <v>-4.9923500000000001</v>
      </c>
    </row>
    <row r="995" spans="1:7" ht="15">
      <c r="A995" s="29" t="s">
        <v>222</v>
      </c>
      <c r="B995" s="30">
        <v>24103917</v>
      </c>
      <c r="C995" s="30">
        <v>24106310</v>
      </c>
      <c r="D995" s="31">
        <v>2394</v>
      </c>
      <c r="E995" s="32">
        <v>28.764410999999999</v>
      </c>
      <c r="F995" s="32">
        <v>1.6654139999999999</v>
      </c>
      <c r="G995" s="32">
        <v>-4.1103300000000003</v>
      </c>
    </row>
    <row r="996" spans="1:7" ht="15">
      <c r="A996" s="29" t="s">
        <v>222</v>
      </c>
      <c r="B996" s="30">
        <v>24108541</v>
      </c>
      <c r="C996" s="30">
        <v>24125660</v>
      </c>
      <c r="D996" s="31">
        <v>17120</v>
      </c>
      <c r="E996" s="32">
        <v>31.792639999999999</v>
      </c>
      <c r="F996" s="32">
        <v>0.60607500000000003</v>
      </c>
      <c r="G996" s="32">
        <v>-5.71305</v>
      </c>
    </row>
    <row r="997" spans="1:7" ht="15">
      <c r="A997" s="29" t="s">
        <v>222</v>
      </c>
      <c r="B997" s="30">
        <v>24127001</v>
      </c>
      <c r="C997" s="30">
        <v>24128065</v>
      </c>
      <c r="D997" s="31">
        <v>1065</v>
      </c>
      <c r="E997" s="32">
        <v>30.105163999999998</v>
      </c>
      <c r="F997" s="32">
        <v>1.77277</v>
      </c>
      <c r="G997" s="32">
        <v>-4.0859300000000003</v>
      </c>
    </row>
    <row r="998" spans="1:7" ht="15">
      <c r="A998" s="29" t="s">
        <v>222</v>
      </c>
      <c r="B998" s="30">
        <v>24128479</v>
      </c>
      <c r="C998" s="30">
        <v>24132581</v>
      </c>
      <c r="D998" s="31">
        <v>4103</v>
      </c>
      <c r="E998" s="32">
        <v>35.375335</v>
      </c>
      <c r="F998" s="32">
        <v>0.50670199999999999</v>
      </c>
      <c r="G998" s="32">
        <v>-6.1254600000000003</v>
      </c>
    </row>
    <row r="999" spans="1:7" ht="15">
      <c r="A999" s="29" t="s">
        <v>222</v>
      </c>
      <c r="B999" s="30">
        <v>24133183</v>
      </c>
      <c r="C999" s="30">
        <v>24134420</v>
      </c>
      <c r="D999" s="31">
        <v>1238</v>
      </c>
      <c r="E999" s="32">
        <v>31.781099000000001</v>
      </c>
      <c r="F999" s="32">
        <v>1.3699520000000001</v>
      </c>
      <c r="G999" s="32">
        <v>-4.5359699999999998</v>
      </c>
    </row>
    <row r="1000" spans="1:7" ht="15">
      <c r="A1000" s="29" t="s">
        <v>222</v>
      </c>
      <c r="B1000" s="30">
        <v>24134856</v>
      </c>
      <c r="C1000" s="30">
        <v>24137522</v>
      </c>
      <c r="D1000" s="31">
        <v>2667</v>
      </c>
      <c r="E1000" s="32">
        <v>31.032620999999999</v>
      </c>
      <c r="F1000" s="32">
        <v>0.84252000000000005</v>
      </c>
      <c r="G1000" s="32">
        <v>-5.2029300000000003</v>
      </c>
    </row>
    <row r="1001" spans="1:7" ht="15">
      <c r="A1001" s="29" t="s">
        <v>222</v>
      </c>
      <c r="B1001" s="30">
        <v>24137996</v>
      </c>
      <c r="C1001" s="30">
        <v>24140200</v>
      </c>
      <c r="D1001" s="31">
        <v>2205</v>
      </c>
      <c r="E1001" s="32">
        <v>33.585487999999998</v>
      </c>
      <c r="F1001" s="32">
        <v>0.58049899999999999</v>
      </c>
      <c r="G1001" s="32">
        <v>-5.8544</v>
      </c>
    </row>
    <row r="1002" spans="1:7" ht="15">
      <c r="A1002" s="29" t="s">
        <v>222</v>
      </c>
      <c r="B1002" s="30">
        <v>24141271</v>
      </c>
      <c r="C1002" s="30">
        <v>24143650</v>
      </c>
      <c r="D1002" s="31">
        <v>2380</v>
      </c>
      <c r="E1002" s="32">
        <v>32.955041999999999</v>
      </c>
      <c r="F1002" s="32">
        <v>0.71176499999999998</v>
      </c>
      <c r="G1002" s="32">
        <v>-5.5329600000000001</v>
      </c>
    </row>
    <row r="1003" spans="1:7" ht="15">
      <c r="A1003" s="29" t="s">
        <v>222</v>
      </c>
      <c r="B1003" s="30">
        <v>24145369</v>
      </c>
      <c r="C1003" s="30">
        <v>24149822</v>
      </c>
      <c r="D1003" s="31">
        <v>4454</v>
      </c>
      <c r="E1003" s="32">
        <v>27.004266000000001</v>
      </c>
      <c r="F1003" s="32">
        <v>0.66097899999999998</v>
      </c>
      <c r="G1003" s="32">
        <v>-5.3524399999999996</v>
      </c>
    </row>
    <row r="1004" spans="1:7" ht="15">
      <c r="A1004" s="29" t="s">
        <v>222</v>
      </c>
      <c r="B1004" s="30">
        <v>24150956</v>
      </c>
      <c r="C1004" s="30">
        <v>24159006</v>
      </c>
      <c r="D1004" s="31">
        <v>8051</v>
      </c>
      <c r="E1004" s="32">
        <v>28.632964999999999</v>
      </c>
      <c r="F1004" s="32">
        <v>0.97105900000000001</v>
      </c>
      <c r="G1004" s="32">
        <v>-4.8819699999999999</v>
      </c>
    </row>
    <row r="1005" spans="1:7" ht="15">
      <c r="A1005" s="29" t="s">
        <v>222</v>
      </c>
      <c r="B1005" s="30">
        <v>24160601</v>
      </c>
      <c r="C1005" s="30">
        <v>24166450</v>
      </c>
      <c r="D1005" s="31">
        <v>5850</v>
      </c>
      <c r="E1005" s="32">
        <v>27.952479</v>
      </c>
      <c r="F1005" s="32">
        <v>0.81829099999999999</v>
      </c>
      <c r="G1005" s="32">
        <v>-5.09422</v>
      </c>
    </row>
    <row r="1006" spans="1:7" ht="15">
      <c r="A1006" s="29" t="s">
        <v>222</v>
      </c>
      <c r="B1006" s="30">
        <v>24166733</v>
      </c>
      <c r="C1006" s="30">
        <v>24168262</v>
      </c>
      <c r="D1006" s="31">
        <v>1530</v>
      </c>
      <c r="E1006" s="32">
        <v>32.500653999999997</v>
      </c>
      <c r="F1006" s="32">
        <v>0.47058800000000001</v>
      </c>
      <c r="G1006" s="32">
        <v>-6.1098600000000003</v>
      </c>
    </row>
    <row r="1007" spans="1:7" ht="15">
      <c r="A1007" s="29" t="s">
        <v>222</v>
      </c>
      <c r="B1007" s="30">
        <v>24168551</v>
      </c>
      <c r="C1007" s="30">
        <v>24172776</v>
      </c>
      <c r="D1007" s="31">
        <v>4226</v>
      </c>
      <c r="E1007" s="32">
        <v>31.372219999999999</v>
      </c>
      <c r="F1007" s="32">
        <v>1.2082349999999999</v>
      </c>
      <c r="G1007" s="32">
        <v>-4.6985099999999997</v>
      </c>
    </row>
    <row r="1008" spans="1:7" ht="15">
      <c r="A1008" s="29" t="s">
        <v>222</v>
      </c>
      <c r="B1008" s="30">
        <v>24173272</v>
      </c>
      <c r="C1008" s="30">
        <v>24174721</v>
      </c>
      <c r="D1008" s="31">
        <v>1450</v>
      </c>
      <c r="E1008" s="32">
        <v>32.908276000000001</v>
      </c>
      <c r="F1008" s="32">
        <v>2.0365519999999999</v>
      </c>
      <c r="G1008" s="32">
        <v>-4.0142499999999997</v>
      </c>
    </row>
    <row r="1009" spans="1:7" ht="15">
      <c r="A1009" s="29" t="s">
        <v>222</v>
      </c>
      <c r="B1009" s="30">
        <v>24175306</v>
      </c>
      <c r="C1009" s="30">
        <v>24176988</v>
      </c>
      <c r="D1009" s="31">
        <v>1683</v>
      </c>
      <c r="E1009" s="32">
        <v>39.128342000000004</v>
      </c>
      <c r="F1009" s="32">
        <v>0.72846100000000003</v>
      </c>
      <c r="G1009" s="32">
        <v>-5.7472200000000004</v>
      </c>
    </row>
    <row r="1010" spans="1:7" ht="15">
      <c r="A1010" s="29" t="s">
        <v>222</v>
      </c>
      <c r="B1010" s="30">
        <v>24178601</v>
      </c>
      <c r="C1010" s="30">
        <v>24181463</v>
      </c>
      <c r="D1010" s="31">
        <v>2863</v>
      </c>
      <c r="E1010" s="32">
        <v>35.867621</v>
      </c>
      <c r="F1010" s="32">
        <v>0.67132400000000003</v>
      </c>
      <c r="G1010" s="32">
        <v>-5.7395300000000002</v>
      </c>
    </row>
    <row r="1011" spans="1:7" ht="15">
      <c r="A1011" s="29" t="s">
        <v>222</v>
      </c>
      <c r="B1011" s="30">
        <v>24182201</v>
      </c>
      <c r="C1011" s="30">
        <v>24191862</v>
      </c>
      <c r="D1011" s="31">
        <v>9662</v>
      </c>
      <c r="E1011" s="32">
        <v>30.586835000000001</v>
      </c>
      <c r="F1011" s="32">
        <v>0.92724099999999998</v>
      </c>
      <c r="G1011" s="32">
        <v>-5.0438200000000002</v>
      </c>
    </row>
    <row r="1012" spans="1:7" ht="15">
      <c r="A1012" s="29" t="s">
        <v>222</v>
      </c>
      <c r="B1012" s="30">
        <v>24194505</v>
      </c>
      <c r="C1012" s="30">
        <v>24195652</v>
      </c>
      <c r="D1012" s="31">
        <v>1148</v>
      </c>
      <c r="E1012" s="32">
        <v>30.995645</v>
      </c>
      <c r="F1012" s="32">
        <v>0.59930300000000003</v>
      </c>
      <c r="G1012" s="32">
        <v>-5.6926399999999999</v>
      </c>
    </row>
    <row r="1013" spans="1:7" ht="15">
      <c r="A1013" s="29" t="s">
        <v>222</v>
      </c>
      <c r="B1013" s="30">
        <v>24197204</v>
      </c>
      <c r="C1013" s="30">
        <v>24199600</v>
      </c>
      <c r="D1013" s="31">
        <v>2397</v>
      </c>
      <c r="E1013" s="32">
        <v>33.221527000000002</v>
      </c>
      <c r="F1013" s="32">
        <v>1.297455</v>
      </c>
      <c r="G1013" s="32">
        <v>-4.6783599999999996</v>
      </c>
    </row>
    <row r="1014" spans="1:7" ht="15">
      <c r="A1014" s="29" t="s">
        <v>222</v>
      </c>
      <c r="B1014" s="30">
        <v>24199751</v>
      </c>
      <c r="C1014" s="30">
        <v>24204403</v>
      </c>
      <c r="D1014" s="31">
        <v>4653</v>
      </c>
      <c r="E1014" s="32">
        <v>33.627336999999997</v>
      </c>
      <c r="F1014" s="32">
        <v>0.76058499999999996</v>
      </c>
      <c r="G1014" s="32">
        <v>-5.46638</v>
      </c>
    </row>
    <row r="1015" spans="1:7" ht="15">
      <c r="A1015" s="29" t="s">
        <v>222</v>
      </c>
      <c r="B1015" s="30">
        <v>24204576</v>
      </c>
      <c r="C1015" s="30">
        <v>24210850</v>
      </c>
      <c r="D1015" s="31">
        <v>6275</v>
      </c>
      <c r="E1015" s="32">
        <v>28.942150999999999</v>
      </c>
      <c r="F1015" s="32">
        <v>1.091793</v>
      </c>
      <c r="G1015" s="32">
        <v>-4.7283999999999997</v>
      </c>
    </row>
    <row r="1016" spans="1:7" ht="15">
      <c r="A1016" s="29" t="s">
        <v>222</v>
      </c>
      <c r="B1016" s="30">
        <v>24212814</v>
      </c>
      <c r="C1016" s="30">
        <v>24213937</v>
      </c>
      <c r="D1016" s="31">
        <v>1124</v>
      </c>
      <c r="E1016" s="32">
        <v>31.441281</v>
      </c>
      <c r="F1016" s="32">
        <v>0</v>
      </c>
      <c r="G1016" s="32" t="str">
        <f>"-inf"</f>
        <v>-inf</v>
      </c>
    </row>
    <row r="1017" spans="1:7" ht="15">
      <c r="A1017" s="29" t="s">
        <v>222</v>
      </c>
      <c r="B1017" s="30">
        <v>24214151</v>
      </c>
      <c r="C1017" s="30">
        <v>24219100</v>
      </c>
      <c r="D1017" s="31">
        <v>4950</v>
      </c>
      <c r="E1017" s="32">
        <v>30.443231999999998</v>
      </c>
      <c r="F1017" s="32">
        <v>1.309091</v>
      </c>
      <c r="G1017" s="32">
        <v>-4.5394800000000002</v>
      </c>
    </row>
    <row r="1018" spans="1:7" ht="15">
      <c r="A1018" s="29" t="s">
        <v>222</v>
      </c>
      <c r="B1018" s="30">
        <v>24219310</v>
      </c>
      <c r="C1018" s="30">
        <v>24221797</v>
      </c>
      <c r="D1018" s="31">
        <v>2488</v>
      </c>
      <c r="E1018" s="32">
        <v>28.496784999999999</v>
      </c>
      <c r="F1018" s="32">
        <v>0.57877800000000001</v>
      </c>
      <c r="G1018" s="32">
        <v>-5.6216400000000002</v>
      </c>
    </row>
    <row r="1019" spans="1:7" ht="15">
      <c r="A1019" s="29" t="s">
        <v>222</v>
      </c>
      <c r="B1019" s="30">
        <v>24222994</v>
      </c>
      <c r="C1019" s="30">
        <v>24227808</v>
      </c>
      <c r="D1019" s="31">
        <v>4815</v>
      </c>
      <c r="E1019" s="32">
        <v>24.155348</v>
      </c>
      <c r="F1019" s="32">
        <v>2.042783</v>
      </c>
      <c r="G1019" s="32">
        <v>-3.5637300000000001</v>
      </c>
    </row>
    <row r="1020" spans="1:7" ht="15">
      <c r="A1020" s="29" t="s">
        <v>222</v>
      </c>
      <c r="B1020" s="30">
        <v>24228531</v>
      </c>
      <c r="C1020" s="30">
        <v>24230194</v>
      </c>
      <c r="D1020" s="31">
        <v>1664</v>
      </c>
      <c r="E1020" s="32">
        <v>36.408653999999999</v>
      </c>
      <c r="F1020" s="32">
        <v>0.94230800000000003</v>
      </c>
      <c r="G1020" s="32">
        <v>-5.2719399999999998</v>
      </c>
    </row>
    <row r="1021" spans="1:7" ht="15">
      <c r="A1021" s="29" t="s">
        <v>222</v>
      </c>
      <c r="B1021" s="30">
        <v>24230345</v>
      </c>
      <c r="C1021" s="30">
        <v>24233050</v>
      </c>
      <c r="D1021" s="31">
        <v>2706</v>
      </c>
      <c r="E1021" s="32">
        <v>37.053953999999997</v>
      </c>
      <c r="F1021" s="32">
        <v>0.68810099999999996</v>
      </c>
      <c r="G1021" s="32">
        <v>-5.7508600000000003</v>
      </c>
    </row>
    <row r="1022" spans="1:7" ht="15">
      <c r="A1022" s="29" t="s">
        <v>222</v>
      </c>
      <c r="B1022" s="30">
        <v>24233488</v>
      </c>
      <c r="C1022" s="30">
        <v>24235314</v>
      </c>
      <c r="D1022" s="31">
        <v>1827</v>
      </c>
      <c r="E1022" s="32">
        <v>34.433498</v>
      </c>
      <c r="F1022" s="32">
        <v>1.226054</v>
      </c>
      <c r="G1022" s="32">
        <v>-4.8117200000000002</v>
      </c>
    </row>
    <row r="1023" spans="1:7" ht="15">
      <c r="A1023" s="29" t="s">
        <v>222</v>
      </c>
      <c r="B1023" s="30">
        <v>24235479</v>
      </c>
      <c r="C1023" s="30">
        <v>24239050</v>
      </c>
      <c r="D1023" s="31">
        <v>3572</v>
      </c>
      <c r="E1023" s="32">
        <v>36.757838999999997</v>
      </c>
      <c r="F1023" s="32">
        <v>0.81494999999999995</v>
      </c>
      <c r="G1023" s="32">
        <v>-5.4951999999999996</v>
      </c>
    </row>
    <row r="1024" spans="1:7" ht="15">
      <c r="A1024" s="29" t="s">
        <v>222</v>
      </c>
      <c r="B1024" s="30">
        <v>24239642</v>
      </c>
      <c r="C1024" s="30">
        <v>24241054</v>
      </c>
      <c r="D1024" s="31">
        <v>1413</v>
      </c>
      <c r="E1024" s="32">
        <v>34.036800999999997</v>
      </c>
      <c r="F1024" s="32">
        <v>1.27247</v>
      </c>
      <c r="G1024" s="32">
        <v>-4.74139</v>
      </c>
    </row>
    <row r="1025" spans="1:7" ht="15">
      <c r="A1025" s="29" t="s">
        <v>222</v>
      </c>
      <c r="B1025" s="30">
        <v>24241247</v>
      </c>
      <c r="C1025" s="30">
        <v>24242862</v>
      </c>
      <c r="D1025" s="31">
        <v>1616</v>
      </c>
      <c r="E1025" s="32">
        <v>37.582301999999999</v>
      </c>
      <c r="F1025" s="32">
        <v>0.75618799999999997</v>
      </c>
      <c r="G1025" s="32">
        <v>-5.6351599999999999</v>
      </c>
    </row>
    <row r="1026" spans="1:7" ht="15">
      <c r="A1026" s="29" t="s">
        <v>222</v>
      </c>
      <c r="B1026" s="30">
        <v>24243039</v>
      </c>
      <c r="C1026" s="30">
        <v>24244796</v>
      </c>
      <c r="D1026" s="31">
        <v>1758</v>
      </c>
      <c r="E1026" s="32">
        <v>31.273606000000001</v>
      </c>
      <c r="F1026" s="32">
        <v>1.151877</v>
      </c>
      <c r="G1026" s="32">
        <v>-4.7628899999999996</v>
      </c>
    </row>
    <row r="1027" spans="1:7" ht="15">
      <c r="A1027" s="29" t="s">
        <v>222</v>
      </c>
      <c r="B1027" s="30">
        <v>24246251</v>
      </c>
      <c r="C1027" s="30">
        <v>24247722</v>
      </c>
      <c r="D1027" s="31">
        <v>1472</v>
      </c>
      <c r="E1027" s="32">
        <v>29.203804000000002</v>
      </c>
      <c r="F1027" s="32">
        <v>1.1433420000000001</v>
      </c>
      <c r="G1027" s="32">
        <v>-4.67483</v>
      </c>
    </row>
    <row r="1028" spans="1:7" ht="15">
      <c r="A1028" s="29" t="s">
        <v>222</v>
      </c>
      <c r="B1028" s="30">
        <v>24247945</v>
      </c>
      <c r="C1028" s="30">
        <v>24248950</v>
      </c>
      <c r="D1028" s="31">
        <v>1006</v>
      </c>
      <c r="E1028" s="32">
        <v>37.763418999999999</v>
      </c>
      <c r="F1028" s="32">
        <v>0.39761400000000002</v>
      </c>
      <c r="G1028" s="32">
        <v>-6.5694800000000004</v>
      </c>
    </row>
    <row r="1029" spans="1:7" ht="15">
      <c r="A1029" s="29" t="s">
        <v>222</v>
      </c>
      <c r="B1029" s="30">
        <v>24249211</v>
      </c>
      <c r="C1029" s="30">
        <v>24251976</v>
      </c>
      <c r="D1029" s="31">
        <v>2766</v>
      </c>
      <c r="E1029" s="32">
        <v>30.232104</v>
      </c>
      <c r="F1029" s="32">
        <v>0.95444700000000005</v>
      </c>
      <c r="G1029" s="32">
        <v>-4.9852699999999999</v>
      </c>
    </row>
    <row r="1030" spans="1:7" ht="15">
      <c r="A1030" s="29" t="s">
        <v>222</v>
      </c>
      <c r="B1030" s="30">
        <v>24252368</v>
      </c>
      <c r="C1030" s="30">
        <v>24254811</v>
      </c>
      <c r="D1030" s="31">
        <v>2444</v>
      </c>
      <c r="E1030" s="32">
        <v>33.242226000000002</v>
      </c>
      <c r="F1030" s="32">
        <v>0.53723399999999999</v>
      </c>
      <c r="G1030" s="32">
        <v>-5.9513199999999999</v>
      </c>
    </row>
    <row r="1031" spans="1:7" ht="15">
      <c r="A1031" s="29" t="s">
        <v>222</v>
      </c>
      <c r="B1031" s="30">
        <v>24256263</v>
      </c>
      <c r="C1031" s="30">
        <v>24258694</v>
      </c>
      <c r="D1031" s="31">
        <v>2432</v>
      </c>
      <c r="E1031" s="32">
        <v>33.118831999999998</v>
      </c>
      <c r="F1031" s="32">
        <v>0.71916100000000005</v>
      </c>
      <c r="G1031" s="32">
        <v>-5.5251900000000003</v>
      </c>
    </row>
    <row r="1032" spans="1:7" ht="15">
      <c r="A1032" s="29" t="s">
        <v>222</v>
      </c>
      <c r="B1032" s="30">
        <v>24258851</v>
      </c>
      <c r="C1032" s="30">
        <v>24260837</v>
      </c>
      <c r="D1032" s="31">
        <v>1987</v>
      </c>
      <c r="E1032" s="32">
        <v>32.108707000000003</v>
      </c>
      <c r="F1032" s="32">
        <v>1.1273280000000001</v>
      </c>
      <c r="G1032" s="32">
        <v>-4.8319900000000002</v>
      </c>
    </row>
    <row r="1033" spans="1:7" ht="15">
      <c r="A1033" s="29" t="s">
        <v>222</v>
      </c>
      <c r="B1033" s="30">
        <v>24261064</v>
      </c>
      <c r="C1033" s="30">
        <v>24265300</v>
      </c>
      <c r="D1033" s="31">
        <v>4237</v>
      </c>
      <c r="E1033" s="32">
        <v>30.717960999999999</v>
      </c>
      <c r="F1033" s="32">
        <v>0.67618599999999995</v>
      </c>
      <c r="G1033" s="32">
        <v>-5.5055199999999997</v>
      </c>
    </row>
    <row r="1034" spans="1:7" ht="15">
      <c r="A1034" s="29" t="s">
        <v>222</v>
      </c>
      <c r="B1034" s="30">
        <v>24265472</v>
      </c>
      <c r="C1034" s="30">
        <v>24273830</v>
      </c>
      <c r="D1034" s="31">
        <v>8359</v>
      </c>
      <c r="E1034" s="32">
        <v>23.324200999999999</v>
      </c>
      <c r="F1034" s="32">
        <v>0.77521200000000001</v>
      </c>
      <c r="G1034" s="32">
        <v>-4.9110899999999997</v>
      </c>
    </row>
    <row r="1035" spans="1:7" ht="15">
      <c r="A1035" s="29" t="s">
        <v>222</v>
      </c>
      <c r="B1035" s="30">
        <v>24273998</v>
      </c>
      <c r="C1035" s="30">
        <v>24276721</v>
      </c>
      <c r="D1035" s="31">
        <v>2724</v>
      </c>
      <c r="E1035" s="32">
        <v>33.870778000000001</v>
      </c>
      <c r="F1035" s="32">
        <v>0.68428800000000001</v>
      </c>
      <c r="G1035" s="32">
        <v>-5.6292900000000001</v>
      </c>
    </row>
    <row r="1036" spans="1:7" ht="15">
      <c r="A1036" s="29" t="s">
        <v>222</v>
      </c>
      <c r="B1036" s="30">
        <v>24276975</v>
      </c>
      <c r="C1036" s="30">
        <v>24284831</v>
      </c>
      <c r="D1036" s="31">
        <v>7857</v>
      </c>
      <c r="E1036" s="32">
        <v>36.223750000000003</v>
      </c>
      <c r="F1036" s="32">
        <v>1.0890930000000001</v>
      </c>
      <c r="G1036" s="32">
        <v>-5.0557400000000001</v>
      </c>
    </row>
    <row r="1037" spans="1:7" ht="15">
      <c r="A1037" s="29" t="s">
        <v>222</v>
      </c>
      <c r="B1037" s="30">
        <v>24284990</v>
      </c>
      <c r="C1037" s="30">
        <v>24287350</v>
      </c>
      <c r="D1037" s="31">
        <v>2361</v>
      </c>
      <c r="E1037" s="32">
        <v>24.718762999999999</v>
      </c>
      <c r="F1037" s="32">
        <v>1.006777</v>
      </c>
      <c r="G1037" s="32">
        <v>-4.6177900000000003</v>
      </c>
    </row>
    <row r="1038" spans="1:7" ht="15">
      <c r="A1038" s="29" t="s">
        <v>222</v>
      </c>
      <c r="B1038" s="30">
        <v>24288707</v>
      </c>
      <c r="C1038" s="30">
        <v>24292893</v>
      </c>
      <c r="D1038" s="31">
        <v>4187</v>
      </c>
      <c r="E1038" s="32">
        <v>34.364223000000003</v>
      </c>
      <c r="F1038" s="32">
        <v>1.274421</v>
      </c>
      <c r="G1038" s="32">
        <v>-4.7529899999999996</v>
      </c>
    </row>
    <row r="1039" spans="1:7" ht="15">
      <c r="A1039" s="29" t="s">
        <v>222</v>
      </c>
      <c r="B1039" s="30">
        <v>24293373</v>
      </c>
      <c r="C1039" s="30">
        <v>24294528</v>
      </c>
      <c r="D1039" s="31">
        <v>1156</v>
      </c>
      <c r="E1039" s="32">
        <v>27.993945</v>
      </c>
      <c r="F1039" s="32">
        <v>0.47058800000000001</v>
      </c>
      <c r="G1039" s="32">
        <v>-5.8945100000000004</v>
      </c>
    </row>
    <row r="1040" spans="1:7" ht="15">
      <c r="A1040" s="29" t="s">
        <v>222</v>
      </c>
      <c r="B1040" s="30">
        <v>24294948</v>
      </c>
      <c r="C1040" s="30">
        <v>24305850</v>
      </c>
      <c r="D1040" s="31">
        <v>10903</v>
      </c>
      <c r="E1040" s="32">
        <v>31.887094999999999</v>
      </c>
      <c r="F1040" s="32">
        <v>0.71750899999999995</v>
      </c>
      <c r="G1040" s="32">
        <v>-5.4738300000000004</v>
      </c>
    </row>
    <row r="1041" spans="1:7" ht="15">
      <c r="A1041" s="29" t="s">
        <v>222</v>
      </c>
      <c r="B1041" s="30">
        <v>24306228</v>
      </c>
      <c r="C1041" s="30">
        <v>24311723</v>
      </c>
      <c r="D1041" s="31">
        <v>5496</v>
      </c>
      <c r="E1041" s="32">
        <v>27.771833999999998</v>
      </c>
      <c r="F1041" s="32">
        <v>1.1208149999999999</v>
      </c>
      <c r="G1041" s="32">
        <v>-4.6310000000000002</v>
      </c>
    </row>
    <row r="1042" spans="1:7" ht="15">
      <c r="A1042" s="29" t="s">
        <v>222</v>
      </c>
      <c r="B1042" s="30">
        <v>24313901</v>
      </c>
      <c r="C1042" s="30">
        <v>24316971</v>
      </c>
      <c r="D1042" s="31">
        <v>3071</v>
      </c>
      <c r="E1042" s="32">
        <v>31.369261000000002</v>
      </c>
      <c r="F1042" s="32">
        <v>0.42950199999999999</v>
      </c>
      <c r="G1042" s="32">
        <v>-6.1905400000000004</v>
      </c>
    </row>
    <row r="1043" spans="1:7" ht="15">
      <c r="A1043" s="29" t="s">
        <v>222</v>
      </c>
      <c r="B1043" s="30">
        <v>24317809</v>
      </c>
      <c r="C1043" s="30">
        <v>24318845</v>
      </c>
      <c r="D1043" s="31">
        <v>1037</v>
      </c>
      <c r="E1043" s="32">
        <v>31.181291999999999</v>
      </c>
      <c r="F1043" s="32">
        <v>0.67213100000000003</v>
      </c>
      <c r="G1043" s="32">
        <v>-5.5357900000000004</v>
      </c>
    </row>
    <row r="1044" spans="1:7" ht="15">
      <c r="A1044" s="29" t="s">
        <v>222</v>
      </c>
      <c r="B1044" s="30">
        <v>24319215</v>
      </c>
      <c r="C1044" s="30">
        <v>24323950</v>
      </c>
      <c r="D1044" s="31">
        <v>4736</v>
      </c>
      <c r="E1044" s="32">
        <v>34.895269999999996</v>
      </c>
      <c r="F1044" s="32">
        <v>1.2592909999999999</v>
      </c>
      <c r="G1044" s="32">
        <v>-4.7923499999999999</v>
      </c>
    </row>
    <row r="1045" spans="1:7" ht="15">
      <c r="A1045" s="29" t="s">
        <v>222</v>
      </c>
      <c r="B1045" s="30">
        <v>24324168</v>
      </c>
      <c r="C1045" s="30">
        <v>24327870</v>
      </c>
      <c r="D1045" s="31">
        <v>3703</v>
      </c>
      <c r="E1045" s="32">
        <v>32.846071000000002</v>
      </c>
      <c r="F1045" s="32">
        <v>0.69295200000000001</v>
      </c>
      <c r="G1045" s="32">
        <v>-5.5668199999999999</v>
      </c>
    </row>
    <row r="1046" spans="1:7" ht="15">
      <c r="A1046" s="29" t="s">
        <v>222</v>
      </c>
      <c r="B1046" s="30">
        <v>24329501</v>
      </c>
      <c r="C1046" s="30">
        <v>24331300</v>
      </c>
      <c r="D1046" s="31">
        <v>1800</v>
      </c>
      <c r="E1046" s="32">
        <v>36.830556000000001</v>
      </c>
      <c r="F1046" s="32">
        <v>0.906667</v>
      </c>
      <c r="G1046" s="32">
        <v>-5.3441900000000002</v>
      </c>
    </row>
    <row r="1047" spans="1:7" ht="15">
      <c r="A1047" s="29" t="s">
        <v>222</v>
      </c>
      <c r="B1047" s="30">
        <v>24333584</v>
      </c>
      <c r="C1047" s="30">
        <v>24338408</v>
      </c>
      <c r="D1047" s="31">
        <v>4825</v>
      </c>
      <c r="E1047" s="32">
        <v>28.991503000000002</v>
      </c>
      <c r="F1047" s="32">
        <v>0.54155399999999998</v>
      </c>
      <c r="G1047" s="32">
        <v>-5.7423799999999998</v>
      </c>
    </row>
    <row r="1048" spans="1:7" ht="15">
      <c r="A1048" s="29" t="s">
        <v>222</v>
      </c>
      <c r="B1048" s="30">
        <v>24338858</v>
      </c>
      <c r="C1048" s="30">
        <v>24347500</v>
      </c>
      <c r="D1048" s="31">
        <v>8643</v>
      </c>
      <c r="E1048" s="32">
        <v>35.864977000000003</v>
      </c>
      <c r="F1048" s="32">
        <v>0.97084300000000001</v>
      </c>
      <c r="G1048" s="32">
        <v>-5.2071899999999998</v>
      </c>
    </row>
    <row r="1049" spans="1:7" ht="15">
      <c r="A1049" s="29" t="s">
        <v>222</v>
      </c>
      <c r="B1049" s="30">
        <v>24347801</v>
      </c>
      <c r="C1049" s="30">
        <v>24348918</v>
      </c>
      <c r="D1049" s="31">
        <v>1118</v>
      </c>
      <c r="E1049" s="32">
        <v>29.397138000000002</v>
      </c>
      <c r="F1049" s="32">
        <v>0.35778199999999999</v>
      </c>
      <c r="G1049" s="32">
        <v>-6.3604500000000002</v>
      </c>
    </row>
    <row r="1050" spans="1:7" ht="15">
      <c r="A1050" s="29" t="s">
        <v>222</v>
      </c>
      <c r="B1050" s="30">
        <v>24351209</v>
      </c>
      <c r="C1050" s="30">
        <v>24352910</v>
      </c>
      <c r="D1050" s="31">
        <v>1702</v>
      </c>
      <c r="E1050" s="32">
        <v>32.654524000000002</v>
      </c>
      <c r="F1050" s="32">
        <v>0.79905999999999999</v>
      </c>
      <c r="G1050" s="32">
        <v>-5.3528399999999996</v>
      </c>
    </row>
    <row r="1051" spans="1:7" ht="15">
      <c r="A1051" s="29" t="s">
        <v>222</v>
      </c>
      <c r="B1051" s="30">
        <v>24355029</v>
      </c>
      <c r="C1051" s="30">
        <v>24359585</v>
      </c>
      <c r="D1051" s="31">
        <v>4557</v>
      </c>
      <c r="E1051" s="32">
        <v>34.819617999999998</v>
      </c>
      <c r="F1051" s="32">
        <v>0.92692600000000003</v>
      </c>
      <c r="G1051" s="32">
        <v>-5.2313000000000001</v>
      </c>
    </row>
    <row r="1052" spans="1:7" ht="15">
      <c r="A1052" s="29" t="s">
        <v>222</v>
      </c>
      <c r="B1052" s="30">
        <v>24360551</v>
      </c>
      <c r="C1052" s="30">
        <v>24362958</v>
      </c>
      <c r="D1052" s="31">
        <v>2408</v>
      </c>
      <c r="E1052" s="32">
        <v>42.471761000000001</v>
      </c>
      <c r="F1052" s="32">
        <v>0.85838899999999996</v>
      </c>
      <c r="G1052" s="32">
        <v>-5.62873</v>
      </c>
    </row>
    <row r="1053" spans="1:7" ht="15">
      <c r="A1053" s="29" t="s">
        <v>222</v>
      </c>
      <c r="B1053" s="30">
        <v>24363115</v>
      </c>
      <c r="C1053" s="30">
        <v>24366090</v>
      </c>
      <c r="D1053" s="31">
        <v>2976</v>
      </c>
      <c r="E1053" s="32">
        <v>36.671706999999998</v>
      </c>
      <c r="F1053" s="32">
        <v>1.4532929999999999</v>
      </c>
      <c r="G1053" s="32">
        <v>-4.6572699999999996</v>
      </c>
    </row>
    <row r="1054" spans="1:7" ht="15">
      <c r="A1054" s="29" t="s">
        <v>222</v>
      </c>
      <c r="B1054" s="30">
        <v>24366264</v>
      </c>
      <c r="C1054" s="30">
        <v>24367730</v>
      </c>
      <c r="D1054" s="31">
        <v>1467</v>
      </c>
      <c r="E1054" s="32">
        <v>41.537832000000002</v>
      </c>
      <c r="F1054" s="32">
        <v>1.0599860000000001</v>
      </c>
      <c r="G1054" s="32">
        <v>-5.2923099999999996</v>
      </c>
    </row>
    <row r="1055" spans="1:7" ht="15">
      <c r="A1055" s="29" t="s">
        <v>222</v>
      </c>
      <c r="B1055" s="30">
        <v>24367901</v>
      </c>
      <c r="C1055" s="30">
        <v>24369346</v>
      </c>
      <c r="D1055" s="31">
        <v>1446</v>
      </c>
      <c r="E1055" s="32">
        <v>40.941217000000002</v>
      </c>
      <c r="F1055" s="32">
        <v>0.62102400000000002</v>
      </c>
      <c r="G1055" s="32">
        <v>-6.0427600000000004</v>
      </c>
    </row>
    <row r="1056" spans="1:7" ht="15">
      <c r="A1056" s="29" t="s">
        <v>222</v>
      </c>
      <c r="B1056" s="30">
        <v>24369776</v>
      </c>
      <c r="C1056" s="30">
        <v>24371053</v>
      </c>
      <c r="D1056" s="31">
        <v>1278</v>
      </c>
      <c r="E1056" s="32">
        <v>35.986697999999997</v>
      </c>
      <c r="F1056" s="32">
        <v>0.95774599999999999</v>
      </c>
      <c r="G1056" s="32">
        <v>-5.2316799999999999</v>
      </c>
    </row>
    <row r="1057" spans="1:7" ht="15">
      <c r="A1057" s="29" t="s">
        <v>222</v>
      </c>
      <c r="B1057" s="30">
        <v>24371301</v>
      </c>
      <c r="C1057" s="30">
        <v>24373142</v>
      </c>
      <c r="D1057" s="31">
        <v>1842</v>
      </c>
      <c r="E1057" s="32">
        <v>32.649836999999998</v>
      </c>
      <c r="F1057" s="32">
        <v>1.302932</v>
      </c>
      <c r="G1057" s="32">
        <v>-4.64724</v>
      </c>
    </row>
    <row r="1058" spans="1:7" ht="15">
      <c r="A1058" s="29" t="s">
        <v>222</v>
      </c>
      <c r="B1058" s="30">
        <v>24374416</v>
      </c>
      <c r="C1058" s="30">
        <v>24376592</v>
      </c>
      <c r="D1058" s="31">
        <v>2177</v>
      </c>
      <c r="E1058" s="32">
        <v>30.719798000000001</v>
      </c>
      <c r="F1058" s="32">
        <v>0.77400100000000005</v>
      </c>
      <c r="G1058" s="32">
        <v>-5.3106900000000001</v>
      </c>
    </row>
    <row r="1059" spans="1:7" ht="15">
      <c r="A1059" s="29" t="s">
        <v>222</v>
      </c>
      <c r="B1059" s="30">
        <v>24377301</v>
      </c>
      <c r="C1059" s="30">
        <v>24378400</v>
      </c>
      <c r="D1059" s="31">
        <v>1100</v>
      </c>
      <c r="E1059" s="32">
        <v>28.84</v>
      </c>
      <c r="F1059" s="32">
        <v>0.33090900000000001</v>
      </c>
      <c r="G1059" s="32">
        <v>-6.4454900000000004</v>
      </c>
    </row>
    <row r="1060" spans="1:7" ht="15">
      <c r="A1060" s="29" t="s">
        <v>222</v>
      </c>
      <c r="B1060" s="30">
        <v>24378555</v>
      </c>
      <c r="C1060" s="30">
        <v>24379750</v>
      </c>
      <c r="D1060" s="31">
        <v>1196</v>
      </c>
      <c r="E1060" s="32">
        <v>29.076087000000001</v>
      </c>
      <c r="F1060" s="32">
        <v>0.53511699999999995</v>
      </c>
      <c r="G1060" s="32">
        <v>-5.7638299999999996</v>
      </c>
    </row>
    <row r="1061" spans="1:7" ht="15">
      <c r="A1061" s="29" t="s">
        <v>222</v>
      </c>
      <c r="B1061" s="30">
        <v>24379901</v>
      </c>
      <c r="C1061" s="30">
        <v>24382009</v>
      </c>
      <c r="D1061" s="31">
        <v>2109</v>
      </c>
      <c r="E1061" s="32">
        <v>35.209104000000004</v>
      </c>
      <c r="F1061" s="32">
        <v>1.1228070000000001</v>
      </c>
      <c r="G1061" s="32">
        <v>-4.9707699999999999</v>
      </c>
    </row>
    <row r="1062" spans="1:7" ht="15">
      <c r="A1062" s="29" t="s">
        <v>222</v>
      </c>
      <c r="B1062" s="30">
        <v>24382451</v>
      </c>
      <c r="C1062" s="30">
        <v>24384635</v>
      </c>
      <c r="D1062" s="31">
        <v>2185</v>
      </c>
      <c r="E1062" s="32">
        <v>30.695651999999999</v>
      </c>
      <c r="F1062" s="32">
        <v>1.3377570000000001</v>
      </c>
      <c r="G1062" s="32">
        <v>-4.5201500000000001</v>
      </c>
    </row>
    <row r="1063" spans="1:7" ht="15">
      <c r="A1063" s="29" t="s">
        <v>222</v>
      </c>
      <c r="B1063" s="30">
        <v>24384934</v>
      </c>
      <c r="C1063" s="30">
        <v>24386187</v>
      </c>
      <c r="D1063" s="31">
        <v>1254</v>
      </c>
      <c r="E1063" s="32">
        <v>36.517544000000001</v>
      </c>
      <c r="F1063" s="32">
        <v>1.0590109999999999</v>
      </c>
      <c r="G1063" s="32">
        <v>-5.1078000000000001</v>
      </c>
    </row>
    <row r="1064" spans="1:7" ht="15">
      <c r="A1064" s="29" t="s">
        <v>222</v>
      </c>
      <c r="B1064" s="30">
        <v>24386748</v>
      </c>
      <c r="C1064" s="30">
        <v>24387850</v>
      </c>
      <c r="D1064" s="31">
        <v>1103</v>
      </c>
      <c r="E1064" s="32">
        <v>38.688122999999997</v>
      </c>
      <c r="F1064" s="32">
        <v>0.87851299999999999</v>
      </c>
      <c r="G1064" s="32">
        <v>-5.46068</v>
      </c>
    </row>
    <row r="1065" spans="1:7" ht="15">
      <c r="A1065" s="29" t="s">
        <v>222</v>
      </c>
      <c r="B1065" s="30">
        <v>24391338</v>
      </c>
      <c r="C1065" s="30">
        <v>24403702</v>
      </c>
      <c r="D1065" s="31">
        <v>12365</v>
      </c>
      <c r="E1065" s="32">
        <v>29.320177999999999</v>
      </c>
      <c r="F1065" s="32">
        <v>0.95454899999999998</v>
      </c>
      <c r="G1065" s="32">
        <v>-4.9409299999999998</v>
      </c>
    </row>
    <row r="1066" spans="1:7" ht="15">
      <c r="A1066" s="29" t="s">
        <v>222</v>
      </c>
      <c r="B1066" s="30">
        <v>24404741</v>
      </c>
      <c r="C1066" s="30">
        <v>24407500</v>
      </c>
      <c r="D1066" s="31">
        <v>2760</v>
      </c>
      <c r="E1066" s="32">
        <v>28.831522</v>
      </c>
      <c r="F1066" s="32">
        <v>0.92898599999999998</v>
      </c>
      <c r="G1066" s="32">
        <v>-4.9558499999999999</v>
      </c>
    </row>
    <row r="1067" spans="1:7" ht="15">
      <c r="A1067" s="29" t="s">
        <v>222</v>
      </c>
      <c r="B1067" s="30">
        <v>24408029</v>
      </c>
      <c r="C1067" s="30">
        <v>24412666</v>
      </c>
      <c r="D1067" s="31">
        <v>4638</v>
      </c>
      <c r="E1067" s="32">
        <v>37.872359000000003</v>
      </c>
      <c r="F1067" s="32">
        <v>0.80789100000000003</v>
      </c>
      <c r="G1067" s="32">
        <v>-5.55084</v>
      </c>
    </row>
    <row r="1068" spans="1:7" ht="15">
      <c r="A1068" s="29" t="s">
        <v>222</v>
      </c>
      <c r="B1068" s="30">
        <v>24413951</v>
      </c>
      <c r="C1068" s="30">
        <v>24415563</v>
      </c>
      <c r="D1068" s="31">
        <v>1613</v>
      </c>
      <c r="E1068" s="32">
        <v>28.116553</v>
      </c>
      <c r="F1068" s="32">
        <v>1.370738</v>
      </c>
      <c r="G1068" s="32">
        <v>-4.3583999999999996</v>
      </c>
    </row>
    <row r="1069" spans="1:7" ht="15">
      <c r="A1069" s="29" t="s">
        <v>222</v>
      </c>
      <c r="B1069" s="30">
        <v>24416009</v>
      </c>
      <c r="C1069" s="30">
        <v>24417023</v>
      </c>
      <c r="D1069" s="31">
        <v>1015</v>
      </c>
      <c r="E1069" s="32">
        <v>27.435468</v>
      </c>
      <c r="F1069" s="32">
        <v>0.78817700000000002</v>
      </c>
      <c r="G1069" s="32">
        <v>-5.1213800000000003</v>
      </c>
    </row>
    <row r="1070" spans="1:7" ht="15">
      <c r="A1070" s="29" t="s">
        <v>222</v>
      </c>
      <c r="B1070" s="30">
        <v>24417331</v>
      </c>
      <c r="C1070" s="30">
        <v>24420409</v>
      </c>
      <c r="D1070" s="31">
        <v>3079</v>
      </c>
      <c r="E1070" s="32">
        <v>30.093862000000001</v>
      </c>
      <c r="F1070" s="32">
        <v>0.471582</v>
      </c>
      <c r="G1070" s="32">
        <v>-5.9958200000000001</v>
      </c>
    </row>
    <row r="1071" spans="1:7" ht="15">
      <c r="A1071" s="29" t="s">
        <v>222</v>
      </c>
      <c r="B1071" s="30">
        <v>24420675</v>
      </c>
      <c r="C1071" s="30">
        <v>24427076</v>
      </c>
      <c r="D1071" s="31">
        <v>6402</v>
      </c>
      <c r="E1071" s="32">
        <v>30.35895</v>
      </c>
      <c r="F1071" s="32">
        <v>0.99312699999999998</v>
      </c>
      <c r="G1071" s="32">
        <v>-4.9340000000000002</v>
      </c>
    </row>
    <row r="1072" spans="1:7" ht="15">
      <c r="A1072" s="29" t="s">
        <v>222</v>
      </c>
      <c r="B1072" s="30">
        <v>24429066</v>
      </c>
      <c r="C1072" s="30">
        <v>24431418</v>
      </c>
      <c r="D1072" s="31">
        <v>2353</v>
      </c>
      <c r="E1072" s="32">
        <v>33.430514000000002</v>
      </c>
      <c r="F1072" s="32">
        <v>1.266043</v>
      </c>
      <c r="G1072" s="32">
        <v>-4.7227699999999997</v>
      </c>
    </row>
    <row r="1073" spans="1:7" ht="15">
      <c r="A1073" s="29" t="s">
        <v>222</v>
      </c>
      <c r="B1073" s="30">
        <v>24433214</v>
      </c>
      <c r="C1073" s="30">
        <v>24437545</v>
      </c>
      <c r="D1073" s="31">
        <v>4332</v>
      </c>
      <c r="E1073" s="32">
        <v>25.815559</v>
      </c>
      <c r="F1073" s="32">
        <v>0.79455200000000004</v>
      </c>
      <c r="G1073" s="32">
        <v>-5.02196</v>
      </c>
    </row>
    <row r="1074" spans="1:7" ht="15">
      <c r="A1074" s="29" t="s">
        <v>222</v>
      </c>
      <c r="B1074" s="30">
        <v>24437790</v>
      </c>
      <c r="C1074" s="30">
        <v>24440970</v>
      </c>
      <c r="D1074" s="31">
        <v>3181</v>
      </c>
      <c r="E1074" s="32">
        <v>28.072932999999999</v>
      </c>
      <c r="F1074" s="32">
        <v>0.48758299999999999</v>
      </c>
      <c r="G1074" s="32">
        <v>-5.8473899999999999</v>
      </c>
    </row>
    <row r="1075" spans="1:7" ht="15">
      <c r="A1075" s="29" t="s">
        <v>222</v>
      </c>
      <c r="B1075" s="30">
        <v>24441393</v>
      </c>
      <c r="C1075" s="30">
        <v>24444366</v>
      </c>
      <c r="D1075" s="31">
        <v>2974</v>
      </c>
      <c r="E1075" s="32">
        <v>35.864156000000001</v>
      </c>
      <c r="F1075" s="32">
        <v>1.1304639999999999</v>
      </c>
      <c r="G1075" s="32">
        <v>-4.9875600000000002</v>
      </c>
    </row>
    <row r="1076" spans="1:7" ht="15">
      <c r="A1076" s="29" t="s">
        <v>222</v>
      </c>
      <c r="B1076" s="30">
        <v>24445009</v>
      </c>
      <c r="C1076" s="30">
        <v>24447323</v>
      </c>
      <c r="D1076" s="31">
        <v>2315</v>
      </c>
      <c r="E1076" s="32">
        <v>39.057018999999997</v>
      </c>
      <c r="F1076" s="32">
        <v>0.907559</v>
      </c>
      <c r="G1076" s="32">
        <v>-5.4274500000000003</v>
      </c>
    </row>
    <row r="1077" spans="1:7" ht="15">
      <c r="A1077" s="29" t="s">
        <v>222</v>
      </c>
      <c r="B1077" s="30">
        <v>24449579</v>
      </c>
      <c r="C1077" s="30">
        <v>24458430</v>
      </c>
      <c r="D1077" s="31">
        <v>8852</v>
      </c>
      <c r="E1077" s="32">
        <v>28.433235</v>
      </c>
      <c r="F1077" s="32">
        <v>1.1131949999999999</v>
      </c>
      <c r="G1077" s="32">
        <v>-4.6748000000000003</v>
      </c>
    </row>
    <row r="1078" spans="1:7" ht="15">
      <c r="A1078" s="29" t="s">
        <v>222</v>
      </c>
      <c r="B1078" s="30">
        <v>24461359</v>
      </c>
      <c r="C1078" s="30">
        <v>24470644</v>
      </c>
      <c r="D1078" s="31">
        <v>9286</v>
      </c>
      <c r="E1078" s="32">
        <v>28.478031000000001</v>
      </c>
      <c r="F1078" s="32">
        <v>0.93355600000000005</v>
      </c>
      <c r="G1078" s="32">
        <v>-4.9309700000000003</v>
      </c>
    </row>
    <row r="1079" spans="1:7" ht="15">
      <c r="A1079" s="29" t="s">
        <v>222</v>
      </c>
      <c r="B1079" s="30">
        <v>24472504</v>
      </c>
      <c r="C1079" s="30">
        <v>24474092</v>
      </c>
      <c r="D1079" s="31">
        <v>1589</v>
      </c>
      <c r="E1079" s="32">
        <v>25.252988999999999</v>
      </c>
      <c r="F1079" s="32">
        <v>0.25235999999999997</v>
      </c>
      <c r="G1079" s="32">
        <v>-6.6448299999999998</v>
      </c>
    </row>
    <row r="1080" spans="1:7" ht="15">
      <c r="A1080" s="29" t="s">
        <v>222</v>
      </c>
      <c r="B1080" s="30">
        <v>24474898</v>
      </c>
      <c r="C1080" s="30">
        <v>24480263</v>
      </c>
      <c r="D1080" s="31">
        <v>5366</v>
      </c>
      <c r="E1080" s="32">
        <v>29.133246</v>
      </c>
      <c r="F1080" s="32">
        <v>0.62616499999999997</v>
      </c>
      <c r="G1080" s="32">
        <v>-5.5399799999999999</v>
      </c>
    </row>
    <row r="1081" spans="1:7" ht="15">
      <c r="A1081" s="29" t="s">
        <v>222</v>
      </c>
      <c r="B1081" s="30">
        <v>24480543</v>
      </c>
      <c r="C1081" s="30">
        <v>24484300</v>
      </c>
      <c r="D1081" s="31">
        <v>3758</v>
      </c>
      <c r="E1081" s="32">
        <v>32.509312999999999</v>
      </c>
      <c r="F1081" s="32">
        <v>1.327834</v>
      </c>
      <c r="G1081" s="32">
        <v>-4.6137100000000002</v>
      </c>
    </row>
    <row r="1082" spans="1:7" ht="15">
      <c r="A1082" s="29" t="s">
        <v>222</v>
      </c>
      <c r="B1082" s="30">
        <v>24485750</v>
      </c>
      <c r="C1082" s="30">
        <v>24489430</v>
      </c>
      <c r="D1082" s="31">
        <v>3681</v>
      </c>
      <c r="E1082" s="32">
        <v>30.432220000000001</v>
      </c>
      <c r="F1082" s="32">
        <v>0.84759600000000002</v>
      </c>
      <c r="G1082" s="32">
        <v>-5.16608</v>
      </c>
    </row>
    <row r="1083" spans="1:7" ht="15">
      <c r="A1083" s="29" t="s">
        <v>222</v>
      </c>
      <c r="B1083" s="30">
        <v>24494055</v>
      </c>
      <c r="C1083" s="30">
        <v>24498450</v>
      </c>
      <c r="D1083" s="31">
        <v>4396</v>
      </c>
      <c r="E1083" s="32">
        <v>26.724067000000002</v>
      </c>
      <c r="F1083" s="32">
        <v>0.65582300000000004</v>
      </c>
      <c r="G1083" s="32">
        <v>-5.3486900000000004</v>
      </c>
    </row>
    <row r="1084" spans="1:7" ht="15">
      <c r="A1084" s="29" t="s">
        <v>222</v>
      </c>
      <c r="B1084" s="30">
        <v>24499469</v>
      </c>
      <c r="C1084" s="30">
        <v>24500567</v>
      </c>
      <c r="D1084" s="31">
        <v>1099</v>
      </c>
      <c r="E1084" s="32">
        <v>30.814377</v>
      </c>
      <c r="F1084" s="32">
        <v>0.65514099999999997</v>
      </c>
      <c r="G1084" s="32">
        <v>-5.55565</v>
      </c>
    </row>
    <row r="1085" spans="1:7" ht="15">
      <c r="A1085" s="29" t="s">
        <v>222</v>
      </c>
      <c r="B1085" s="30">
        <v>24500951</v>
      </c>
      <c r="C1085" s="30">
        <v>24511925</v>
      </c>
      <c r="D1085" s="31">
        <v>10975</v>
      </c>
      <c r="E1085" s="32">
        <v>32.987335000000002</v>
      </c>
      <c r="F1085" s="32">
        <v>1.0578590000000001</v>
      </c>
      <c r="G1085" s="32">
        <v>-4.9626900000000003</v>
      </c>
    </row>
    <row r="1086" spans="1:7" ht="15">
      <c r="A1086" s="29" t="s">
        <v>222</v>
      </c>
      <c r="B1086" s="30">
        <v>24512102</v>
      </c>
      <c r="C1086" s="30">
        <v>24522688</v>
      </c>
      <c r="D1086" s="31">
        <v>10587</v>
      </c>
      <c r="E1086" s="32">
        <v>29.147538999999998</v>
      </c>
      <c r="F1086" s="32">
        <v>0.64938099999999999</v>
      </c>
      <c r="G1086" s="32">
        <v>-5.4881599999999997</v>
      </c>
    </row>
    <row r="1087" spans="1:7" ht="15">
      <c r="A1087" s="29" t="s">
        <v>222</v>
      </c>
      <c r="B1087" s="30">
        <v>24522867</v>
      </c>
      <c r="C1087" s="30">
        <v>24529070</v>
      </c>
      <c r="D1087" s="31">
        <v>6204</v>
      </c>
      <c r="E1087" s="32">
        <v>32.205835</v>
      </c>
      <c r="F1087" s="32">
        <v>1.3112509999999999</v>
      </c>
      <c r="G1087" s="32">
        <v>-4.6183100000000001</v>
      </c>
    </row>
    <row r="1088" spans="1:7" ht="15">
      <c r="A1088" s="29" t="s">
        <v>222</v>
      </c>
      <c r="B1088" s="30">
        <v>24530838</v>
      </c>
      <c r="C1088" s="30">
        <v>24533228</v>
      </c>
      <c r="D1088" s="31">
        <v>2391</v>
      </c>
      <c r="E1088" s="32">
        <v>30.250523000000001</v>
      </c>
      <c r="F1088" s="32">
        <v>0.75282300000000002</v>
      </c>
      <c r="G1088" s="32">
        <v>-5.3285099999999996</v>
      </c>
    </row>
    <row r="1089" spans="1:7" ht="15">
      <c r="A1089" s="29" t="s">
        <v>222</v>
      </c>
      <c r="B1089" s="30">
        <v>24533473</v>
      </c>
      <c r="C1089" s="30">
        <v>24537277</v>
      </c>
      <c r="D1089" s="31">
        <v>3805</v>
      </c>
      <c r="E1089" s="32">
        <v>34.654665000000001</v>
      </c>
      <c r="F1089" s="32">
        <v>1.227595</v>
      </c>
      <c r="G1089" s="32">
        <v>-4.81914</v>
      </c>
    </row>
    <row r="1090" spans="1:7" ht="15">
      <c r="A1090" s="29" t="s">
        <v>222</v>
      </c>
      <c r="B1090" s="30">
        <v>24537441</v>
      </c>
      <c r="C1090" s="30">
        <v>24553750</v>
      </c>
      <c r="D1090" s="31">
        <v>16310</v>
      </c>
      <c r="E1090" s="32">
        <v>31.858124</v>
      </c>
      <c r="F1090" s="32">
        <v>0.76609400000000005</v>
      </c>
      <c r="G1090" s="32">
        <v>-5.3780000000000001</v>
      </c>
    </row>
    <row r="1091" spans="1:7" ht="15">
      <c r="A1091" s="29" t="s">
        <v>222</v>
      </c>
      <c r="B1091" s="30">
        <v>24553981</v>
      </c>
      <c r="C1091" s="30">
        <v>24561170</v>
      </c>
      <c r="D1091" s="31">
        <v>7190</v>
      </c>
      <c r="E1091" s="32">
        <v>31.986647999999999</v>
      </c>
      <c r="F1091" s="32">
        <v>0.88664799999999999</v>
      </c>
      <c r="G1091" s="32">
        <v>-5.1729599999999998</v>
      </c>
    </row>
    <row r="1092" spans="1:7" ht="15">
      <c r="A1092" s="29" t="s">
        <v>222</v>
      </c>
      <c r="B1092" s="30">
        <v>24561725</v>
      </c>
      <c r="C1092" s="30">
        <v>24563146</v>
      </c>
      <c r="D1092" s="31">
        <v>1422</v>
      </c>
      <c r="E1092" s="32">
        <v>40.565401000000001</v>
      </c>
      <c r="F1092" s="32">
        <v>1.6863570000000001</v>
      </c>
      <c r="G1092" s="32">
        <v>-4.5882699999999996</v>
      </c>
    </row>
    <row r="1093" spans="1:7" ht="15">
      <c r="A1093" s="29" t="s">
        <v>222</v>
      </c>
      <c r="B1093" s="30">
        <v>24563347</v>
      </c>
      <c r="C1093" s="30">
        <v>24564550</v>
      </c>
      <c r="D1093" s="31">
        <v>1204</v>
      </c>
      <c r="E1093" s="32">
        <v>39.350498000000002</v>
      </c>
      <c r="F1093" s="32">
        <v>1.100498</v>
      </c>
      <c r="G1093" s="32">
        <v>-5.1601499999999998</v>
      </c>
    </row>
    <row r="1094" spans="1:7" ht="15">
      <c r="A1094" s="29" t="s">
        <v>222</v>
      </c>
      <c r="B1094" s="30">
        <v>24564995</v>
      </c>
      <c r="C1094" s="30">
        <v>24567839</v>
      </c>
      <c r="D1094" s="31">
        <v>2845</v>
      </c>
      <c r="E1094" s="32">
        <v>36.728647000000002</v>
      </c>
      <c r="F1094" s="32">
        <v>0.78734599999999999</v>
      </c>
      <c r="G1094" s="32">
        <v>-5.5437599999999998</v>
      </c>
    </row>
    <row r="1095" spans="1:7" ht="15">
      <c r="A1095" s="29" t="s">
        <v>222</v>
      </c>
      <c r="B1095" s="30">
        <v>24568280</v>
      </c>
      <c r="C1095" s="30">
        <v>24570250</v>
      </c>
      <c r="D1095" s="31">
        <v>1971</v>
      </c>
      <c r="E1095" s="32">
        <v>32.074581000000002</v>
      </c>
      <c r="F1095" s="32">
        <v>0.94977199999999995</v>
      </c>
      <c r="G1095" s="32">
        <v>-5.0777099999999997</v>
      </c>
    </row>
    <row r="1096" spans="1:7" ht="15">
      <c r="A1096" s="29" t="s">
        <v>222</v>
      </c>
      <c r="B1096" s="30">
        <v>24575651</v>
      </c>
      <c r="C1096" s="30">
        <v>24579081</v>
      </c>
      <c r="D1096" s="31">
        <v>3431</v>
      </c>
      <c r="E1096" s="32">
        <v>17.515885000000001</v>
      </c>
      <c r="F1096" s="32">
        <v>1.7560480000000001</v>
      </c>
      <c r="G1096" s="32">
        <v>-3.31826</v>
      </c>
    </row>
    <row r="1097" spans="1:7" ht="15">
      <c r="A1097" s="29" t="s">
        <v>222</v>
      </c>
      <c r="B1097" s="30">
        <v>24579565</v>
      </c>
      <c r="C1097" s="30">
        <v>24590671</v>
      </c>
      <c r="D1097" s="31">
        <v>11107</v>
      </c>
      <c r="E1097" s="32">
        <v>30.192401</v>
      </c>
      <c r="F1097" s="32">
        <v>0.96830799999999995</v>
      </c>
      <c r="G1097" s="32">
        <v>-4.96258</v>
      </c>
    </row>
    <row r="1098" spans="1:7" ht="15">
      <c r="A1098" s="29" t="s">
        <v>222</v>
      </c>
      <c r="B1098" s="30">
        <v>24592694</v>
      </c>
      <c r="C1098" s="30">
        <v>24595878</v>
      </c>
      <c r="D1098" s="31">
        <v>3185</v>
      </c>
      <c r="E1098" s="32">
        <v>27.544740999999998</v>
      </c>
      <c r="F1098" s="32">
        <v>0.94882299999999997</v>
      </c>
      <c r="G1098" s="32">
        <v>-4.8594900000000001</v>
      </c>
    </row>
    <row r="1099" spans="1:7" ht="15">
      <c r="A1099" s="29" t="s">
        <v>222</v>
      </c>
      <c r="B1099" s="30">
        <v>24597529</v>
      </c>
      <c r="C1099" s="30">
        <v>24606700</v>
      </c>
      <c r="D1099" s="31">
        <v>9172</v>
      </c>
      <c r="E1099" s="32">
        <v>31.787614000000001</v>
      </c>
      <c r="F1099" s="32">
        <v>0.86306099999999997</v>
      </c>
      <c r="G1099" s="32">
        <v>-5.2028600000000003</v>
      </c>
    </row>
    <row r="1100" spans="1:7" ht="15">
      <c r="A1100" s="29" t="s">
        <v>222</v>
      </c>
      <c r="B1100" s="30">
        <v>24609449</v>
      </c>
      <c r="C1100" s="30">
        <v>24610777</v>
      </c>
      <c r="D1100" s="31">
        <v>1329</v>
      </c>
      <c r="E1100" s="32">
        <v>32.075245000000002</v>
      </c>
      <c r="F1100" s="32">
        <v>0.90293500000000004</v>
      </c>
      <c r="G1100" s="32">
        <v>-5.1506999999999996</v>
      </c>
    </row>
    <row r="1101" spans="1:7" ht="15">
      <c r="A1101" s="29" t="s">
        <v>222</v>
      </c>
      <c r="B1101" s="30">
        <v>24612257</v>
      </c>
      <c r="C1101" s="30">
        <v>24617236</v>
      </c>
      <c r="D1101" s="31">
        <v>4980</v>
      </c>
      <c r="E1101" s="32">
        <v>30.091165</v>
      </c>
      <c r="F1101" s="32">
        <v>1.134137</v>
      </c>
      <c r="G1101" s="32">
        <v>-4.7296699999999996</v>
      </c>
    </row>
    <row r="1102" spans="1:7" ht="15">
      <c r="A1102" s="29" t="s">
        <v>222</v>
      </c>
      <c r="B1102" s="30">
        <v>24617422</v>
      </c>
      <c r="C1102" s="30">
        <v>24621250</v>
      </c>
      <c r="D1102" s="31">
        <v>3829</v>
      </c>
      <c r="E1102" s="32">
        <v>30.265865999999999</v>
      </c>
      <c r="F1102" s="32">
        <v>0.79394100000000001</v>
      </c>
      <c r="G1102" s="32">
        <v>-5.2525199999999996</v>
      </c>
    </row>
    <row r="1103" spans="1:7" ht="15">
      <c r="A1103" s="29" t="s">
        <v>222</v>
      </c>
      <c r="B1103" s="30">
        <v>24622054</v>
      </c>
      <c r="C1103" s="30">
        <v>24623186</v>
      </c>
      <c r="D1103" s="31">
        <v>1133</v>
      </c>
      <c r="E1103" s="32">
        <v>25.578994000000002</v>
      </c>
      <c r="F1103" s="32">
        <v>0.56487200000000004</v>
      </c>
      <c r="G1103" s="32">
        <v>-5.5008900000000001</v>
      </c>
    </row>
    <row r="1104" spans="1:7" ht="15">
      <c r="A1104" s="29" t="s">
        <v>222</v>
      </c>
      <c r="B1104" s="30">
        <v>24623351</v>
      </c>
      <c r="C1104" s="30">
        <v>24632351</v>
      </c>
      <c r="D1104" s="31">
        <v>9001</v>
      </c>
      <c r="E1104" s="32">
        <v>33.0961</v>
      </c>
      <c r="F1104" s="32">
        <v>1.1266529999999999</v>
      </c>
      <c r="G1104" s="32">
        <v>-4.8765499999999999</v>
      </c>
    </row>
    <row r="1105" spans="1:7" ht="15">
      <c r="A1105" s="29" t="s">
        <v>222</v>
      </c>
      <c r="B1105" s="30">
        <v>24635948</v>
      </c>
      <c r="C1105" s="30">
        <v>24637971</v>
      </c>
      <c r="D1105" s="31">
        <v>2024</v>
      </c>
      <c r="E1105" s="32">
        <v>33.216403</v>
      </c>
      <c r="F1105" s="32">
        <v>1.2905139999999999</v>
      </c>
      <c r="G1105" s="32">
        <v>-4.68588</v>
      </c>
    </row>
    <row r="1106" spans="1:7" ht="15">
      <c r="A1106" s="29" t="s">
        <v>222</v>
      </c>
      <c r="B1106" s="30">
        <v>24638226</v>
      </c>
      <c r="C1106" s="30">
        <v>24640134</v>
      </c>
      <c r="D1106" s="31">
        <v>1909</v>
      </c>
      <c r="E1106" s="32">
        <v>45.403875999999997</v>
      </c>
      <c r="F1106" s="32">
        <v>1.047669</v>
      </c>
      <c r="G1106" s="32">
        <v>-5.4375600000000004</v>
      </c>
    </row>
    <row r="1107" spans="1:7" ht="15">
      <c r="A1107" s="29" t="s">
        <v>222</v>
      </c>
      <c r="B1107" s="30">
        <v>24641351</v>
      </c>
      <c r="C1107" s="30">
        <v>24646297</v>
      </c>
      <c r="D1107" s="31">
        <v>4947</v>
      </c>
      <c r="E1107" s="32">
        <v>38.237113000000001</v>
      </c>
      <c r="F1107" s="32">
        <v>1.1596930000000001</v>
      </c>
      <c r="G1107" s="32">
        <v>-5.0431600000000003</v>
      </c>
    </row>
    <row r="1108" spans="1:7" ht="15">
      <c r="A1108" s="29" t="s">
        <v>222</v>
      </c>
      <c r="B1108" s="30">
        <v>24646477</v>
      </c>
      <c r="C1108" s="30">
        <v>24647576</v>
      </c>
      <c r="D1108" s="31">
        <v>1100</v>
      </c>
      <c r="E1108" s="32">
        <v>38.699091000000003</v>
      </c>
      <c r="F1108" s="32">
        <v>1.887273</v>
      </c>
      <c r="G1108" s="32">
        <v>-4.35792</v>
      </c>
    </row>
    <row r="1109" spans="1:7" ht="15">
      <c r="A1109" s="29" t="s">
        <v>222</v>
      </c>
      <c r="B1109" s="30">
        <v>24649966</v>
      </c>
      <c r="C1109" s="30">
        <v>24655928</v>
      </c>
      <c r="D1109" s="31">
        <v>5963</v>
      </c>
      <c r="E1109" s="32">
        <v>31.597014999999999</v>
      </c>
      <c r="F1109" s="32">
        <v>0.92906299999999997</v>
      </c>
      <c r="G1109" s="32">
        <v>-5.0878699999999997</v>
      </c>
    </row>
    <row r="1110" spans="1:7" ht="15">
      <c r="A1110" s="29" t="s">
        <v>222</v>
      </c>
      <c r="B1110" s="30">
        <v>24659280</v>
      </c>
      <c r="C1110" s="30">
        <v>24661416</v>
      </c>
      <c r="D1110" s="31">
        <v>2137</v>
      </c>
      <c r="E1110" s="32">
        <v>32.577444999999997</v>
      </c>
      <c r="F1110" s="32">
        <v>0.56153500000000001</v>
      </c>
      <c r="G1110" s="32">
        <v>-5.8583499999999997</v>
      </c>
    </row>
    <row r="1111" spans="1:7" ht="15">
      <c r="A1111" s="29" t="s">
        <v>222</v>
      </c>
      <c r="B1111" s="30">
        <v>24661601</v>
      </c>
      <c r="C1111" s="30">
        <v>24662671</v>
      </c>
      <c r="D1111" s="31">
        <v>1071</v>
      </c>
      <c r="E1111" s="32">
        <v>31.539683</v>
      </c>
      <c r="F1111" s="32">
        <v>0.89635900000000002</v>
      </c>
      <c r="G1111" s="32">
        <v>-5.1369499999999997</v>
      </c>
    </row>
    <row r="1112" spans="1:7" ht="15">
      <c r="A1112" s="29" t="s">
        <v>222</v>
      </c>
      <c r="B1112" s="30">
        <v>24662844</v>
      </c>
      <c r="C1112" s="30">
        <v>24667462</v>
      </c>
      <c r="D1112" s="31">
        <v>4619</v>
      </c>
      <c r="E1112" s="32">
        <v>37.743234000000001</v>
      </c>
      <c r="F1112" s="32">
        <v>1.657502</v>
      </c>
      <c r="G1112" s="32">
        <v>-4.5091400000000004</v>
      </c>
    </row>
    <row r="1113" spans="1:7" ht="15">
      <c r="A1113" s="29" t="s">
        <v>222</v>
      </c>
      <c r="B1113" s="30">
        <v>24668131</v>
      </c>
      <c r="C1113" s="30">
        <v>24678002</v>
      </c>
      <c r="D1113" s="31">
        <v>9872</v>
      </c>
      <c r="E1113" s="32">
        <v>32.580632000000001</v>
      </c>
      <c r="F1113" s="32">
        <v>1.067464</v>
      </c>
      <c r="G1113" s="32">
        <v>-4.9317599999999997</v>
      </c>
    </row>
    <row r="1114" spans="1:7" ht="15">
      <c r="A1114" s="29" t="s">
        <v>222</v>
      </c>
      <c r="B1114" s="30">
        <v>24678231</v>
      </c>
      <c r="C1114" s="30">
        <v>24679804</v>
      </c>
      <c r="D1114" s="31">
        <v>1574</v>
      </c>
      <c r="E1114" s="32">
        <v>28.73507</v>
      </c>
      <c r="F1114" s="32">
        <v>0.152478</v>
      </c>
      <c r="G1114" s="32">
        <v>-7.5580699999999998</v>
      </c>
    </row>
    <row r="1115" spans="1:7" ht="15">
      <c r="A1115" s="29" t="s">
        <v>222</v>
      </c>
      <c r="B1115" s="30">
        <v>24679971</v>
      </c>
      <c r="C1115" s="30">
        <v>24682623</v>
      </c>
      <c r="D1115" s="31">
        <v>2653</v>
      </c>
      <c r="E1115" s="32">
        <v>33.093102000000002</v>
      </c>
      <c r="F1115" s="32">
        <v>0.72370900000000005</v>
      </c>
      <c r="G1115" s="32">
        <v>-5.5149800000000004</v>
      </c>
    </row>
    <row r="1116" spans="1:7" ht="15">
      <c r="A1116" s="29" t="s">
        <v>222</v>
      </c>
      <c r="B1116" s="30">
        <v>24682878</v>
      </c>
      <c r="C1116" s="30">
        <v>24685131</v>
      </c>
      <c r="D1116" s="31">
        <v>2254</v>
      </c>
      <c r="E1116" s="32">
        <v>29.312334</v>
      </c>
      <c r="F1116" s="32">
        <v>1.2076309999999999</v>
      </c>
      <c r="G1116" s="32">
        <v>-4.6012599999999999</v>
      </c>
    </row>
    <row r="1117" spans="1:7" ht="15">
      <c r="A1117" s="29" t="s">
        <v>222</v>
      </c>
      <c r="B1117" s="30">
        <v>24685796</v>
      </c>
      <c r="C1117" s="30">
        <v>24690260</v>
      </c>
      <c r="D1117" s="31">
        <v>4465</v>
      </c>
      <c r="E1117" s="32">
        <v>23.791937000000001</v>
      </c>
      <c r="F1117" s="32">
        <v>0.55005599999999999</v>
      </c>
      <c r="G1117" s="32">
        <v>-5.4347500000000002</v>
      </c>
    </row>
    <row r="1118" spans="1:7" ht="15">
      <c r="A1118" s="29" t="s">
        <v>222</v>
      </c>
      <c r="B1118" s="30">
        <v>24692073</v>
      </c>
      <c r="C1118" s="30">
        <v>24695341</v>
      </c>
      <c r="D1118" s="31">
        <v>3269</v>
      </c>
      <c r="E1118" s="32">
        <v>29.074641</v>
      </c>
      <c r="F1118" s="32">
        <v>0.56653399999999998</v>
      </c>
      <c r="G1118" s="32">
        <v>-5.6814499999999999</v>
      </c>
    </row>
    <row r="1119" spans="1:7" ht="15">
      <c r="A1119" s="29" t="s">
        <v>222</v>
      </c>
      <c r="B1119" s="30">
        <v>24695512</v>
      </c>
      <c r="C1119" s="30">
        <v>24703821</v>
      </c>
      <c r="D1119" s="31">
        <v>8310</v>
      </c>
      <c r="E1119" s="32">
        <v>30.381829</v>
      </c>
      <c r="F1119" s="32">
        <v>0.80433200000000005</v>
      </c>
      <c r="G1119" s="32">
        <v>-5.2392700000000003</v>
      </c>
    </row>
    <row r="1120" spans="1:7" ht="15">
      <c r="A1120" s="29" t="s">
        <v>222</v>
      </c>
      <c r="B1120" s="30">
        <v>24705251</v>
      </c>
      <c r="C1120" s="30">
        <v>24709781</v>
      </c>
      <c r="D1120" s="31">
        <v>4531</v>
      </c>
      <c r="E1120" s="32">
        <v>28.980136999999999</v>
      </c>
      <c r="F1120" s="32">
        <v>1.154271</v>
      </c>
      <c r="G1120" s="32">
        <v>-4.65001</v>
      </c>
    </row>
    <row r="1121" spans="1:7" ht="15">
      <c r="A1121" s="29" t="s">
        <v>222</v>
      </c>
      <c r="B1121" s="30">
        <v>24710020</v>
      </c>
      <c r="C1121" s="30">
        <v>24711405</v>
      </c>
      <c r="D1121" s="31">
        <v>1386</v>
      </c>
      <c r="E1121" s="32">
        <v>26.510822999999998</v>
      </c>
      <c r="F1121" s="32">
        <v>0.69119799999999998</v>
      </c>
      <c r="G1121" s="32">
        <v>-5.2613399999999997</v>
      </c>
    </row>
    <row r="1122" spans="1:7" ht="15">
      <c r="A1122" s="29" t="s">
        <v>222</v>
      </c>
      <c r="B1122" s="30">
        <v>24712758</v>
      </c>
      <c r="C1122" s="30">
        <v>24716950</v>
      </c>
      <c r="D1122" s="31">
        <v>4193</v>
      </c>
      <c r="E1122" s="32">
        <v>32.125447000000001</v>
      </c>
      <c r="F1122" s="32">
        <v>0.86453599999999997</v>
      </c>
      <c r="G1122" s="32">
        <v>-5.2156500000000001</v>
      </c>
    </row>
    <row r="1123" spans="1:7" ht="15">
      <c r="A1123" s="29" t="s">
        <v>222</v>
      </c>
      <c r="B1123" s="30">
        <v>24717283</v>
      </c>
      <c r="C1123" s="30">
        <v>24720087</v>
      </c>
      <c r="D1123" s="31">
        <v>2805</v>
      </c>
      <c r="E1123" s="32">
        <v>32.260606000000003</v>
      </c>
      <c r="F1123" s="32">
        <v>0.434581</v>
      </c>
      <c r="G1123" s="32">
        <v>-6.2140000000000004</v>
      </c>
    </row>
    <row r="1124" spans="1:7" ht="15">
      <c r="A1124" s="29" t="s">
        <v>222</v>
      </c>
      <c r="B1124" s="30">
        <v>24720851</v>
      </c>
      <c r="C1124" s="30">
        <v>24723850</v>
      </c>
      <c r="D1124" s="31">
        <v>3000</v>
      </c>
      <c r="E1124" s="32">
        <v>28.245667000000001</v>
      </c>
      <c r="F1124" s="32">
        <v>0.72833300000000001</v>
      </c>
      <c r="G1124" s="32">
        <v>-5.2772899999999998</v>
      </c>
    </row>
    <row r="1125" spans="1:7" ht="15">
      <c r="A1125" s="29" t="s">
        <v>222</v>
      </c>
      <c r="B1125" s="30">
        <v>24724859</v>
      </c>
      <c r="C1125" s="30">
        <v>24725973</v>
      </c>
      <c r="D1125" s="31">
        <v>1115</v>
      </c>
      <c r="E1125" s="32">
        <v>35.243048999999999</v>
      </c>
      <c r="F1125" s="32">
        <v>0.14349799999999999</v>
      </c>
      <c r="G1125" s="32">
        <v>-7.9401700000000002</v>
      </c>
    </row>
    <row r="1126" spans="1:7" ht="15">
      <c r="A1126" s="29" t="s">
        <v>222</v>
      </c>
      <c r="B1126" s="30">
        <v>24726203</v>
      </c>
      <c r="C1126" s="30">
        <v>24737886</v>
      </c>
      <c r="D1126" s="31">
        <v>11684</v>
      </c>
      <c r="E1126" s="32">
        <v>31.356642000000001</v>
      </c>
      <c r="F1126" s="32">
        <v>0.93837700000000002</v>
      </c>
      <c r="G1126" s="32">
        <v>-5.0624599999999997</v>
      </c>
    </row>
    <row r="1127" spans="1:7" ht="15">
      <c r="A1127" s="29" t="s">
        <v>222</v>
      </c>
      <c r="B1127" s="30">
        <v>24738038</v>
      </c>
      <c r="C1127" s="30">
        <v>24739070</v>
      </c>
      <c r="D1127" s="31">
        <v>1033</v>
      </c>
      <c r="E1127" s="32">
        <v>28.382380999999999</v>
      </c>
      <c r="F1127" s="32">
        <v>0.154889</v>
      </c>
      <c r="G1127" s="32">
        <v>-7.51762</v>
      </c>
    </row>
    <row r="1128" spans="1:7" ht="15">
      <c r="A1128" s="29" t="s">
        <v>222</v>
      </c>
      <c r="B1128" s="30">
        <v>24739610</v>
      </c>
      <c r="C1128" s="30">
        <v>24742750</v>
      </c>
      <c r="D1128" s="31">
        <v>3141</v>
      </c>
      <c r="E1128" s="32">
        <v>28.049665999999998</v>
      </c>
      <c r="F1128" s="32">
        <v>1.1372169999999999</v>
      </c>
      <c r="G1128" s="32">
        <v>-4.6243999999999996</v>
      </c>
    </row>
    <row r="1129" spans="1:7" ht="15">
      <c r="A1129" s="29" t="s">
        <v>222</v>
      </c>
      <c r="B1129" s="30">
        <v>24743037</v>
      </c>
      <c r="C1129" s="30">
        <v>24746101</v>
      </c>
      <c r="D1129" s="31">
        <v>3065</v>
      </c>
      <c r="E1129" s="32">
        <v>28.574878000000002</v>
      </c>
      <c r="F1129" s="32">
        <v>0.67210400000000003</v>
      </c>
      <c r="G1129" s="32">
        <v>-5.4099199999999996</v>
      </c>
    </row>
    <row r="1130" spans="1:7" ht="15">
      <c r="A1130" s="29" t="s">
        <v>222</v>
      </c>
      <c r="B1130" s="30">
        <v>24747186</v>
      </c>
      <c r="C1130" s="30">
        <v>24758241</v>
      </c>
      <c r="D1130" s="31">
        <v>11056</v>
      </c>
      <c r="E1130" s="32">
        <v>34.101211999999997</v>
      </c>
      <c r="F1130" s="32">
        <v>1.1608179999999999</v>
      </c>
      <c r="G1130" s="32">
        <v>-4.8766100000000003</v>
      </c>
    </row>
    <row r="1131" spans="1:7" ht="15">
      <c r="A1131" s="29" t="s">
        <v>222</v>
      </c>
      <c r="B1131" s="30">
        <v>24759222</v>
      </c>
      <c r="C1131" s="30">
        <v>24765717</v>
      </c>
      <c r="D1131" s="31">
        <v>6496</v>
      </c>
      <c r="E1131" s="32">
        <v>38.865302</v>
      </c>
      <c r="F1131" s="32">
        <v>1.1537869999999999</v>
      </c>
      <c r="G1131" s="32">
        <v>-5.0740299999999996</v>
      </c>
    </row>
    <row r="1132" spans="1:7" ht="15">
      <c r="A1132" s="29" t="s">
        <v>222</v>
      </c>
      <c r="B1132" s="30">
        <v>24766107</v>
      </c>
      <c r="C1132" s="30">
        <v>24769535</v>
      </c>
      <c r="D1132" s="31">
        <v>3429</v>
      </c>
      <c r="E1132" s="32">
        <v>34.301254</v>
      </c>
      <c r="F1132" s="32">
        <v>0.69962100000000005</v>
      </c>
      <c r="G1132" s="32">
        <v>-5.6155400000000002</v>
      </c>
    </row>
    <row r="1133" spans="1:7" ht="15">
      <c r="A1133" s="29" t="s">
        <v>222</v>
      </c>
      <c r="B1133" s="30">
        <v>24769701</v>
      </c>
      <c r="C1133" s="30">
        <v>24779500</v>
      </c>
      <c r="D1133" s="31">
        <v>9800</v>
      </c>
      <c r="E1133" s="32">
        <v>31.155918</v>
      </c>
      <c r="F1133" s="32">
        <v>1.0203059999999999</v>
      </c>
      <c r="G1133" s="32">
        <v>-4.9324300000000001</v>
      </c>
    </row>
    <row r="1134" spans="1:7" ht="15">
      <c r="A1134" s="29" t="s">
        <v>222</v>
      </c>
      <c r="B1134" s="30">
        <v>24781053</v>
      </c>
      <c r="C1134" s="30">
        <v>24782986</v>
      </c>
      <c r="D1134" s="31">
        <v>1934</v>
      </c>
      <c r="E1134" s="32">
        <v>23.546536</v>
      </c>
      <c r="F1134" s="32">
        <v>0.32936900000000002</v>
      </c>
      <c r="G1134" s="32">
        <v>-6.1596700000000002</v>
      </c>
    </row>
    <row r="1135" spans="1:7" ht="15">
      <c r="A1135" s="29" t="s">
        <v>222</v>
      </c>
      <c r="B1135" s="30">
        <v>24783251</v>
      </c>
      <c r="C1135" s="30">
        <v>24788500</v>
      </c>
      <c r="D1135" s="31">
        <v>5250</v>
      </c>
      <c r="E1135" s="32">
        <v>31.323619000000001</v>
      </c>
      <c r="F1135" s="32">
        <v>1.0514289999999999</v>
      </c>
      <c r="G1135" s="32">
        <v>-4.8968299999999996</v>
      </c>
    </row>
    <row r="1136" spans="1:7" ht="15">
      <c r="A1136" s="29" t="s">
        <v>222</v>
      </c>
      <c r="B1136" s="30">
        <v>24789582</v>
      </c>
      <c r="C1136" s="30">
        <v>24790750</v>
      </c>
      <c r="D1136" s="31">
        <v>1169</v>
      </c>
      <c r="E1136" s="32">
        <v>42.331907999999999</v>
      </c>
      <c r="F1136" s="32">
        <v>0.95380699999999996</v>
      </c>
      <c r="G1136" s="32">
        <v>-5.4718999999999998</v>
      </c>
    </row>
    <row r="1137" spans="1:7" ht="15">
      <c r="A1137" s="29" t="s">
        <v>222</v>
      </c>
      <c r="B1137" s="30">
        <v>24792084</v>
      </c>
      <c r="C1137" s="30">
        <v>24795673</v>
      </c>
      <c r="D1137" s="31">
        <v>3590</v>
      </c>
      <c r="E1137" s="32">
        <v>31.754038999999999</v>
      </c>
      <c r="F1137" s="32">
        <v>0.67270200000000002</v>
      </c>
      <c r="G1137" s="32">
        <v>-5.5608300000000002</v>
      </c>
    </row>
    <row r="1138" spans="1:7" ht="15">
      <c r="A1138" s="29" t="s">
        <v>222</v>
      </c>
      <c r="B1138" s="30">
        <v>24795991</v>
      </c>
      <c r="C1138" s="30">
        <v>24798554</v>
      </c>
      <c r="D1138" s="31">
        <v>2564</v>
      </c>
      <c r="E1138" s="32">
        <v>29.412637</v>
      </c>
      <c r="F1138" s="32">
        <v>1.2106079999999999</v>
      </c>
      <c r="G1138" s="32">
        <v>-4.6026300000000004</v>
      </c>
    </row>
    <row r="1139" spans="1:7" ht="15">
      <c r="A1139" s="29" t="s">
        <v>222</v>
      </c>
      <c r="B1139" s="30">
        <v>24800064</v>
      </c>
      <c r="C1139" s="30">
        <v>24807874</v>
      </c>
      <c r="D1139" s="31">
        <v>7811</v>
      </c>
      <c r="E1139" s="32">
        <v>28.556394999999998</v>
      </c>
      <c r="F1139" s="32">
        <v>1.004097</v>
      </c>
      <c r="G1139" s="32">
        <v>-4.8298399999999999</v>
      </c>
    </row>
    <row r="1140" spans="1:7" ht="15">
      <c r="A1140" s="29" t="s">
        <v>222</v>
      </c>
      <c r="B1140" s="30">
        <v>24808151</v>
      </c>
      <c r="C1140" s="30">
        <v>24809365</v>
      </c>
      <c r="D1140" s="31">
        <v>1215</v>
      </c>
      <c r="E1140" s="32">
        <v>33.314402999999999</v>
      </c>
      <c r="F1140" s="32">
        <v>0.53909499999999999</v>
      </c>
      <c r="G1140" s="32">
        <v>-5.9494600000000002</v>
      </c>
    </row>
    <row r="1141" spans="1:7" ht="15">
      <c r="A1141" s="29" t="s">
        <v>222</v>
      </c>
      <c r="B1141" s="30">
        <v>24811148</v>
      </c>
      <c r="C1141" s="30">
        <v>24822274</v>
      </c>
      <c r="D1141" s="31">
        <v>11127</v>
      </c>
      <c r="E1141" s="32">
        <v>30.790689</v>
      </c>
      <c r="F1141" s="32">
        <v>0.80174400000000001</v>
      </c>
      <c r="G1141" s="32">
        <v>-5.2632099999999999</v>
      </c>
    </row>
    <row r="1142" spans="1:7" ht="15">
      <c r="A1142" s="29" t="s">
        <v>222</v>
      </c>
      <c r="B1142" s="30">
        <v>24822678</v>
      </c>
      <c r="C1142" s="30">
        <v>24826308</v>
      </c>
      <c r="D1142" s="31">
        <v>3631</v>
      </c>
      <c r="E1142" s="32">
        <v>25.137979000000001</v>
      </c>
      <c r="F1142" s="32">
        <v>0.91572600000000004</v>
      </c>
      <c r="G1142" s="32">
        <v>-4.77881</v>
      </c>
    </row>
    <row r="1143" spans="1:7" ht="15">
      <c r="A1143" s="29" t="s">
        <v>222</v>
      </c>
      <c r="B1143" s="30">
        <v>24829236</v>
      </c>
      <c r="C1143" s="30">
        <v>24830677</v>
      </c>
      <c r="D1143" s="31">
        <v>1442</v>
      </c>
      <c r="E1143" s="32">
        <v>19.509709000000001</v>
      </c>
      <c r="F1143" s="32">
        <v>0.34812799999999999</v>
      </c>
      <c r="G1143" s="32">
        <v>-5.8084300000000004</v>
      </c>
    </row>
    <row r="1144" spans="1:7" ht="15">
      <c r="A1144" s="29" t="s">
        <v>222</v>
      </c>
      <c r="B1144" s="30">
        <v>24830913</v>
      </c>
      <c r="C1144" s="30">
        <v>24836650</v>
      </c>
      <c r="D1144" s="31">
        <v>5738</v>
      </c>
      <c r="E1144" s="32">
        <v>28.769955</v>
      </c>
      <c r="F1144" s="32">
        <v>0.84803099999999998</v>
      </c>
      <c r="G1144" s="32">
        <v>-5.0842999999999998</v>
      </c>
    </row>
    <row r="1145" spans="1:7" ht="15">
      <c r="A1145" s="29" t="s">
        <v>222</v>
      </c>
      <c r="B1145" s="30">
        <v>24838076</v>
      </c>
      <c r="C1145" s="30">
        <v>24842504</v>
      </c>
      <c r="D1145" s="31">
        <v>4429</v>
      </c>
      <c r="E1145" s="32">
        <v>33.220592000000003</v>
      </c>
      <c r="F1145" s="32">
        <v>1.0769930000000001</v>
      </c>
      <c r="G1145" s="32">
        <v>-4.9470000000000001</v>
      </c>
    </row>
    <row r="1146" spans="1:7" ht="15">
      <c r="A1146" s="29" t="s">
        <v>222</v>
      </c>
      <c r="B1146" s="30">
        <v>24842842</v>
      </c>
      <c r="C1146" s="30">
        <v>24854050</v>
      </c>
      <c r="D1146" s="31">
        <v>11209</v>
      </c>
      <c r="E1146" s="32">
        <v>30.780087000000002</v>
      </c>
      <c r="F1146" s="32">
        <v>0.80007099999999998</v>
      </c>
      <c r="G1146" s="32">
        <v>-5.26572</v>
      </c>
    </row>
    <row r="1147" spans="1:7" ht="15">
      <c r="A1147" s="29" t="s">
        <v>222</v>
      </c>
      <c r="B1147" s="30">
        <v>24854201</v>
      </c>
      <c r="C1147" s="30">
        <v>24861094</v>
      </c>
      <c r="D1147" s="31">
        <v>6894</v>
      </c>
      <c r="E1147" s="32">
        <v>34.802872000000001</v>
      </c>
      <c r="F1147" s="32">
        <v>1.37917</v>
      </c>
      <c r="G1147" s="32">
        <v>-4.65733</v>
      </c>
    </row>
    <row r="1148" spans="1:7" ht="15">
      <c r="A1148" s="29" t="s">
        <v>222</v>
      </c>
      <c r="B1148" s="30">
        <v>24861380</v>
      </c>
      <c r="C1148" s="30">
        <v>24862900</v>
      </c>
      <c r="D1148" s="31">
        <v>1521</v>
      </c>
      <c r="E1148" s="32">
        <v>25.024984</v>
      </c>
      <c r="F1148" s="32">
        <v>0.86258999999999997</v>
      </c>
      <c r="G1148" s="32">
        <v>-4.8585500000000001</v>
      </c>
    </row>
    <row r="1149" spans="1:7" ht="15">
      <c r="A1149" s="29" t="s">
        <v>222</v>
      </c>
      <c r="B1149" s="30">
        <v>24863494</v>
      </c>
      <c r="C1149" s="30">
        <v>24864700</v>
      </c>
      <c r="D1149" s="31">
        <v>1207</v>
      </c>
      <c r="E1149" s="32">
        <v>33.665286000000002</v>
      </c>
      <c r="F1149" s="32">
        <v>0.61309000000000002</v>
      </c>
      <c r="G1149" s="32">
        <v>-5.77902</v>
      </c>
    </row>
    <row r="1150" spans="1:7" ht="15">
      <c r="A1150" s="29" t="s">
        <v>222</v>
      </c>
      <c r="B1150" s="30">
        <v>24867021</v>
      </c>
      <c r="C1150" s="30">
        <v>24869288</v>
      </c>
      <c r="D1150" s="31">
        <v>2268</v>
      </c>
      <c r="E1150" s="32">
        <v>22.402998</v>
      </c>
      <c r="F1150" s="32">
        <v>1.0229280000000001</v>
      </c>
      <c r="G1150" s="32">
        <v>-4.4529199999999998</v>
      </c>
    </row>
    <row r="1151" spans="1:7" ht="15">
      <c r="A1151" s="29" t="s">
        <v>222</v>
      </c>
      <c r="B1151" s="30">
        <v>24871298</v>
      </c>
      <c r="C1151" s="30">
        <v>24879821</v>
      </c>
      <c r="D1151" s="31">
        <v>8524</v>
      </c>
      <c r="E1151" s="32">
        <v>28.171046</v>
      </c>
      <c r="F1151" s="32">
        <v>1.039066</v>
      </c>
      <c r="G1151" s="32">
        <v>-4.7608499999999996</v>
      </c>
    </row>
    <row r="1152" spans="1:7" ht="15">
      <c r="A1152" s="29" t="s">
        <v>222</v>
      </c>
      <c r="B1152" s="30">
        <v>24881605</v>
      </c>
      <c r="C1152" s="30">
        <v>24882623</v>
      </c>
      <c r="D1152" s="31">
        <v>1019</v>
      </c>
      <c r="E1152" s="32">
        <v>30.433758999999998</v>
      </c>
      <c r="F1152" s="32">
        <v>0.94210000000000005</v>
      </c>
      <c r="G1152" s="32">
        <v>-5.0136500000000002</v>
      </c>
    </row>
    <row r="1153" spans="1:7" ht="15">
      <c r="A1153" s="29" t="s">
        <v>222</v>
      </c>
      <c r="B1153" s="30">
        <v>24882778</v>
      </c>
      <c r="C1153" s="30">
        <v>24897120</v>
      </c>
      <c r="D1153" s="31">
        <v>14343</v>
      </c>
      <c r="E1153" s="32">
        <v>30.445094999999998</v>
      </c>
      <c r="F1153" s="32">
        <v>1.024054</v>
      </c>
      <c r="G1153" s="32">
        <v>-4.8938499999999996</v>
      </c>
    </row>
    <row r="1154" spans="1:7" ht="15">
      <c r="A1154" s="29" t="s">
        <v>222</v>
      </c>
      <c r="B1154" s="30">
        <v>24899041</v>
      </c>
      <c r="C1154" s="30">
        <v>24901223</v>
      </c>
      <c r="D1154" s="31">
        <v>2183</v>
      </c>
      <c r="E1154" s="32">
        <v>35.177737</v>
      </c>
      <c r="F1154" s="32">
        <v>0.87952399999999997</v>
      </c>
      <c r="G1154" s="32">
        <v>-5.3217999999999996</v>
      </c>
    </row>
    <row r="1155" spans="1:7" ht="15">
      <c r="A1155" s="29" t="s">
        <v>222</v>
      </c>
      <c r="B1155" s="30">
        <v>24901416</v>
      </c>
      <c r="C1155" s="30">
        <v>24902777</v>
      </c>
      <c r="D1155" s="31">
        <v>1362</v>
      </c>
      <c r="E1155" s="32">
        <v>30.007342000000001</v>
      </c>
      <c r="F1155" s="32">
        <v>0.41116000000000003</v>
      </c>
      <c r="G1155" s="32">
        <v>-6.18947</v>
      </c>
    </row>
    <row r="1156" spans="1:7" ht="15">
      <c r="A1156" s="29" t="s">
        <v>222</v>
      </c>
      <c r="B1156" s="30">
        <v>24903133</v>
      </c>
      <c r="C1156" s="30">
        <v>24908881</v>
      </c>
      <c r="D1156" s="31">
        <v>5749</v>
      </c>
      <c r="E1156" s="32">
        <v>31.984345000000001</v>
      </c>
      <c r="F1156" s="32">
        <v>0.85093099999999999</v>
      </c>
      <c r="G1156" s="32">
        <v>-5.2321799999999996</v>
      </c>
    </row>
    <row r="1157" spans="1:7" ht="15">
      <c r="A1157" s="29" t="s">
        <v>222</v>
      </c>
      <c r="B1157" s="30">
        <v>24909799</v>
      </c>
      <c r="C1157" s="30">
        <v>24911717</v>
      </c>
      <c r="D1157" s="31">
        <v>1919</v>
      </c>
      <c r="E1157" s="32">
        <v>28.832204000000001</v>
      </c>
      <c r="F1157" s="32">
        <v>0.95883300000000005</v>
      </c>
      <c r="G1157" s="32">
        <v>-4.9102600000000001</v>
      </c>
    </row>
    <row r="1158" spans="1:7" ht="15">
      <c r="A1158" s="29" t="s">
        <v>222</v>
      </c>
      <c r="B1158" s="30">
        <v>24914175</v>
      </c>
      <c r="C1158" s="30">
        <v>24925015</v>
      </c>
      <c r="D1158" s="31">
        <v>10841</v>
      </c>
      <c r="E1158" s="32">
        <v>27.801679</v>
      </c>
      <c r="F1158" s="32">
        <v>1.0944560000000001</v>
      </c>
      <c r="G1158" s="32">
        <v>-4.6668900000000004</v>
      </c>
    </row>
    <row r="1159" spans="1:7" ht="15">
      <c r="A1159" s="29" t="s">
        <v>222</v>
      </c>
      <c r="B1159" s="30">
        <v>24925457</v>
      </c>
      <c r="C1159" s="30">
        <v>24927893</v>
      </c>
      <c r="D1159" s="31">
        <v>2437</v>
      </c>
      <c r="E1159" s="32">
        <v>28.716044</v>
      </c>
      <c r="F1159" s="32">
        <v>0.74148499999999995</v>
      </c>
      <c r="G1159" s="32">
        <v>-5.27529</v>
      </c>
    </row>
    <row r="1160" spans="1:7" ht="15">
      <c r="A1160" s="29" t="s">
        <v>222</v>
      </c>
      <c r="B1160" s="30">
        <v>24928483</v>
      </c>
      <c r="C1160" s="30">
        <v>24929806</v>
      </c>
      <c r="D1160" s="31">
        <v>1324</v>
      </c>
      <c r="E1160" s="32">
        <v>30.175227</v>
      </c>
      <c r="F1160" s="32">
        <v>0.61480400000000002</v>
      </c>
      <c r="G1160" s="32">
        <v>-5.6170999999999998</v>
      </c>
    </row>
    <row r="1161" spans="1:7" ht="15">
      <c r="A1161" s="29" t="s">
        <v>222</v>
      </c>
      <c r="B1161" s="30">
        <v>24930856</v>
      </c>
      <c r="C1161" s="30">
        <v>24932018</v>
      </c>
      <c r="D1161" s="31">
        <v>1163</v>
      </c>
      <c r="E1161" s="32">
        <v>21.152193</v>
      </c>
      <c r="F1161" s="32">
        <v>1.1006020000000001</v>
      </c>
      <c r="G1161" s="32">
        <v>-4.2644399999999996</v>
      </c>
    </row>
    <row r="1162" spans="1:7" ht="15">
      <c r="A1162" s="29" t="s">
        <v>222</v>
      </c>
      <c r="B1162" s="30">
        <v>24932260</v>
      </c>
      <c r="C1162" s="30">
        <v>24933285</v>
      </c>
      <c r="D1162" s="31">
        <v>1026</v>
      </c>
      <c r="E1162" s="32">
        <v>21.301169999999999</v>
      </c>
      <c r="F1162" s="32">
        <v>0.155945</v>
      </c>
      <c r="G1162" s="32">
        <v>-7.09375</v>
      </c>
    </row>
    <row r="1163" spans="1:7" ht="15">
      <c r="A1163" s="29" t="s">
        <v>222</v>
      </c>
      <c r="B1163" s="30">
        <v>24934882</v>
      </c>
      <c r="C1163" s="30">
        <v>24990250</v>
      </c>
      <c r="D1163" s="31">
        <v>55369</v>
      </c>
      <c r="E1163" s="32">
        <v>28.908812000000001</v>
      </c>
      <c r="F1163" s="32">
        <v>16.213224</v>
      </c>
      <c r="G1163" s="32">
        <v>-0.83433800000000002</v>
      </c>
    </row>
    <row r="1164" spans="1:7" ht="15">
      <c r="A1164" s="29" t="s">
        <v>222</v>
      </c>
      <c r="B1164" s="30">
        <v>24992210</v>
      </c>
      <c r="C1164" s="30">
        <v>25069447</v>
      </c>
      <c r="D1164" s="31">
        <v>77238</v>
      </c>
      <c r="E1164" s="32">
        <v>29.973652999999999</v>
      </c>
      <c r="F1164" s="32">
        <v>16.884124</v>
      </c>
      <c r="G1164" s="32">
        <v>-0.82802799999999999</v>
      </c>
    </row>
    <row r="1165" spans="1:7" ht="15">
      <c r="A1165" s="29" t="s">
        <v>222</v>
      </c>
      <c r="B1165" s="30">
        <v>25076037</v>
      </c>
      <c r="C1165" s="30">
        <v>25079950</v>
      </c>
      <c r="D1165" s="31">
        <v>3914</v>
      </c>
      <c r="E1165" s="32">
        <v>29.525037999999999</v>
      </c>
      <c r="F1165" s="32">
        <v>15.941492</v>
      </c>
      <c r="G1165" s="32">
        <v>-0.88915200000000005</v>
      </c>
    </row>
    <row r="1166" spans="1:7" ht="15">
      <c r="A1166" s="29" t="s">
        <v>222</v>
      </c>
      <c r="B1166" s="30">
        <v>25082955</v>
      </c>
      <c r="C1166" s="30">
        <v>25096150</v>
      </c>
      <c r="D1166" s="31">
        <v>13196</v>
      </c>
      <c r="E1166" s="32">
        <v>28.193165</v>
      </c>
      <c r="F1166" s="32">
        <v>15.626628999999999</v>
      </c>
      <c r="G1166" s="32">
        <v>-0.85133899999999996</v>
      </c>
    </row>
    <row r="1167" spans="1:7" ht="15">
      <c r="A1167" s="29" t="s">
        <v>222</v>
      </c>
      <c r="B1167" s="30">
        <v>25096880</v>
      </c>
      <c r="C1167" s="30">
        <v>25160050</v>
      </c>
      <c r="D1167" s="31">
        <v>63171</v>
      </c>
      <c r="E1167" s="32">
        <v>29.64452</v>
      </c>
      <c r="F1167" s="32">
        <v>15.886736000000001</v>
      </c>
      <c r="G1167" s="32">
        <v>-0.89994300000000005</v>
      </c>
    </row>
    <row r="1168" spans="1:7" ht="15">
      <c r="A1168" s="29" t="s">
        <v>222</v>
      </c>
      <c r="B1168" s="30">
        <v>25162638</v>
      </c>
      <c r="C1168" s="30">
        <v>25505201</v>
      </c>
      <c r="D1168" s="31">
        <v>342564</v>
      </c>
      <c r="E1168" s="32">
        <v>29.719387000000001</v>
      </c>
      <c r="F1168" s="32">
        <v>16.547825</v>
      </c>
      <c r="G1168" s="32">
        <v>-0.84476300000000004</v>
      </c>
    </row>
    <row r="1169" spans="1:7" ht="15">
      <c r="A1169" s="29" t="s">
        <v>222</v>
      </c>
      <c r="B1169" s="30">
        <v>25506251</v>
      </c>
      <c r="C1169" s="30">
        <v>25676804</v>
      </c>
      <c r="D1169" s="31">
        <v>170554</v>
      </c>
      <c r="E1169" s="32">
        <v>30.346553</v>
      </c>
      <c r="F1169" s="32">
        <v>17.157639</v>
      </c>
      <c r="G1169" s="32">
        <v>-0.82268200000000002</v>
      </c>
    </row>
    <row r="1170" spans="1:7" ht="15">
      <c r="A1170" s="29" t="s">
        <v>243</v>
      </c>
      <c r="B1170" s="30">
        <v>2789805</v>
      </c>
      <c r="C1170" s="30">
        <v>2791200</v>
      </c>
      <c r="D1170" s="31">
        <v>1396</v>
      </c>
      <c r="E1170" s="32">
        <v>14.953438</v>
      </c>
      <c r="F1170" s="32">
        <v>28.070917000000001</v>
      </c>
      <c r="G1170" s="32">
        <v>0.90859900000000005</v>
      </c>
    </row>
    <row r="1171" spans="1:7" ht="15">
      <c r="A1171" s="29" t="s">
        <v>243</v>
      </c>
      <c r="B1171" s="30">
        <v>2806020</v>
      </c>
      <c r="C1171" s="30">
        <v>2809950</v>
      </c>
      <c r="D1171" s="31">
        <v>3931</v>
      </c>
      <c r="E1171" s="32">
        <v>17.167387000000002</v>
      </c>
      <c r="F1171" s="32">
        <v>28.218011000000001</v>
      </c>
      <c r="G1171" s="32">
        <v>0.71694599999999997</v>
      </c>
    </row>
    <row r="1172" spans="1:7" ht="15">
      <c r="A1172" s="29" t="s">
        <v>243</v>
      </c>
      <c r="B1172" s="30">
        <v>2866520</v>
      </c>
      <c r="C1172" s="30">
        <v>2867550</v>
      </c>
      <c r="D1172" s="31">
        <v>1031</v>
      </c>
      <c r="E1172" s="32">
        <v>19.341415999999999</v>
      </c>
      <c r="F1172" s="32">
        <v>28.387003</v>
      </c>
      <c r="G1172" s="32">
        <v>0.55353699999999995</v>
      </c>
    </row>
    <row r="1173" spans="1:7" ht="15">
      <c r="A1173" s="29" t="s">
        <v>243</v>
      </c>
      <c r="B1173" s="30">
        <v>2872651</v>
      </c>
      <c r="C1173" s="30">
        <v>2873748</v>
      </c>
      <c r="D1173" s="31">
        <v>1098</v>
      </c>
      <c r="E1173" s="32">
        <v>17.415300999999999</v>
      </c>
      <c r="F1173" s="32">
        <v>25.837886999999998</v>
      </c>
      <c r="G1173" s="32">
        <v>0.569133</v>
      </c>
    </row>
    <row r="1174" spans="1:7" ht="15">
      <c r="A1174" s="29" t="s">
        <v>243</v>
      </c>
      <c r="B1174" s="30">
        <v>2923663</v>
      </c>
      <c r="C1174" s="30">
        <v>2924679</v>
      </c>
      <c r="D1174" s="31">
        <v>1017</v>
      </c>
      <c r="E1174" s="32">
        <v>17.433627999999999</v>
      </c>
      <c r="F1174" s="32">
        <v>30.402163000000002</v>
      </c>
      <c r="G1174" s="32">
        <v>0.80230100000000004</v>
      </c>
    </row>
    <row r="1175" spans="1:7" ht="15">
      <c r="A1175" s="29" t="s">
        <v>243</v>
      </c>
      <c r="B1175" s="30">
        <v>2937237</v>
      </c>
      <c r="C1175" s="30">
        <v>2940504</v>
      </c>
      <c r="D1175" s="31">
        <v>3268</v>
      </c>
      <c r="E1175" s="32">
        <v>12.756119999999999</v>
      </c>
      <c r="F1175" s="32">
        <v>21.177479000000002</v>
      </c>
      <c r="G1175" s="32">
        <v>0.73134100000000002</v>
      </c>
    </row>
    <row r="1176" spans="1:7" ht="15">
      <c r="A1176" s="29" t="s">
        <v>243</v>
      </c>
      <c r="B1176" s="30">
        <v>2965290</v>
      </c>
      <c r="C1176" s="30">
        <v>2967000</v>
      </c>
      <c r="D1176" s="31">
        <v>1711</v>
      </c>
      <c r="E1176" s="32">
        <v>20.676213000000001</v>
      </c>
      <c r="F1176" s="32">
        <v>29.724138</v>
      </c>
      <c r="G1176" s="32">
        <v>0.52366299999999999</v>
      </c>
    </row>
    <row r="1177" spans="1:7" ht="15">
      <c r="A1177" s="29" t="s">
        <v>243</v>
      </c>
      <c r="B1177" s="30">
        <v>2968506</v>
      </c>
      <c r="C1177" s="30">
        <v>2970464</v>
      </c>
      <c r="D1177" s="31">
        <v>1959</v>
      </c>
      <c r="E1177" s="32">
        <v>17.16488</v>
      </c>
      <c r="F1177" s="32">
        <v>27.429300999999999</v>
      </c>
      <c r="G1177" s="32">
        <v>0.67625800000000003</v>
      </c>
    </row>
    <row r="1178" spans="1:7" ht="15">
      <c r="A1178" s="29" t="s">
        <v>243</v>
      </c>
      <c r="B1178" s="30">
        <v>2992590</v>
      </c>
      <c r="C1178" s="30">
        <v>2994295</v>
      </c>
      <c r="D1178" s="31">
        <v>1706</v>
      </c>
      <c r="E1178" s="32">
        <v>19.579132000000001</v>
      </c>
      <c r="F1178" s="32">
        <v>30.237397000000001</v>
      </c>
      <c r="G1178" s="32">
        <v>0.62701700000000005</v>
      </c>
    </row>
    <row r="1179" spans="1:7" ht="15">
      <c r="A1179" s="29" t="s">
        <v>243</v>
      </c>
      <c r="B1179" s="30">
        <v>3057723</v>
      </c>
      <c r="C1179" s="30">
        <v>3060150</v>
      </c>
      <c r="D1179" s="31">
        <v>2428</v>
      </c>
      <c r="E1179" s="32">
        <v>18.032537000000001</v>
      </c>
      <c r="F1179" s="32">
        <v>26.259885000000001</v>
      </c>
      <c r="G1179" s="32">
        <v>0.54225800000000002</v>
      </c>
    </row>
    <row r="1180" spans="1:7" ht="15">
      <c r="A1180" s="29" t="s">
        <v>243</v>
      </c>
      <c r="B1180" s="30">
        <v>3133417</v>
      </c>
      <c r="C1180" s="30">
        <v>3135150</v>
      </c>
      <c r="D1180" s="31">
        <v>1734</v>
      </c>
      <c r="E1180" s="32">
        <v>19.167242999999999</v>
      </c>
      <c r="F1180" s="32">
        <v>27.588235000000001</v>
      </c>
      <c r="G1180" s="32">
        <v>0.52541000000000004</v>
      </c>
    </row>
    <row r="1181" spans="1:7" ht="15">
      <c r="A1181" s="29" t="s">
        <v>243</v>
      </c>
      <c r="B1181" s="30">
        <v>3207901</v>
      </c>
      <c r="C1181" s="30">
        <v>3209700</v>
      </c>
      <c r="D1181" s="31">
        <v>1800</v>
      </c>
      <c r="E1181" s="32">
        <v>13.772778000000001</v>
      </c>
      <c r="F1181" s="32">
        <v>25.602222000000001</v>
      </c>
      <c r="G1181" s="32">
        <v>0.89444900000000005</v>
      </c>
    </row>
    <row r="1182" spans="1:7" ht="15">
      <c r="A1182" s="29" t="s">
        <v>243</v>
      </c>
      <c r="B1182" s="30">
        <v>3211951</v>
      </c>
      <c r="C1182" s="30">
        <v>3213270</v>
      </c>
      <c r="D1182" s="31">
        <v>1320</v>
      </c>
      <c r="E1182" s="32">
        <v>11.556818</v>
      </c>
      <c r="F1182" s="32">
        <v>22.024999999999999</v>
      </c>
      <c r="G1182" s="32">
        <v>0.93039799999999995</v>
      </c>
    </row>
    <row r="1183" spans="1:7" ht="15">
      <c r="A1183" s="29" t="s">
        <v>243</v>
      </c>
      <c r="B1183" s="30">
        <v>3229087</v>
      </c>
      <c r="C1183" s="30">
        <v>3232830</v>
      </c>
      <c r="D1183" s="31">
        <v>3744</v>
      </c>
      <c r="E1183" s="32">
        <v>18.617253999999999</v>
      </c>
      <c r="F1183" s="32">
        <v>30.938033999999998</v>
      </c>
      <c r="G1183" s="32">
        <v>0.73274099999999998</v>
      </c>
    </row>
    <row r="1184" spans="1:7" ht="15">
      <c r="A1184" s="29" t="s">
        <v>243</v>
      </c>
      <c r="B1184" s="30">
        <v>3342751</v>
      </c>
      <c r="C1184" s="30">
        <v>3344250</v>
      </c>
      <c r="D1184" s="31">
        <v>1500</v>
      </c>
      <c r="E1184" s="32">
        <v>16.626667000000001</v>
      </c>
      <c r="F1184" s="32">
        <v>28.979333</v>
      </c>
      <c r="G1184" s="32">
        <v>0.80152500000000004</v>
      </c>
    </row>
    <row r="1185" spans="1:7" ht="15">
      <c r="A1185" s="29" t="s">
        <v>243</v>
      </c>
      <c r="B1185" s="30">
        <v>3397497</v>
      </c>
      <c r="C1185" s="30">
        <v>3398496</v>
      </c>
      <c r="D1185" s="31">
        <v>1000</v>
      </c>
      <c r="E1185" s="32">
        <v>12.754</v>
      </c>
      <c r="F1185" s="32">
        <v>22.312000000000001</v>
      </c>
      <c r="G1185" s="32">
        <v>0.80686999999999998</v>
      </c>
    </row>
    <row r="1186" spans="1:7" ht="15">
      <c r="A1186" s="29" t="s">
        <v>243</v>
      </c>
      <c r="B1186" s="30">
        <v>3474604</v>
      </c>
      <c r="C1186" s="30">
        <v>3476100</v>
      </c>
      <c r="D1186" s="31">
        <v>1497</v>
      </c>
      <c r="E1186" s="32">
        <v>14.010688</v>
      </c>
      <c r="F1186" s="32">
        <v>23.720106999999999</v>
      </c>
      <c r="G1186" s="32">
        <v>0.75958300000000001</v>
      </c>
    </row>
    <row r="1187" spans="1:7" ht="15">
      <c r="A1187" s="29" t="s">
        <v>243</v>
      </c>
      <c r="B1187" s="30">
        <v>3535063</v>
      </c>
      <c r="C1187" s="30">
        <v>3538046</v>
      </c>
      <c r="D1187" s="31">
        <v>2984</v>
      </c>
      <c r="E1187" s="32">
        <v>17.109248999999998</v>
      </c>
      <c r="F1187" s="32">
        <v>26.395106999999999</v>
      </c>
      <c r="G1187" s="32">
        <v>0.62549399999999999</v>
      </c>
    </row>
    <row r="1188" spans="1:7" ht="15">
      <c r="A1188" s="29" t="s">
        <v>243</v>
      </c>
      <c r="B1188" s="30">
        <v>3539251</v>
      </c>
      <c r="C1188" s="30">
        <v>3541342</v>
      </c>
      <c r="D1188" s="31">
        <v>2092</v>
      </c>
      <c r="E1188" s="32">
        <v>14.252867999999999</v>
      </c>
      <c r="F1188" s="32">
        <v>23.761472000000001</v>
      </c>
      <c r="G1188" s="32">
        <v>0.73737200000000003</v>
      </c>
    </row>
    <row r="1189" spans="1:7" ht="15">
      <c r="A1189" s="29" t="s">
        <v>243</v>
      </c>
      <c r="B1189" s="30">
        <v>3542997</v>
      </c>
      <c r="C1189" s="30">
        <v>3544197</v>
      </c>
      <c r="D1189" s="31">
        <v>1201</v>
      </c>
      <c r="E1189" s="32">
        <v>16.643630000000002</v>
      </c>
      <c r="F1189" s="32">
        <v>28.843464000000001</v>
      </c>
      <c r="G1189" s="32">
        <v>0.79327400000000003</v>
      </c>
    </row>
    <row r="1190" spans="1:7" ht="15">
      <c r="A1190" s="29" t="s">
        <v>243</v>
      </c>
      <c r="B1190" s="30">
        <v>3558451</v>
      </c>
      <c r="C1190" s="30">
        <v>3559464</v>
      </c>
      <c r="D1190" s="31">
        <v>1014</v>
      </c>
      <c r="E1190" s="32">
        <v>20.288955000000001</v>
      </c>
      <c r="F1190" s="32">
        <v>29.780079000000001</v>
      </c>
      <c r="G1190" s="32">
        <v>0.55365299999999995</v>
      </c>
    </row>
    <row r="1191" spans="1:7" ht="15">
      <c r="A1191" s="29" t="s">
        <v>243</v>
      </c>
      <c r="B1191" s="30">
        <v>3668401</v>
      </c>
      <c r="C1191" s="30">
        <v>3669600</v>
      </c>
      <c r="D1191" s="31">
        <v>1200</v>
      </c>
      <c r="E1191" s="32">
        <v>17.993333</v>
      </c>
      <c r="F1191" s="32">
        <v>29.99</v>
      </c>
      <c r="G1191" s="32">
        <v>0.73701899999999998</v>
      </c>
    </row>
    <row r="1192" spans="1:7" ht="15">
      <c r="A1192" s="29" t="s">
        <v>243</v>
      </c>
      <c r="B1192" s="30">
        <v>3707251</v>
      </c>
      <c r="C1192" s="30">
        <v>3709050</v>
      </c>
      <c r="D1192" s="31">
        <v>1800</v>
      </c>
      <c r="E1192" s="32">
        <v>19.895555999999999</v>
      </c>
      <c r="F1192" s="32">
        <v>32.101666999999999</v>
      </c>
      <c r="G1192" s="32">
        <v>0.69020199999999998</v>
      </c>
    </row>
    <row r="1193" spans="1:7" ht="15">
      <c r="A1193" s="29" t="s">
        <v>243</v>
      </c>
      <c r="B1193" s="30">
        <v>3725432</v>
      </c>
      <c r="C1193" s="30">
        <v>3727200</v>
      </c>
      <c r="D1193" s="31">
        <v>1769</v>
      </c>
      <c r="E1193" s="32">
        <v>18.511588</v>
      </c>
      <c r="F1193" s="32">
        <v>30.117581000000001</v>
      </c>
      <c r="G1193" s="32">
        <v>0.70217700000000005</v>
      </c>
    </row>
    <row r="1194" spans="1:7" ht="15">
      <c r="A1194" s="29" t="s">
        <v>243</v>
      </c>
      <c r="B1194" s="30">
        <v>3739201</v>
      </c>
      <c r="C1194" s="30">
        <v>3741304</v>
      </c>
      <c r="D1194" s="31">
        <v>2104</v>
      </c>
      <c r="E1194" s="32">
        <v>16.942489999999999</v>
      </c>
      <c r="F1194" s="32">
        <v>28.696293000000001</v>
      </c>
      <c r="G1194" s="32">
        <v>0.76021799999999995</v>
      </c>
    </row>
    <row r="1195" spans="1:7" ht="15">
      <c r="A1195" s="29" t="s">
        <v>243</v>
      </c>
      <c r="B1195" s="30">
        <v>3889201</v>
      </c>
      <c r="C1195" s="30">
        <v>3890850</v>
      </c>
      <c r="D1195" s="31">
        <v>1650</v>
      </c>
      <c r="E1195" s="32">
        <v>19.523029999999999</v>
      </c>
      <c r="F1195" s="32">
        <v>32.369697000000002</v>
      </c>
      <c r="G1195" s="32">
        <v>0.72946699999999998</v>
      </c>
    </row>
    <row r="1196" spans="1:7" ht="15">
      <c r="A1196" s="29" t="s">
        <v>243</v>
      </c>
      <c r="B1196" s="30">
        <v>3904210</v>
      </c>
      <c r="C1196" s="30">
        <v>3912600</v>
      </c>
      <c r="D1196" s="31">
        <v>8391</v>
      </c>
      <c r="E1196" s="32">
        <v>16.297699999999999</v>
      </c>
      <c r="F1196" s="32">
        <v>28.816469999999999</v>
      </c>
      <c r="G1196" s="32">
        <v>0.82222499999999998</v>
      </c>
    </row>
    <row r="1197" spans="1:7" ht="15">
      <c r="A1197" s="29" t="s">
        <v>243</v>
      </c>
      <c r="B1197" s="30">
        <v>3915901</v>
      </c>
      <c r="C1197" s="30">
        <v>3921750</v>
      </c>
      <c r="D1197" s="31">
        <v>5850</v>
      </c>
      <c r="E1197" s="32">
        <v>17.487863000000001</v>
      </c>
      <c r="F1197" s="32">
        <v>28.937265</v>
      </c>
      <c r="G1197" s="32">
        <v>0.72657499999999997</v>
      </c>
    </row>
    <row r="1198" spans="1:7" ht="15">
      <c r="A1198" s="29" t="s">
        <v>243</v>
      </c>
      <c r="B1198" s="30">
        <v>3986251</v>
      </c>
      <c r="C1198" s="30">
        <v>3991796</v>
      </c>
      <c r="D1198" s="31">
        <v>5546</v>
      </c>
      <c r="E1198" s="32">
        <v>18.152542</v>
      </c>
      <c r="F1198" s="32">
        <v>28.433646</v>
      </c>
      <c r="G1198" s="32">
        <v>0.64742699999999997</v>
      </c>
    </row>
    <row r="1199" spans="1:7" ht="15">
      <c r="A1199" s="29" t="s">
        <v>243</v>
      </c>
      <c r="B1199" s="30">
        <v>3994501</v>
      </c>
      <c r="C1199" s="30">
        <v>3996750</v>
      </c>
      <c r="D1199" s="31">
        <v>2250</v>
      </c>
      <c r="E1199" s="32">
        <v>17.256</v>
      </c>
      <c r="F1199" s="32">
        <v>30.995556000000001</v>
      </c>
      <c r="G1199" s="32">
        <v>0.84496300000000002</v>
      </c>
    </row>
    <row r="1200" spans="1:7" ht="15">
      <c r="A1200" s="29" t="s">
        <v>243</v>
      </c>
      <c r="B1200" s="30">
        <v>4008324</v>
      </c>
      <c r="C1200" s="30">
        <v>4010400</v>
      </c>
      <c r="D1200" s="31">
        <v>2077</v>
      </c>
      <c r="E1200" s="32">
        <v>16.643235000000001</v>
      </c>
      <c r="F1200" s="32">
        <v>25.713048000000001</v>
      </c>
      <c r="G1200" s="32">
        <v>0.62756500000000004</v>
      </c>
    </row>
    <row r="1201" spans="1:7" ht="15">
      <c r="A1201" s="29" t="s">
        <v>243</v>
      </c>
      <c r="B1201" s="30">
        <v>4030811</v>
      </c>
      <c r="C1201" s="30">
        <v>4032334</v>
      </c>
      <c r="D1201" s="31">
        <v>1524</v>
      </c>
      <c r="E1201" s="32">
        <v>14.364829</v>
      </c>
      <c r="F1201" s="32">
        <v>25.980315000000001</v>
      </c>
      <c r="G1201" s="32">
        <v>0.85487800000000003</v>
      </c>
    </row>
    <row r="1202" spans="1:7" ht="15">
      <c r="A1202" s="29" t="s">
        <v>243</v>
      </c>
      <c r="B1202" s="30">
        <v>4033501</v>
      </c>
      <c r="C1202" s="30">
        <v>4034530</v>
      </c>
      <c r="D1202" s="31">
        <v>1030</v>
      </c>
      <c r="E1202" s="32">
        <v>16.430097</v>
      </c>
      <c r="F1202" s="32">
        <v>24.784465999999998</v>
      </c>
      <c r="G1202" s="32">
        <v>0.59309500000000004</v>
      </c>
    </row>
    <row r="1203" spans="1:7" ht="15">
      <c r="A1203" s="29" t="s">
        <v>243</v>
      </c>
      <c r="B1203" s="30">
        <v>4069501</v>
      </c>
      <c r="C1203" s="30">
        <v>4073477</v>
      </c>
      <c r="D1203" s="31">
        <v>3977</v>
      </c>
      <c r="E1203" s="32">
        <v>15.461152</v>
      </c>
      <c r="F1203" s="32">
        <v>26.331154000000002</v>
      </c>
      <c r="G1203" s="32">
        <v>0.768123</v>
      </c>
    </row>
    <row r="1204" spans="1:7" ht="15">
      <c r="A1204" s="29" t="s">
        <v>243</v>
      </c>
      <c r="B1204" s="30">
        <v>4232701</v>
      </c>
      <c r="C1204" s="30">
        <v>4233877</v>
      </c>
      <c r="D1204" s="31">
        <v>1177</v>
      </c>
      <c r="E1204" s="32">
        <v>20.587085999999999</v>
      </c>
      <c r="F1204" s="32">
        <v>31.771453000000001</v>
      </c>
      <c r="G1204" s="32">
        <v>0.62599099999999996</v>
      </c>
    </row>
    <row r="1205" spans="1:7" ht="15">
      <c r="A1205" s="29" t="s">
        <v>243</v>
      </c>
      <c r="B1205" s="30">
        <v>4284427</v>
      </c>
      <c r="C1205" s="30">
        <v>4286441</v>
      </c>
      <c r="D1205" s="31">
        <v>2015</v>
      </c>
      <c r="E1205" s="32">
        <v>13.335979999999999</v>
      </c>
      <c r="F1205" s="32">
        <v>27.075931000000001</v>
      </c>
      <c r="G1205" s="32">
        <v>1.02169</v>
      </c>
    </row>
    <row r="1206" spans="1:7" ht="15">
      <c r="A1206" s="29" t="s">
        <v>243</v>
      </c>
      <c r="B1206" s="30">
        <v>4400237</v>
      </c>
      <c r="C1206" s="30">
        <v>4401900</v>
      </c>
      <c r="D1206" s="31">
        <v>1664</v>
      </c>
      <c r="E1206" s="32">
        <v>20.573917999999999</v>
      </c>
      <c r="F1206" s="32">
        <v>32.632812000000001</v>
      </c>
      <c r="G1206" s="32">
        <v>0.66550699999999996</v>
      </c>
    </row>
    <row r="1207" spans="1:7" ht="15">
      <c r="A1207" s="29" t="s">
        <v>243</v>
      </c>
      <c r="B1207" s="30">
        <v>4495208</v>
      </c>
      <c r="C1207" s="30">
        <v>4496529</v>
      </c>
      <c r="D1207" s="31">
        <v>1322</v>
      </c>
      <c r="E1207" s="32">
        <v>19.586233</v>
      </c>
      <c r="F1207" s="32">
        <v>31.475794</v>
      </c>
      <c r="G1207" s="32">
        <v>0.68440299999999998</v>
      </c>
    </row>
    <row r="1208" spans="1:7" ht="15">
      <c r="A1208" s="29" t="s">
        <v>243</v>
      </c>
      <c r="B1208" s="30">
        <v>4501805</v>
      </c>
      <c r="C1208" s="30">
        <v>4502843</v>
      </c>
      <c r="D1208" s="31">
        <v>1039</v>
      </c>
      <c r="E1208" s="32">
        <v>18.752647</v>
      </c>
      <c r="F1208" s="32">
        <v>28.113571</v>
      </c>
      <c r="G1208" s="32">
        <v>0.58417200000000002</v>
      </c>
    </row>
    <row r="1209" spans="1:7" ht="15">
      <c r="A1209" s="29" t="s">
        <v>243</v>
      </c>
      <c r="B1209" s="30">
        <v>4563901</v>
      </c>
      <c r="C1209" s="30">
        <v>4565250</v>
      </c>
      <c r="D1209" s="31">
        <v>1350</v>
      </c>
      <c r="E1209" s="32">
        <v>14.56963</v>
      </c>
      <c r="F1209" s="32">
        <v>24.52</v>
      </c>
      <c r="G1209" s="32">
        <v>0.75099499999999997</v>
      </c>
    </row>
    <row r="1210" spans="1:7" ht="15">
      <c r="A1210" s="29" t="s">
        <v>243</v>
      </c>
      <c r="B1210" s="30">
        <v>4569102</v>
      </c>
      <c r="C1210" s="30">
        <v>4570374</v>
      </c>
      <c r="D1210" s="31">
        <v>1273</v>
      </c>
      <c r="E1210" s="32">
        <v>16.094266000000001</v>
      </c>
      <c r="F1210" s="32">
        <v>27.216024999999998</v>
      </c>
      <c r="G1210" s="32">
        <v>0.75790999999999997</v>
      </c>
    </row>
    <row r="1211" spans="1:7" ht="15">
      <c r="A1211" s="29" t="s">
        <v>243</v>
      </c>
      <c r="B1211" s="30">
        <v>4596306</v>
      </c>
      <c r="C1211" s="30">
        <v>4597350</v>
      </c>
      <c r="D1211" s="31">
        <v>1045</v>
      </c>
      <c r="E1211" s="32">
        <v>18.431578999999999</v>
      </c>
      <c r="F1211" s="32">
        <v>27.347367999999999</v>
      </c>
      <c r="G1211" s="32">
        <v>0.56922200000000001</v>
      </c>
    </row>
    <row r="1212" spans="1:7" ht="15">
      <c r="A1212" s="29" t="s">
        <v>243</v>
      </c>
      <c r="B1212" s="30">
        <v>4661851</v>
      </c>
      <c r="C1212" s="30">
        <v>4663050</v>
      </c>
      <c r="D1212" s="31">
        <v>1200</v>
      </c>
      <c r="E1212" s="32">
        <v>17.560832999999999</v>
      </c>
      <c r="F1212" s="32">
        <v>26.279167000000001</v>
      </c>
      <c r="G1212" s="32">
        <v>0.58155800000000002</v>
      </c>
    </row>
    <row r="1213" spans="1:7" ht="15">
      <c r="A1213" s="29" t="s">
        <v>243</v>
      </c>
      <c r="B1213" s="30">
        <v>4666354</v>
      </c>
      <c r="C1213" s="30">
        <v>4668924</v>
      </c>
      <c r="D1213" s="31">
        <v>2571</v>
      </c>
      <c r="E1213" s="32">
        <v>14.529755</v>
      </c>
      <c r="F1213" s="32">
        <v>24.107351000000001</v>
      </c>
      <c r="G1213" s="32">
        <v>0.73046299999999997</v>
      </c>
    </row>
    <row r="1214" spans="1:7" ht="15">
      <c r="A1214" s="29" t="s">
        <v>243</v>
      </c>
      <c r="B1214" s="30">
        <v>4680901</v>
      </c>
      <c r="C1214" s="30">
        <v>4685106</v>
      </c>
      <c r="D1214" s="31">
        <v>4206</v>
      </c>
      <c r="E1214" s="32">
        <v>10.961484</v>
      </c>
      <c r="F1214" s="32">
        <v>23.041844999999999</v>
      </c>
      <c r="G1214" s="32">
        <v>1.0718099999999999</v>
      </c>
    </row>
    <row r="1215" spans="1:7" ht="15">
      <c r="A1215" s="29" t="s">
        <v>243</v>
      </c>
      <c r="B1215" s="30">
        <v>4772136</v>
      </c>
      <c r="C1215" s="30">
        <v>4773150</v>
      </c>
      <c r="D1215" s="31">
        <v>1015</v>
      </c>
      <c r="E1215" s="32">
        <v>17.437438</v>
      </c>
      <c r="F1215" s="32">
        <v>31.522167</v>
      </c>
      <c r="G1215" s="32">
        <v>0.85417900000000002</v>
      </c>
    </row>
    <row r="1216" spans="1:7" ht="15">
      <c r="A1216" s="29" t="s">
        <v>243</v>
      </c>
      <c r="B1216" s="30">
        <v>4794301</v>
      </c>
      <c r="C1216" s="30">
        <v>4800296</v>
      </c>
      <c r="D1216" s="31">
        <v>5996</v>
      </c>
      <c r="E1216" s="32">
        <v>16.491161000000002</v>
      </c>
      <c r="F1216" s="32">
        <v>26.045697000000001</v>
      </c>
      <c r="G1216" s="32">
        <v>0.65935200000000005</v>
      </c>
    </row>
    <row r="1217" spans="1:7" ht="15">
      <c r="A1217" s="29" t="s">
        <v>243</v>
      </c>
      <c r="B1217" s="30">
        <v>4940551</v>
      </c>
      <c r="C1217" s="30">
        <v>4941581</v>
      </c>
      <c r="D1217" s="31">
        <v>1031</v>
      </c>
      <c r="E1217" s="32">
        <v>17.410281000000001</v>
      </c>
      <c r="F1217" s="32">
        <v>27.391853000000001</v>
      </c>
      <c r="G1217" s="32">
        <v>0.65380700000000003</v>
      </c>
    </row>
    <row r="1218" spans="1:7" ht="15">
      <c r="A1218" s="29" t="s">
        <v>243</v>
      </c>
      <c r="B1218" s="30">
        <v>5044654</v>
      </c>
      <c r="C1218" s="30">
        <v>5045700</v>
      </c>
      <c r="D1218" s="31">
        <v>1047</v>
      </c>
      <c r="E1218" s="32">
        <v>12.416428</v>
      </c>
      <c r="F1218" s="32">
        <v>21.820439</v>
      </c>
      <c r="G1218" s="32">
        <v>0.81342999999999999</v>
      </c>
    </row>
    <row r="1219" spans="1:7" ht="15">
      <c r="A1219" s="29" t="s">
        <v>243</v>
      </c>
      <c r="B1219" s="30">
        <v>5145756</v>
      </c>
      <c r="C1219" s="30">
        <v>5146954</v>
      </c>
      <c r="D1219" s="31">
        <v>1199</v>
      </c>
      <c r="E1219" s="32">
        <v>14.864053</v>
      </c>
      <c r="F1219" s="32">
        <v>25.175979999999999</v>
      </c>
      <c r="G1219" s="32">
        <v>0.76022000000000001</v>
      </c>
    </row>
    <row r="1220" spans="1:7" ht="15">
      <c r="A1220" s="29" t="s">
        <v>243</v>
      </c>
      <c r="B1220" s="30">
        <v>5165697</v>
      </c>
      <c r="C1220" s="30">
        <v>5166750</v>
      </c>
      <c r="D1220" s="31">
        <v>1054</v>
      </c>
      <c r="E1220" s="32">
        <v>10.694497</v>
      </c>
      <c r="F1220" s="32">
        <v>20.42315</v>
      </c>
      <c r="G1220" s="32">
        <v>0.93333699999999997</v>
      </c>
    </row>
    <row r="1221" spans="1:7" ht="15">
      <c r="A1221" s="29" t="s">
        <v>243</v>
      </c>
      <c r="B1221" s="30">
        <v>5190151</v>
      </c>
      <c r="C1221" s="30">
        <v>5193154</v>
      </c>
      <c r="D1221" s="31">
        <v>3004</v>
      </c>
      <c r="E1221" s="32">
        <v>15.254993000000001</v>
      </c>
      <c r="F1221" s="32">
        <v>23.892810000000001</v>
      </c>
      <c r="G1221" s="32">
        <v>0.64729499999999995</v>
      </c>
    </row>
    <row r="1222" spans="1:7" ht="15">
      <c r="A1222" s="29" t="s">
        <v>243</v>
      </c>
      <c r="B1222" s="30">
        <v>5240212</v>
      </c>
      <c r="C1222" s="30">
        <v>5242152</v>
      </c>
      <c r="D1222" s="31">
        <v>1941</v>
      </c>
      <c r="E1222" s="32">
        <v>13.829469</v>
      </c>
      <c r="F1222" s="32">
        <v>26.012364999999999</v>
      </c>
      <c r="G1222" s="32">
        <v>0.91145200000000004</v>
      </c>
    </row>
    <row r="1223" spans="1:7" ht="15">
      <c r="A1223" s="29" t="s">
        <v>243</v>
      </c>
      <c r="B1223" s="30">
        <v>5244006</v>
      </c>
      <c r="C1223" s="30">
        <v>5252250</v>
      </c>
      <c r="D1223" s="31">
        <v>8245</v>
      </c>
      <c r="E1223" s="32">
        <v>18.018193</v>
      </c>
      <c r="F1223" s="32">
        <v>27.462826</v>
      </c>
      <c r="G1223" s="32">
        <v>0.60802599999999996</v>
      </c>
    </row>
    <row r="1224" spans="1:7" ht="15">
      <c r="A1224" s="29" t="s">
        <v>243</v>
      </c>
      <c r="B1224" s="30">
        <v>5253001</v>
      </c>
      <c r="C1224" s="30">
        <v>5254506</v>
      </c>
      <c r="D1224" s="31">
        <v>1506</v>
      </c>
      <c r="E1224" s="32">
        <v>17.014607999999999</v>
      </c>
      <c r="F1224" s="32">
        <v>31.683267000000001</v>
      </c>
      <c r="G1224" s="32">
        <v>0.89694700000000005</v>
      </c>
    </row>
    <row r="1225" spans="1:7" ht="15">
      <c r="A1225" s="29" t="s">
        <v>243</v>
      </c>
      <c r="B1225" s="30">
        <v>5312551</v>
      </c>
      <c r="C1225" s="30">
        <v>5313743</v>
      </c>
      <c r="D1225" s="31">
        <v>1193</v>
      </c>
      <c r="E1225" s="32">
        <v>14.974015</v>
      </c>
      <c r="F1225" s="32">
        <v>23.720033999999998</v>
      </c>
      <c r="G1225" s="32">
        <v>0.66364500000000004</v>
      </c>
    </row>
    <row r="1226" spans="1:7" ht="15">
      <c r="A1226" s="29" t="s">
        <v>243</v>
      </c>
      <c r="B1226" s="30">
        <v>5316174</v>
      </c>
      <c r="C1226" s="30">
        <v>5318100</v>
      </c>
      <c r="D1226" s="31">
        <v>1927</v>
      </c>
      <c r="E1226" s="32">
        <v>16.489362</v>
      </c>
      <c r="F1226" s="32">
        <v>27.051894000000001</v>
      </c>
      <c r="G1226" s="32">
        <v>0.714194</v>
      </c>
    </row>
    <row r="1227" spans="1:7" ht="15">
      <c r="A1227" s="29" t="s">
        <v>243</v>
      </c>
      <c r="B1227" s="30">
        <v>5420551</v>
      </c>
      <c r="C1227" s="30">
        <v>5421600</v>
      </c>
      <c r="D1227" s="31">
        <v>1050</v>
      </c>
      <c r="E1227" s="32">
        <v>10.88</v>
      </c>
      <c r="F1227" s="32">
        <v>21.881905</v>
      </c>
      <c r="G1227" s="32">
        <v>1.00806</v>
      </c>
    </row>
    <row r="1228" spans="1:7" ht="15">
      <c r="A1228" s="29" t="s">
        <v>243</v>
      </c>
      <c r="B1228" s="30">
        <v>5422067</v>
      </c>
      <c r="C1228" s="30">
        <v>5433710</v>
      </c>
      <c r="D1228" s="31">
        <v>11644</v>
      </c>
      <c r="E1228" s="32">
        <v>15.872552000000001</v>
      </c>
      <c r="F1228" s="32">
        <v>25.597560999999999</v>
      </c>
      <c r="G1228" s="32">
        <v>0.68947199999999997</v>
      </c>
    </row>
    <row r="1229" spans="1:7" ht="15">
      <c r="A1229" s="29" t="s">
        <v>243</v>
      </c>
      <c r="B1229" s="30">
        <v>5440501</v>
      </c>
      <c r="C1229" s="30">
        <v>5443413</v>
      </c>
      <c r="D1229" s="31">
        <v>2913</v>
      </c>
      <c r="E1229" s="32">
        <v>13.979746</v>
      </c>
      <c r="F1229" s="32">
        <v>27.514589999999998</v>
      </c>
      <c r="G1229" s="32">
        <v>0.97685900000000003</v>
      </c>
    </row>
    <row r="1230" spans="1:7" ht="15">
      <c r="A1230" s="29" t="s">
        <v>243</v>
      </c>
      <c r="B1230" s="30">
        <v>5445274</v>
      </c>
      <c r="C1230" s="30">
        <v>5448293</v>
      </c>
      <c r="D1230" s="31">
        <v>3020</v>
      </c>
      <c r="E1230" s="32">
        <v>14.124834</v>
      </c>
      <c r="F1230" s="32">
        <v>24.742715</v>
      </c>
      <c r="G1230" s="32">
        <v>0.80876999999999999</v>
      </c>
    </row>
    <row r="1231" spans="1:7" ht="15">
      <c r="A1231" s="29" t="s">
        <v>243</v>
      </c>
      <c r="B1231" s="30">
        <v>5561165</v>
      </c>
      <c r="C1231" s="30">
        <v>5562750</v>
      </c>
      <c r="D1231" s="31">
        <v>1586</v>
      </c>
      <c r="E1231" s="32">
        <v>17.904160999999998</v>
      </c>
      <c r="F1231" s="32">
        <v>26.259142000000001</v>
      </c>
      <c r="G1231" s="32">
        <v>0.55252500000000004</v>
      </c>
    </row>
    <row r="1232" spans="1:7" ht="15">
      <c r="A1232" s="29" t="s">
        <v>243</v>
      </c>
      <c r="B1232" s="30">
        <v>5685629</v>
      </c>
      <c r="C1232" s="30">
        <v>5692464</v>
      </c>
      <c r="D1232" s="31">
        <v>6836</v>
      </c>
      <c r="E1232" s="32">
        <v>16.789349999999999</v>
      </c>
      <c r="F1232" s="32">
        <v>27.260971000000001</v>
      </c>
      <c r="G1232" s="32">
        <v>0.699291</v>
      </c>
    </row>
    <row r="1233" spans="1:7" ht="15">
      <c r="A1233" s="29" t="s">
        <v>243</v>
      </c>
      <c r="B1233" s="30">
        <v>5696457</v>
      </c>
      <c r="C1233" s="30">
        <v>5698350</v>
      </c>
      <c r="D1233" s="31">
        <v>1894</v>
      </c>
      <c r="E1233" s="32">
        <v>19.375924000000001</v>
      </c>
      <c r="F1233" s="32">
        <v>29.661034999999998</v>
      </c>
      <c r="G1233" s="32">
        <v>0.61430399999999996</v>
      </c>
    </row>
    <row r="1234" spans="1:7" ht="15">
      <c r="A1234" s="29" t="s">
        <v>243</v>
      </c>
      <c r="B1234" s="30">
        <v>5716057</v>
      </c>
      <c r="C1234" s="30">
        <v>5717713</v>
      </c>
      <c r="D1234" s="31">
        <v>1657</v>
      </c>
      <c r="E1234" s="32">
        <v>14.120699999999999</v>
      </c>
      <c r="F1234" s="32">
        <v>23.898008000000001</v>
      </c>
      <c r="G1234" s="32">
        <v>0.75907899999999995</v>
      </c>
    </row>
    <row r="1235" spans="1:7" ht="15">
      <c r="A1235" s="29" t="s">
        <v>243</v>
      </c>
      <c r="B1235" s="30">
        <v>5719370</v>
      </c>
      <c r="C1235" s="30">
        <v>5721150</v>
      </c>
      <c r="D1235" s="31">
        <v>1781</v>
      </c>
      <c r="E1235" s="32">
        <v>16.296462999999999</v>
      </c>
      <c r="F1235" s="32">
        <v>25.206064000000001</v>
      </c>
      <c r="G1235" s="32">
        <v>0.62921199999999999</v>
      </c>
    </row>
    <row r="1236" spans="1:7" ht="15">
      <c r="A1236" s="29" t="s">
        <v>243</v>
      </c>
      <c r="B1236" s="30">
        <v>5724754</v>
      </c>
      <c r="C1236" s="30">
        <v>5726679</v>
      </c>
      <c r="D1236" s="31">
        <v>1926</v>
      </c>
      <c r="E1236" s="32">
        <v>18.68432</v>
      </c>
      <c r="F1236" s="32">
        <v>26.245587</v>
      </c>
      <c r="G1236" s="32">
        <v>0.49024699999999999</v>
      </c>
    </row>
    <row r="1237" spans="1:7" ht="15">
      <c r="A1237" s="29" t="s">
        <v>243</v>
      </c>
      <c r="B1237" s="30">
        <v>5757301</v>
      </c>
      <c r="C1237" s="30">
        <v>5764200</v>
      </c>
      <c r="D1237" s="31">
        <v>6900</v>
      </c>
      <c r="E1237" s="32">
        <v>14.72913</v>
      </c>
      <c r="F1237" s="32">
        <v>24.971014</v>
      </c>
      <c r="G1237" s="32">
        <v>0.76158199999999998</v>
      </c>
    </row>
    <row r="1238" spans="1:7" ht="15">
      <c r="A1238" s="29" t="s">
        <v>243</v>
      </c>
      <c r="B1238" s="30">
        <v>5794610</v>
      </c>
      <c r="C1238" s="30">
        <v>5796000</v>
      </c>
      <c r="D1238" s="31">
        <v>1391</v>
      </c>
      <c r="E1238" s="32">
        <v>14.610352000000001</v>
      </c>
      <c r="F1238" s="32">
        <v>23.498922</v>
      </c>
      <c r="G1238" s="32">
        <v>0.68560399999999999</v>
      </c>
    </row>
    <row r="1239" spans="1:7" ht="15">
      <c r="A1239" s="29" t="s">
        <v>243</v>
      </c>
      <c r="B1239" s="30">
        <v>5797412</v>
      </c>
      <c r="C1239" s="30">
        <v>5798550</v>
      </c>
      <c r="D1239" s="31">
        <v>1139</v>
      </c>
      <c r="E1239" s="32">
        <v>16.968392999999999</v>
      </c>
      <c r="F1239" s="32">
        <v>28.517997999999999</v>
      </c>
      <c r="G1239" s="32">
        <v>0.74902299999999999</v>
      </c>
    </row>
    <row r="1240" spans="1:7" ht="15">
      <c r="A1240" s="29" t="s">
        <v>243</v>
      </c>
      <c r="B1240" s="30">
        <v>5801101</v>
      </c>
      <c r="C1240" s="30">
        <v>5806032</v>
      </c>
      <c r="D1240" s="31">
        <v>4932</v>
      </c>
      <c r="E1240" s="32">
        <v>16.384834000000001</v>
      </c>
      <c r="F1240" s="32">
        <v>29.285077000000001</v>
      </c>
      <c r="G1240" s="32">
        <v>0.83780500000000002</v>
      </c>
    </row>
    <row r="1241" spans="1:7" ht="15">
      <c r="A1241" s="29" t="s">
        <v>243</v>
      </c>
      <c r="B1241" s="30">
        <v>5823851</v>
      </c>
      <c r="C1241" s="30">
        <v>5824927</v>
      </c>
      <c r="D1241" s="31">
        <v>1077</v>
      </c>
      <c r="E1241" s="32">
        <v>15.927576999999999</v>
      </c>
      <c r="F1241" s="32">
        <v>26.253482000000002</v>
      </c>
      <c r="G1241" s="32">
        <v>0.72098200000000001</v>
      </c>
    </row>
    <row r="1242" spans="1:7" ht="15">
      <c r="A1242" s="29" t="s">
        <v>243</v>
      </c>
      <c r="B1242" s="30">
        <v>5834107</v>
      </c>
      <c r="C1242" s="30">
        <v>5836500</v>
      </c>
      <c r="D1242" s="31">
        <v>2394</v>
      </c>
      <c r="E1242" s="32">
        <v>15.668755000000001</v>
      </c>
      <c r="F1242" s="32">
        <v>29.396408000000001</v>
      </c>
      <c r="G1242" s="32">
        <v>0.90774900000000003</v>
      </c>
    </row>
    <row r="1243" spans="1:7" ht="15">
      <c r="A1243" s="29" t="s">
        <v>243</v>
      </c>
      <c r="B1243" s="30">
        <v>6073116</v>
      </c>
      <c r="C1243" s="30">
        <v>6078599</v>
      </c>
      <c r="D1243" s="31">
        <v>5484</v>
      </c>
      <c r="E1243" s="32">
        <v>16.162108</v>
      </c>
      <c r="F1243" s="32">
        <v>27.748359000000001</v>
      </c>
      <c r="G1243" s="32">
        <v>0.77978700000000001</v>
      </c>
    </row>
    <row r="1244" spans="1:7" ht="15">
      <c r="A1244" s="29" t="s">
        <v>243</v>
      </c>
      <c r="B1244" s="30">
        <v>6092586</v>
      </c>
      <c r="C1244" s="30">
        <v>6093931</v>
      </c>
      <c r="D1244" s="31">
        <v>1346</v>
      </c>
      <c r="E1244" s="32">
        <v>15.13373</v>
      </c>
      <c r="F1244" s="32">
        <v>24.958394999999999</v>
      </c>
      <c r="G1244" s="32">
        <v>0.72175800000000001</v>
      </c>
    </row>
    <row r="1245" spans="1:7" ht="15">
      <c r="A1245" s="29" t="s">
        <v>243</v>
      </c>
      <c r="B1245" s="30">
        <v>6213456</v>
      </c>
      <c r="C1245" s="30">
        <v>6214456</v>
      </c>
      <c r="D1245" s="31">
        <v>1001</v>
      </c>
      <c r="E1245" s="32">
        <v>17.932068000000001</v>
      </c>
      <c r="F1245" s="32">
        <v>26.815185</v>
      </c>
      <c r="G1245" s="32">
        <v>0.58050800000000002</v>
      </c>
    </row>
    <row r="1246" spans="1:7" ht="15">
      <c r="A1246" s="29" t="s">
        <v>243</v>
      </c>
      <c r="B1246" s="30">
        <v>6216716</v>
      </c>
      <c r="C1246" s="30">
        <v>6218100</v>
      </c>
      <c r="D1246" s="31">
        <v>1385</v>
      </c>
      <c r="E1246" s="32">
        <v>15.755957</v>
      </c>
      <c r="F1246" s="32">
        <v>26.515523000000002</v>
      </c>
      <c r="G1246" s="32">
        <v>0.75094000000000005</v>
      </c>
    </row>
    <row r="1247" spans="1:7" ht="15">
      <c r="A1247" s="29" t="s">
        <v>243</v>
      </c>
      <c r="B1247" s="30">
        <v>6273751</v>
      </c>
      <c r="C1247" s="30">
        <v>6274800</v>
      </c>
      <c r="D1247" s="31">
        <v>1050</v>
      </c>
      <c r="E1247" s="32">
        <v>19.348571</v>
      </c>
      <c r="F1247" s="32">
        <v>30.475238000000001</v>
      </c>
      <c r="G1247" s="32">
        <v>0.65541000000000005</v>
      </c>
    </row>
    <row r="1248" spans="1:7" ht="15">
      <c r="A1248" s="29" t="s">
        <v>243</v>
      </c>
      <c r="B1248" s="30">
        <v>6381870</v>
      </c>
      <c r="C1248" s="30">
        <v>6383096</v>
      </c>
      <c r="D1248" s="31">
        <v>1227</v>
      </c>
      <c r="E1248" s="32">
        <v>19.519151999999998</v>
      </c>
      <c r="F1248" s="32">
        <v>33.066830000000003</v>
      </c>
      <c r="G1248" s="32">
        <v>0.760494</v>
      </c>
    </row>
    <row r="1249" spans="1:7" ht="15">
      <c r="A1249" s="29" t="s">
        <v>243</v>
      </c>
      <c r="B1249" s="30">
        <v>6434556</v>
      </c>
      <c r="C1249" s="30">
        <v>6438209</v>
      </c>
      <c r="D1249" s="31">
        <v>3654</v>
      </c>
      <c r="E1249" s="32">
        <v>14.073618</v>
      </c>
      <c r="F1249" s="32">
        <v>23.760535999999998</v>
      </c>
      <c r="G1249" s="32">
        <v>0.75557399999999997</v>
      </c>
    </row>
    <row r="1250" spans="1:7" ht="15">
      <c r="A1250" s="29" t="s">
        <v>243</v>
      </c>
      <c r="B1250" s="30">
        <v>6469201</v>
      </c>
      <c r="C1250" s="30">
        <v>6499950</v>
      </c>
      <c r="D1250" s="31">
        <v>30750</v>
      </c>
      <c r="E1250" s="32">
        <v>15.976195000000001</v>
      </c>
      <c r="F1250" s="32">
        <v>26.954276</v>
      </c>
      <c r="G1250" s="32">
        <v>0.75458999999999998</v>
      </c>
    </row>
    <row r="1251" spans="1:7" ht="15">
      <c r="A1251" s="29" t="s">
        <v>243</v>
      </c>
      <c r="B1251" s="30">
        <v>6547054</v>
      </c>
      <c r="C1251" s="30">
        <v>6553046</v>
      </c>
      <c r="D1251" s="31">
        <v>5993</v>
      </c>
      <c r="E1251" s="32">
        <v>16.126647999999999</v>
      </c>
      <c r="F1251" s="32">
        <v>26.945602999999998</v>
      </c>
      <c r="G1251" s="32">
        <v>0.74060300000000001</v>
      </c>
    </row>
    <row r="1252" spans="1:7" ht="15">
      <c r="A1252" s="29" t="s">
        <v>243</v>
      </c>
      <c r="B1252" s="30">
        <v>6554701</v>
      </c>
      <c r="C1252" s="30">
        <v>6556638</v>
      </c>
      <c r="D1252" s="31">
        <v>1938</v>
      </c>
      <c r="E1252" s="32">
        <v>15.864293</v>
      </c>
      <c r="F1252" s="32">
        <v>27.028896</v>
      </c>
      <c r="G1252" s="32">
        <v>0.76871900000000004</v>
      </c>
    </row>
    <row r="1253" spans="1:7" ht="15">
      <c r="A1253" s="29" t="s">
        <v>243</v>
      </c>
      <c r="B1253" s="30">
        <v>6596795</v>
      </c>
      <c r="C1253" s="30">
        <v>6597900</v>
      </c>
      <c r="D1253" s="31">
        <v>1106</v>
      </c>
      <c r="E1253" s="32">
        <v>14.330921999999999</v>
      </c>
      <c r="F1253" s="32">
        <v>27.575949000000001</v>
      </c>
      <c r="G1253" s="32">
        <v>0.94427899999999998</v>
      </c>
    </row>
    <row r="1254" spans="1:7" ht="15">
      <c r="A1254" s="29" t="s">
        <v>243</v>
      </c>
      <c r="B1254" s="30">
        <v>6621151</v>
      </c>
      <c r="C1254" s="30">
        <v>6622350</v>
      </c>
      <c r="D1254" s="31">
        <v>1200</v>
      </c>
      <c r="E1254" s="32">
        <v>15.3</v>
      </c>
      <c r="F1254" s="32">
        <v>28.734166999999999</v>
      </c>
      <c r="G1254" s="32">
        <v>0.90923600000000004</v>
      </c>
    </row>
    <row r="1255" spans="1:7" ht="15">
      <c r="A1255" s="29" t="s">
        <v>243</v>
      </c>
      <c r="B1255" s="30">
        <v>6809401</v>
      </c>
      <c r="C1255" s="30">
        <v>6811650</v>
      </c>
      <c r="D1255" s="31">
        <v>2250</v>
      </c>
      <c r="E1255" s="32">
        <v>19.364443999999999</v>
      </c>
      <c r="F1255" s="32">
        <v>30.148444000000001</v>
      </c>
      <c r="G1255" s="32">
        <v>0.63867300000000005</v>
      </c>
    </row>
    <row r="1256" spans="1:7" ht="15">
      <c r="A1256" s="29" t="s">
        <v>243</v>
      </c>
      <c r="B1256" s="30">
        <v>6836401</v>
      </c>
      <c r="C1256" s="30">
        <v>6837600</v>
      </c>
      <c r="D1256" s="31">
        <v>1200</v>
      </c>
      <c r="E1256" s="32">
        <v>17.272500000000001</v>
      </c>
      <c r="F1256" s="32">
        <v>28.176666999999998</v>
      </c>
      <c r="G1256" s="32">
        <v>0.70602399999999998</v>
      </c>
    </row>
    <row r="1257" spans="1:7" ht="15">
      <c r="A1257" s="29" t="s">
        <v>243</v>
      </c>
      <c r="B1257" s="30">
        <v>6946504</v>
      </c>
      <c r="C1257" s="30">
        <v>6973800</v>
      </c>
      <c r="D1257" s="31">
        <v>27297</v>
      </c>
      <c r="E1257" s="32">
        <v>18.051984000000001</v>
      </c>
      <c r="F1257" s="32">
        <v>28.417847999999999</v>
      </c>
      <c r="G1257" s="32">
        <v>0.65464</v>
      </c>
    </row>
    <row r="1258" spans="1:7" ht="15">
      <c r="A1258" s="29" t="s">
        <v>243</v>
      </c>
      <c r="B1258" s="30">
        <v>7003832</v>
      </c>
      <c r="C1258" s="30">
        <v>7006050</v>
      </c>
      <c r="D1258" s="31">
        <v>2219</v>
      </c>
      <c r="E1258" s="32">
        <v>17.820640000000001</v>
      </c>
      <c r="F1258" s="32">
        <v>29.259575999999999</v>
      </c>
      <c r="G1258" s="32">
        <v>0.71536</v>
      </c>
    </row>
    <row r="1259" spans="1:7" ht="15">
      <c r="A1259" s="29" t="s">
        <v>243</v>
      </c>
      <c r="B1259" s="30">
        <v>7089301</v>
      </c>
      <c r="C1259" s="30">
        <v>7092750</v>
      </c>
      <c r="D1259" s="31">
        <v>3450</v>
      </c>
      <c r="E1259" s="32">
        <v>19.482899</v>
      </c>
      <c r="F1259" s="32">
        <v>29.766086999999999</v>
      </c>
      <c r="G1259" s="32">
        <v>0.61146100000000003</v>
      </c>
    </row>
    <row r="1260" spans="1:7" ht="15">
      <c r="A1260" s="29" t="s">
        <v>243</v>
      </c>
      <c r="B1260" s="30">
        <v>7156804</v>
      </c>
      <c r="C1260" s="30">
        <v>7158142</v>
      </c>
      <c r="D1260" s="31">
        <v>1339</v>
      </c>
      <c r="E1260" s="32">
        <v>11.119491999999999</v>
      </c>
      <c r="F1260" s="32">
        <v>20.508588</v>
      </c>
      <c r="G1260" s="32">
        <v>0.88313699999999995</v>
      </c>
    </row>
    <row r="1261" spans="1:7" ht="15">
      <c r="A1261" s="29" t="s">
        <v>243</v>
      </c>
      <c r="B1261" s="30">
        <v>7188751</v>
      </c>
      <c r="C1261" s="30">
        <v>7189804</v>
      </c>
      <c r="D1261" s="31">
        <v>1054</v>
      </c>
      <c r="E1261" s="32">
        <v>13.698292</v>
      </c>
      <c r="F1261" s="32">
        <v>25.018975000000001</v>
      </c>
      <c r="G1261" s="32">
        <v>0.86902699999999999</v>
      </c>
    </row>
    <row r="1262" spans="1:7" ht="15">
      <c r="A1262" s="29" t="s">
        <v>243</v>
      </c>
      <c r="B1262" s="30">
        <v>7412940</v>
      </c>
      <c r="C1262" s="30">
        <v>7414034</v>
      </c>
      <c r="D1262" s="31">
        <v>1095</v>
      </c>
      <c r="E1262" s="32">
        <v>18.000913000000001</v>
      </c>
      <c r="F1262" s="32">
        <v>30.131506999999999</v>
      </c>
      <c r="G1262" s="32">
        <v>0.74320299999999995</v>
      </c>
    </row>
    <row r="1263" spans="1:7" ht="15">
      <c r="A1263" s="29" t="s">
        <v>243</v>
      </c>
      <c r="B1263" s="30">
        <v>7415101</v>
      </c>
      <c r="C1263" s="30">
        <v>7418100</v>
      </c>
      <c r="D1263" s="31">
        <v>3000</v>
      </c>
      <c r="E1263" s="32">
        <v>16.486999999999998</v>
      </c>
      <c r="F1263" s="32">
        <v>24.844667000000001</v>
      </c>
      <c r="G1263" s="32">
        <v>0.59160699999999999</v>
      </c>
    </row>
    <row r="1264" spans="1:7" ht="15">
      <c r="A1264" s="29" t="s">
        <v>243</v>
      </c>
      <c r="B1264" s="30">
        <v>7480801</v>
      </c>
      <c r="C1264" s="30">
        <v>7481800</v>
      </c>
      <c r="D1264" s="31">
        <v>1000</v>
      </c>
      <c r="E1264" s="32">
        <v>11.837</v>
      </c>
      <c r="F1264" s="32">
        <v>24.866</v>
      </c>
      <c r="G1264" s="32">
        <v>1.07087</v>
      </c>
    </row>
    <row r="1265" spans="1:7" ht="15">
      <c r="A1265" s="29" t="s">
        <v>243</v>
      </c>
      <c r="B1265" s="30">
        <v>7532851</v>
      </c>
      <c r="C1265" s="30">
        <v>7534200</v>
      </c>
      <c r="D1265" s="31">
        <v>1350</v>
      </c>
      <c r="E1265" s="32">
        <v>11.317778000000001</v>
      </c>
      <c r="F1265" s="32">
        <v>20.306667000000001</v>
      </c>
      <c r="G1265" s="32">
        <v>0.84336299999999997</v>
      </c>
    </row>
    <row r="1266" spans="1:7" ht="15">
      <c r="A1266" s="29" t="s">
        <v>243</v>
      </c>
      <c r="B1266" s="30">
        <v>7541401</v>
      </c>
      <c r="C1266" s="30">
        <v>7542496</v>
      </c>
      <c r="D1266" s="31">
        <v>1096</v>
      </c>
      <c r="E1266" s="32">
        <v>20.261861</v>
      </c>
      <c r="F1266" s="32">
        <v>30.400547</v>
      </c>
      <c r="G1266" s="32">
        <v>0.58533100000000005</v>
      </c>
    </row>
    <row r="1267" spans="1:7" ht="15">
      <c r="A1267" s="29" t="s">
        <v>243</v>
      </c>
      <c r="B1267" s="30">
        <v>7623512</v>
      </c>
      <c r="C1267" s="30">
        <v>7674050</v>
      </c>
      <c r="D1267" s="31">
        <v>50539</v>
      </c>
      <c r="E1267" s="32">
        <v>13.178108</v>
      </c>
      <c r="F1267" s="32">
        <v>26.625232</v>
      </c>
      <c r="G1267" s="32">
        <v>1.0146500000000001</v>
      </c>
    </row>
    <row r="1268" spans="1:7" ht="15">
      <c r="A1268" s="29" t="s">
        <v>243</v>
      </c>
      <c r="B1268" s="30">
        <v>7676132</v>
      </c>
      <c r="C1268" s="30">
        <v>7677200</v>
      </c>
      <c r="D1268" s="31">
        <v>1069</v>
      </c>
      <c r="E1268" s="32">
        <v>17.058934000000001</v>
      </c>
      <c r="F1268" s="32">
        <v>29.036483</v>
      </c>
      <c r="G1268" s="32">
        <v>0.76733899999999999</v>
      </c>
    </row>
    <row r="1269" spans="1:7" ht="15">
      <c r="A1269" s="29" t="s">
        <v>243</v>
      </c>
      <c r="B1269" s="30">
        <v>7722241</v>
      </c>
      <c r="C1269" s="30">
        <v>7748000</v>
      </c>
      <c r="D1269" s="31">
        <v>25760</v>
      </c>
      <c r="E1269" s="32">
        <v>17.247554000000001</v>
      </c>
      <c r="F1269" s="32">
        <v>27.617158</v>
      </c>
      <c r="G1269" s="32">
        <v>0.67917300000000003</v>
      </c>
    </row>
    <row r="1270" spans="1:7" ht="15">
      <c r="A1270" s="29" t="s">
        <v>243</v>
      </c>
      <c r="B1270" s="30">
        <v>7775601</v>
      </c>
      <c r="C1270" s="30">
        <v>7777490</v>
      </c>
      <c r="D1270" s="31">
        <v>1890</v>
      </c>
      <c r="E1270" s="32">
        <v>17.076720000000002</v>
      </c>
      <c r="F1270" s="32">
        <v>29.807936999999999</v>
      </c>
      <c r="G1270" s="32">
        <v>0.80366599999999999</v>
      </c>
    </row>
    <row r="1271" spans="1:7" ht="15">
      <c r="A1271" s="29" t="s">
        <v>243</v>
      </c>
      <c r="B1271" s="30">
        <v>7852401</v>
      </c>
      <c r="C1271" s="30">
        <v>7856600</v>
      </c>
      <c r="D1271" s="31">
        <v>4200</v>
      </c>
      <c r="E1271" s="32">
        <v>17.056190000000001</v>
      </c>
      <c r="F1271" s="32">
        <v>28.191428999999999</v>
      </c>
      <c r="G1271" s="32">
        <v>0.72496099999999997</v>
      </c>
    </row>
    <row r="1272" spans="1:7" ht="15">
      <c r="A1272" s="29" t="s">
        <v>243</v>
      </c>
      <c r="B1272" s="30">
        <v>7917109</v>
      </c>
      <c r="C1272" s="30">
        <v>7922000</v>
      </c>
      <c r="D1272" s="31">
        <v>4892</v>
      </c>
      <c r="E1272" s="32">
        <v>18.510833999999999</v>
      </c>
      <c r="F1272" s="32">
        <v>27.868970000000001</v>
      </c>
      <c r="G1272" s="32">
        <v>0.59028999999999998</v>
      </c>
    </row>
    <row r="1273" spans="1:7" ht="15">
      <c r="A1273" s="29" t="s">
        <v>243</v>
      </c>
      <c r="B1273" s="30">
        <v>7923651</v>
      </c>
      <c r="C1273" s="30">
        <v>7924996</v>
      </c>
      <c r="D1273" s="31">
        <v>1346</v>
      </c>
      <c r="E1273" s="32">
        <v>22.212481</v>
      </c>
      <c r="F1273" s="32">
        <v>32.166418999999998</v>
      </c>
      <c r="G1273" s="32">
        <v>0.53418500000000002</v>
      </c>
    </row>
    <row r="1274" spans="1:7" ht="15">
      <c r="A1274" s="29" t="s">
        <v>243</v>
      </c>
      <c r="B1274" s="30">
        <v>7964001</v>
      </c>
      <c r="C1274" s="30">
        <v>7970150</v>
      </c>
      <c r="D1274" s="31">
        <v>6150</v>
      </c>
      <c r="E1274" s="32">
        <v>16.680813000000001</v>
      </c>
      <c r="F1274" s="32">
        <v>27.788618</v>
      </c>
      <c r="G1274" s="32">
        <v>0.73630399999999996</v>
      </c>
    </row>
    <row r="1275" spans="1:7" ht="15">
      <c r="A1275" s="29" t="s">
        <v>243</v>
      </c>
      <c r="B1275" s="30">
        <v>8116379</v>
      </c>
      <c r="C1275" s="30">
        <v>8117900</v>
      </c>
      <c r="D1275" s="31">
        <v>1522</v>
      </c>
      <c r="E1275" s="32">
        <v>16.624179000000002</v>
      </c>
      <c r="F1275" s="32">
        <v>26.627464</v>
      </c>
      <c r="G1275" s="32">
        <v>0.67963200000000001</v>
      </c>
    </row>
    <row r="1276" spans="1:7" ht="15">
      <c r="A1276" s="29" t="s">
        <v>243</v>
      </c>
      <c r="B1276" s="30">
        <v>8124655</v>
      </c>
      <c r="C1276" s="30">
        <v>8125812</v>
      </c>
      <c r="D1276" s="31">
        <v>1158</v>
      </c>
      <c r="E1276" s="32">
        <v>16.615717</v>
      </c>
      <c r="F1276" s="32">
        <v>27.382556000000001</v>
      </c>
      <c r="G1276" s="32">
        <v>0.72070900000000004</v>
      </c>
    </row>
    <row r="1277" spans="1:7" ht="15">
      <c r="A1277" s="29" t="s">
        <v>243</v>
      </c>
      <c r="B1277" s="30">
        <v>8133651</v>
      </c>
      <c r="C1277" s="30">
        <v>8136093</v>
      </c>
      <c r="D1277" s="31">
        <v>2443</v>
      </c>
      <c r="E1277" s="32">
        <v>14.895619999999999</v>
      </c>
      <c r="F1277" s="32">
        <v>26.592714000000001</v>
      </c>
      <c r="G1277" s="32">
        <v>0.83614299999999997</v>
      </c>
    </row>
    <row r="1278" spans="1:7" ht="15">
      <c r="A1278" s="29" t="s">
        <v>243</v>
      </c>
      <c r="B1278" s="30">
        <v>8164105</v>
      </c>
      <c r="C1278" s="30">
        <v>8168150</v>
      </c>
      <c r="D1278" s="31">
        <v>4046</v>
      </c>
      <c r="E1278" s="32">
        <v>15.439693999999999</v>
      </c>
      <c r="F1278" s="32">
        <v>25.336876</v>
      </c>
      <c r="G1278" s="32">
        <v>0.71459499999999998</v>
      </c>
    </row>
    <row r="1279" spans="1:7" ht="15">
      <c r="A1279" s="29" t="s">
        <v>243</v>
      </c>
      <c r="B1279" s="30">
        <v>8201228</v>
      </c>
      <c r="C1279" s="30">
        <v>8202950</v>
      </c>
      <c r="D1279" s="31">
        <v>1723</v>
      </c>
      <c r="E1279" s="32">
        <v>15.088799</v>
      </c>
      <c r="F1279" s="32">
        <v>28.667441</v>
      </c>
      <c r="G1279" s="32">
        <v>0.92593499999999995</v>
      </c>
    </row>
    <row r="1280" spans="1:7" ht="15">
      <c r="A1280" s="29" t="s">
        <v>243</v>
      </c>
      <c r="B1280" s="30">
        <v>8247201</v>
      </c>
      <c r="C1280" s="30">
        <v>8252900</v>
      </c>
      <c r="D1280" s="31">
        <v>5700</v>
      </c>
      <c r="E1280" s="32">
        <v>13.870175</v>
      </c>
      <c r="F1280" s="32">
        <v>23.482455999999999</v>
      </c>
      <c r="G1280" s="32">
        <v>0.75959699999999997</v>
      </c>
    </row>
    <row r="1281" spans="1:7" ht="15">
      <c r="A1281" s="29" t="s">
        <v>243</v>
      </c>
      <c r="B1281" s="30">
        <v>8256951</v>
      </c>
      <c r="C1281" s="30">
        <v>8259311</v>
      </c>
      <c r="D1281" s="31">
        <v>2361</v>
      </c>
      <c r="E1281" s="32">
        <v>18.517154000000001</v>
      </c>
      <c r="F1281" s="32">
        <v>28.785260000000001</v>
      </c>
      <c r="G1281" s="32">
        <v>0.63646800000000003</v>
      </c>
    </row>
    <row r="1282" spans="1:7" ht="15">
      <c r="A1282" s="29" t="s">
        <v>243</v>
      </c>
      <c r="B1282" s="30">
        <v>8321601</v>
      </c>
      <c r="C1282" s="30">
        <v>8322650</v>
      </c>
      <c r="D1282" s="31">
        <v>1050</v>
      </c>
      <c r="E1282" s="32">
        <v>15.902856999999999</v>
      </c>
      <c r="F1282" s="32">
        <v>24.314285999999999</v>
      </c>
      <c r="G1282" s="32">
        <v>0.61251800000000001</v>
      </c>
    </row>
    <row r="1283" spans="1:7" ht="15">
      <c r="A1283" s="29" t="s">
        <v>243</v>
      </c>
      <c r="B1283" s="30">
        <v>8386557</v>
      </c>
      <c r="C1283" s="30">
        <v>8387746</v>
      </c>
      <c r="D1283" s="31">
        <v>1190</v>
      </c>
      <c r="E1283" s="32">
        <v>14.333613</v>
      </c>
      <c r="F1283" s="32">
        <v>26.818487000000001</v>
      </c>
      <c r="G1283" s="32">
        <v>0.90382600000000002</v>
      </c>
    </row>
    <row r="1284" spans="1:7" ht="15">
      <c r="A1284" s="29" t="s">
        <v>243</v>
      </c>
      <c r="B1284" s="30">
        <v>8441590</v>
      </c>
      <c r="C1284" s="30">
        <v>8443642</v>
      </c>
      <c r="D1284" s="31">
        <v>2053</v>
      </c>
      <c r="E1284" s="32">
        <v>19.19435</v>
      </c>
      <c r="F1284" s="32">
        <v>29.238675000000001</v>
      </c>
      <c r="G1284" s="32">
        <v>0.60719599999999996</v>
      </c>
    </row>
    <row r="1285" spans="1:7" ht="15">
      <c r="A1285" s="29" t="s">
        <v>243</v>
      </c>
      <c r="B1285" s="30">
        <v>8506350</v>
      </c>
      <c r="C1285" s="30">
        <v>8508787</v>
      </c>
      <c r="D1285" s="31">
        <v>2438</v>
      </c>
      <c r="E1285" s="32">
        <v>15.996308000000001</v>
      </c>
      <c r="F1285" s="32">
        <v>25.471288000000001</v>
      </c>
      <c r="G1285" s="32">
        <v>0.67113299999999998</v>
      </c>
    </row>
    <row r="1286" spans="1:7" ht="15">
      <c r="A1286" s="29" t="s">
        <v>243</v>
      </c>
      <c r="B1286" s="30">
        <v>8580201</v>
      </c>
      <c r="C1286" s="30">
        <v>8581350</v>
      </c>
      <c r="D1286" s="31">
        <v>1150</v>
      </c>
      <c r="E1286" s="32">
        <v>13.693913</v>
      </c>
      <c r="F1286" s="32">
        <v>23.275652000000001</v>
      </c>
      <c r="G1286" s="32">
        <v>0.76528700000000005</v>
      </c>
    </row>
    <row r="1287" spans="1:7" ht="15">
      <c r="A1287" s="29" t="s">
        <v>243</v>
      </c>
      <c r="B1287" s="30">
        <v>8595651</v>
      </c>
      <c r="C1287" s="30">
        <v>8598200</v>
      </c>
      <c r="D1287" s="31">
        <v>2550</v>
      </c>
      <c r="E1287" s="32">
        <v>19.678038999999998</v>
      </c>
      <c r="F1287" s="32">
        <v>28.438824</v>
      </c>
      <c r="G1287" s="32">
        <v>0.53127500000000005</v>
      </c>
    </row>
    <row r="1288" spans="1:7" ht="15">
      <c r="A1288" s="29" t="s">
        <v>243</v>
      </c>
      <c r="B1288" s="30">
        <v>8600001</v>
      </c>
      <c r="C1288" s="30">
        <v>8601129</v>
      </c>
      <c r="D1288" s="31">
        <v>1129</v>
      </c>
      <c r="E1288" s="32">
        <v>14.944198</v>
      </c>
      <c r="F1288" s="32">
        <v>24.240034999999999</v>
      </c>
      <c r="G1288" s="32">
        <v>0.69780600000000004</v>
      </c>
    </row>
    <row r="1289" spans="1:7" ht="15">
      <c r="A1289" s="29" t="s">
        <v>243</v>
      </c>
      <c r="B1289" s="30">
        <v>8621601</v>
      </c>
      <c r="C1289" s="30">
        <v>8624141</v>
      </c>
      <c r="D1289" s="31">
        <v>2541</v>
      </c>
      <c r="E1289" s="32">
        <v>16.546241999999999</v>
      </c>
      <c r="F1289" s="32">
        <v>27.812279</v>
      </c>
      <c r="G1289" s="32">
        <v>0.74921800000000005</v>
      </c>
    </row>
    <row r="1290" spans="1:7" ht="15">
      <c r="A1290" s="29" t="s">
        <v>243</v>
      </c>
      <c r="B1290" s="30">
        <v>8642038</v>
      </c>
      <c r="C1290" s="30">
        <v>8643347</v>
      </c>
      <c r="D1290" s="31">
        <v>1310</v>
      </c>
      <c r="E1290" s="32">
        <v>14.036640999999999</v>
      </c>
      <c r="F1290" s="32">
        <v>24.186260000000001</v>
      </c>
      <c r="G1290" s="32">
        <v>0.78498999999999997</v>
      </c>
    </row>
    <row r="1291" spans="1:7" ht="15">
      <c r="A1291" s="29" t="s">
        <v>243</v>
      </c>
      <c r="B1291" s="30">
        <v>8691151</v>
      </c>
      <c r="C1291" s="30">
        <v>8692850</v>
      </c>
      <c r="D1291" s="31">
        <v>1700</v>
      </c>
      <c r="E1291" s="32">
        <v>15.699412000000001</v>
      </c>
      <c r="F1291" s="32">
        <v>28.281765</v>
      </c>
      <c r="G1291" s="32">
        <v>0.84916199999999997</v>
      </c>
    </row>
    <row r="1292" spans="1:7" ht="15">
      <c r="A1292" s="29" t="s">
        <v>243</v>
      </c>
      <c r="B1292" s="30">
        <v>8695851</v>
      </c>
      <c r="C1292" s="30">
        <v>8696999</v>
      </c>
      <c r="D1292" s="31">
        <v>1149</v>
      </c>
      <c r="E1292" s="32">
        <v>19.617058</v>
      </c>
      <c r="F1292" s="32">
        <v>31.122714999999999</v>
      </c>
      <c r="G1292" s="32">
        <v>0.66585899999999998</v>
      </c>
    </row>
    <row r="1293" spans="1:7" ht="15">
      <c r="A1293" s="29" t="s">
        <v>243</v>
      </c>
      <c r="B1293" s="30">
        <v>8701129</v>
      </c>
      <c r="C1293" s="30">
        <v>8705352</v>
      </c>
      <c r="D1293" s="31">
        <v>4224</v>
      </c>
      <c r="E1293" s="32">
        <v>16.651751999999998</v>
      </c>
      <c r="F1293" s="32">
        <v>27.93892</v>
      </c>
      <c r="G1293" s="32">
        <v>0.74660199999999999</v>
      </c>
    </row>
    <row r="1294" spans="1:7" ht="15">
      <c r="A1294" s="29" t="s">
        <v>243</v>
      </c>
      <c r="B1294" s="30">
        <v>8747451</v>
      </c>
      <c r="C1294" s="30">
        <v>8750154</v>
      </c>
      <c r="D1294" s="31">
        <v>2704</v>
      </c>
      <c r="E1294" s="32">
        <v>11.512574000000001</v>
      </c>
      <c r="F1294" s="32">
        <v>21.893861000000001</v>
      </c>
      <c r="G1294" s="32">
        <v>0.92731600000000003</v>
      </c>
    </row>
    <row r="1295" spans="1:7" ht="15">
      <c r="A1295" s="29" t="s">
        <v>243</v>
      </c>
      <c r="B1295" s="30">
        <v>8769351</v>
      </c>
      <c r="C1295" s="30">
        <v>8771758</v>
      </c>
      <c r="D1295" s="31">
        <v>2408</v>
      </c>
      <c r="E1295" s="32">
        <v>16.539452000000001</v>
      </c>
      <c r="F1295" s="32">
        <v>30.248339000000001</v>
      </c>
      <c r="G1295" s="32">
        <v>0.87094400000000005</v>
      </c>
    </row>
    <row r="1296" spans="1:7" ht="15">
      <c r="A1296" s="29" t="s">
        <v>243</v>
      </c>
      <c r="B1296" s="30">
        <v>8840519</v>
      </c>
      <c r="C1296" s="30">
        <v>8841650</v>
      </c>
      <c r="D1296" s="31">
        <v>1132</v>
      </c>
      <c r="E1296" s="32">
        <v>19.790635999999999</v>
      </c>
      <c r="F1296" s="32">
        <v>30.124558</v>
      </c>
      <c r="G1296" s="32">
        <v>0.60612200000000005</v>
      </c>
    </row>
    <row r="1297" spans="1:7" ht="15">
      <c r="A1297" s="29" t="s">
        <v>243</v>
      </c>
      <c r="B1297" s="30">
        <v>8846332</v>
      </c>
      <c r="C1297" s="30">
        <v>8847786</v>
      </c>
      <c r="D1297" s="31">
        <v>1455</v>
      </c>
      <c r="E1297" s="32">
        <v>17.050172</v>
      </c>
      <c r="F1297" s="32">
        <v>25.545017000000001</v>
      </c>
      <c r="G1297" s="32">
        <v>0.583256</v>
      </c>
    </row>
    <row r="1298" spans="1:7" ht="15">
      <c r="A1298" s="29" t="s">
        <v>243</v>
      </c>
      <c r="B1298" s="30">
        <v>8849001</v>
      </c>
      <c r="C1298" s="30">
        <v>8850500</v>
      </c>
      <c r="D1298" s="31">
        <v>1500</v>
      </c>
      <c r="E1298" s="32">
        <v>12.523999999999999</v>
      </c>
      <c r="F1298" s="32">
        <v>26.324000000000002</v>
      </c>
      <c r="G1298" s="32">
        <v>1.07168</v>
      </c>
    </row>
    <row r="1299" spans="1:7" ht="15">
      <c r="A1299" s="29" t="s">
        <v>243</v>
      </c>
      <c r="B1299" s="30">
        <v>8868404</v>
      </c>
      <c r="C1299" s="30">
        <v>8872400</v>
      </c>
      <c r="D1299" s="31">
        <v>3997</v>
      </c>
      <c r="E1299" s="32">
        <v>17.217912999999999</v>
      </c>
      <c r="F1299" s="32">
        <v>29.462596999999999</v>
      </c>
      <c r="G1299" s="32">
        <v>0.77497400000000005</v>
      </c>
    </row>
    <row r="1300" spans="1:7" ht="15">
      <c r="A1300" s="29" t="s">
        <v>243</v>
      </c>
      <c r="B1300" s="30">
        <v>8880351</v>
      </c>
      <c r="C1300" s="30">
        <v>8883480</v>
      </c>
      <c r="D1300" s="31">
        <v>3130</v>
      </c>
      <c r="E1300" s="32">
        <v>17.759744000000001</v>
      </c>
      <c r="F1300" s="32">
        <v>30.906708999999999</v>
      </c>
      <c r="G1300" s="32">
        <v>0.79930900000000005</v>
      </c>
    </row>
    <row r="1301" spans="1:7" ht="15">
      <c r="A1301" s="29" t="s">
        <v>243</v>
      </c>
      <c r="B1301" s="30">
        <v>8900910</v>
      </c>
      <c r="C1301" s="30">
        <v>8904486</v>
      </c>
      <c r="D1301" s="31">
        <v>3577</v>
      </c>
      <c r="E1301" s="32">
        <v>19.393906000000001</v>
      </c>
      <c r="F1301" s="32">
        <v>28.232317999999999</v>
      </c>
      <c r="G1301" s="32">
        <v>0.541744</v>
      </c>
    </row>
    <row r="1302" spans="1:7" ht="15">
      <c r="A1302" s="29" t="s">
        <v>243</v>
      </c>
      <c r="B1302" s="30">
        <v>8921304</v>
      </c>
      <c r="C1302" s="30">
        <v>8923839</v>
      </c>
      <c r="D1302" s="31">
        <v>2536</v>
      </c>
      <c r="E1302" s="32">
        <v>18.820584</v>
      </c>
      <c r="F1302" s="32">
        <v>28.061119999999999</v>
      </c>
      <c r="G1302" s="32">
        <v>0.57626100000000002</v>
      </c>
    </row>
    <row r="1303" spans="1:7" ht="15">
      <c r="A1303" s="29" t="s">
        <v>243</v>
      </c>
      <c r="B1303" s="30">
        <v>8951579</v>
      </c>
      <c r="C1303" s="30">
        <v>8952650</v>
      </c>
      <c r="D1303" s="31">
        <v>1072</v>
      </c>
      <c r="E1303" s="32">
        <v>13.292909999999999</v>
      </c>
      <c r="F1303" s="32">
        <v>25.757463000000001</v>
      </c>
      <c r="G1303" s="32">
        <v>0.95433299999999999</v>
      </c>
    </row>
    <row r="1304" spans="1:7" ht="15">
      <c r="A1304" s="29" t="s">
        <v>243</v>
      </c>
      <c r="B1304" s="30">
        <v>8974551</v>
      </c>
      <c r="C1304" s="30">
        <v>8975600</v>
      </c>
      <c r="D1304" s="31">
        <v>1050</v>
      </c>
      <c r="E1304" s="32">
        <v>18.754286</v>
      </c>
      <c r="F1304" s="32">
        <v>27.567619000000001</v>
      </c>
      <c r="G1304" s="32">
        <v>0.55575399999999997</v>
      </c>
    </row>
    <row r="1305" spans="1:7" ht="15">
      <c r="A1305" s="29" t="s">
        <v>243</v>
      </c>
      <c r="B1305" s="30">
        <v>8977394</v>
      </c>
      <c r="C1305" s="30">
        <v>8980096</v>
      </c>
      <c r="D1305" s="31">
        <v>2703</v>
      </c>
      <c r="E1305" s="32">
        <v>16.448391000000001</v>
      </c>
      <c r="F1305" s="32">
        <v>26.579356000000001</v>
      </c>
      <c r="G1305" s="32">
        <v>0.69235999999999998</v>
      </c>
    </row>
    <row r="1306" spans="1:7" ht="15">
      <c r="A1306" s="29" t="s">
        <v>243</v>
      </c>
      <c r="B1306" s="30">
        <v>9046945</v>
      </c>
      <c r="C1306" s="30">
        <v>9048175</v>
      </c>
      <c r="D1306" s="31">
        <v>1231</v>
      </c>
      <c r="E1306" s="32">
        <v>15.137287000000001</v>
      </c>
      <c r="F1306" s="32">
        <v>25.203087</v>
      </c>
      <c r="G1306" s="32">
        <v>0.73549399999999998</v>
      </c>
    </row>
    <row r="1307" spans="1:7" ht="15">
      <c r="A1307" s="29" t="s">
        <v>243</v>
      </c>
      <c r="B1307" s="30">
        <v>9084514</v>
      </c>
      <c r="C1307" s="30">
        <v>9085700</v>
      </c>
      <c r="D1307" s="31">
        <v>1187</v>
      </c>
      <c r="E1307" s="32">
        <v>20.465038</v>
      </c>
      <c r="F1307" s="32">
        <v>30.906486999999998</v>
      </c>
      <c r="G1307" s="32">
        <v>0.59474800000000005</v>
      </c>
    </row>
    <row r="1308" spans="1:7" ht="15">
      <c r="A1308" s="29" t="s">
        <v>243</v>
      </c>
      <c r="B1308" s="30">
        <v>9174208</v>
      </c>
      <c r="C1308" s="30">
        <v>9175690</v>
      </c>
      <c r="D1308" s="31">
        <v>1483</v>
      </c>
      <c r="E1308" s="32">
        <v>15.505732</v>
      </c>
      <c r="F1308" s="32">
        <v>26.826028000000001</v>
      </c>
      <c r="G1308" s="32">
        <v>0.79083199999999998</v>
      </c>
    </row>
    <row r="1309" spans="1:7" ht="15">
      <c r="A1309" s="29" t="s">
        <v>243</v>
      </c>
      <c r="B1309" s="30">
        <v>9177106</v>
      </c>
      <c r="C1309" s="30">
        <v>9180650</v>
      </c>
      <c r="D1309" s="31">
        <v>3545</v>
      </c>
      <c r="E1309" s="32">
        <v>19.685189999999999</v>
      </c>
      <c r="F1309" s="32">
        <v>28.763611000000001</v>
      </c>
      <c r="G1309" s="32">
        <v>0.54713400000000001</v>
      </c>
    </row>
    <row r="1310" spans="1:7" ht="15">
      <c r="A1310" s="29" t="s">
        <v>243</v>
      </c>
      <c r="B1310" s="30">
        <v>9221364</v>
      </c>
      <c r="C1310" s="30">
        <v>9225043</v>
      </c>
      <c r="D1310" s="31">
        <v>3680</v>
      </c>
      <c r="E1310" s="32">
        <v>16.405435000000001</v>
      </c>
      <c r="F1310" s="32">
        <v>26.734238999999999</v>
      </c>
      <c r="G1310" s="32">
        <v>0.704515</v>
      </c>
    </row>
    <row r="1311" spans="1:7" ht="15">
      <c r="A1311" s="29" t="s">
        <v>243</v>
      </c>
      <c r="B1311" s="30">
        <v>9246361</v>
      </c>
      <c r="C1311" s="30">
        <v>9250372</v>
      </c>
      <c r="D1311" s="31">
        <v>4012</v>
      </c>
      <c r="E1311" s="32">
        <v>18.558325</v>
      </c>
      <c r="F1311" s="32">
        <v>29.944417000000001</v>
      </c>
      <c r="G1311" s="32">
        <v>0.69022099999999997</v>
      </c>
    </row>
    <row r="1312" spans="1:7" ht="15">
      <c r="A1312" s="29" t="s">
        <v>243</v>
      </c>
      <c r="B1312" s="30">
        <v>9313557</v>
      </c>
      <c r="C1312" s="30">
        <v>9314729</v>
      </c>
      <c r="D1312" s="31">
        <v>1173</v>
      </c>
      <c r="E1312" s="32">
        <v>17.141517</v>
      </c>
      <c r="F1312" s="32">
        <v>27.034953000000002</v>
      </c>
      <c r="G1312" s="32">
        <v>0.657331</v>
      </c>
    </row>
    <row r="1313" spans="1:7" ht="15">
      <c r="A1313" s="29" t="s">
        <v>243</v>
      </c>
      <c r="B1313" s="30">
        <v>9319551</v>
      </c>
      <c r="C1313" s="30">
        <v>9321044</v>
      </c>
      <c r="D1313" s="31">
        <v>1494</v>
      </c>
      <c r="E1313" s="32">
        <v>15.355422000000001</v>
      </c>
      <c r="F1313" s="32">
        <v>26.117135000000001</v>
      </c>
      <c r="G1313" s="32">
        <v>0.76624899999999996</v>
      </c>
    </row>
    <row r="1314" spans="1:7" ht="15">
      <c r="A1314" s="29" t="s">
        <v>243</v>
      </c>
      <c r="B1314" s="30">
        <v>9333201</v>
      </c>
      <c r="C1314" s="30">
        <v>9334700</v>
      </c>
      <c r="D1314" s="31">
        <v>1500</v>
      </c>
      <c r="E1314" s="32">
        <v>17.946000000000002</v>
      </c>
      <c r="F1314" s="32">
        <v>25.286667000000001</v>
      </c>
      <c r="G1314" s="32">
        <v>0.49471500000000002</v>
      </c>
    </row>
    <row r="1315" spans="1:7" ht="15">
      <c r="A1315" s="29" t="s">
        <v>243</v>
      </c>
      <c r="B1315" s="30">
        <v>9362601</v>
      </c>
      <c r="C1315" s="30">
        <v>9363964</v>
      </c>
      <c r="D1315" s="31">
        <v>1364</v>
      </c>
      <c r="E1315" s="32">
        <v>16.745601000000001</v>
      </c>
      <c r="F1315" s="32">
        <v>24.571847999999999</v>
      </c>
      <c r="G1315" s="32">
        <v>0.55322400000000005</v>
      </c>
    </row>
    <row r="1316" spans="1:7" ht="15">
      <c r="A1316" s="29" t="s">
        <v>243</v>
      </c>
      <c r="B1316" s="30">
        <v>9408593</v>
      </c>
      <c r="C1316" s="30">
        <v>9409816</v>
      </c>
      <c r="D1316" s="31">
        <v>1224</v>
      </c>
      <c r="E1316" s="32">
        <v>17.604575000000001</v>
      </c>
      <c r="F1316" s="32">
        <v>26.481209</v>
      </c>
      <c r="G1316" s="32">
        <v>0.58901899999999996</v>
      </c>
    </row>
    <row r="1317" spans="1:7" ht="15">
      <c r="A1317" s="29" t="s">
        <v>243</v>
      </c>
      <c r="B1317" s="30">
        <v>9440001</v>
      </c>
      <c r="C1317" s="30">
        <v>9447650</v>
      </c>
      <c r="D1317" s="31">
        <v>7650</v>
      </c>
      <c r="E1317" s="32">
        <v>17.233986999999999</v>
      </c>
      <c r="F1317" s="32">
        <v>26.563006999999999</v>
      </c>
      <c r="G1317" s="32">
        <v>0.62416199999999999</v>
      </c>
    </row>
    <row r="1318" spans="1:7" ht="15">
      <c r="A1318" s="29" t="s">
        <v>243</v>
      </c>
      <c r="B1318" s="30">
        <v>9450801</v>
      </c>
      <c r="C1318" s="30">
        <v>9452142</v>
      </c>
      <c r="D1318" s="31">
        <v>1342</v>
      </c>
      <c r="E1318" s="32">
        <v>17.213114999999998</v>
      </c>
      <c r="F1318" s="32">
        <v>28.035768000000001</v>
      </c>
      <c r="G1318" s="32">
        <v>0.70376000000000005</v>
      </c>
    </row>
    <row r="1319" spans="1:7" ht="15">
      <c r="A1319" s="29" t="s">
        <v>243</v>
      </c>
      <c r="B1319" s="30">
        <v>9456201</v>
      </c>
      <c r="C1319" s="30">
        <v>9457697</v>
      </c>
      <c r="D1319" s="31">
        <v>1497</v>
      </c>
      <c r="E1319" s="32">
        <v>20.298597000000001</v>
      </c>
      <c r="F1319" s="32">
        <v>28.288577</v>
      </c>
      <c r="G1319" s="32">
        <v>0.47883999999999999</v>
      </c>
    </row>
    <row r="1320" spans="1:7" ht="15">
      <c r="A1320" s="29" t="s">
        <v>243</v>
      </c>
      <c r="B1320" s="30">
        <v>9483051</v>
      </c>
      <c r="C1320" s="30">
        <v>9484389</v>
      </c>
      <c r="D1320" s="31">
        <v>1339</v>
      </c>
      <c r="E1320" s="32">
        <v>22.716953</v>
      </c>
      <c r="F1320" s="32">
        <v>32.078417000000002</v>
      </c>
      <c r="G1320" s="32">
        <v>0.497834</v>
      </c>
    </row>
    <row r="1321" spans="1:7" ht="15">
      <c r="A1321" s="29" t="s">
        <v>243</v>
      </c>
      <c r="B1321" s="30">
        <v>9502251</v>
      </c>
      <c r="C1321" s="30">
        <v>9504115</v>
      </c>
      <c r="D1321" s="31">
        <v>1865</v>
      </c>
      <c r="E1321" s="32">
        <v>16.846112999999999</v>
      </c>
      <c r="F1321" s="32">
        <v>26.608042999999999</v>
      </c>
      <c r="G1321" s="32">
        <v>0.65944700000000001</v>
      </c>
    </row>
    <row r="1322" spans="1:7" ht="15">
      <c r="A1322" s="29" t="s">
        <v>243</v>
      </c>
      <c r="B1322" s="30">
        <v>9562063</v>
      </c>
      <c r="C1322" s="30">
        <v>9563129</v>
      </c>
      <c r="D1322" s="31">
        <v>1067</v>
      </c>
      <c r="E1322" s="32">
        <v>14.792877000000001</v>
      </c>
      <c r="F1322" s="32">
        <v>28.389878</v>
      </c>
      <c r="G1322" s="32">
        <v>0.94047400000000003</v>
      </c>
    </row>
    <row r="1323" spans="1:7" ht="15">
      <c r="A1323" s="29" t="s">
        <v>243</v>
      </c>
      <c r="B1323" s="30">
        <v>9564201</v>
      </c>
      <c r="C1323" s="30">
        <v>9565385</v>
      </c>
      <c r="D1323" s="31">
        <v>1185</v>
      </c>
      <c r="E1323" s="32">
        <v>18.605906999999998</v>
      </c>
      <c r="F1323" s="32">
        <v>28.511392000000001</v>
      </c>
      <c r="G1323" s="32">
        <v>0.61577800000000005</v>
      </c>
    </row>
    <row r="1324" spans="1:7" ht="15">
      <c r="A1324" s="29" t="s">
        <v>243</v>
      </c>
      <c r="B1324" s="30">
        <v>9570055</v>
      </c>
      <c r="C1324" s="30">
        <v>9571369</v>
      </c>
      <c r="D1324" s="31">
        <v>1315</v>
      </c>
      <c r="E1324" s="32">
        <v>15</v>
      </c>
      <c r="F1324" s="32">
        <v>27.492775999999999</v>
      </c>
      <c r="G1324" s="32">
        <v>0.87409000000000003</v>
      </c>
    </row>
    <row r="1325" spans="1:7" ht="15">
      <c r="A1325" s="29" t="s">
        <v>243</v>
      </c>
      <c r="B1325" s="30">
        <v>9678351</v>
      </c>
      <c r="C1325" s="30">
        <v>9680140</v>
      </c>
      <c r="D1325" s="31">
        <v>1790</v>
      </c>
      <c r="E1325" s="32">
        <v>14.539106</v>
      </c>
      <c r="F1325" s="32">
        <v>27.424022000000001</v>
      </c>
      <c r="G1325" s="32">
        <v>0.91550200000000004</v>
      </c>
    </row>
    <row r="1326" spans="1:7" ht="15">
      <c r="A1326" s="29" t="s">
        <v>243</v>
      </c>
      <c r="B1326" s="30">
        <v>9719301</v>
      </c>
      <c r="C1326" s="30">
        <v>9720800</v>
      </c>
      <c r="D1326" s="31">
        <v>1500</v>
      </c>
      <c r="E1326" s="32">
        <v>22.684667000000001</v>
      </c>
      <c r="F1326" s="32">
        <v>33.033332999999999</v>
      </c>
      <c r="G1326" s="32">
        <v>0.54220500000000005</v>
      </c>
    </row>
    <row r="1327" spans="1:7" ht="15">
      <c r="A1327" s="29" t="s">
        <v>243</v>
      </c>
      <c r="B1327" s="30">
        <v>9741801</v>
      </c>
      <c r="C1327" s="30">
        <v>9744520</v>
      </c>
      <c r="D1327" s="31">
        <v>2720</v>
      </c>
      <c r="E1327" s="32">
        <v>19.039705999999999</v>
      </c>
      <c r="F1327" s="32">
        <v>30.691544</v>
      </c>
      <c r="G1327" s="32">
        <v>0.68883000000000005</v>
      </c>
    </row>
    <row r="1328" spans="1:7" ht="15">
      <c r="A1328" s="29" t="s">
        <v>243</v>
      </c>
      <c r="B1328" s="30">
        <v>9849208</v>
      </c>
      <c r="C1328" s="30">
        <v>9851424</v>
      </c>
      <c r="D1328" s="31">
        <v>2217</v>
      </c>
      <c r="E1328" s="32">
        <v>18.774470000000001</v>
      </c>
      <c r="F1328" s="32">
        <v>27.613441999999999</v>
      </c>
      <c r="G1328" s="32">
        <v>0.55659899999999995</v>
      </c>
    </row>
    <row r="1329" spans="1:7" ht="15">
      <c r="A1329" s="29" t="s">
        <v>243</v>
      </c>
      <c r="B1329" s="30">
        <v>9948656</v>
      </c>
      <c r="C1329" s="30">
        <v>9950450</v>
      </c>
      <c r="D1329" s="31">
        <v>1795</v>
      </c>
      <c r="E1329" s="32">
        <v>14.748189</v>
      </c>
      <c r="F1329" s="32">
        <v>27.115877000000001</v>
      </c>
      <c r="G1329" s="32">
        <v>0.87860000000000005</v>
      </c>
    </row>
    <row r="1330" spans="1:7" ht="15">
      <c r="A1330" s="29" t="s">
        <v>243</v>
      </c>
      <c r="B1330" s="30">
        <v>10036401</v>
      </c>
      <c r="C1330" s="30">
        <v>10037747</v>
      </c>
      <c r="D1330" s="31">
        <v>1347</v>
      </c>
      <c r="E1330" s="32">
        <v>18.774312999999999</v>
      </c>
      <c r="F1330" s="32">
        <v>28.587973000000002</v>
      </c>
      <c r="G1330" s="32">
        <v>0.60664799999999997</v>
      </c>
    </row>
    <row r="1331" spans="1:7" ht="15">
      <c r="A1331" s="29" t="s">
        <v>243</v>
      </c>
      <c r="B1331" s="30">
        <v>10054642</v>
      </c>
      <c r="C1331" s="30">
        <v>10058150</v>
      </c>
      <c r="D1331" s="31">
        <v>3509</v>
      </c>
      <c r="E1331" s="32">
        <v>19.753491</v>
      </c>
      <c r="F1331" s="32">
        <v>28.793672999999998</v>
      </c>
      <c r="G1331" s="32">
        <v>0.54364400000000002</v>
      </c>
    </row>
    <row r="1332" spans="1:7" ht="15">
      <c r="A1332" s="29" t="s">
        <v>243</v>
      </c>
      <c r="B1332" s="30">
        <v>10067001</v>
      </c>
      <c r="C1332" s="30">
        <v>10068217</v>
      </c>
      <c r="D1332" s="31">
        <v>1217</v>
      </c>
      <c r="E1332" s="32">
        <v>17.862777000000001</v>
      </c>
      <c r="F1332" s="32">
        <v>28.194741</v>
      </c>
      <c r="G1332" s="32">
        <v>0.65847</v>
      </c>
    </row>
    <row r="1333" spans="1:7" ht="15">
      <c r="A1333" s="29" t="s">
        <v>243</v>
      </c>
      <c r="B1333" s="30">
        <v>10068951</v>
      </c>
      <c r="C1333" s="30">
        <v>10070000</v>
      </c>
      <c r="D1333" s="31">
        <v>1050</v>
      </c>
      <c r="E1333" s="32">
        <v>23.110475999999998</v>
      </c>
      <c r="F1333" s="32">
        <v>32.484762000000003</v>
      </c>
      <c r="G1333" s="32">
        <v>0.49121599999999999</v>
      </c>
    </row>
    <row r="1334" spans="1:7" ht="15">
      <c r="A1334" s="29" t="s">
        <v>243</v>
      </c>
      <c r="B1334" s="30">
        <v>10073755</v>
      </c>
      <c r="C1334" s="30">
        <v>10075412</v>
      </c>
      <c r="D1334" s="31">
        <v>1658</v>
      </c>
      <c r="E1334" s="32">
        <v>16.395657</v>
      </c>
      <c r="F1334" s="32">
        <v>30.071169999999999</v>
      </c>
      <c r="G1334" s="32">
        <v>0.87506700000000004</v>
      </c>
    </row>
    <row r="1335" spans="1:7" ht="15">
      <c r="A1335" s="29" t="s">
        <v>243</v>
      </c>
      <c r="B1335" s="30">
        <v>10108701</v>
      </c>
      <c r="C1335" s="30">
        <v>10109743</v>
      </c>
      <c r="D1335" s="31">
        <v>1043</v>
      </c>
      <c r="E1335" s="32">
        <v>17.777564999999999</v>
      </c>
      <c r="F1335" s="32">
        <v>27.946308999999999</v>
      </c>
      <c r="G1335" s="32">
        <v>0.65259999999999996</v>
      </c>
    </row>
    <row r="1336" spans="1:7" ht="15">
      <c r="A1336" s="29" t="s">
        <v>243</v>
      </c>
      <c r="B1336" s="30">
        <v>10124451</v>
      </c>
      <c r="C1336" s="30">
        <v>10125945</v>
      </c>
      <c r="D1336" s="31">
        <v>1495</v>
      </c>
      <c r="E1336" s="32">
        <v>15.719063999999999</v>
      </c>
      <c r="F1336" s="32">
        <v>25.807358000000001</v>
      </c>
      <c r="G1336" s="32">
        <v>0.71526699999999999</v>
      </c>
    </row>
    <row r="1337" spans="1:7" ht="15">
      <c r="A1337" s="29" t="s">
        <v>243</v>
      </c>
      <c r="B1337" s="30">
        <v>10134201</v>
      </c>
      <c r="C1337" s="30">
        <v>10137357</v>
      </c>
      <c r="D1337" s="31">
        <v>3157</v>
      </c>
      <c r="E1337" s="32">
        <v>18.773519</v>
      </c>
      <c r="F1337" s="32">
        <v>29.048463999999999</v>
      </c>
      <c r="G1337" s="32">
        <v>0.62976299999999996</v>
      </c>
    </row>
    <row r="1338" spans="1:7" ht="15">
      <c r="A1338" s="29" t="s">
        <v>243</v>
      </c>
      <c r="B1338" s="30">
        <v>10158083</v>
      </c>
      <c r="C1338" s="30">
        <v>10159100</v>
      </c>
      <c r="D1338" s="31">
        <v>1018</v>
      </c>
      <c r="E1338" s="32">
        <v>16.235755999999999</v>
      </c>
      <c r="F1338" s="32">
        <v>28.311395000000001</v>
      </c>
      <c r="G1338" s="32">
        <v>0.80220800000000003</v>
      </c>
    </row>
    <row r="1339" spans="1:7" ht="15">
      <c r="A1339" s="29" t="s">
        <v>243</v>
      </c>
      <c r="B1339" s="30">
        <v>10160015</v>
      </c>
      <c r="C1339" s="30">
        <v>10163441</v>
      </c>
      <c r="D1339" s="31">
        <v>3427</v>
      </c>
      <c r="E1339" s="32">
        <v>19.049897999999999</v>
      </c>
      <c r="F1339" s="32">
        <v>28.391888000000002</v>
      </c>
      <c r="G1339" s="32">
        <v>0.57569599999999999</v>
      </c>
    </row>
    <row r="1340" spans="1:7" ht="15">
      <c r="A1340" s="29" t="s">
        <v>243</v>
      </c>
      <c r="B1340" s="30">
        <v>10173805</v>
      </c>
      <c r="C1340" s="30">
        <v>10175000</v>
      </c>
      <c r="D1340" s="31">
        <v>1196</v>
      </c>
      <c r="E1340" s="32">
        <v>17.193144</v>
      </c>
      <c r="F1340" s="32">
        <v>25.737458</v>
      </c>
      <c r="G1340" s="32">
        <v>0.582036</v>
      </c>
    </row>
    <row r="1341" spans="1:7" ht="15">
      <c r="A1341" s="29" t="s">
        <v>243</v>
      </c>
      <c r="B1341" s="30">
        <v>10182951</v>
      </c>
      <c r="C1341" s="30">
        <v>10184124</v>
      </c>
      <c r="D1341" s="31">
        <v>1174</v>
      </c>
      <c r="E1341" s="32">
        <v>17.941227000000001</v>
      </c>
      <c r="F1341" s="32">
        <v>28.060476999999999</v>
      </c>
      <c r="G1341" s="32">
        <v>0.64526099999999997</v>
      </c>
    </row>
    <row r="1342" spans="1:7" ht="15">
      <c r="A1342" s="29" t="s">
        <v>243</v>
      </c>
      <c r="B1342" s="30">
        <v>10240385</v>
      </c>
      <c r="C1342" s="30">
        <v>10249053</v>
      </c>
      <c r="D1342" s="31">
        <v>8669</v>
      </c>
      <c r="E1342" s="32">
        <v>18.564079</v>
      </c>
      <c r="F1342" s="32">
        <v>29.212712</v>
      </c>
      <c r="G1342" s="32">
        <v>0.65408299999999997</v>
      </c>
    </row>
    <row r="1343" spans="1:7" ht="15">
      <c r="A1343" s="29" t="s">
        <v>243</v>
      </c>
      <c r="B1343" s="30">
        <v>10249436</v>
      </c>
      <c r="C1343" s="30">
        <v>10252550</v>
      </c>
      <c r="D1343" s="31">
        <v>3115</v>
      </c>
      <c r="E1343" s="32">
        <v>17.163723999999998</v>
      </c>
      <c r="F1343" s="32">
        <v>26.048795999999999</v>
      </c>
      <c r="G1343" s="32">
        <v>0.601854</v>
      </c>
    </row>
    <row r="1344" spans="1:7" ht="15">
      <c r="A1344" s="29" t="s">
        <v>243</v>
      </c>
      <c r="B1344" s="30">
        <v>10258982</v>
      </c>
      <c r="C1344" s="30">
        <v>10261090</v>
      </c>
      <c r="D1344" s="31">
        <v>2109</v>
      </c>
      <c r="E1344" s="32">
        <v>15.038406999999999</v>
      </c>
      <c r="F1344" s="32">
        <v>26.894262999999999</v>
      </c>
      <c r="G1344" s="32">
        <v>0.83864700000000003</v>
      </c>
    </row>
    <row r="1345" spans="1:7" ht="15">
      <c r="A1345" s="29" t="s">
        <v>243</v>
      </c>
      <c r="B1345" s="30">
        <v>10354862</v>
      </c>
      <c r="C1345" s="30">
        <v>10355889</v>
      </c>
      <c r="D1345" s="31">
        <v>1028</v>
      </c>
      <c r="E1345" s="32">
        <v>20.094358</v>
      </c>
      <c r="F1345" s="32">
        <v>28.465952999999999</v>
      </c>
      <c r="G1345" s="32">
        <v>0.50244699999999998</v>
      </c>
    </row>
    <row r="1346" spans="1:7" ht="15">
      <c r="A1346" s="29" t="s">
        <v>243</v>
      </c>
      <c r="B1346" s="30">
        <v>10601901</v>
      </c>
      <c r="C1346" s="30">
        <v>10603172</v>
      </c>
      <c r="D1346" s="31">
        <v>1272</v>
      </c>
      <c r="E1346" s="32">
        <v>13.681604</v>
      </c>
      <c r="F1346" s="32">
        <v>28.158805000000001</v>
      </c>
      <c r="G1346" s="32">
        <v>1.04135</v>
      </c>
    </row>
    <row r="1347" spans="1:7" ht="15">
      <c r="A1347" s="29" t="s">
        <v>243</v>
      </c>
      <c r="B1347" s="30">
        <v>10606251</v>
      </c>
      <c r="C1347" s="30">
        <v>10608050</v>
      </c>
      <c r="D1347" s="31">
        <v>1800</v>
      </c>
      <c r="E1347" s="32">
        <v>20.327221999999999</v>
      </c>
      <c r="F1347" s="32">
        <v>34.233333000000002</v>
      </c>
      <c r="G1347" s="32">
        <v>0.75198900000000002</v>
      </c>
    </row>
    <row r="1348" spans="1:7" ht="15">
      <c r="A1348" s="29" t="s">
        <v>243</v>
      </c>
      <c r="B1348" s="30">
        <v>10613046</v>
      </c>
      <c r="C1348" s="30">
        <v>10617240</v>
      </c>
      <c r="D1348" s="31">
        <v>4195</v>
      </c>
      <c r="E1348" s="32">
        <v>18.442193</v>
      </c>
      <c r="F1348" s="32">
        <v>29.196663000000001</v>
      </c>
      <c r="G1348" s="32">
        <v>0.66279299999999997</v>
      </c>
    </row>
    <row r="1349" spans="1:7" ht="15">
      <c r="A1349" s="29" t="s">
        <v>243</v>
      </c>
      <c r="B1349" s="30">
        <v>10617651</v>
      </c>
      <c r="C1349" s="30">
        <v>10618844</v>
      </c>
      <c r="D1349" s="31">
        <v>1194</v>
      </c>
      <c r="E1349" s="32">
        <v>13.623116</v>
      </c>
      <c r="F1349" s="32">
        <v>28.148240999999999</v>
      </c>
      <c r="G1349" s="32">
        <v>1.0469900000000001</v>
      </c>
    </row>
    <row r="1350" spans="1:7" ht="15">
      <c r="A1350" s="29" t="s">
        <v>243</v>
      </c>
      <c r="B1350" s="30">
        <v>10645851</v>
      </c>
      <c r="C1350" s="30">
        <v>10647650</v>
      </c>
      <c r="D1350" s="31">
        <v>1800</v>
      </c>
      <c r="E1350" s="32">
        <v>16.257777999999998</v>
      </c>
      <c r="F1350" s="32">
        <v>28.09</v>
      </c>
      <c r="G1350" s="32">
        <v>0.78892700000000004</v>
      </c>
    </row>
    <row r="1351" spans="1:7" ht="15">
      <c r="A1351" s="29" t="s">
        <v>243</v>
      </c>
      <c r="B1351" s="30">
        <v>10658410</v>
      </c>
      <c r="C1351" s="30">
        <v>10671050</v>
      </c>
      <c r="D1351" s="31">
        <v>12641</v>
      </c>
      <c r="E1351" s="32">
        <v>17.121272000000001</v>
      </c>
      <c r="F1351" s="32">
        <v>26.353373999999999</v>
      </c>
      <c r="G1351" s="32">
        <v>0.62219800000000003</v>
      </c>
    </row>
    <row r="1352" spans="1:7" ht="15">
      <c r="A1352" s="29" t="s">
        <v>243</v>
      </c>
      <c r="B1352" s="30">
        <v>10671351</v>
      </c>
      <c r="C1352" s="30">
        <v>10672694</v>
      </c>
      <c r="D1352" s="31">
        <v>1344</v>
      </c>
      <c r="E1352" s="32">
        <v>11.9375</v>
      </c>
      <c r="F1352" s="32">
        <v>27.398064999999999</v>
      </c>
      <c r="G1352" s="32">
        <v>1.1985699999999999</v>
      </c>
    </row>
    <row r="1353" spans="1:7" ht="15">
      <c r="A1353" s="29" t="s">
        <v>243</v>
      </c>
      <c r="B1353" s="30">
        <v>10673028</v>
      </c>
      <c r="C1353" s="30">
        <v>10679100</v>
      </c>
      <c r="D1353" s="31">
        <v>6073</v>
      </c>
      <c r="E1353" s="32">
        <v>16.488226999999998</v>
      </c>
      <c r="F1353" s="32">
        <v>26.378889999999998</v>
      </c>
      <c r="G1353" s="32">
        <v>0.677948</v>
      </c>
    </row>
    <row r="1354" spans="1:7" ht="15">
      <c r="A1354" s="29" t="s">
        <v>243</v>
      </c>
      <c r="B1354" s="30">
        <v>10681895</v>
      </c>
      <c r="C1354" s="30">
        <v>10682904</v>
      </c>
      <c r="D1354" s="31">
        <v>1010</v>
      </c>
      <c r="E1354" s="32">
        <v>17.215841999999999</v>
      </c>
      <c r="F1354" s="32">
        <v>28.520792</v>
      </c>
      <c r="G1354" s="32">
        <v>0.72827699999999995</v>
      </c>
    </row>
    <row r="1355" spans="1:7" ht="15">
      <c r="A1355" s="29" t="s">
        <v>243</v>
      </c>
      <c r="B1355" s="30">
        <v>10797362</v>
      </c>
      <c r="C1355" s="30">
        <v>10800700</v>
      </c>
      <c r="D1355" s="31">
        <v>3339</v>
      </c>
      <c r="E1355" s="32">
        <v>17.174303999999999</v>
      </c>
      <c r="F1355" s="32">
        <v>28.993112</v>
      </c>
      <c r="G1355" s="32">
        <v>0.75545899999999999</v>
      </c>
    </row>
    <row r="1356" spans="1:7" ht="15">
      <c r="A1356" s="29" t="s">
        <v>243</v>
      </c>
      <c r="B1356" s="30">
        <v>10841960</v>
      </c>
      <c r="C1356" s="30">
        <v>10845100</v>
      </c>
      <c r="D1356" s="31">
        <v>3141</v>
      </c>
      <c r="E1356" s="32">
        <v>18.438077</v>
      </c>
      <c r="F1356" s="32">
        <v>28.648838000000001</v>
      </c>
      <c r="G1356" s="32">
        <v>0.63578800000000002</v>
      </c>
    </row>
    <row r="1357" spans="1:7" ht="15">
      <c r="A1357" s="29" t="s">
        <v>243</v>
      </c>
      <c r="B1357" s="30">
        <v>10845551</v>
      </c>
      <c r="C1357" s="30">
        <v>10846761</v>
      </c>
      <c r="D1357" s="31">
        <v>1211</v>
      </c>
      <c r="E1357" s="32">
        <v>12.733278</v>
      </c>
      <c r="F1357" s="32">
        <v>26.113955000000001</v>
      </c>
      <c r="G1357" s="32">
        <v>1.0362199999999999</v>
      </c>
    </row>
    <row r="1358" spans="1:7" ht="15">
      <c r="A1358" s="29" t="s">
        <v>243</v>
      </c>
      <c r="B1358" s="30">
        <v>10847201</v>
      </c>
      <c r="C1358" s="30">
        <v>10848400</v>
      </c>
      <c r="D1358" s="31">
        <v>1200</v>
      </c>
      <c r="E1358" s="32">
        <v>16.473333</v>
      </c>
      <c r="F1358" s="32">
        <v>26.619167000000001</v>
      </c>
      <c r="G1358" s="32">
        <v>0.69233299999999998</v>
      </c>
    </row>
    <row r="1359" spans="1:7" ht="15">
      <c r="A1359" s="29" t="s">
        <v>243</v>
      </c>
      <c r="B1359" s="30">
        <v>10886351</v>
      </c>
      <c r="C1359" s="30">
        <v>10890246</v>
      </c>
      <c r="D1359" s="31">
        <v>3896</v>
      </c>
      <c r="E1359" s="32">
        <v>20.842915999999999</v>
      </c>
      <c r="F1359" s="32">
        <v>31.717659000000001</v>
      </c>
      <c r="G1359" s="32">
        <v>0.60572899999999996</v>
      </c>
    </row>
    <row r="1360" spans="1:7" ht="15">
      <c r="A1360" s="29" t="s">
        <v>243</v>
      </c>
      <c r="B1360" s="30">
        <v>10963451</v>
      </c>
      <c r="C1360" s="30">
        <v>10966590</v>
      </c>
      <c r="D1360" s="31">
        <v>3140</v>
      </c>
      <c r="E1360" s="32">
        <v>15.074840999999999</v>
      </c>
      <c r="F1360" s="32">
        <v>28.025796</v>
      </c>
      <c r="G1360" s="32">
        <v>0.89461299999999999</v>
      </c>
    </row>
    <row r="1361" spans="1:7" ht="15">
      <c r="A1361" s="29" t="s">
        <v>243</v>
      </c>
      <c r="B1361" s="30">
        <v>10967896</v>
      </c>
      <c r="C1361" s="30">
        <v>10969150</v>
      </c>
      <c r="D1361" s="31">
        <v>1255</v>
      </c>
      <c r="E1361" s="32">
        <v>20.785657</v>
      </c>
      <c r="F1361" s="32">
        <v>31.269323</v>
      </c>
      <c r="G1361" s="32">
        <v>0.58916000000000002</v>
      </c>
    </row>
    <row r="1362" spans="1:7" ht="15">
      <c r="A1362" s="29" t="s">
        <v>243</v>
      </c>
      <c r="B1362" s="30">
        <v>10986851</v>
      </c>
      <c r="C1362" s="30">
        <v>10990750</v>
      </c>
      <c r="D1362" s="31">
        <v>3900</v>
      </c>
      <c r="E1362" s="32">
        <v>18.051794999999998</v>
      </c>
      <c r="F1362" s="32">
        <v>27.642050999999999</v>
      </c>
      <c r="G1362" s="32">
        <v>0.61472199999999999</v>
      </c>
    </row>
    <row r="1363" spans="1:7" ht="15">
      <c r="A1363" s="29" t="s">
        <v>243</v>
      </c>
      <c r="B1363" s="30">
        <v>11020459</v>
      </c>
      <c r="C1363" s="30">
        <v>11024350</v>
      </c>
      <c r="D1363" s="31">
        <v>3892</v>
      </c>
      <c r="E1363" s="32">
        <v>12.752312</v>
      </c>
      <c r="F1363" s="32">
        <v>24.209147000000002</v>
      </c>
      <c r="G1363" s="32">
        <v>0.92479299999999998</v>
      </c>
    </row>
    <row r="1364" spans="1:7" ht="15">
      <c r="A1364" s="29" t="s">
        <v>243</v>
      </c>
      <c r="B1364" s="30">
        <v>11024570</v>
      </c>
      <c r="C1364" s="30">
        <v>11037456</v>
      </c>
      <c r="D1364" s="31">
        <v>12887</v>
      </c>
      <c r="E1364" s="32">
        <v>17.449057</v>
      </c>
      <c r="F1364" s="32">
        <v>27.456119000000001</v>
      </c>
      <c r="G1364" s="32">
        <v>0.65397899999999998</v>
      </c>
    </row>
    <row r="1365" spans="1:7" ht="15">
      <c r="A1365" s="29" t="s">
        <v>243</v>
      </c>
      <c r="B1365" s="30">
        <v>11062485</v>
      </c>
      <c r="C1365" s="30">
        <v>11066627</v>
      </c>
      <c r="D1365" s="31">
        <v>4143</v>
      </c>
      <c r="E1365" s="32">
        <v>17.578084</v>
      </c>
      <c r="F1365" s="32">
        <v>27.808109999999999</v>
      </c>
      <c r="G1365" s="32">
        <v>0.66172799999999998</v>
      </c>
    </row>
    <row r="1366" spans="1:7" ht="15">
      <c r="A1366" s="29" t="s">
        <v>243</v>
      </c>
      <c r="B1366" s="30">
        <v>11101451</v>
      </c>
      <c r="C1366" s="30">
        <v>11102789</v>
      </c>
      <c r="D1366" s="31">
        <v>1339</v>
      </c>
      <c r="E1366" s="32">
        <v>15.616130999999999</v>
      </c>
      <c r="F1366" s="32">
        <v>30.103808999999998</v>
      </c>
      <c r="G1366" s="32">
        <v>0.946909</v>
      </c>
    </row>
    <row r="1367" spans="1:7" ht="15">
      <c r="A1367" s="29" t="s">
        <v>243</v>
      </c>
      <c r="B1367" s="30">
        <v>11126514</v>
      </c>
      <c r="C1367" s="30">
        <v>11127700</v>
      </c>
      <c r="D1367" s="31">
        <v>1187</v>
      </c>
      <c r="E1367" s="32">
        <v>18.305813000000001</v>
      </c>
      <c r="F1367" s="32">
        <v>33.296545999999999</v>
      </c>
      <c r="G1367" s="32">
        <v>0.86307100000000003</v>
      </c>
    </row>
    <row r="1368" spans="1:7" ht="15">
      <c r="A1368" s="29" t="s">
        <v>243</v>
      </c>
      <c r="B1368" s="30">
        <v>11197601</v>
      </c>
      <c r="C1368" s="30">
        <v>11200450</v>
      </c>
      <c r="D1368" s="31">
        <v>2850</v>
      </c>
      <c r="E1368" s="32">
        <v>12.192632</v>
      </c>
      <c r="F1368" s="32">
        <v>23.690175</v>
      </c>
      <c r="G1368" s="32">
        <v>0.95827899999999999</v>
      </c>
    </row>
    <row r="1369" spans="1:7" ht="15">
      <c r="A1369" s="29" t="s">
        <v>243</v>
      </c>
      <c r="B1369" s="30">
        <v>11257304</v>
      </c>
      <c r="C1369" s="30">
        <v>11258500</v>
      </c>
      <c r="D1369" s="31">
        <v>1197</v>
      </c>
      <c r="E1369" s="32">
        <v>15.013367000000001</v>
      </c>
      <c r="F1369" s="32">
        <v>26.521303</v>
      </c>
      <c r="G1369" s="32">
        <v>0.82090399999999997</v>
      </c>
    </row>
    <row r="1370" spans="1:7" ht="15">
      <c r="A1370" s="29" t="s">
        <v>243</v>
      </c>
      <c r="B1370" s="30">
        <v>11304401</v>
      </c>
      <c r="C1370" s="30">
        <v>11318050</v>
      </c>
      <c r="D1370" s="31">
        <v>13650</v>
      </c>
      <c r="E1370" s="32">
        <v>16.560220000000001</v>
      </c>
      <c r="F1370" s="32">
        <v>26.118314999999999</v>
      </c>
      <c r="G1370" s="32">
        <v>0.65734000000000004</v>
      </c>
    </row>
    <row r="1371" spans="1:7" ht="15">
      <c r="A1371" s="29" t="s">
        <v>243</v>
      </c>
      <c r="B1371" s="30">
        <v>11318501</v>
      </c>
      <c r="C1371" s="30">
        <v>11320803</v>
      </c>
      <c r="D1371" s="31">
        <v>2303</v>
      </c>
      <c r="E1371" s="32">
        <v>13.823274</v>
      </c>
      <c r="F1371" s="32">
        <v>25.687798999999998</v>
      </c>
      <c r="G1371" s="32">
        <v>0.893984</v>
      </c>
    </row>
    <row r="1372" spans="1:7" ht="15">
      <c r="A1372" s="29" t="s">
        <v>243</v>
      </c>
      <c r="B1372" s="30">
        <v>11402801</v>
      </c>
      <c r="C1372" s="30">
        <v>11405050</v>
      </c>
      <c r="D1372" s="31">
        <v>2250</v>
      </c>
      <c r="E1372" s="32">
        <v>17.748888999999998</v>
      </c>
      <c r="F1372" s="32">
        <v>30.003111000000001</v>
      </c>
      <c r="G1372" s="32">
        <v>0.75738300000000003</v>
      </c>
    </row>
    <row r="1373" spans="1:7" ht="15">
      <c r="A1373" s="29" t="s">
        <v>243</v>
      </c>
      <c r="B1373" s="30">
        <v>11472325</v>
      </c>
      <c r="C1373" s="30">
        <v>11473418</v>
      </c>
      <c r="D1373" s="31">
        <v>1094</v>
      </c>
      <c r="E1373" s="32">
        <v>14.108775</v>
      </c>
      <c r="F1373" s="32">
        <v>29.613346</v>
      </c>
      <c r="G1373" s="32">
        <v>1.06965</v>
      </c>
    </row>
    <row r="1374" spans="1:7" ht="15">
      <c r="A1374" s="29" t="s">
        <v>243</v>
      </c>
      <c r="B1374" s="30">
        <v>11514251</v>
      </c>
      <c r="C1374" s="30">
        <v>11522496</v>
      </c>
      <c r="D1374" s="31">
        <v>8246</v>
      </c>
      <c r="E1374" s="32">
        <v>16.664807</v>
      </c>
      <c r="F1374" s="32">
        <v>26.963740000000001</v>
      </c>
      <c r="G1374" s="32">
        <v>0.69421600000000006</v>
      </c>
    </row>
    <row r="1375" spans="1:7" ht="15">
      <c r="A1375" s="29" t="s">
        <v>243</v>
      </c>
      <c r="B1375" s="30">
        <v>11524154</v>
      </c>
      <c r="C1375" s="30">
        <v>11532246</v>
      </c>
      <c r="D1375" s="31">
        <v>8093</v>
      </c>
      <c r="E1375" s="32">
        <v>18.04646</v>
      </c>
      <c r="F1375" s="32">
        <v>29.068331000000001</v>
      </c>
      <c r="G1375" s="32">
        <v>0.68773200000000001</v>
      </c>
    </row>
    <row r="1376" spans="1:7" ht="15">
      <c r="A1376" s="29" t="s">
        <v>243</v>
      </c>
      <c r="B1376" s="30">
        <v>11615063</v>
      </c>
      <c r="C1376" s="30">
        <v>11616550</v>
      </c>
      <c r="D1376" s="31">
        <v>1488</v>
      </c>
      <c r="E1376" s="32">
        <v>17.878360000000001</v>
      </c>
      <c r="F1376" s="32">
        <v>31.912634000000001</v>
      </c>
      <c r="G1376" s="32">
        <v>0.83591300000000002</v>
      </c>
    </row>
    <row r="1377" spans="1:7" ht="15">
      <c r="A1377" s="29" t="s">
        <v>243</v>
      </c>
      <c r="B1377" s="30">
        <v>11714659</v>
      </c>
      <c r="C1377" s="30">
        <v>11716683</v>
      </c>
      <c r="D1377" s="31">
        <v>2025</v>
      </c>
      <c r="E1377" s="32">
        <v>18.208394999999999</v>
      </c>
      <c r="F1377" s="32">
        <v>30.822222</v>
      </c>
      <c r="G1377" s="32">
        <v>0.75936700000000001</v>
      </c>
    </row>
    <row r="1378" spans="1:7" ht="15">
      <c r="A1378" s="29" t="s">
        <v>243</v>
      </c>
      <c r="B1378" s="30">
        <v>11754684</v>
      </c>
      <c r="C1378" s="30">
        <v>11756104</v>
      </c>
      <c r="D1378" s="31">
        <v>1421</v>
      </c>
      <c r="E1378" s="32">
        <v>18.375088000000002</v>
      </c>
      <c r="F1378" s="32">
        <v>29.106967000000001</v>
      </c>
      <c r="G1378" s="32">
        <v>0.66361300000000001</v>
      </c>
    </row>
    <row r="1379" spans="1:7" ht="15">
      <c r="A1379" s="29" t="s">
        <v>243</v>
      </c>
      <c r="B1379" s="30">
        <v>11758005</v>
      </c>
      <c r="C1379" s="30">
        <v>11773447</v>
      </c>
      <c r="D1379" s="31">
        <v>15443</v>
      </c>
      <c r="E1379" s="32">
        <v>17.26614</v>
      </c>
      <c r="F1379" s="32">
        <v>28.460661999999999</v>
      </c>
      <c r="G1379" s="32">
        <v>0.721024</v>
      </c>
    </row>
    <row r="1380" spans="1:7" ht="15">
      <c r="A1380" s="29" t="s">
        <v>243</v>
      </c>
      <c r="B1380" s="30">
        <v>11789501</v>
      </c>
      <c r="C1380" s="30">
        <v>11794636</v>
      </c>
      <c r="D1380" s="31">
        <v>5136</v>
      </c>
      <c r="E1380" s="32">
        <v>16.450156</v>
      </c>
      <c r="F1380" s="32">
        <v>24.265575999999999</v>
      </c>
      <c r="G1380" s="32">
        <v>0.56081000000000003</v>
      </c>
    </row>
    <row r="1381" spans="1:7" ht="15">
      <c r="A1381" s="29" t="s">
        <v>243</v>
      </c>
      <c r="B1381" s="30">
        <v>11796660</v>
      </c>
      <c r="C1381" s="30">
        <v>11813044</v>
      </c>
      <c r="D1381" s="31">
        <v>16385</v>
      </c>
      <c r="E1381" s="32">
        <v>17.252365000000001</v>
      </c>
      <c r="F1381" s="32">
        <v>27.406286000000001</v>
      </c>
      <c r="G1381" s="32">
        <v>0.667713</v>
      </c>
    </row>
    <row r="1382" spans="1:7" ht="15">
      <c r="A1382" s="29" t="s">
        <v>243</v>
      </c>
      <c r="B1382" s="30">
        <v>11845715</v>
      </c>
      <c r="C1382" s="30">
        <v>11851246</v>
      </c>
      <c r="D1382" s="31">
        <v>5532</v>
      </c>
      <c r="E1382" s="32">
        <v>17.414677999999999</v>
      </c>
      <c r="F1382" s="32">
        <v>28.75235</v>
      </c>
      <c r="G1382" s="32">
        <v>0.72337600000000002</v>
      </c>
    </row>
    <row r="1383" spans="1:7" ht="15">
      <c r="A1383" s="29" t="s">
        <v>243</v>
      </c>
      <c r="B1383" s="30">
        <v>11854318</v>
      </c>
      <c r="C1383" s="30">
        <v>11856249</v>
      </c>
      <c r="D1383" s="31">
        <v>1932</v>
      </c>
      <c r="E1383" s="32">
        <v>16.974119999999999</v>
      </c>
      <c r="F1383" s="32">
        <v>25.854037000000002</v>
      </c>
      <c r="G1383" s="32">
        <v>0.60705299999999995</v>
      </c>
    </row>
    <row r="1384" spans="1:7" ht="15">
      <c r="A1384" s="29" t="s">
        <v>243</v>
      </c>
      <c r="B1384" s="30">
        <v>11882651</v>
      </c>
      <c r="C1384" s="30">
        <v>11883740</v>
      </c>
      <c r="D1384" s="31">
        <v>1090</v>
      </c>
      <c r="E1384" s="32">
        <v>20.460550000000001</v>
      </c>
      <c r="F1384" s="32">
        <v>27.518349000000001</v>
      </c>
      <c r="G1384" s="32">
        <v>0.42754900000000001</v>
      </c>
    </row>
    <row r="1385" spans="1:7" ht="15">
      <c r="A1385" s="29" t="s">
        <v>243</v>
      </c>
      <c r="B1385" s="30">
        <v>11921372</v>
      </c>
      <c r="C1385" s="30">
        <v>11923251</v>
      </c>
      <c r="D1385" s="31">
        <v>1880</v>
      </c>
      <c r="E1385" s="32">
        <v>17.806915</v>
      </c>
      <c r="F1385" s="32">
        <v>29.828723</v>
      </c>
      <c r="G1385" s="32">
        <v>0.74426499999999995</v>
      </c>
    </row>
    <row r="1386" spans="1:7" ht="15">
      <c r="A1386" s="29" t="s">
        <v>243</v>
      </c>
      <c r="B1386" s="30">
        <v>11925701</v>
      </c>
      <c r="C1386" s="30">
        <v>11953150</v>
      </c>
      <c r="D1386" s="31">
        <v>27450</v>
      </c>
      <c r="E1386" s="32">
        <v>17.987687000000001</v>
      </c>
      <c r="F1386" s="32">
        <v>28.168488</v>
      </c>
      <c r="G1386" s="32">
        <v>0.64707199999999998</v>
      </c>
    </row>
    <row r="1387" spans="1:7" ht="15">
      <c r="A1387" s="29" t="s">
        <v>243</v>
      </c>
      <c r="B1387" s="30">
        <v>11961485</v>
      </c>
      <c r="C1387" s="30">
        <v>11962600</v>
      </c>
      <c r="D1387" s="31">
        <v>1116</v>
      </c>
      <c r="E1387" s="32">
        <v>12.295699000000001</v>
      </c>
      <c r="F1387" s="32">
        <v>26.339606</v>
      </c>
      <c r="G1387" s="32">
        <v>1.0990800000000001</v>
      </c>
    </row>
    <row r="1388" spans="1:7" ht="15">
      <c r="A1388" s="29" t="s">
        <v>243</v>
      </c>
      <c r="B1388" s="30">
        <v>12167955</v>
      </c>
      <c r="C1388" s="30">
        <v>12169000</v>
      </c>
      <c r="D1388" s="31">
        <v>1046</v>
      </c>
      <c r="E1388" s="32">
        <v>14.839388</v>
      </c>
      <c r="F1388" s="32">
        <v>25.507648</v>
      </c>
      <c r="G1388" s="32">
        <v>0.78149800000000003</v>
      </c>
    </row>
    <row r="1389" spans="1:7" ht="15">
      <c r="A1389" s="29" t="s">
        <v>243</v>
      </c>
      <c r="B1389" s="30">
        <v>12169267</v>
      </c>
      <c r="C1389" s="30">
        <v>12170504</v>
      </c>
      <c r="D1389" s="31">
        <v>1238</v>
      </c>
      <c r="E1389" s="32">
        <v>9.9071079999999991</v>
      </c>
      <c r="F1389" s="32">
        <v>23.450727000000001</v>
      </c>
      <c r="G1389" s="32">
        <v>1.2431000000000001</v>
      </c>
    </row>
    <row r="1390" spans="1:7" ht="15">
      <c r="A1390" s="29" t="s">
        <v>243</v>
      </c>
      <c r="B1390" s="30">
        <v>12198101</v>
      </c>
      <c r="C1390" s="30">
        <v>12200185</v>
      </c>
      <c r="D1390" s="31">
        <v>2085</v>
      </c>
      <c r="E1390" s="32">
        <v>15.272902</v>
      </c>
      <c r="F1390" s="32">
        <v>28.007674000000002</v>
      </c>
      <c r="G1390" s="32">
        <v>0.87484799999999996</v>
      </c>
    </row>
    <row r="1391" spans="1:7" ht="15">
      <c r="A1391" s="29" t="s">
        <v>243</v>
      </c>
      <c r="B1391" s="30">
        <v>12228729</v>
      </c>
      <c r="C1391" s="30">
        <v>12245611</v>
      </c>
      <c r="D1391" s="31">
        <v>16883</v>
      </c>
      <c r="E1391" s="32">
        <v>16.313748</v>
      </c>
      <c r="F1391" s="32">
        <v>26.819108</v>
      </c>
      <c r="G1391" s="32">
        <v>0.71717299999999995</v>
      </c>
    </row>
    <row r="1392" spans="1:7" ht="15">
      <c r="A1392" s="29" t="s">
        <v>243</v>
      </c>
      <c r="B1392" s="30">
        <v>12284748</v>
      </c>
      <c r="C1392" s="30">
        <v>12287800</v>
      </c>
      <c r="D1392" s="31">
        <v>3053</v>
      </c>
      <c r="E1392" s="32">
        <v>17.108090000000001</v>
      </c>
      <c r="F1392" s="32">
        <v>30.481166000000002</v>
      </c>
      <c r="G1392" s="32">
        <v>0.83323899999999995</v>
      </c>
    </row>
    <row r="1393" spans="1:7" ht="15">
      <c r="A1393" s="29" t="s">
        <v>243</v>
      </c>
      <c r="B1393" s="30">
        <v>12390669</v>
      </c>
      <c r="C1393" s="30">
        <v>12400150</v>
      </c>
      <c r="D1393" s="31">
        <v>9482</v>
      </c>
      <c r="E1393" s="32">
        <v>17.039653999999999</v>
      </c>
      <c r="F1393" s="32">
        <v>29.093546</v>
      </c>
      <c r="G1393" s="32">
        <v>0.77180300000000002</v>
      </c>
    </row>
    <row r="1394" spans="1:7" ht="15">
      <c r="A1394" s="29" t="s">
        <v>243</v>
      </c>
      <c r="B1394" s="30">
        <v>12436857</v>
      </c>
      <c r="C1394" s="30">
        <v>12438396</v>
      </c>
      <c r="D1394" s="31">
        <v>1540</v>
      </c>
      <c r="E1394" s="32">
        <v>17.731818000000001</v>
      </c>
      <c r="F1394" s="32">
        <v>27.918182000000002</v>
      </c>
      <c r="G1394" s="32">
        <v>0.65486500000000003</v>
      </c>
    </row>
    <row r="1395" spans="1:7" ht="15">
      <c r="A1395" s="29" t="s">
        <v>243</v>
      </c>
      <c r="B1395" s="30">
        <v>12495401</v>
      </c>
      <c r="C1395" s="30">
        <v>12496900</v>
      </c>
      <c r="D1395" s="31">
        <v>1500</v>
      </c>
      <c r="E1395" s="32">
        <v>17.000667</v>
      </c>
      <c r="F1395" s="32">
        <v>27.453333000000001</v>
      </c>
      <c r="G1395" s="32">
        <v>0.69138999999999995</v>
      </c>
    </row>
    <row r="1396" spans="1:7" ht="15">
      <c r="A1396" s="29" t="s">
        <v>243</v>
      </c>
      <c r="B1396" s="30">
        <v>12752218</v>
      </c>
      <c r="C1396" s="30">
        <v>12753609</v>
      </c>
      <c r="D1396" s="31">
        <v>1392</v>
      </c>
      <c r="E1396" s="32">
        <v>14.10704</v>
      </c>
      <c r="F1396" s="32">
        <v>27.892959999999999</v>
      </c>
      <c r="G1396" s="32">
        <v>0.98348599999999997</v>
      </c>
    </row>
    <row r="1397" spans="1:7" ht="15">
      <c r="A1397" s="29" t="s">
        <v>243</v>
      </c>
      <c r="B1397" s="30">
        <v>12814901</v>
      </c>
      <c r="C1397" s="30">
        <v>12816543</v>
      </c>
      <c r="D1397" s="31">
        <v>1643</v>
      </c>
      <c r="E1397" s="32">
        <v>15.667681</v>
      </c>
      <c r="F1397" s="32">
        <v>28.86975</v>
      </c>
      <c r="G1397" s="32">
        <v>0.88176699999999997</v>
      </c>
    </row>
    <row r="1398" spans="1:7" ht="15">
      <c r="A1398" s="29" t="s">
        <v>243</v>
      </c>
      <c r="B1398" s="30">
        <v>12860501</v>
      </c>
      <c r="C1398" s="30">
        <v>12864697</v>
      </c>
      <c r="D1398" s="31">
        <v>4197</v>
      </c>
      <c r="E1398" s="32">
        <v>17.450082999999999</v>
      </c>
      <c r="F1398" s="32">
        <v>25.999285</v>
      </c>
      <c r="G1398" s="32">
        <v>0.57523800000000003</v>
      </c>
    </row>
    <row r="1399" spans="1:7" ht="15">
      <c r="A1399" s="29" t="s">
        <v>243</v>
      </c>
      <c r="B1399" s="30">
        <v>12866662</v>
      </c>
      <c r="C1399" s="30">
        <v>12870550</v>
      </c>
      <c r="D1399" s="31">
        <v>3889</v>
      </c>
      <c r="E1399" s="32">
        <v>20.938801999999999</v>
      </c>
      <c r="F1399" s="32">
        <v>30.040369999999999</v>
      </c>
      <c r="G1399" s="32">
        <v>0.52072399999999996</v>
      </c>
    </row>
    <row r="1400" spans="1:7" ht="15">
      <c r="A1400" s="29" t="s">
        <v>243</v>
      </c>
      <c r="B1400" s="30">
        <v>12870767</v>
      </c>
      <c r="C1400" s="30">
        <v>12872200</v>
      </c>
      <c r="D1400" s="31">
        <v>1434</v>
      </c>
      <c r="E1400" s="32">
        <v>16.549512</v>
      </c>
      <c r="F1400" s="32">
        <v>33.055788</v>
      </c>
      <c r="G1400" s="32">
        <v>0.99811399999999995</v>
      </c>
    </row>
    <row r="1401" spans="1:7" ht="15">
      <c r="A1401" s="29" t="s">
        <v>243</v>
      </c>
      <c r="B1401" s="30">
        <v>12908501</v>
      </c>
      <c r="C1401" s="30">
        <v>12910292</v>
      </c>
      <c r="D1401" s="31">
        <v>1792</v>
      </c>
      <c r="E1401" s="32">
        <v>18.230468999999999</v>
      </c>
      <c r="F1401" s="32">
        <v>37.266182999999998</v>
      </c>
      <c r="G1401" s="32">
        <v>1.03152</v>
      </c>
    </row>
    <row r="1402" spans="1:7" ht="15">
      <c r="A1402" s="29" t="s">
        <v>243</v>
      </c>
      <c r="B1402" s="30">
        <v>12974651</v>
      </c>
      <c r="C1402" s="30">
        <v>12976174</v>
      </c>
      <c r="D1402" s="31">
        <v>1524</v>
      </c>
      <c r="E1402" s="32">
        <v>19.030183999999998</v>
      </c>
      <c r="F1402" s="32">
        <v>29.896982000000001</v>
      </c>
      <c r="G1402" s="32">
        <v>0.65171000000000001</v>
      </c>
    </row>
    <row r="1403" spans="1:7" ht="15">
      <c r="A1403" s="29" t="s">
        <v>243</v>
      </c>
      <c r="B1403" s="30">
        <v>13124801</v>
      </c>
      <c r="C1403" s="30">
        <v>13126447</v>
      </c>
      <c r="D1403" s="31">
        <v>1647</v>
      </c>
      <c r="E1403" s="32">
        <v>12.009107</v>
      </c>
      <c r="F1403" s="32">
        <v>22.679417000000001</v>
      </c>
      <c r="G1403" s="32">
        <v>0.91725500000000004</v>
      </c>
    </row>
    <row r="1404" spans="1:7" ht="15">
      <c r="A1404" s="29" t="s">
        <v>243</v>
      </c>
      <c r="B1404" s="30">
        <v>13277174</v>
      </c>
      <c r="C1404" s="30">
        <v>13283935</v>
      </c>
      <c r="D1404" s="31">
        <v>6762</v>
      </c>
      <c r="E1404" s="32">
        <v>19.620083000000001</v>
      </c>
      <c r="F1404" s="32">
        <v>29.849748999999999</v>
      </c>
      <c r="G1404" s="32">
        <v>0.60538800000000004</v>
      </c>
    </row>
    <row r="1405" spans="1:7" ht="15">
      <c r="A1405" s="29" t="s">
        <v>243</v>
      </c>
      <c r="B1405" s="30">
        <v>13286651</v>
      </c>
      <c r="C1405" s="30">
        <v>13287700</v>
      </c>
      <c r="D1405" s="31">
        <v>1050</v>
      </c>
      <c r="E1405" s="32">
        <v>13.488571</v>
      </c>
      <c r="F1405" s="32">
        <v>25.541905</v>
      </c>
      <c r="G1405" s="32">
        <v>0.92112899999999998</v>
      </c>
    </row>
    <row r="1406" spans="1:7" ht="15">
      <c r="A1406" s="29" t="s">
        <v>243</v>
      </c>
      <c r="B1406" s="30">
        <v>13393601</v>
      </c>
      <c r="C1406" s="30">
        <v>13394800</v>
      </c>
      <c r="D1406" s="31">
        <v>1200</v>
      </c>
      <c r="E1406" s="32">
        <v>17.023333000000001</v>
      </c>
      <c r="F1406" s="32">
        <v>24.306667000000001</v>
      </c>
      <c r="G1406" s="32">
        <v>0.51383900000000005</v>
      </c>
    </row>
    <row r="1407" spans="1:7" ht="15">
      <c r="A1407" s="29" t="s">
        <v>243</v>
      </c>
      <c r="B1407" s="30">
        <v>13472841</v>
      </c>
      <c r="C1407" s="30">
        <v>13475424</v>
      </c>
      <c r="D1407" s="31">
        <v>2584</v>
      </c>
      <c r="E1407" s="32">
        <v>18.303018999999999</v>
      </c>
      <c r="F1407" s="32">
        <v>28.510836000000001</v>
      </c>
      <c r="G1407" s="32">
        <v>0.63942900000000003</v>
      </c>
    </row>
    <row r="1408" spans="1:7" ht="15">
      <c r="A1408" s="29" t="s">
        <v>243</v>
      </c>
      <c r="B1408" s="30">
        <v>13599449</v>
      </c>
      <c r="C1408" s="30">
        <v>13613050</v>
      </c>
      <c r="D1408" s="31">
        <v>13602</v>
      </c>
      <c r="E1408" s="32">
        <v>17.738420999999999</v>
      </c>
      <c r="F1408" s="32">
        <v>28.807749000000001</v>
      </c>
      <c r="G1408" s="32">
        <v>0.69957899999999995</v>
      </c>
    </row>
    <row r="1409" spans="1:7" ht="15">
      <c r="A1409" s="29" t="s">
        <v>243</v>
      </c>
      <c r="B1409" s="30">
        <v>13617487</v>
      </c>
      <c r="C1409" s="30">
        <v>13619289</v>
      </c>
      <c r="D1409" s="31">
        <v>1803</v>
      </c>
      <c r="E1409" s="32">
        <v>13.989462</v>
      </c>
      <c r="F1409" s="32">
        <v>27.173044999999998</v>
      </c>
      <c r="G1409" s="32">
        <v>0.95783600000000002</v>
      </c>
    </row>
    <row r="1410" spans="1:7" ht="15">
      <c r="A1410" s="29" t="s">
        <v>243</v>
      </c>
      <c r="B1410" s="30">
        <v>13689851</v>
      </c>
      <c r="C1410" s="30">
        <v>13691787</v>
      </c>
      <c r="D1410" s="31">
        <v>1937</v>
      </c>
      <c r="E1410" s="32">
        <v>21.029942999999999</v>
      </c>
      <c r="F1410" s="32">
        <v>33.899329000000002</v>
      </c>
      <c r="G1410" s="32">
        <v>0.68881199999999998</v>
      </c>
    </row>
    <row r="1411" spans="1:7" ht="15">
      <c r="A1411" s="29" t="s">
        <v>243</v>
      </c>
      <c r="B1411" s="30">
        <v>13733676</v>
      </c>
      <c r="C1411" s="30">
        <v>13739035</v>
      </c>
      <c r="D1411" s="31">
        <v>5360</v>
      </c>
      <c r="E1411" s="32">
        <v>19.096827999999999</v>
      </c>
      <c r="F1411" s="32">
        <v>28.191044999999999</v>
      </c>
      <c r="G1411" s="32">
        <v>0.56190399999999996</v>
      </c>
    </row>
    <row r="1412" spans="1:7" ht="15">
      <c r="A1412" s="29" t="s">
        <v>243</v>
      </c>
      <c r="B1412" s="30">
        <v>13819073</v>
      </c>
      <c r="C1412" s="30">
        <v>13820311</v>
      </c>
      <c r="D1412" s="31">
        <v>1239</v>
      </c>
      <c r="E1412" s="32">
        <v>17.552865000000001</v>
      </c>
      <c r="F1412" s="32">
        <v>26.932203000000001</v>
      </c>
      <c r="G1412" s="32">
        <v>0.61762600000000001</v>
      </c>
    </row>
    <row r="1413" spans="1:7" ht="15">
      <c r="A1413" s="29" t="s">
        <v>243</v>
      </c>
      <c r="B1413" s="30">
        <v>13825751</v>
      </c>
      <c r="C1413" s="30">
        <v>13826893</v>
      </c>
      <c r="D1413" s="31">
        <v>1143</v>
      </c>
      <c r="E1413" s="32">
        <v>15.872266</v>
      </c>
      <c r="F1413" s="32">
        <v>25.554680999999999</v>
      </c>
      <c r="G1413" s="32">
        <v>0.687079</v>
      </c>
    </row>
    <row r="1414" spans="1:7" ht="15">
      <c r="A1414" s="29" t="s">
        <v>243</v>
      </c>
      <c r="B1414" s="30">
        <v>13865351</v>
      </c>
      <c r="C1414" s="30">
        <v>13866850</v>
      </c>
      <c r="D1414" s="31">
        <v>1500</v>
      </c>
      <c r="E1414" s="32">
        <v>19.250667</v>
      </c>
      <c r="F1414" s="32">
        <v>32.838667000000001</v>
      </c>
      <c r="G1414" s="32">
        <v>0.77048700000000003</v>
      </c>
    </row>
    <row r="1415" spans="1:7" ht="15">
      <c r="A1415" s="29" t="s">
        <v>243</v>
      </c>
      <c r="B1415" s="30">
        <v>13869631</v>
      </c>
      <c r="C1415" s="30">
        <v>13870750</v>
      </c>
      <c r="D1415" s="31">
        <v>1120</v>
      </c>
      <c r="E1415" s="32">
        <v>15.307143</v>
      </c>
      <c r="F1415" s="32">
        <v>25.628571000000001</v>
      </c>
      <c r="G1415" s="32">
        <v>0.74354799999999999</v>
      </c>
    </row>
    <row r="1416" spans="1:7" ht="15">
      <c r="A1416" s="29" t="s">
        <v>243</v>
      </c>
      <c r="B1416" s="30">
        <v>13877051</v>
      </c>
      <c r="C1416" s="30">
        <v>13878400</v>
      </c>
      <c r="D1416" s="31">
        <v>1350</v>
      </c>
      <c r="E1416" s="32">
        <v>19.720741</v>
      </c>
      <c r="F1416" s="32">
        <v>29.697778</v>
      </c>
      <c r="G1416" s="32">
        <v>0.59064099999999997</v>
      </c>
    </row>
    <row r="1417" spans="1:7" ht="15">
      <c r="A1417" s="29" t="s">
        <v>243</v>
      </c>
      <c r="B1417" s="30">
        <v>13901813</v>
      </c>
      <c r="C1417" s="30">
        <v>13904122</v>
      </c>
      <c r="D1417" s="31">
        <v>2310</v>
      </c>
      <c r="E1417" s="32">
        <v>14.096104</v>
      </c>
      <c r="F1417" s="32">
        <v>25.070996000000001</v>
      </c>
      <c r="G1417" s="32">
        <v>0.83072299999999999</v>
      </c>
    </row>
    <row r="1418" spans="1:7" ht="15">
      <c r="A1418" s="29" t="s">
        <v>243</v>
      </c>
      <c r="B1418" s="30">
        <v>13906084</v>
      </c>
      <c r="C1418" s="30">
        <v>13921896</v>
      </c>
      <c r="D1418" s="31">
        <v>15813</v>
      </c>
      <c r="E1418" s="32">
        <v>18.714033000000001</v>
      </c>
      <c r="F1418" s="32">
        <v>28.624991999999999</v>
      </c>
      <c r="G1418" s="32">
        <v>0.61315500000000001</v>
      </c>
    </row>
    <row r="1419" spans="1:7" ht="15">
      <c r="A1419" s="29" t="s">
        <v>243</v>
      </c>
      <c r="B1419" s="30">
        <v>13924604</v>
      </c>
      <c r="C1419" s="30">
        <v>13930294</v>
      </c>
      <c r="D1419" s="31">
        <v>5691</v>
      </c>
      <c r="E1419" s="32">
        <v>18.535055</v>
      </c>
      <c r="F1419" s="32">
        <v>28.163943</v>
      </c>
      <c r="G1419" s="32">
        <v>0.60359300000000005</v>
      </c>
    </row>
    <row r="1420" spans="1:7" ht="15">
      <c r="A1420" s="29" t="s">
        <v>243</v>
      </c>
      <c r="B1420" s="30">
        <v>13961785</v>
      </c>
      <c r="C1420" s="30">
        <v>13963698</v>
      </c>
      <c r="D1420" s="31">
        <v>1914</v>
      </c>
      <c r="E1420" s="32">
        <v>15.362069</v>
      </c>
      <c r="F1420" s="32">
        <v>27.742424</v>
      </c>
      <c r="G1420" s="32">
        <v>0.85272099999999995</v>
      </c>
    </row>
    <row r="1421" spans="1:7" ht="15">
      <c r="A1421" s="29" t="s">
        <v>243</v>
      </c>
      <c r="B1421" s="30">
        <v>14041001</v>
      </c>
      <c r="C1421" s="30">
        <v>14043587</v>
      </c>
      <c r="D1421" s="31">
        <v>2587</v>
      </c>
      <c r="E1421" s="32">
        <v>14.925395999999999</v>
      </c>
      <c r="F1421" s="32">
        <v>27.330884999999999</v>
      </c>
      <c r="G1421" s="32">
        <v>0.87276299999999996</v>
      </c>
    </row>
    <row r="1422" spans="1:7" ht="15">
      <c r="A1422" s="29" t="s">
        <v>243</v>
      </c>
      <c r="B1422" s="30">
        <v>14108951</v>
      </c>
      <c r="C1422" s="30">
        <v>14112400</v>
      </c>
      <c r="D1422" s="31">
        <v>3450</v>
      </c>
      <c r="E1422" s="32">
        <v>18.004058000000001</v>
      </c>
      <c r="F1422" s="32">
        <v>28.151593999999999</v>
      </c>
      <c r="G1422" s="32">
        <v>0.644895</v>
      </c>
    </row>
    <row r="1423" spans="1:7" ht="15">
      <c r="A1423" s="29" t="s">
        <v>243</v>
      </c>
      <c r="B1423" s="30">
        <v>14119314</v>
      </c>
      <c r="C1423" s="30">
        <v>14122000</v>
      </c>
      <c r="D1423" s="31">
        <v>2687</v>
      </c>
      <c r="E1423" s="32">
        <v>16.615556000000002</v>
      </c>
      <c r="F1423" s="32">
        <v>29.547079</v>
      </c>
      <c r="G1423" s="32">
        <v>0.83048100000000002</v>
      </c>
    </row>
    <row r="1424" spans="1:7" ht="15">
      <c r="A1424" s="29" t="s">
        <v>243</v>
      </c>
      <c r="B1424" s="30">
        <v>14150051</v>
      </c>
      <c r="C1424" s="30">
        <v>14151100</v>
      </c>
      <c r="D1424" s="31">
        <v>1050</v>
      </c>
      <c r="E1424" s="32">
        <v>16.785713999999999</v>
      </c>
      <c r="F1424" s="32">
        <v>28.928571000000002</v>
      </c>
      <c r="G1424" s="32">
        <v>0.78526099999999999</v>
      </c>
    </row>
    <row r="1425" spans="1:7" ht="15">
      <c r="A1425" s="29" t="s">
        <v>243</v>
      </c>
      <c r="B1425" s="30">
        <v>14159051</v>
      </c>
      <c r="C1425" s="30">
        <v>14169847</v>
      </c>
      <c r="D1425" s="31">
        <v>10797</v>
      </c>
      <c r="E1425" s="32">
        <v>17.655182</v>
      </c>
      <c r="F1425" s="32">
        <v>28.558674</v>
      </c>
      <c r="G1425" s="32">
        <v>0.69383700000000004</v>
      </c>
    </row>
    <row r="1426" spans="1:7" ht="15">
      <c r="A1426" s="29" t="s">
        <v>243</v>
      </c>
      <c r="B1426" s="30">
        <v>14171326</v>
      </c>
      <c r="C1426" s="30">
        <v>14173000</v>
      </c>
      <c r="D1426" s="31">
        <v>1675</v>
      </c>
      <c r="E1426" s="32">
        <v>16.191642000000002</v>
      </c>
      <c r="F1426" s="32">
        <v>28.382090000000002</v>
      </c>
      <c r="G1426" s="32">
        <v>0.80973200000000001</v>
      </c>
    </row>
    <row r="1427" spans="1:7" ht="15">
      <c r="A1427" s="29" t="s">
        <v>243</v>
      </c>
      <c r="B1427" s="30">
        <v>14321801</v>
      </c>
      <c r="C1427" s="30">
        <v>14322963</v>
      </c>
      <c r="D1427" s="31">
        <v>1163</v>
      </c>
      <c r="E1427" s="32">
        <v>11.524506000000001</v>
      </c>
      <c r="F1427" s="32">
        <v>20.915735000000002</v>
      </c>
      <c r="G1427" s="32">
        <v>0.85988399999999998</v>
      </c>
    </row>
    <row r="1428" spans="1:7" ht="15">
      <c r="A1428" s="29" t="s">
        <v>243</v>
      </c>
      <c r="B1428" s="30">
        <v>14326373</v>
      </c>
      <c r="C1428" s="30">
        <v>14329300</v>
      </c>
      <c r="D1428" s="31">
        <v>2928</v>
      </c>
      <c r="E1428" s="32">
        <v>13.872951</v>
      </c>
      <c r="F1428" s="32">
        <v>26.641393000000001</v>
      </c>
      <c r="G1428" s="32">
        <v>0.94139499999999998</v>
      </c>
    </row>
    <row r="1429" spans="1:7" ht="15">
      <c r="A1429" s="29" t="s">
        <v>243</v>
      </c>
      <c r="B1429" s="30">
        <v>14366294</v>
      </c>
      <c r="C1429" s="30">
        <v>14411935</v>
      </c>
      <c r="D1429" s="31">
        <v>45642</v>
      </c>
      <c r="E1429" s="32">
        <v>17.450309000000001</v>
      </c>
      <c r="F1429" s="32">
        <v>28.069037000000002</v>
      </c>
      <c r="G1429" s="32">
        <v>0.68572699999999998</v>
      </c>
    </row>
    <row r="1430" spans="1:7" ht="15">
      <c r="A1430" s="29" t="s">
        <v>243</v>
      </c>
      <c r="B1430" s="30">
        <v>14412571</v>
      </c>
      <c r="C1430" s="30">
        <v>14413672</v>
      </c>
      <c r="D1430" s="31">
        <v>1102</v>
      </c>
      <c r="E1430" s="32">
        <v>16.318511999999998</v>
      </c>
      <c r="F1430" s="32">
        <v>29.258621000000002</v>
      </c>
      <c r="G1430" s="32">
        <v>0.84235199999999999</v>
      </c>
    </row>
    <row r="1431" spans="1:7" ht="15">
      <c r="A1431" s="29" t="s">
        <v>243</v>
      </c>
      <c r="B1431" s="30">
        <v>14416175</v>
      </c>
      <c r="C1431" s="30">
        <v>14440300</v>
      </c>
      <c r="D1431" s="31">
        <v>24126</v>
      </c>
      <c r="E1431" s="32">
        <v>15.729172</v>
      </c>
      <c r="F1431" s="32">
        <v>25.809417</v>
      </c>
      <c r="G1431" s="32">
        <v>0.71445499999999995</v>
      </c>
    </row>
    <row r="1432" spans="1:7" ht="15">
      <c r="A1432" s="29" t="s">
        <v>243</v>
      </c>
      <c r="B1432" s="30">
        <v>14582029</v>
      </c>
      <c r="C1432" s="30">
        <v>14593293</v>
      </c>
      <c r="D1432" s="31">
        <v>11265</v>
      </c>
      <c r="E1432" s="32">
        <v>15.968398000000001</v>
      </c>
      <c r="F1432" s="32">
        <v>26.976476000000002</v>
      </c>
      <c r="G1432" s="32">
        <v>0.75648199999999999</v>
      </c>
    </row>
    <row r="1433" spans="1:7" ht="15">
      <c r="A1433" s="29" t="s">
        <v>243</v>
      </c>
      <c r="B1433" s="30">
        <v>14604773</v>
      </c>
      <c r="C1433" s="30">
        <v>14609042</v>
      </c>
      <c r="D1433" s="31">
        <v>4270</v>
      </c>
      <c r="E1433" s="32">
        <v>15.554333</v>
      </c>
      <c r="F1433" s="32">
        <v>26.493911000000001</v>
      </c>
      <c r="G1433" s="32">
        <v>0.76834400000000003</v>
      </c>
    </row>
    <row r="1434" spans="1:7" ht="15">
      <c r="A1434" s="29" t="s">
        <v>243</v>
      </c>
      <c r="B1434" s="30">
        <v>14633464</v>
      </c>
      <c r="C1434" s="30">
        <v>14637045</v>
      </c>
      <c r="D1434" s="31">
        <v>3582</v>
      </c>
      <c r="E1434" s="32">
        <v>17.630652999999999</v>
      </c>
      <c r="F1434" s="32">
        <v>29.604690000000002</v>
      </c>
      <c r="G1434" s="32">
        <v>0.74773999999999996</v>
      </c>
    </row>
    <row r="1435" spans="1:7" ht="15">
      <c r="A1435" s="29" t="s">
        <v>243</v>
      </c>
      <c r="B1435" s="30">
        <v>14641151</v>
      </c>
      <c r="C1435" s="30">
        <v>14660600</v>
      </c>
      <c r="D1435" s="31">
        <v>19450</v>
      </c>
      <c r="E1435" s="32">
        <v>16.640360000000001</v>
      </c>
      <c r="F1435" s="32">
        <v>28.450693999999999</v>
      </c>
      <c r="G1435" s="32">
        <v>0.77377700000000005</v>
      </c>
    </row>
    <row r="1436" spans="1:7" ht="15">
      <c r="A1436" s="29" t="s">
        <v>243</v>
      </c>
      <c r="B1436" s="30">
        <v>14741066</v>
      </c>
      <c r="C1436" s="30">
        <v>14747412</v>
      </c>
      <c r="D1436" s="31">
        <v>6347</v>
      </c>
      <c r="E1436" s="32">
        <v>17.291791</v>
      </c>
      <c r="F1436" s="32">
        <v>26.486687</v>
      </c>
      <c r="G1436" s="32">
        <v>0.61517999999999995</v>
      </c>
    </row>
    <row r="1437" spans="1:7" ht="15">
      <c r="A1437" s="29" t="s">
        <v>243</v>
      </c>
      <c r="B1437" s="30">
        <v>14752601</v>
      </c>
      <c r="C1437" s="30">
        <v>14753790</v>
      </c>
      <c r="D1437" s="31">
        <v>1190</v>
      </c>
      <c r="E1437" s="32">
        <v>18.507563000000001</v>
      </c>
      <c r="F1437" s="32">
        <v>30.404202000000002</v>
      </c>
      <c r="G1437" s="32">
        <v>0.71615600000000001</v>
      </c>
    </row>
    <row r="1438" spans="1:7" ht="15">
      <c r="A1438" s="29" t="s">
        <v>243</v>
      </c>
      <c r="B1438" s="30">
        <v>14754777</v>
      </c>
      <c r="C1438" s="30">
        <v>14763021</v>
      </c>
      <c r="D1438" s="31">
        <v>8245</v>
      </c>
      <c r="E1438" s="32">
        <v>18.475439999999999</v>
      </c>
      <c r="F1438" s="32">
        <v>27.62923</v>
      </c>
      <c r="G1438" s="32">
        <v>0.58058699999999996</v>
      </c>
    </row>
    <row r="1439" spans="1:7" ht="15">
      <c r="A1439" s="29" t="s">
        <v>243</v>
      </c>
      <c r="B1439" s="30">
        <v>14800241</v>
      </c>
      <c r="C1439" s="30">
        <v>14816044</v>
      </c>
      <c r="D1439" s="31">
        <v>15804</v>
      </c>
      <c r="E1439" s="32">
        <v>17.084789000000001</v>
      </c>
      <c r="F1439" s="32">
        <v>27.961086000000002</v>
      </c>
      <c r="G1439" s="32">
        <v>0.71070800000000001</v>
      </c>
    </row>
    <row r="1440" spans="1:7" ht="15">
      <c r="A1440" s="29" t="s">
        <v>243</v>
      </c>
      <c r="B1440" s="30">
        <v>14818646</v>
      </c>
      <c r="C1440" s="30">
        <v>14819650</v>
      </c>
      <c r="D1440" s="31">
        <v>1005</v>
      </c>
      <c r="E1440" s="32">
        <v>21.110448000000002</v>
      </c>
      <c r="F1440" s="32">
        <v>32.026865999999998</v>
      </c>
      <c r="G1440" s="32">
        <v>0.601325</v>
      </c>
    </row>
    <row r="1441" spans="1:7" ht="15">
      <c r="A1441" s="29" t="s">
        <v>243</v>
      </c>
      <c r="B1441" s="30">
        <v>14840651</v>
      </c>
      <c r="C1441" s="30">
        <v>14841806</v>
      </c>
      <c r="D1441" s="31">
        <v>1156</v>
      </c>
      <c r="E1441" s="32">
        <v>13.854671</v>
      </c>
      <c r="F1441" s="32">
        <v>24.804497999999999</v>
      </c>
      <c r="G1441" s="32">
        <v>0.840229</v>
      </c>
    </row>
    <row r="1442" spans="1:7" ht="15">
      <c r="A1442" s="29" t="s">
        <v>243</v>
      </c>
      <c r="B1442" s="30">
        <v>14911151</v>
      </c>
      <c r="C1442" s="30">
        <v>14912200</v>
      </c>
      <c r="D1442" s="31">
        <v>1050</v>
      </c>
      <c r="E1442" s="32">
        <v>15.064762</v>
      </c>
      <c r="F1442" s="32">
        <v>25.456189999999999</v>
      </c>
      <c r="G1442" s="32">
        <v>0.75683900000000004</v>
      </c>
    </row>
    <row r="1443" spans="1:7" ht="15">
      <c r="A1443" s="29" t="s">
        <v>243</v>
      </c>
      <c r="B1443" s="30">
        <v>14964101</v>
      </c>
      <c r="C1443" s="30">
        <v>14965237</v>
      </c>
      <c r="D1443" s="31">
        <v>1137</v>
      </c>
      <c r="E1443" s="32">
        <v>18.778364</v>
      </c>
      <c r="F1443" s="32">
        <v>28.259454999999999</v>
      </c>
      <c r="G1443" s="32">
        <v>0.58966200000000002</v>
      </c>
    </row>
    <row r="1444" spans="1:7" ht="15">
      <c r="A1444" s="29" t="s">
        <v>243</v>
      </c>
      <c r="B1444" s="30">
        <v>15021095</v>
      </c>
      <c r="C1444" s="30">
        <v>15039700</v>
      </c>
      <c r="D1444" s="31">
        <v>18606</v>
      </c>
      <c r="E1444" s="32">
        <v>16.275503</v>
      </c>
      <c r="F1444" s="32">
        <v>27.213156999999999</v>
      </c>
      <c r="G1444" s="32">
        <v>0.74160199999999998</v>
      </c>
    </row>
    <row r="1445" spans="1:7" ht="15">
      <c r="A1445" s="29" t="s">
        <v>243</v>
      </c>
      <c r="B1445" s="30">
        <v>15042296</v>
      </c>
      <c r="C1445" s="30">
        <v>15044200</v>
      </c>
      <c r="D1445" s="31">
        <v>1905</v>
      </c>
      <c r="E1445" s="32">
        <v>10.959580000000001</v>
      </c>
      <c r="F1445" s="32">
        <v>23.204723999999999</v>
      </c>
      <c r="G1445" s="32">
        <v>1.08223</v>
      </c>
    </row>
    <row r="1446" spans="1:7" ht="15">
      <c r="A1446" s="29" t="s">
        <v>243</v>
      </c>
      <c r="B1446" s="30">
        <v>15044577</v>
      </c>
      <c r="C1446" s="30">
        <v>15046000</v>
      </c>
      <c r="D1446" s="31">
        <v>1424</v>
      </c>
      <c r="E1446" s="32">
        <v>13.872892999999999</v>
      </c>
      <c r="F1446" s="32">
        <v>22.494382000000002</v>
      </c>
      <c r="G1446" s="32">
        <v>0.69729600000000003</v>
      </c>
    </row>
    <row r="1447" spans="1:7" ht="15">
      <c r="A1447" s="29" t="s">
        <v>243</v>
      </c>
      <c r="B1447" s="30">
        <v>15156113</v>
      </c>
      <c r="C1447" s="30">
        <v>15158435</v>
      </c>
      <c r="D1447" s="31">
        <v>2323</v>
      </c>
      <c r="E1447" s="32">
        <v>15.197158999999999</v>
      </c>
      <c r="F1447" s="32">
        <v>24.555747</v>
      </c>
      <c r="G1447" s="32">
        <v>0.69225899999999996</v>
      </c>
    </row>
    <row r="1448" spans="1:7" ht="15">
      <c r="A1448" s="29" t="s">
        <v>243</v>
      </c>
      <c r="B1448" s="30">
        <v>15248501</v>
      </c>
      <c r="C1448" s="30">
        <v>15249854</v>
      </c>
      <c r="D1448" s="31">
        <v>1354</v>
      </c>
      <c r="E1448" s="32">
        <v>18.028804000000001</v>
      </c>
      <c r="F1448" s="32">
        <v>26.856721</v>
      </c>
      <c r="G1448" s="32">
        <v>0.57498000000000005</v>
      </c>
    </row>
    <row r="1449" spans="1:7" ht="15">
      <c r="A1449" s="29" t="s">
        <v>243</v>
      </c>
      <c r="B1449" s="30">
        <v>15251594</v>
      </c>
      <c r="C1449" s="30">
        <v>15253450</v>
      </c>
      <c r="D1449" s="31">
        <v>1857</v>
      </c>
      <c r="E1449" s="32">
        <v>18.470113000000001</v>
      </c>
      <c r="F1449" s="32">
        <v>28.865912999999999</v>
      </c>
      <c r="G1449" s="32">
        <v>0.64417400000000002</v>
      </c>
    </row>
    <row r="1450" spans="1:7" ht="15">
      <c r="A1450" s="29" t="s">
        <v>243</v>
      </c>
      <c r="B1450" s="30">
        <v>15447857</v>
      </c>
      <c r="C1450" s="30">
        <v>15449800</v>
      </c>
      <c r="D1450" s="31">
        <v>1944</v>
      </c>
      <c r="E1450" s="32">
        <v>16.451132000000001</v>
      </c>
      <c r="F1450" s="32">
        <v>27.925926</v>
      </c>
      <c r="G1450" s="32">
        <v>0.76341800000000004</v>
      </c>
    </row>
    <row r="1451" spans="1:7" ht="15">
      <c r="A1451" s="29" t="s">
        <v>243</v>
      </c>
      <c r="B1451" s="30">
        <v>15506355</v>
      </c>
      <c r="C1451" s="30">
        <v>15507400</v>
      </c>
      <c r="D1451" s="31">
        <v>1046</v>
      </c>
      <c r="E1451" s="32">
        <v>12.715104999999999</v>
      </c>
      <c r="F1451" s="32">
        <v>25.206500999999999</v>
      </c>
      <c r="G1451" s="32">
        <v>0.98725200000000002</v>
      </c>
    </row>
    <row r="1452" spans="1:7" ht="15">
      <c r="A1452" s="29" t="s">
        <v>243</v>
      </c>
      <c r="B1452" s="30">
        <v>15707527</v>
      </c>
      <c r="C1452" s="30">
        <v>15708891</v>
      </c>
      <c r="D1452" s="31">
        <v>1365</v>
      </c>
      <c r="E1452" s="32">
        <v>18.238828000000002</v>
      </c>
      <c r="F1452" s="32">
        <v>31.974359</v>
      </c>
      <c r="G1452" s="32">
        <v>0.80990200000000001</v>
      </c>
    </row>
    <row r="1453" spans="1:7" ht="15">
      <c r="A1453" s="29" t="s">
        <v>243</v>
      </c>
      <c r="B1453" s="30">
        <v>15724333</v>
      </c>
      <c r="C1453" s="30">
        <v>15726011</v>
      </c>
      <c r="D1453" s="31">
        <v>1679</v>
      </c>
      <c r="E1453" s="32">
        <v>17.659917</v>
      </c>
      <c r="F1453" s="32">
        <v>28.756402999999999</v>
      </c>
      <c r="G1453" s="32">
        <v>0.70340499999999995</v>
      </c>
    </row>
    <row r="1454" spans="1:7" ht="15">
      <c r="A1454" s="29" t="s">
        <v>243</v>
      </c>
      <c r="B1454" s="30">
        <v>15789401</v>
      </c>
      <c r="C1454" s="30">
        <v>15790900</v>
      </c>
      <c r="D1454" s="31">
        <v>1500</v>
      </c>
      <c r="E1454" s="32">
        <v>16.446667000000001</v>
      </c>
      <c r="F1454" s="32">
        <v>25.213332999999999</v>
      </c>
      <c r="G1454" s="32">
        <v>0.61639200000000005</v>
      </c>
    </row>
    <row r="1455" spans="1:7" ht="15">
      <c r="A1455" s="29" t="s">
        <v>243</v>
      </c>
      <c r="B1455" s="30">
        <v>15868713</v>
      </c>
      <c r="C1455" s="30">
        <v>15871900</v>
      </c>
      <c r="D1455" s="31">
        <v>3188</v>
      </c>
      <c r="E1455" s="32">
        <v>15.575282</v>
      </c>
      <c r="F1455" s="32">
        <v>25.981493</v>
      </c>
      <c r="G1455" s="32">
        <v>0.73822600000000005</v>
      </c>
    </row>
    <row r="1456" spans="1:7" ht="15">
      <c r="A1456" s="29" t="s">
        <v>243</v>
      </c>
      <c r="B1456" s="30">
        <v>15936834</v>
      </c>
      <c r="C1456" s="30">
        <v>15937900</v>
      </c>
      <c r="D1456" s="31">
        <v>1067</v>
      </c>
      <c r="E1456" s="32">
        <v>19.089034999999999</v>
      </c>
      <c r="F1456" s="32">
        <v>28.094657999999999</v>
      </c>
      <c r="G1456" s="32">
        <v>0.55755200000000005</v>
      </c>
    </row>
    <row r="1457" spans="1:7" ht="15">
      <c r="A1457" s="29" t="s">
        <v>243</v>
      </c>
      <c r="B1457" s="30">
        <v>15957401</v>
      </c>
      <c r="C1457" s="30">
        <v>15959642</v>
      </c>
      <c r="D1457" s="31">
        <v>2242</v>
      </c>
      <c r="E1457" s="32">
        <v>15.491078999999999</v>
      </c>
      <c r="F1457" s="32">
        <v>27.078054999999999</v>
      </c>
      <c r="G1457" s="32">
        <v>0.80568600000000001</v>
      </c>
    </row>
    <row r="1458" spans="1:7" ht="15">
      <c r="A1458" s="29" t="s">
        <v>243</v>
      </c>
      <c r="B1458" s="30">
        <v>15979311</v>
      </c>
      <c r="C1458" s="30">
        <v>15985600</v>
      </c>
      <c r="D1458" s="31">
        <v>6290</v>
      </c>
      <c r="E1458" s="32">
        <v>18.089666000000001</v>
      </c>
      <c r="F1458" s="32">
        <v>27.515103</v>
      </c>
      <c r="G1458" s="32">
        <v>0.60505799999999998</v>
      </c>
    </row>
    <row r="1459" spans="1:7" ht="15">
      <c r="A1459" s="29" t="s">
        <v>243</v>
      </c>
      <c r="B1459" s="30">
        <v>16275404</v>
      </c>
      <c r="C1459" s="30">
        <v>16277343</v>
      </c>
      <c r="D1459" s="31">
        <v>1940</v>
      </c>
      <c r="E1459" s="32">
        <v>17.113918000000002</v>
      </c>
      <c r="F1459" s="32">
        <v>29.365463999999999</v>
      </c>
      <c r="G1459" s="32">
        <v>0.77895000000000003</v>
      </c>
    </row>
    <row r="1460" spans="1:7" ht="15">
      <c r="A1460" s="29" t="s">
        <v>243</v>
      </c>
      <c r="B1460" s="30">
        <v>16279916</v>
      </c>
      <c r="C1460" s="30">
        <v>16280950</v>
      </c>
      <c r="D1460" s="31">
        <v>1035</v>
      </c>
      <c r="E1460" s="32">
        <v>15.083092000000001</v>
      </c>
      <c r="F1460" s="32">
        <v>28.254106</v>
      </c>
      <c r="G1460" s="32">
        <v>0.905528</v>
      </c>
    </row>
    <row r="1461" spans="1:7" ht="15">
      <c r="A1461" s="29" t="s">
        <v>243</v>
      </c>
      <c r="B1461" s="30">
        <v>16292651</v>
      </c>
      <c r="C1461" s="30">
        <v>16323850</v>
      </c>
      <c r="D1461" s="31">
        <v>31200</v>
      </c>
      <c r="E1461" s="32">
        <v>17.265929</v>
      </c>
      <c r="F1461" s="32">
        <v>27.370801</v>
      </c>
      <c r="G1461" s="32">
        <v>0.66471000000000002</v>
      </c>
    </row>
    <row r="1462" spans="1:7" ht="15">
      <c r="A1462" s="29" t="s">
        <v>243</v>
      </c>
      <c r="B1462" s="30">
        <v>16346501</v>
      </c>
      <c r="C1462" s="30">
        <v>16349350</v>
      </c>
      <c r="D1462" s="31">
        <v>2850</v>
      </c>
      <c r="E1462" s="32">
        <v>17.776140000000002</v>
      </c>
      <c r="F1462" s="32">
        <v>28.877192999999998</v>
      </c>
      <c r="G1462" s="32">
        <v>0.69998800000000005</v>
      </c>
    </row>
    <row r="1463" spans="1:7" ht="15">
      <c r="A1463" s="29" t="s">
        <v>243</v>
      </c>
      <c r="B1463" s="30">
        <v>16351156</v>
      </c>
      <c r="C1463" s="30">
        <v>16352350</v>
      </c>
      <c r="D1463" s="31">
        <v>1195</v>
      </c>
      <c r="E1463" s="32">
        <v>12.661925</v>
      </c>
      <c r="F1463" s="32">
        <v>23.710460000000001</v>
      </c>
      <c r="G1463" s="32">
        <v>0.90502700000000003</v>
      </c>
    </row>
    <row r="1464" spans="1:7" ht="15">
      <c r="A1464" s="29" t="s">
        <v>243</v>
      </c>
      <c r="B1464" s="30">
        <v>16419315</v>
      </c>
      <c r="C1464" s="30">
        <v>16421211</v>
      </c>
      <c r="D1464" s="31">
        <v>1897</v>
      </c>
      <c r="E1464" s="32">
        <v>15.470216000000001</v>
      </c>
      <c r="F1464" s="32">
        <v>25.12388</v>
      </c>
      <c r="G1464" s="32">
        <v>0.69956600000000002</v>
      </c>
    </row>
    <row r="1465" spans="1:7" ht="15">
      <c r="A1465" s="29" t="s">
        <v>243</v>
      </c>
      <c r="B1465" s="30">
        <v>16444001</v>
      </c>
      <c r="C1465" s="30">
        <v>16445945</v>
      </c>
      <c r="D1465" s="31">
        <v>1945</v>
      </c>
      <c r="E1465" s="32">
        <v>18.424164999999999</v>
      </c>
      <c r="F1465" s="32">
        <v>28.973779</v>
      </c>
      <c r="G1465" s="32">
        <v>0.65314899999999998</v>
      </c>
    </row>
    <row r="1466" spans="1:7" ht="15">
      <c r="A1466" s="29" t="s">
        <v>243</v>
      </c>
      <c r="B1466" s="30">
        <v>16512255</v>
      </c>
      <c r="C1466" s="30">
        <v>16515702</v>
      </c>
      <c r="D1466" s="31">
        <v>3448</v>
      </c>
      <c r="E1466" s="32">
        <v>20.540603000000001</v>
      </c>
      <c r="F1466" s="32">
        <v>31.253769999999999</v>
      </c>
      <c r="G1466" s="32">
        <v>0.60555199999999998</v>
      </c>
    </row>
    <row r="1467" spans="1:7" ht="15">
      <c r="A1467" s="29" t="s">
        <v>243</v>
      </c>
      <c r="B1467" s="30">
        <v>16518101</v>
      </c>
      <c r="C1467" s="30">
        <v>16519300</v>
      </c>
      <c r="D1467" s="31">
        <v>1200</v>
      </c>
      <c r="E1467" s="32">
        <v>12.505833000000001</v>
      </c>
      <c r="F1467" s="32">
        <v>25.892499999999998</v>
      </c>
      <c r="G1467" s="32">
        <v>1.04993</v>
      </c>
    </row>
    <row r="1468" spans="1:7" ht="15">
      <c r="A1468" s="29" t="s">
        <v>243</v>
      </c>
      <c r="B1468" s="30">
        <v>16527590</v>
      </c>
      <c r="C1468" s="30">
        <v>16528600</v>
      </c>
      <c r="D1468" s="31">
        <v>1011</v>
      </c>
      <c r="E1468" s="32">
        <v>14.503462000000001</v>
      </c>
      <c r="F1468" s="32">
        <v>26.743818000000001</v>
      </c>
      <c r="G1468" s="32">
        <v>0.88280800000000004</v>
      </c>
    </row>
    <row r="1469" spans="1:7" ht="15">
      <c r="A1469" s="29" t="s">
        <v>243</v>
      </c>
      <c r="B1469" s="30">
        <v>16531096</v>
      </c>
      <c r="C1469" s="30">
        <v>16532196</v>
      </c>
      <c r="D1469" s="31">
        <v>1101</v>
      </c>
      <c r="E1469" s="32">
        <v>15.360581</v>
      </c>
      <c r="F1469" s="32">
        <v>24.354223000000001</v>
      </c>
      <c r="G1469" s="32">
        <v>0.66493899999999995</v>
      </c>
    </row>
    <row r="1470" spans="1:7" ht="15">
      <c r="A1470" s="29" t="s">
        <v>243</v>
      </c>
      <c r="B1470" s="30">
        <v>16591901</v>
      </c>
      <c r="C1470" s="30">
        <v>16592940</v>
      </c>
      <c r="D1470" s="31">
        <v>1040</v>
      </c>
      <c r="E1470" s="32">
        <v>16.018269</v>
      </c>
      <c r="F1470" s="32">
        <v>23.968268999999999</v>
      </c>
      <c r="G1470" s="32">
        <v>0.58140700000000001</v>
      </c>
    </row>
    <row r="1471" spans="1:7" ht="15">
      <c r="A1471" s="29" t="s">
        <v>243</v>
      </c>
      <c r="B1471" s="30">
        <v>16618023</v>
      </c>
      <c r="C1471" s="30">
        <v>16619050</v>
      </c>
      <c r="D1471" s="31">
        <v>1028</v>
      </c>
      <c r="E1471" s="32">
        <v>18.191634000000001</v>
      </c>
      <c r="F1471" s="32">
        <v>29.308365999999999</v>
      </c>
      <c r="G1471" s="32">
        <v>0.68803700000000001</v>
      </c>
    </row>
    <row r="1472" spans="1:7" ht="15">
      <c r="A1472" s="29" t="s">
        <v>243</v>
      </c>
      <c r="B1472" s="30">
        <v>16651451</v>
      </c>
      <c r="C1472" s="30">
        <v>16652650</v>
      </c>
      <c r="D1472" s="31">
        <v>1200</v>
      </c>
      <c r="E1472" s="32">
        <v>14.720833000000001</v>
      </c>
      <c r="F1472" s="32">
        <v>26.286667000000001</v>
      </c>
      <c r="G1472" s="32">
        <v>0.83647199999999999</v>
      </c>
    </row>
    <row r="1473" spans="1:7" ht="15">
      <c r="A1473" s="29" t="s">
        <v>243</v>
      </c>
      <c r="B1473" s="30">
        <v>16660451</v>
      </c>
      <c r="C1473" s="30">
        <v>16661500</v>
      </c>
      <c r="D1473" s="31">
        <v>1050</v>
      </c>
      <c r="E1473" s="32">
        <v>23.273333000000001</v>
      </c>
      <c r="F1473" s="32">
        <v>32.331429</v>
      </c>
      <c r="G1473" s="32">
        <v>0.47425899999999999</v>
      </c>
    </row>
    <row r="1474" spans="1:7" ht="15">
      <c r="A1474" s="29" t="s">
        <v>243</v>
      </c>
      <c r="B1474" s="30">
        <v>16709351</v>
      </c>
      <c r="C1474" s="30">
        <v>16711295</v>
      </c>
      <c r="D1474" s="31">
        <v>1945</v>
      </c>
      <c r="E1474" s="32">
        <v>17.897172000000001</v>
      </c>
      <c r="F1474" s="32">
        <v>29.13419</v>
      </c>
      <c r="G1474" s="32">
        <v>0.702982</v>
      </c>
    </row>
    <row r="1475" spans="1:7" ht="15">
      <c r="A1475" s="29" t="s">
        <v>243</v>
      </c>
      <c r="B1475" s="30">
        <v>16721951</v>
      </c>
      <c r="C1475" s="30">
        <v>16725576</v>
      </c>
      <c r="D1475" s="31">
        <v>3626</v>
      </c>
      <c r="E1475" s="32">
        <v>17.89134</v>
      </c>
      <c r="F1475" s="32">
        <v>26.240760999999999</v>
      </c>
      <c r="G1475" s="32">
        <v>0.55254800000000004</v>
      </c>
    </row>
    <row r="1476" spans="1:7" ht="15">
      <c r="A1476" s="29" t="s">
        <v>243</v>
      </c>
      <c r="B1476" s="30">
        <v>16732151</v>
      </c>
      <c r="C1476" s="30">
        <v>16733957</v>
      </c>
      <c r="D1476" s="31">
        <v>1807</v>
      </c>
      <c r="E1476" s="32">
        <v>18.306585999999999</v>
      </c>
      <c r="F1476" s="32">
        <v>26.189817000000001</v>
      </c>
      <c r="G1476" s="32">
        <v>0.51664299999999996</v>
      </c>
    </row>
    <row r="1477" spans="1:7" ht="15">
      <c r="A1477" s="29" t="s">
        <v>243</v>
      </c>
      <c r="B1477" s="30">
        <v>16821404</v>
      </c>
      <c r="C1477" s="30">
        <v>16822616</v>
      </c>
      <c r="D1477" s="31">
        <v>1213</v>
      </c>
      <c r="E1477" s="32">
        <v>11.336356</v>
      </c>
      <c r="F1477" s="32">
        <v>19.178895000000001</v>
      </c>
      <c r="G1477" s="32">
        <v>0.75856299999999999</v>
      </c>
    </row>
    <row r="1478" spans="1:7" ht="15">
      <c r="A1478" s="29" t="s">
        <v>243</v>
      </c>
      <c r="B1478" s="30">
        <v>16825015</v>
      </c>
      <c r="C1478" s="30">
        <v>16826019</v>
      </c>
      <c r="D1478" s="31">
        <v>1005</v>
      </c>
      <c r="E1478" s="32">
        <v>15.929353000000001</v>
      </c>
      <c r="F1478" s="32">
        <v>23.152239000000002</v>
      </c>
      <c r="G1478" s="32">
        <v>0.53946400000000005</v>
      </c>
    </row>
    <row r="1479" spans="1:7" ht="15">
      <c r="A1479" s="29" t="s">
        <v>243</v>
      </c>
      <c r="B1479" s="30">
        <v>16837001</v>
      </c>
      <c r="C1479" s="30">
        <v>16838500</v>
      </c>
      <c r="D1479" s="31">
        <v>1500</v>
      </c>
      <c r="E1479" s="32">
        <v>15.055999999999999</v>
      </c>
      <c r="F1479" s="32">
        <v>24.15</v>
      </c>
      <c r="G1479" s="32">
        <v>0.68168499999999999</v>
      </c>
    </row>
    <row r="1480" spans="1:7" ht="15">
      <c r="A1480" s="29" t="s">
        <v>243</v>
      </c>
      <c r="B1480" s="30">
        <v>16929851</v>
      </c>
      <c r="C1480" s="30">
        <v>16931028</v>
      </c>
      <c r="D1480" s="31">
        <v>1178</v>
      </c>
      <c r="E1480" s="32">
        <v>11.973684</v>
      </c>
      <c r="F1480" s="32">
        <v>22.613752000000002</v>
      </c>
      <c r="G1480" s="32">
        <v>0.91733299999999995</v>
      </c>
    </row>
    <row r="1481" spans="1:7" ht="15">
      <c r="A1481" s="29" t="s">
        <v>243</v>
      </c>
      <c r="B1481" s="30">
        <v>16958519</v>
      </c>
      <c r="C1481" s="30">
        <v>16959664</v>
      </c>
      <c r="D1481" s="31">
        <v>1146</v>
      </c>
      <c r="E1481" s="32">
        <v>16.753927000000001</v>
      </c>
      <c r="F1481" s="32">
        <v>25.852530999999999</v>
      </c>
      <c r="G1481" s="32">
        <v>0.62580599999999997</v>
      </c>
    </row>
    <row r="1482" spans="1:7" ht="15">
      <c r="A1482" s="29" t="s">
        <v>243</v>
      </c>
      <c r="B1482" s="30">
        <v>16965851</v>
      </c>
      <c r="C1482" s="30">
        <v>16967042</v>
      </c>
      <c r="D1482" s="31">
        <v>1192</v>
      </c>
      <c r="E1482" s="32">
        <v>18.489933000000001</v>
      </c>
      <c r="F1482" s="32">
        <v>28.209731999999999</v>
      </c>
      <c r="G1482" s="32">
        <v>0.60945300000000002</v>
      </c>
    </row>
    <row r="1483" spans="1:7" ht="15">
      <c r="A1483" s="29" t="s">
        <v>243</v>
      </c>
      <c r="B1483" s="30">
        <v>17030150</v>
      </c>
      <c r="C1483" s="30">
        <v>17031400</v>
      </c>
      <c r="D1483" s="31">
        <v>1251</v>
      </c>
      <c r="E1483" s="32">
        <v>17.133493000000001</v>
      </c>
      <c r="F1483" s="32">
        <v>27.071942</v>
      </c>
      <c r="G1483" s="32">
        <v>0.65997899999999998</v>
      </c>
    </row>
    <row r="1484" spans="1:7" ht="15">
      <c r="A1484" s="29" t="s">
        <v>243</v>
      </c>
      <c r="B1484" s="30">
        <v>17057823</v>
      </c>
      <c r="C1484" s="30">
        <v>17059000</v>
      </c>
      <c r="D1484" s="31">
        <v>1178</v>
      </c>
      <c r="E1484" s="32">
        <v>18.657895</v>
      </c>
      <c r="F1484" s="32">
        <v>33.679966</v>
      </c>
      <c r="G1484" s="32">
        <v>0.85210399999999997</v>
      </c>
    </row>
    <row r="1485" spans="1:7" ht="15">
      <c r="A1485" s="29" t="s">
        <v>243</v>
      </c>
      <c r="B1485" s="30">
        <v>17127251</v>
      </c>
      <c r="C1485" s="30">
        <v>17128442</v>
      </c>
      <c r="D1485" s="31">
        <v>1192</v>
      </c>
      <c r="E1485" s="32">
        <v>13.704698</v>
      </c>
      <c r="F1485" s="32">
        <v>24.875</v>
      </c>
      <c r="G1485" s="32">
        <v>0.86002599999999996</v>
      </c>
    </row>
    <row r="1486" spans="1:7" ht="15">
      <c r="A1486" s="29" t="s">
        <v>243</v>
      </c>
      <c r="B1486" s="30">
        <v>17129055</v>
      </c>
      <c r="C1486" s="30">
        <v>17135374</v>
      </c>
      <c r="D1486" s="31">
        <v>6320</v>
      </c>
      <c r="E1486" s="32">
        <v>16.088766</v>
      </c>
      <c r="F1486" s="32">
        <v>25.344462</v>
      </c>
      <c r="G1486" s="32">
        <v>0.65561700000000001</v>
      </c>
    </row>
    <row r="1487" spans="1:7" ht="15">
      <c r="A1487" s="29" t="s">
        <v>243</v>
      </c>
      <c r="B1487" s="30">
        <v>17275001</v>
      </c>
      <c r="C1487" s="30">
        <v>17277546</v>
      </c>
      <c r="D1487" s="31">
        <v>2546</v>
      </c>
      <c r="E1487" s="32">
        <v>16.505891999999999</v>
      </c>
      <c r="F1487" s="32">
        <v>26.641791000000001</v>
      </c>
      <c r="G1487" s="32">
        <v>0.69071000000000005</v>
      </c>
    </row>
    <row r="1488" spans="1:7" ht="15">
      <c r="A1488" s="29" t="s">
        <v>243</v>
      </c>
      <c r="B1488" s="30">
        <v>17381651</v>
      </c>
      <c r="C1488" s="30">
        <v>17384045</v>
      </c>
      <c r="D1488" s="31">
        <v>2395</v>
      </c>
      <c r="E1488" s="32">
        <v>16.020876999999999</v>
      </c>
      <c r="F1488" s="32">
        <v>28.766179999999999</v>
      </c>
      <c r="G1488" s="32">
        <v>0.84442099999999998</v>
      </c>
    </row>
    <row r="1489" spans="1:7" ht="15">
      <c r="A1489" s="29" t="s">
        <v>243</v>
      </c>
      <c r="B1489" s="30">
        <v>17450130</v>
      </c>
      <c r="C1489" s="30">
        <v>17451172</v>
      </c>
      <c r="D1489" s="31">
        <v>1043</v>
      </c>
      <c r="E1489" s="32">
        <v>18.255991999999999</v>
      </c>
      <c r="F1489" s="32">
        <v>30.764142</v>
      </c>
      <c r="G1489" s="32">
        <v>0.75287999999999999</v>
      </c>
    </row>
    <row r="1490" spans="1:7" ht="15">
      <c r="A1490" s="29" t="s">
        <v>243</v>
      </c>
      <c r="B1490" s="30">
        <v>17458301</v>
      </c>
      <c r="C1490" s="30">
        <v>17459800</v>
      </c>
      <c r="D1490" s="31">
        <v>1500</v>
      </c>
      <c r="E1490" s="32">
        <v>14.442</v>
      </c>
      <c r="F1490" s="32">
        <v>25.767333000000001</v>
      </c>
      <c r="G1490" s="32">
        <v>0.83527300000000004</v>
      </c>
    </row>
    <row r="1491" spans="1:7" ht="15">
      <c r="A1491" s="29" t="s">
        <v>243</v>
      </c>
      <c r="B1491" s="30">
        <v>17507951</v>
      </c>
      <c r="C1491" s="30">
        <v>17509750</v>
      </c>
      <c r="D1491" s="31">
        <v>1800</v>
      </c>
      <c r="E1491" s="32">
        <v>19.462778</v>
      </c>
      <c r="F1491" s="32">
        <v>28.298333</v>
      </c>
      <c r="G1491" s="32">
        <v>0.53999900000000001</v>
      </c>
    </row>
    <row r="1492" spans="1:7" ht="15">
      <c r="A1492" s="29" t="s">
        <v>243</v>
      </c>
      <c r="B1492" s="30">
        <v>17528133</v>
      </c>
      <c r="C1492" s="30">
        <v>17533593</v>
      </c>
      <c r="D1492" s="31">
        <v>5461</v>
      </c>
      <c r="E1492" s="32">
        <v>18.147774999999999</v>
      </c>
      <c r="F1492" s="32">
        <v>28.650064</v>
      </c>
      <c r="G1492" s="32">
        <v>0.65874600000000005</v>
      </c>
    </row>
    <row r="1493" spans="1:7" ht="15">
      <c r="A1493" s="29" t="s">
        <v>243</v>
      </c>
      <c r="B1493" s="30">
        <v>17588047</v>
      </c>
      <c r="C1493" s="30">
        <v>17599070</v>
      </c>
      <c r="D1493" s="31">
        <v>11024</v>
      </c>
      <c r="E1493" s="32">
        <v>19.858581000000001</v>
      </c>
      <c r="F1493" s="32">
        <v>29.287282000000001</v>
      </c>
      <c r="G1493" s="32">
        <v>0.56051200000000001</v>
      </c>
    </row>
    <row r="1494" spans="1:7" ht="15">
      <c r="A1494" s="29" t="s">
        <v>243</v>
      </c>
      <c r="B1494" s="30">
        <v>17649851</v>
      </c>
      <c r="C1494" s="30">
        <v>17651336</v>
      </c>
      <c r="D1494" s="31">
        <v>1486</v>
      </c>
      <c r="E1494" s="32">
        <v>15.226782999999999</v>
      </c>
      <c r="F1494" s="32">
        <v>24.997980999999999</v>
      </c>
      <c r="G1494" s="32">
        <v>0.71519999999999995</v>
      </c>
    </row>
    <row r="1495" spans="1:7" ht="15">
      <c r="A1495" s="29" t="s">
        <v>243</v>
      </c>
      <c r="B1495" s="30">
        <v>17830349</v>
      </c>
      <c r="C1495" s="30">
        <v>17832250</v>
      </c>
      <c r="D1495" s="31">
        <v>1902</v>
      </c>
      <c r="E1495" s="32">
        <v>21.057307999999999</v>
      </c>
      <c r="F1495" s="32">
        <v>29.203469999999999</v>
      </c>
      <c r="G1495" s="32">
        <v>0.47181899999999999</v>
      </c>
    </row>
    <row r="1496" spans="1:7" ht="15">
      <c r="A1496" s="29" t="s">
        <v>243</v>
      </c>
      <c r="B1496" s="30">
        <v>17937177</v>
      </c>
      <c r="C1496" s="30">
        <v>17938552</v>
      </c>
      <c r="D1496" s="31">
        <v>1376</v>
      </c>
      <c r="E1496" s="32">
        <v>17.648256</v>
      </c>
      <c r="F1496" s="32">
        <v>28.493459000000001</v>
      </c>
      <c r="G1496" s="32">
        <v>0.69110499999999997</v>
      </c>
    </row>
    <row r="1497" spans="1:7" ht="15">
      <c r="A1497" s="29" t="s">
        <v>243</v>
      </c>
      <c r="B1497" s="30">
        <v>17941013</v>
      </c>
      <c r="C1497" s="30">
        <v>17942050</v>
      </c>
      <c r="D1497" s="31">
        <v>1038</v>
      </c>
      <c r="E1497" s="32">
        <v>16.069364</v>
      </c>
      <c r="F1497" s="32">
        <v>31.944123000000001</v>
      </c>
      <c r="G1497" s="32">
        <v>0.99123799999999995</v>
      </c>
    </row>
    <row r="1498" spans="1:7" ht="15">
      <c r="A1498" s="29" t="s">
        <v>243</v>
      </c>
      <c r="B1498" s="30">
        <v>17949101</v>
      </c>
      <c r="C1498" s="30">
        <v>17950900</v>
      </c>
      <c r="D1498" s="31">
        <v>1800</v>
      </c>
      <c r="E1498" s="32">
        <v>22.156110999999999</v>
      </c>
      <c r="F1498" s="32">
        <v>32.259444000000002</v>
      </c>
      <c r="G1498" s="32">
        <v>0.54201699999999997</v>
      </c>
    </row>
    <row r="1499" spans="1:7" ht="15">
      <c r="A1499" s="29" t="s">
        <v>243</v>
      </c>
      <c r="B1499" s="30">
        <v>17951951</v>
      </c>
      <c r="C1499" s="30">
        <v>17961100</v>
      </c>
      <c r="D1499" s="31">
        <v>9150</v>
      </c>
      <c r="E1499" s="32">
        <v>19.193660999999999</v>
      </c>
      <c r="F1499" s="32">
        <v>29.653880000000001</v>
      </c>
      <c r="G1499" s="32">
        <v>0.62759100000000001</v>
      </c>
    </row>
    <row r="1500" spans="1:7" ht="15">
      <c r="A1500" s="29" t="s">
        <v>243</v>
      </c>
      <c r="B1500" s="30">
        <v>18034601</v>
      </c>
      <c r="C1500" s="30">
        <v>18035647</v>
      </c>
      <c r="D1500" s="31">
        <v>1047</v>
      </c>
      <c r="E1500" s="32">
        <v>19.800381999999999</v>
      </c>
      <c r="F1500" s="32">
        <v>30.612224999999999</v>
      </c>
      <c r="G1500" s="32">
        <v>0.62858000000000003</v>
      </c>
    </row>
    <row r="1501" spans="1:7" ht="15">
      <c r="A1501" s="29" t="s">
        <v>243</v>
      </c>
      <c r="B1501" s="30">
        <v>18073176</v>
      </c>
      <c r="C1501" s="30">
        <v>18074350</v>
      </c>
      <c r="D1501" s="31">
        <v>1175</v>
      </c>
      <c r="E1501" s="32">
        <v>13.154894000000001</v>
      </c>
      <c r="F1501" s="32">
        <v>27.474043000000002</v>
      </c>
      <c r="G1501" s="32">
        <v>1.06247</v>
      </c>
    </row>
    <row r="1502" spans="1:7" ht="15">
      <c r="A1502" s="29" t="s">
        <v>243</v>
      </c>
      <c r="B1502" s="30">
        <v>18078551</v>
      </c>
      <c r="C1502" s="30">
        <v>18079900</v>
      </c>
      <c r="D1502" s="31">
        <v>1350</v>
      </c>
      <c r="E1502" s="32">
        <v>17.218519000000001</v>
      </c>
      <c r="F1502" s="32">
        <v>31.751852</v>
      </c>
      <c r="G1502" s="32">
        <v>0.88288</v>
      </c>
    </row>
    <row r="1503" spans="1:7" ht="15">
      <c r="A1503" s="29" t="s">
        <v>243</v>
      </c>
      <c r="B1503" s="30">
        <v>18082604</v>
      </c>
      <c r="C1503" s="30">
        <v>18085286</v>
      </c>
      <c r="D1503" s="31">
        <v>2683</v>
      </c>
      <c r="E1503" s="32">
        <v>19.612746999999999</v>
      </c>
      <c r="F1503" s="32">
        <v>30.190830999999999</v>
      </c>
      <c r="G1503" s="32">
        <v>0.62231899999999996</v>
      </c>
    </row>
    <row r="1504" spans="1:7" ht="15">
      <c r="A1504" s="29" t="s">
        <v>243</v>
      </c>
      <c r="B1504" s="30">
        <v>18091301</v>
      </c>
      <c r="C1504" s="30">
        <v>18093662</v>
      </c>
      <c r="D1504" s="31">
        <v>2362</v>
      </c>
      <c r="E1504" s="32">
        <v>20.165113999999999</v>
      </c>
      <c r="F1504" s="32">
        <v>31.294242000000001</v>
      </c>
      <c r="G1504" s="32">
        <v>0.63403600000000004</v>
      </c>
    </row>
    <row r="1505" spans="1:7" ht="15">
      <c r="A1505" s="29" t="s">
        <v>243</v>
      </c>
      <c r="B1505" s="30">
        <v>18097751</v>
      </c>
      <c r="C1505" s="30">
        <v>18099400</v>
      </c>
      <c r="D1505" s="31">
        <v>1650</v>
      </c>
      <c r="E1505" s="32">
        <v>18.050909000000001</v>
      </c>
      <c r="F1505" s="32">
        <v>28.366667</v>
      </c>
      <c r="G1505" s="32">
        <v>0.65212499999999995</v>
      </c>
    </row>
    <row r="1506" spans="1:7" ht="15">
      <c r="A1506" s="29" t="s">
        <v>243</v>
      </c>
      <c r="B1506" s="30">
        <v>18177257</v>
      </c>
      <c r="C1506" s="30">
        <v>18178450</v>
      </c>
      <c r="D1506" s="31">
        <v>1194</v>
      </c>
      <c r="E1506" s="32">
        <v>17.472362</v>
      </c>
      <c r="F1506" s="32">
        <v>29.415410000000001</v>
      </c>
      <c r="G1506" s="32">
        <v>0.751498</v>
      </c>
    </row>
    <row r="1507" spans="1:7" ht="15">
      <c r="A1507" s="29" t="s">
        <v>243</v>
      </c>
      <c r="B1507" s="30">
        <v>18183401</v>
      </c>
      <c r="C1507" s="30">
        <v>18185803</v>
      </c>
      <c r="D1507" s="31">
        <v>2403</v>
      </c>
      <c r="E1507" s="32">
        <v>15.332501000000001</v>
      </c>
      <c r="F1507" s="32">
        <v>27.878485000000001</v>
      </c>
      <c r="G1507" s="32">
        <v>0.86255899999999996</v>
      </c>
    </row>
    <row r="1508" spans="1:7" ht="15">
      <c r="A1508" s="29" t="s">
        <v>243</v>
      </c>
      <c r="B1508" s="30">
        <v>18282699</v>
      </c>
      <c r="C1508" s="30">
        <v>18285250</v>
      </c>
      <c r="D1508" s="31">
        <v>2552</v>
      </c>
      <c r="E1508" s="32">
        <v>16.141458</v>
      </c>
      <c r="F1508" s="32">
        <v>27.527429000000001</v>
      </c>
      <c r="G1508" s="32">
        <v>0.77009899999999998</v>
      </c>
    </row>
    <row r="1509" spans="1:7" ht="15">
      <c r="A1509" s="29" t="s">
        <v>243</v>
      </c>
      <c r="B1509" s="30">
        <v>18319254</v>
      </c>
      <c r="C1509" s="30">
        <v>18320634</v>
      </c>
      <c r="D1509" s="31">
        <v>1381</v>
      </c>
      <c r="E1509" s="32">
        <v>18.208545000000001</v>
      </c>
      <c r="F1509" s="32">
        <v>25.324403</v>
      </c>
      <c r="G1509" s="32">
        <v>0.47591299999999997</v>
      </c>
    </row>
    <row r="1510" spans="1:7" ht="15">
      <c r="A1510" s="29" t="s">
        <v>243</v>
      </c>
      <c r="B1510" s="30">
        <v>18379311</v>
      </c>
      <c r="C1510" s="30">
        <v>18380494</v>
      </c>
      <c r="D1510" s="31">
        <v>1184</v>
      </c>
      <c r="E1510" s="32">
        <v>19.40625</v>
      </c>
      <c r="F1510" s="32">
        <v>27.865708999999999</v>
      </c>
      <c r="G1510" s="32">
        <v>0.52197000000000005</v>
      </c>
    </row>
    <row r="1511" spans="1:7" ht="15">
      <c r="A1511" s="29" t="s">
        <v>243</v>
      </c>
      <c r="B1511" s="30">
        <v>18429174</v>
      </c>
      <c r="C1511" s="30">
        <v>18431050</v>
      </c>
      <c r="D1511" s="31">
        <v>1877</v>
      </c>
      <c r="E1511" s="32">
        <v>16.435801999999999</v>
      </c>
      <c r="F1511" s="32">
        <v>26.05594</v>
      </c>
      <c r="G1511" s="32">
        <v>0.66476999999999997</v>
      </c>
    </row>
    <row r="1512" spans="1:7" ht="15">
      <c r="A1512" s="29" t="s">
        <v>243</v>
      </c>
      <c r="B1512" s="30">
        <v>18492098</v>
      </c>
      <c r="C1512" s="30">
        <v>18493150</v>
      </c>
      <c r="D1512" s="31">
        <v>1053</v>
      </c>
      <c r="E1512" s="32">
        <v>12.039885999999999</v>
      </c>
      <c r="F1512" s="32">
        <v>25.788224</v>
      </c>
      <c r="G1512" s="32">
        <v>1.0988899999999999</v>
      </c>
    </row>
    <row r="1513" spans="1:7" ht="15">
      <c r="A1513" s="29" t="s">
        <v>243</v>
      </c>
      <c r="B1513" s="30">
        <v>18610901</v>
      </c>
      <c r="C1513" s="30">
        <v>18612499</v>
      </c>
      <c r="D1513" s="31">
        <v>1599</v>
      </c>
      <c r="E1513" s="32">
        <v>15.746717</v>
      </c>
      <c r="F1513" s="32">
        <v>28.261413000000001</v>
      </c>
      <c r="G1513" s="32">
        <v>0.84378299999999995</v>
      </c>
    </row>
    <row r="1514" spans="1:7" ht="15">
      <c r="A1514" s="29" t="s">
        <v>243</v>
      </c>
      <c r="B1514" s="30">
        <v>18670316</v>
      </c>
      <c r="C1514" s="30">
        <v>18673243</v>
      </c>
      <c r="D1514" s="31">
        <v>2928</v>
      </c>
      <c r="E1514" s="32">
        <v>18.404029999999999</v>
      </c>
      <c r="F1514" s="32">
        <v>27.775956000000001</v>
      </c>
      <c r="G1514" s="32">
        <v>0.59381499999999998</v>
      </c>
    </row>
    <row r="1515" spans="1:7" ht="15">
      <c r="A1515" s="29" t="s">
        <v>243</v>
      </c>
      <c r="B1515" s="30">
        <v>18768701</v>
      </c>
      <c r="C1515" s="30">
        <v>18770644</v>
      </c>
      <c r="D1515" s="31">
        <v>1944</v>
      </c>
      <c r="E1515" s="32">
        <v>18.470679000000001</v>
      </c>
      <c r="F1515" s="32">
        <v>29.011316999999998</v>
      </c>
      <c r="G1515" s="32">
        <v>0.65137900000000004</v>
      </c>
    </row>
    <row r="1516" spans="1:7" ht="15">
      <c r="A1516" s="29" t="s">
        <v>243</v>
      </c>
      <c r="B1516" s="30">
        <v>18772601</v>
      </c>
      <c r="C1516" s="30">
        <v>18773800</v>
      </c>
      <c r="D1516" s="31">
        <v>1200</v>
      </c>
      <c r="E1516" s="32">
        <v>17.623332999999999</v>
      </c>
      <c r="F1516" s="32">
        <v>26.913333000000002</v>
      </c>
      <c r="G1516" s="32">
        <v>0.61083399999999999</v>
      </c>
    </row>
    <row r="1517" spans="1:7" ht="15">
      <c r="A1517" s="29" t="s">
        <v>243</v>
      </c>
      <c r="B1517" s="30">
        <v>18795848</v>
      </c>
      <c r="C1517" s="30">
        <v>18797038</v>
      </c>
      <c r="D1517" s="31">
        <v>1191</v>
      </c>
      <c r="E1517" s="32">
        <v>15.411419</v>
      </c>
      <c r="F1517" s="32">
        <v>24.020150999999998</v>
      </c>
      <c r="G1517" s="32">
        <v>0.64024599999999998</v>
      </c>
    </row>
    <row r="1518" spans="1:7" ht="15">
      <c r="A1518" s="29" t="s">
        <v>243</v>
      </c>
      <c r="B1518" s="30">
        <v>18878954</v>
      </c>
      <c r="C1518" s="30">
        <v>18880750</v>
      </c>
      <c r="D1518" s="31">
        <v>1797</v>
      </c>
      <c r="E1518" s="32">
        <v>18.111853</v>
      </c>
      <c r="F1518" s="32">
        <v>28.383973000000001</v>
      </c>
      <c r="G1518" s="32">
        <v>0.648142</v>
      </c>
    </row>
    <row r="1519" spans="1:7" ht="15">
      <c r="A1519" s="29" t="s">
        <v>243</v>
      </c>
      <c r="B1519" s="30">
        <v>18906264</v>
      </c>
      <c r="C1519" s="30">
        <v>18907725</v>
      </c>
      <c r="D1519" s="31">
        <v>1462</v>
      </c>
      <c r="E1519" s="32">
        <v>19.089603</v>
      </c>
      <c r="F1519" s="32">
        <v>28.610807000000001</v>
      </c>
      <c r="G1519" s="32">
        <v>0.58377299999999999</v>
      </c>
    </row>
    <row r="1520" spans="1:7" ht="15">
      <c r="A1520" s="29" t="s">
        <v>243</v>
      </c>
      <c r="B1520" s="30">
        <v>18920089</v>
      </c>
      <c r="C1520" s="30">
        <v>18921097</v>
      </c>
      <c r="D1520" s="31">
        <v>1009</v>
      </c>
      <c r="E1520" s="32">
        <v>10.473736000000001</v>
      </c>
      <c r="F1520" s="32">
        <v>21.287413000000001</v>
      </c>
      <c r="G1520" s="32">
        <v>1.02322</v>
      </c>
    </row>
    <row r="1521" spans="1:7" ht="15">
      <c r="A1521" s="29" t="s">
        <v>243</v>
      </c>
      <c r="B1521" s="30">
        <v>18930092</v>
      </c>
      <c r="C1521" s="30">
        <v>18931145</v>
      </c>
      <c r="D1521" s="31">
        <v>1054</v>
      </c>
      <c r="E1521" s="32">
        <v>19.293168999999999</v>
      </c>
      <c r="F1521" s="32">
        <v>28.741935000000002</v>
      </c>
      <c r="G1521" s="32">
        <v>0.57506699999999999</v>
      </c>
    </row>
    <row r="1522" spans="1:7" ht="15">
      <c r="A1522" s="29" t="s">
        <v>243</v>
      </c>
      <c r="B1522" s="30">
        <v>18932336</v>
      </c>
      <c r="C1522" s="30">
        <v>18934025</v>
      </c>
      <c r="D1522" s="31">
        <v>1690</v>
      </c>
      <c r="E1522" s="32">
        <v>14.598224999999999</v>
      </c>
      <c r="F1522" s="32">
        <v>24.134910999999999</v>
      </c>
      <c r="G1522" s="32">
        <v>0.725329</v>
      </c>
    </row>
    <row r="1523" spans="1:7" ht="15">
      <c r="A1523" s="29" t="s">
        <v>243</v>
      </c>
      <c r="B1523" s="30">
        <v>18935648</v>
      </c>
      <c r="C1523" s="30">
        <v>18937595</v>
      </c>
      <c r="D1523" s="31">
        <v>1948</v>
      </c>
      <c r="E1523" s="32">
        <v>20.037987999999999</v>
      </c>
      <c r="F1523" s="32">
        <v>29.561602000000001</v>
      </c>
      <c r="G1523" s="32">
        <v>0.56098700000000001</v>
      </c>
    </row>
    <row r="1524" spans="1:7" ht="15">
      <c r="A1524" s="29" t="s">
        <v>243</v>
      </c>
      <c r="B1524" s="30">
        <v>18941760</v>
      </c>
      <c r="C1524" s="30">
        <v>18943000</v>
      </c>
      <c r="D1524" s="31">
        <v>1241</v>
      </c>
      <c r="E1524" s="32">
        <v>18.526188999999999</v>
      </c>
      <c r="F1524" s="32">
        <v>30.826753</v>
      </c>
      <c r="G1524" s="32">
        <v>0.73461699999999996</v>
      </c>
    </row>
    <row r="1525" spans="1:7" ht="15">
      <c r="A1525" s="29" t="s">
        <v>243</v>
      </c>
      <c r="B1525" s="30">
        <v>18962658</v>
      </c>
      <c r="C1525" s="30">
        <v>18964150</v>
      </c>
      <c r="D1525" s="31">
        <v>1493</v>
      </c>
      <c r="E1525" s="32">
        <v>17.846617999999999</v>
      </c>
      <c r="F1525" s="32">
        <v>28.532485000000001</v>
      </c>
      <c r="G1525" s="32">
        <v>0.67695499999999997</v>
      </c>
    </row>
    <row r="1526" spans="1:7" ht="15">
      <c r="A1526" s="29" t="s">
        <v>243</v>
      </c>
      <c r="B1526" s="30">
        <v>19066601</v>
      </c>
      <c r="C1526" s="30">
        <v>19068100</v>
      </c>
      <c r="D1526" s="31">
        <v>1500</v>
      </c>
      <c r="E1526" s="32">
        <v>15.352667</v>
      </c>
      <c r="F1526" s="32">
        <v>24.527999999999999</v>
      </c>
      <c r="G1526" s="32">
        <v>0.67593999999999999</v>
      </c>
    </row>
    <row r="1527" spans="1:7" ht="15">
      <c r="A1527" s="29" t="s">
        <v>243</v>
      </c>
      <c r="B1527" s="30">
        <v>19178090</v>
      </c>
      <c r="C1527" s="30">
        <v>19186695</v>
      </c>
      <c r="D1527" s="31">
        <v>8606</v>
      </c>
      <c r="E1527" s="32">
        <v>18.996048999999999</v>
      </c>
      <c r="F1527" s="32">
        <v>28.946200000000001</v>
      </c>
      <c r="G1527" s="32">
        <v>0.60767499999999997</v>
      </c>
    </row>
    <row r="1528" spans="1:7" ht="15">
      <c r="A1528" s="29" t="s">
        <v>243</v>
      </c>
      <c r="B1528" s="30">
        <v>19187465</v>
      </c>
      <c r="C1528" s="30">
        <v>19188850</v>
      </c>
      <c r="D1528" s="31">
        <v>1386</v>
      </c>
      <c r="E1528" s="32">
        <v>15.496392</v>
      </c>
      <c r="F1528" s="32">
        <v>29.582250999999999</v>
      </c>
      <c r="G1528" s="32">
        <v>0.93279900000000004</v>
      </c>
    </row>
    <row r="1529" spans="1:7" ht="15">
      <c r="A1529" s="29" t="s">
        <v>243</v>
      </c>
      <c r="B1529" s="30">
        <v>19255316</v>
      </c>
      <c r="C1529" s="30">
        <v>19256650</v>
      </c>
      <c r="D1529" s="31">
        <v>1335</v>
      </c>
      <c r="E1529" s="32">
        <v>18.860673999999999</v>
      </c>
      <c r="F1529" s="32">
        <v>34.094382000000003</v>
      </c>
      <c r="G1529" s="32">
        <v>0.85415300000000005</v>
      </c>
    </row>
    <row r="1530" spans="1:7" ht="15">
      <c r="A1530" s="29" t="s">
        <v>243</v>
      </c>
      <c r="B1530" s="30">
        <v>19301204</v>
      </c>
      <c r="C1530" s="30">
        <v>19304950</v>
      </c>
      <c r="D1530" s="31">
        <v>3747</v>
      </c>
      <c r="E1530" s="32">
        <v>17.539632000000001</v>
      </c>
      <c r="F1530" s="32">
        <v>31.847345000000001</v>
      </c>
      <c r="G1530" s="32">
        <v>0.86055499999999996</v>
      </c>
    </row>
    <row r="1531" spans="1:7" ht="15">
      <c r="A1531" s="29" t="s">
        <v>243</v>
      </c>
      <c r="B1531" s="30">
        <v>19307651</v>
      </c>
      <c r="C1531" s="30">
        <v>19311100</v>
      </c>
      <c r="D1531" s="31">
        <v>3450</v>
      </c>
      <c r="E1531" s="32">
        <v>19.843478000000001</v>
      </c>
      <c r="F1531" s="32">
        <v>29.369855000000001</v>
      </c>
      <c r="G1531" s="32">
        <v>0.56567100000000003</v>
      </c>
    </row>
    <row r="1532" spans="1:7" ht="15">
      <c r="A1532" s="29" t="s">
        <v>243</v>
      </c>
      <c r="B1532" s="30">
        <v>19426901</v>
      </c>
      <c r="C1532" s="30">
        <v>19428527</v>
      </c>
      <c r="D1532" s="31">
        <v>1627</v>
      </c>
      <c r="E1532" s="32">
        <v>16.593115999999998</v>
      </c>
      <c r="F1532" s="32">
        <v>28.024584999999998</v>
      </c>
      <c r="G1532" s="32">
        <v>0.756108</v>
      </c>
    </row>
    <row r="1533" spans="1:7" ht="15">
      <c r="A1533" s="29" t="s">
        <v>243</v>
      </c>
      <c r="B1533" s="30">
        <v>19484356</v>
      </c>
      <c r="C1533" s="30">
        <v>19485400</v>
      </c>
      <c r="D1533" s="31">
        <v>1045</v>
      </c>
      <c r="E1533" s="32">
        <v>16.41244</v>
      </c>
      <c r="F1533" s="32">
        <v>27.765550000000001</v>
      </c>
      <c r="G1533" s="32">
        <v>0.75850600000000001</v>
      </c>
    </row>
    <row r="1534" spans="1:7" ht="15">
      <c r="A1534" s="29" t="s">
        <v>243</v>
      </c>
      <c r="B1534" s="30">
        <v>19504451</v>
      </c>
      <c r="C1534" s="30">
        <v>19508073</v>
      </c>
      <c r="D1534" s="31">
        <v>3623</v>
      </c>
      <c r="E1534" s="32">
        <v>17.012972999999999</v>
      </c>
      <c r="F1534" s="32">
        <v>27.447143000000001</v>
      </c>
      <c r="G1534" s="32">
        <v>0.690021</v>
      </c>
    </row>
    <row r="1535" spans="1:7" ht="15">
      <c r="A1535" s="29" t="s">
        <v>243</v>
      </c>
      <c r="B1535" s="30">
        <v>19519023</v>
      </c>
      <c r="C1535" s="30">
        <v>19520039</v>
      </c>
      <c r="D1535" s="31">
        <v>1017</v>
      </c>
      <c r="E1535" s="32">
        <v>16.552606000000001</v>
      </c>
      <c r="F1535" s="32">
        <v>27.621435999999999</v>
      </c>
      <c r="G1535" s="32">
        <v>0.73873</v>
      </c>
    </row>
    <row r="1536" spans="1:7" ht="15">
      <c r="A1536" s="29" t="s">
        <v>243</v>
      </c>
      <c r="B1536" s="30">
        <v>19540001</v>
      </c>
      <c r="C1536" s="30">
        <v>19542132</v>
      </c>
      <c r="D1536" s="31">
        <v>2132</v>
      </c>
      <c r="E1536" s="32">
        <v>17.050657000000001</v>
      </c>
      <c r="F1536" s="32">
        <v>28.828799</v>
      </c>
      <c r="G1536" s="32">
        <v>0.757683</v>
      </c>
    </row>
    <row r="1537" spans="1:7" ht="15">
      <c r="A1537" s="29" t="s">
        <v>243</v>
      </c>
      <c r="B1537" s="30">
        <v>19618294</v>
      </c>
      <c r="C1537" s="30">
        <v>19619422</v>
      </c>
      <c r="D1537" s="31">
        <v>1129</v>
      </c>
      <c r="E1537" s="32">
        <v>17.855623999999999</v>
      </c>
      <c r="F1537" s="32">
        <v>27.125775000000001</v>
      </c>
      <c r="G1537" s="32">
        <v>0.60328599999999999</v>
      </c>
    </row>
    <row r="1538" spans="1:7" ht="15">
      <c r="A1538" s="29" t="s">
        <v>243</v>
      </c>
      <c r="B1538" s="30">
        <v>19693901</v>
      </c>
      <c r="C1538" s="30">
        <v>19695100</v>
      </c>
      <c r="D1538" s="31">
        <v>1200</v>
      </c>
      <c r="E1538" s="32">
        <v>17.761666999999999</v>
      </c>
      <c r="F1538" s="32">
        <v>24.508333</v>
      </c>
      <c r="G1538" s="32">
        <v>0.464505</v>
      </c>
    </row>
    <row r="1539" spans="1:7" ht="15">
      <c r="A1539" s="29" t="s">
        <v>243</v>
      </c>
      <c r="B1539" s="30">
        <v>19712509</v>
      </c>
      <c r="C1539" s="30">
        <v>19713700</v>
      </c>
      <c r="D1539" s="31">
        <v>1192</v>
      </c>
      <c r="E1539" s="32">
        <v>20.012584</v>
      </c>
      <c r="F1539" s="32">
        <v>27.869128</v>
      </c>
      <c r="G1539" s="32">
        <v>0.47776000000000002</v>
      </c>
    </row>
    <row r="1540" spans="1:7" ht="15">
      <c r="A1540" s="29" t="s">
        <v>243</v>
      </c>
      <c r="B1540" s="30">
        <v>19726006</v>
      </c>
      <c r="C1540" s="30">
        <v>19728850</v>
      </c>
      <c r="D1540" s="31">
        <v>2845</v>
      </c>
      <c r="E1540" s="32">
        <v>20.980315999999998</v>
      </c>
      <c r="F1540" s="32">
        <v>29.452373000000001</v>
      </c>
      <c r="G1540" s="32">
        <v>0.48934699999999998</v>
      </c>
    </row>
    <row r="1541" spans="1:7" ht="15">
      <c r="A1541" s="29" t="s">
        <v>243</v>
      </c>
      <c r="B1541" s="30">
        <v>19738144</v>
      </c>
      <c r="C1541" s="30">
        <v>19739200</v>
      </c>
      <c r="D1541" s="31">
        <v>1057</v>
      </c>
      <c r="E1541" s="32">
        <v>15.659413000000001</v>
      </c>
      <c r="F1541" s="32">
        <v>26.057711000000001</v>
      </c>
      <c r="G1541" s="32">
        <v>0.73468</v>
      </c>
    </row>
    <row r="1542" spans="1:7" ht="15">
      <c r="A1542" s="29" t="s">
        <v>243</v>
      </c>
      <c r="B1542" s="30">
        <v>19808651</v>
      </c>
      <c r="C1542" s="30">
        <v>19809906</v>
      </c>
      <c r="D1542" s="31">
        <v>1256</v>
      </c>
      <c r="E1542" s="32">
        <v>16.856687999999998</v>
      </c>
      <c r="F1542" s="32">
        <v>31.332802999999998</v>
      </c>
      <c r="G1542" s="32">
        <v>0.89435299999999995</v>
      </c>
    </row>
    <row r="1543" spans="1:7" ht="15">
      <c r="A1543" s="29" t="s">
        <v>243</v>
      </c>
      <c r="B1543" s="30">
        <v>19854266</v>
      </c>
      <c r="C1543" s="30">
        <v>19855497</v>
      </c>
      <c r="D1543" s="31">
        <v>1232</v>
      </c>
      <c r="E1543" s="32">
        <v>19.763798999999999</v>
      </c>
      <c r="F1543" s="32">
        <v>31.486201000000001</v>
      </c>
      <c r="G1543" s="32">
        <v>0.67185899999999998</v>
      </c>
    </row>
    <row r="1544" spans="1:7" ht="15">
      <c r="A1544" s="29" t="s">
        <v>243</v>
      </c>
      <c r="B1544" s="30">
        <v>19862057</v>
      </c>
      <c r="C1544" s="30">
        <v>19863077</v>
      </c>
      <c r="D1544" s="31">
        <v>1021</v>
      </c>
      <c r="E1544" s="32">
        <v>23.805092999999999</v>
      </c>
      <c r="F1544" s="32">
        <v>34.905974999999998</v>
      </c>
      <c r="G1544" s="32">
        <v>0.55220400000000003</v>
      </c>
    </row>
    <row r="1545" spans="1:7" ht="15">
      <c r="A1545" s="29" t="s">
        <v>243</v>
      </c>
      <c r="B1545" s="30">
        <v>19888601</v>
      </c>
      <c r="C1545" s="30">
        <v>19890229</v>
      </c>
      <c r="D1545" s="31">
        <v>1629</v>
      </c>
      <c r="E1545" s="32">
        <v>21.879066999999999</v>
      </c>
      <c r="F1545" s="32">
        <v>32.621853999999999</v>
      </c>
      <c r="G1545" s="32">
        <v>0.57628800000000002</v>
      </c>
    </row>
    <row r="1546" spans="1:7" ht="15">
      <c r="A1546" s="29" t="s">
        <v>243</v>
      </c>
      <c r="B1546" s="30">
        <v>19916201</v>
      </c>
      <c r="C1546" s="30">
        <v>19917249</v>
      </c>
      <c r="D1546" s="31">
        <v>1049</v>
      </c>
      <c r="E1546" s="32">
        <v>16.117255</v>
      </c>
      <c r="F1546" s="32">
        <v>23.945663</v>
      </c>
      <c r="G1546" s="32">
        <v>0.57115800000000005</v>
      </c>
    </row>
    <row r="1547" spans="1:7" ht="15">
      <c r="A1547" s="29" t="s">
        <v>243</v>
      </c>
      <c r="B1547" s="30">
        <v>19964958</v>
      </c>
      <c r="C1547" s="30">
        <v>19966930</v>
      </c>
      <c r="D1547" s="31">
        <v>1973</v>
      </c>
      <c r="E1547" s="32">
        <v>15.097314000000001</v>
      </c>
      <c r="F1547" s="32">
        <v>25.975165000000001</v>
      </c>
      <c r="G1547" s="32">
        <v>0.78284100000000001</v>
      </c>
    </row>
    <row r="1548" spans="1:7" ht="15">
      <c r="A1548" s="29" t="s">
        <v>243</v>
      </c>
      <c r="B1548" s="30">
        <v>20026892</v>
      </c>
      <c r="C1548" s="30">
        <v>20034945</v>
      </c>
      <c r="D1548" s="31">
        <v>8054</v>
      </c>
      <c r="E1548" s="32">
        <v>18.614477000000001</v>
      </c>
      <c r="F1548" s="32">
        <v>28.407872000000001</v>
      </c>
      <c r="G1548" s="32">
        <v>0.60986600000000002</v>
      </c>
    </row>
    <row r="1549" spans="1:7" ht="15">
      <c r="A1549" s="29" t="s">
        <v>243</v>
      </c>
      <c r="B1549" s="30">
        <v>20051180</v>
      </c>
      <c r="C1549" s="30">
        <v>20052800</v>
      </c>
      <c r="D1549" s="31">
        <v>1621</v>
      </c>
      <c r="E1549" s="32">
        <v>17.1752</v>
      </c>
      <c r="F1549" s="32">
        <v>25.927205000000001</v>
      </c>
      <c r="G1549" s="32">
        <v>0.59414</v>
      </c>
    </row>
    <row r="1550" spans="1:7" ht="15">
      <c r="A1550" s="29" t="s">
        <v>243</v>
      </c>
      <c r="B1550" s="30">
        <v>20059001</v>
      </c>
      <c r="C1550" s="30">
        <v>20060350</v>
      </c>
      <c r="D1550" s="31">
        <v>1350</v>
      </c>
      <c r="E1550" s="32">
        <v>18.395555999999999</v>
      </c>
      <c r="F1550" s="32">
        <v>30.282222000000001</v>
      </c>
      <c r="G1550" s="32">
        <v>0.71911400000000003</v>
      </c>
    </row>
    <row r="1551" spans="1:7" ht="15">
      <c r="A1551" s="29" t="s">
        <v>243</v>
      </c>
      <c r="B1551" s="30">
        <v>20067401</v>
      </c>
      <c r="C1551" s="30">
        <v>20068862</v>
      </c>
      <c r="D1551" s="31">
        <v>1462</v>
      </c>
      <c r="E1551" s="32">
        <v>18.671683000000002</v>
      </c>
      <c r="F1551" s="32">
        <v>29.283857999999999</v>
      </c>
      <c r="G1551" s="32">
        <v>0.649254</v>
      </c>
    </row>
    <row r="1552" spans="1:7" ht="15">
      <c r="A1552" s="29" t="s">
        <v>243</v>
      </c>
      <c r="B1552" s="30">
        <v>20070244</v>
      </c>
      <c r="C1552" s="30">
        <v>20071593</v>
      </c>
      <c r="D1552" s="31">
        <v>1350</v>
      </c>
      <c r="E1552" s="32">
        <v>22.854074000000001</v>
      </c>
      <c r="F1552" s="32">
        <v>37.931851999999999</v>
      </c>
      <c r="G1552" s="32">
        <v>0.730958</v>
      </c>
    </row>
    <row r="1553" spans="1:7" ht="15">
      <c r="A1553" s="29" t="s">
        <v>243</v>
      </c>
      <c r="B1553" s="30">
        <v>20076108</v>
      </c>
      <c r="C1553" s="30">
        <v>20077594</v>
      </c>
      <c r="D1553" s="31">
        <v>1487</v>
      </c>
      <c r="E1553" s="32">
        <v>19.162071000000001</v>
      </c>
      <c r="F1553" s="32">
        <v>28.375252</v>
      </c>
      <c r="G1553" s="32">
        <v>0.56637999999999999</v>
      </c>
    </row>
    <row r="1554" spans="1:7" ht="15">
      <c r="A1554" s="29" t="s">
        <v>243</v>
      </c>
      <c r="B1554" s="30">
        <v>20086151</v>
      </c>
      <c r="C1554" s="30">
        <v>20087203</v>
      </c>
      <c r="D1554" s="31">
        <v>1053</v>
      </c>
      <c r="E1554" s="32">
        <v>22.456790000000002</v>
      </c>
      <c r="F1554" s="32">
        <v>34.185184999999997</v>
      </c>
      <c r="G1554" s="32">
        <v>0.60621999999999998</v>
      </c>
    </row>
    <row r="1555" spans="1:7" ht="15">
      <c r="A1555" s="29" t="s">
        <v>243</v>
      </c>
      <c r="B1555" s="30">
        <v>20108801</v>
      </c>
      <c r="C1555" s="30">
        <v>20111044</v>
      </c>
      <c r="D1555" s="31">
        <v>2244</v>
      </c>
      <c r="E1555" s="32">
        <v>15.348929999999999</v>
      </c>
      <c r="F1555" s="32">
        <v>27.262478000000002</v>
      </c>
      <c r="G1555" s="32">
        <v>0.82877900000000004</v>
      </c>
    </row>
    <row r="1556" spans="1:7" ht="15">
      <c r="A1556" s="29" t="s">
        <v>243</v>
      </c>
      <c r="B1556" s="30">
        <v>20121133</v>
      </c>
      <c r="C1556" s="30">
        <v>20125000</v>
      </c>
      <c r="D1556" s="31">
        <v>3868</v>
      </c>
      <c r="E1556" s="32">
        <v>19.989659</v>
      </c>
      <c r="F1556" s="32">
        <v>29.798862</v>
      </c>
      <c r="G1556" s="32">
        <v>0.57600300000000004</v>
      </c>
    </row>
    <row r="1557" spans="1:7" ht="15">
      <c r="A1557" s="29" t="s">
        <v>243</v>
      </c>
      <c r="B1557" s="30">
        <v>20132888</v>
      </c>
      <c r="C1557" s="30">
        <v>20133994</v>
      </c>
      <c r="D1557" s="31">
        <v>1107</v>
      </c>
      <c r="E1557" s="32">
        <v>17.358626999999998</v>
      </c>
      <c r="F1557" s="32">
        <v>25.202349000000002</v>
      </c>
      <c r="G1557" s="32">
        <v>0.53790499999999997</v>
      </c>
    </row>
    <row r="1558" spans="1:7" ht="15">
      <c r="A1558" s="29" t="s">
        <v>243</v>
      </c>
      <c r="B1558" s="30">
        <v>20162351</v>
      </c>
      <c r="C1558" s="30">
        <v>20177650</v>
      </c>
      <c r="D1558" s="31">
        <v>15300</v>
      </c>
      <c r="E1558" s="32">
        <v>17.044967</v>
      </c>
      <c r="F1558" s="32">
        <v>26.759412000000001</v>
      </c>
      <c r="G1558" s="32">
        <v>0.65070099999999997</v>
      </c>
    </row>
    <row r="1559" spans="1:7" ht="15">
      <c r="A1559" s="29" t="s">
        <v>243</v>
      </c>
      <c r="B1559" s="30">
        <v>20194155</v>
      </c>
      <c r="C1559" s="30">
        <v>20205100</v>
      </c>
      <c r="D1559" s="31">
        <v>10946</v>
      </c>
      <c r="E1559" s="32">
        <v>14.883519</v>
      </c>
      <c r="F1559" s="32">
        <v>25.064406999999999</v>
      </c>
      <c r="G1559" s="32">
        <v>0.75192400000000004</v>
      </c>
    </row>
    <row r="1560" spans="1:7" ht="15">
      <c r="A1560" s="29" t="s">
        <v>243</v>
      </c>
      <c r="B1560" s="30">
        <v>20207201</v>
      </c>
      <c r="C1560" s="30">
        <v>20283091</v>
      </c>
      <c r="D1560" s="31">
        <v>75891</v>
      </c>
      <c r="E1560" s="32">
        <v>15.875506</v>
      </c>
      <c r="F1560" s="32">
        <v>26.028804000000001</v>
      </c>
      <c r="G1560" s="32">
        <v>0.71330700000000002</v>
      </c>
    </row>
    <row r="1561" spans="1:7" ht="15">
      <c r="A1561" s="29" t="s">
        <v>243</v>
      </c>
      <c r="B1561" s="30">
        <v>20377001</v>
      </c>
      <c r="C1561" s="30">
        <v>20379250</v>
      </c>
      <c r="D1561" s="31">
        <v>2250</v>
      </c>
      <c r="E1561" s="32">
        <v>16.851555999999999</v>
      </c>
      <c r="F1561" s="32">
        <v>26.283111000000002</v>
      </c>
      <c r="G1561" s="32">
        <v>0.64125399999999999</v>
      </c>
    </row>
    <row r="1562" spans="1:7" ht="15">
      <c r="A1562" s="29" t="s">
        <v>243</v>
      </c>
      <c r="B1562" s="30">
        <v>20394401</v>
      </c>
      <c r="C1562" s="30">
        <v>20396891</v>
      </c>
      <c r="D1562" s="31">
        <v>2491</v>
      </c>
      <c r="E1562" s="32">
        <v>19.796467</v>
      </c>
      <c r="F1562" s="32">
        <v>30.084705</v>
      </c>
      <c r="G1562" s="32">
        <v>0.60378699999999996</v>
      </c>
    </row>
    <row r="1563" spans="1:7" ht="15">
      <c r="A1563" s="29" t="s">
        <v>243</v>
      </c>
      <c r="B1563" s="30">
        <v>20422095</v>
      </c>
      <c r="C1563" s="30">
        <v>20423350</v>
      </c>
      <c r="D1563" s="31">
        <v>1256</v>
      </c>
      <c r="E1563" s="32">
        <v>19.058917000000001</v>
      </c>
      <c r="F1563" s="32">
        <v>30.518312000000002</v>
      </c>
      <c r="G1563" s="32">
        <v>0.67920899999999995</v>
      </c>
    </row>
    <row r="1564" spans="1:7" ht="15">
      <c r="A1564" s="29" t="s">
        <v>243</v>
      </c>
      <c r="B1564" s="30">
        <v>20431020</v>
      </c>
      <c r="C1564" s="30">
        <v>20433250</v>
      </c>
      <c r="D1564" s="31">
        <v>2231</v>
      </c>
      <c r="E1564" s="32">
        <v>20.697893000000001</v>
      </c>
      <c r="F1564" s="32">
        <v>31.218288000000001</v>
      </c>
      <c r="G1564" s="32">
        <v>0.59290699999999996</v>
      </c>
    </row>
    <row r="1565" spans="1:7" ht="15">
      <c r="A1565" s="29" t="s">
        <v>243</v>
      </c>
      <c r="B1565" s="30">
        <v>20534651</v>
      </c>
      <c r="C1565" s="30">
        <v>20542527</v>
      </c>
      <c r="D1565" s="31">
        <v>7877</v>
      </c>
      <c r="E1565" s="32">
        <v>16.270914999999999</v>
      </c>
      <c r="F1565" s="32">
        <v>26.672464000000002</v>
      </c>
      <c r="G1565" s="32">
        <v>0.71305600000000002</v>
      </c>
    </row>
    <row r="1566" spans="1:7" ht="15">
      <c r="A1566" s="29" t="s">
        <v>243</v>
      </c>
      <c r="B1566" s="30">
        <v>20744201</v>
      </c>
      <c r="C1566" s="30">
        <v>20760322</v>
      </c>
      <c r="D1566" s="31">
        <v>16122</v>
      </c>
      <c r="E1566" s="32">
        <v>18.032440000000001</v>
      </c>
      <c r="F1566" s="32">
        <v>29.373650999999999</v>
      </c>
      <c r="G1566" s="32">
        <v>0.703928</v>
      </c>
    </row>
    <row r="1567" spans="1:7" ht="15">
      <c r="A1567" s="29" t="s">
        <v>243</v>
      </c>
      <c r="B1567" s="30">
        <v>20909951</v>
      </c>
      <c r="C1567" s="30">
        <v>20915985</v>
      </c>
      <c r="D1567" s="31">
        <v>6035</v>
      </c>
      <c r="E1567" s="32">
        <v>16.702567999999999</v>
      </c>
      <c r="F1567" s="32">
        <v>27.794698</v>
      </c>
      <c r="G1567" s="32">
        <v>0.73473999999999995</v>
      </c>
    </row>
    <row r="1568" spans="1:7" ht="15">
      <c r="A1568" s="29" t="s">
        <v>243</v>
      </c>
      <c r="B1568" s="30">
        <v>20916704</v>
      </c>
      <c r="C1568" s="30">
        <v>20917800</v>
      </c>
      <c r="D1568" s="31">
        <v>1097</v>
      </c>
      <c r="E1568" s="32">
        <v>11.127621</v>
      </c>
      <c r="F1568" s="32">
        <v>22.770282999999999</v>
      </c>
      <c r="G1568" s="32">
        <v>1.03301</v>
      </c>
    </row>
    <row r="1569" spans="1:7" ht="15">
      <c r="A1569" s="29" t="s">
        <v>243</v>
      </c>
      <c r="B1569" s="30">
        <v>20955101</v>
      </c>
      <c r="C1569" s="30">
        <v>20991550</v>
      </c>
      <c r="D1569" s="31">
        <v>36450</v>
      </c>
      <c r="E1569" s="32">
        <v>17.273471000000001</v>
      </c>
      <c r="F1569" s="32">
        <v>27.787106000000001</v>
      </c>
      <c r="G1569" s="32">
        <v>0.68585799999999997</v>
      </c>
    </row>
    <row r="1570" spans="1:7" ht="15">
      <c r="A1570" s="29" t="s">
        <v>243</v>
      </c>
      <c r="B1570" s="30">
        <v>20993051</v>
      </c>
      <c r="C1570" s="30">
        <v>20994400</v>
      </c>
      <c r="D1570" s="31">
        <v>1350</v>
      </c>
      <c r="E1570" s="32">
        <v>14.952593</v>
      </c>
      <c r="F1570" s="32">
        <v>26.700741000000001</v>
      </c>
      <c r="G1570" s="32">
        <v>0.83648400000000001</v>
      </c>
    </row>
    <row r="1571" spans="1:7" ht="15">
      <c r="A1571" s="29" t="s">
        <v>243</v>
      </c>
      <c r="B1571" s="30">
        <v>21062505</v>
      </c>
      <c r="C1571" s="30">
        <v>21068932</v>
      </c>
      <c r="D1571" s="31">
        <v>6428</v>
      </c>
      <c r="E1571" s="32">
        <v>16.749533</v>
      </c>
      <c r="F1571" s="32">
        <v>27.243777000000001</v>
      </c>
      <c r="G1571" s="32">
        <v>0.70180600000000004</v>
      </c>
    </row>
    <row r="1572" spans="1:7" ht="15">
      <c r="A1572" s="29" t="s">
        <v>243</v>
      </c>
      <c r="B1572" s="30">
        <v>21070323</v>
      </c>
      <c r="C1572" s="30">
        <v>21072514</v>
      </c>
      <c r="D1572" s="31">
        <v>2192</v>
      </c>
      <c r="E1572" s="32">
        <v>11.451642</v>
      </c>
      <c r="F1572" s="32">
        <v>23.663777</v>
      </c>
      <c r="G1572" s="32">
        <v>1.0471299999999999</v>
      </c>
    </row>
    <row r="1573" spans="1:7" ht="15">
      <c r="A1573" s="29" t="s">
        <v>243</v>
      </c>
      <c r="B1573" s="30">
        <v>21073001</v>
      </c>
      <c r="C1573" s="30">
        <v>21074113</v>
      </c>
      <c r="D1573" s="31">
        <v>1113</v>
      </c>
      <c r="E1573" s="32">
        <v>15.145553</v>
      </c>
      <c r="F1573" s="32">
        <v>24.273136000000001</v>
      </c>
      <c r="G1573" s="32">
        <v>0.68046600000000002</v>
      </c>
    </row>
    <row r="1574" spans="1:7" ht="15">
      <c r="A1574" s="29" t="s">
        <v>243</v>
      </c>
      <c r="B1574" s="30">
        <v>21343751</v>
      </c>
      <c r="C1574" s="30">
        <v>21344755</v>
      </c>
      <c r="D1574" s="31">
        <v>1005</v>
      </c>
      <c r="E1574" s="32">
        <v>12.830845999999999</v>
      </c>
      <c r="F1574" s="32">
        <v>22.125373</v>
      </c>
      <c r="G1574" s="32">
        <v>0.78608599999999995</v>
      </c>
    </row>
    <row r="1575" spans="1:7" ht="15">
      <c r="A1575" s="29" t="s">
        <v>243</v>
      </c>
      <c r="B1575" s="30">
        <v>21364159</v>
      </c>
      <c r="C1575" s="30">
        <v>21365950</v>
      </c>
      <c r="D1575" s="31">
        <v>1792</v>
      </c>
      <c r="E1575" s="32">
        <v>11.44308</v>
      </c>
      <c r="F1575" s="32">
        <v>21.854911000000001</v>
      </c>
      <c r="G1575" s="32">
        <v>0.93348200000000003</v>
      </c>
    </row>
    <row r="1576" spans="1:7" ht="15">
      <c r="A1576" s="29" t="s">
        <v>243</v>
      </c>
      <c r="B1576" s="30">
        <v>21428746</v>
      </c>
      <c r="C1576" s="30">
        <v>21433450</v>
      </c>
      <c r="D1576" s="31">
        <v>4705</v>
      </c>
      <c r="E1576" s="32">
        <v>14.819129</v>
      </c>
      <c r="F1576" s="32">
        <v>27.702869</v>
      </c>
      <c r="G1576" s="32">
        <v>0.90257500000000002</v>
      </c>
    </row>
    <row r="1577" spans="1:7" ht="15">
      <c r="A1577" s="29" t="s">
        <v>243</v>
      </c>
      <c r="B1577" s="30">
        <v>21486912</v>
      </c>
      <c r="C1577" s="30">
        <v>21489700</v>
      </c>
      <c r="D1577" s="31">
        <v>2789</v>
      </c>
      <c r="E1577" s="32">
        <v>11.695231</v>
      </c>
      <c r="F1577" s="32">
        <v>21.015418</v>
      </c>
      <c r="G1577" s="32">
        <v>0.84552799999999995</v>
      </c>
    </row>
    <row r="1578" spans="1:7" ht="15">
      <c r="A1578" s="29" t="s">
        <v>243</v>
      </c>
      <c r="B1578" s="30">
        <v>21512312</v>
      </c>
      <c r="C1578" s="30">
        <v>21513400</v>
      </c>
      <c r="D1578" s="31">
        <v>1089</v>
      </c>
      <c r="E1578" s="32">
        <v>13.157943</v>
      </c>
      <c r="F1578" s="32">
        <v>29.865013999999999</v>
      </c>
      <c r="G1578" s="32">
        <v>1.18252</v>
      </c>
    </row>
    <row r="1579" spans="1:7" ht="15">
      <c r="A1579" s="29" t="s">
        <v>243</v>
      </c>
      <c r="B1579" s="30">
        <v>21513607</v>
      </c>
      <c r="C1579" s="30">
        <v>21575350</v>
      </c>
      <c r="D1579" s="31">
        <v>61744</v>
      </c>
      <c r="E1579" s="32">
        <v>15.245578999999999</v>
      </c>
      <c r="F1579" s="32">
        <v>25.370967</v>
      </c>
      <c r="G1579" s="32">
        <v>0.734788</v>
      </c>
    </row>
    <row r="1580" spans="1:7" ht="15">
      <c r="A1580" s="29" t="s">
        <v>243</v>
      </c>
      <c r="B1580" s="30">
        <v>21619301</v>
      </c>
      <c r="C1580" s="30">
        <v>21620346</v>
      </c>
      <c r="D1580" s="31">
        <v>1046</v>
      </c>
      <c r="E1580" s="32">
        <v>15.896750000000001</v>
      </c>
      <c r="F1580" s="32">
        <v>25.176863999999998</v>
      </c>
      <c r="G1580" s="32">
        <v>0.66336700000000004</v>
      </c>
    </row>
    <row r="1581" spans="1:7" ht="15">
      <c r="A1581" s="29" t="s">
        <v>243</v>
      </c>
      <c r="B1581" s="30">
        <v>21624401</v>
      </c>
      <c r="C1581" s="30">
        <v>21643457</v>
      </c>
      <c r="D1581" s="31">
        <v>19057</v>
      </c>
      <c r="E1581" s="32">
        <v>14.95398</v>
      </c>
      <c r="F1581" s="32">
        <v>25.156793</v>
      </c>
      <c r="G1581" s="32">
        <v>0.75041800000000003</v>
      </c>
    </row>
    <row r="1582" spans="1:7" ht="15">
      <c r="A1582" s="29" t="s">
        <v>243</v>
      </c>
      <c r="B1582" s="30">
        <v>21645066</v>
      </c>
      <c r="C1582" s="30">
        <v>21672079</v>
      </c>
      <c r="D1582" s="31">
        <v>27014</v>
      </c>
      <c r="E1582" s="32">
        <v>15.700822000000001</v>
      </c>
      <c r="F1582" s="32">
        <v>25.645776000000001</v>
      </c>
      <c r="G1582" s="32">
        <v>0.70788099999999998</v>
      </c>
    </row>
    <row r="1583" spans="1:7" ht="15">
      <c r="A1583" s="29" t="s">
        <v>243</v>
      </c>
      <c r="B1583" s="30">
        <v>21746957</v>
      </c>
      <c r="C1583" s="30">
        <v>21778072</v>
      </c>
      <c r="D1583" s="31">
        <v>31116</v>
      </c>
      <c r="E1583" s="32">
        <v>17.778603</v>
      </c>
      <c r="F1583" s="32">
        <v>28.019732999999999</v>
      </c>
      <c r="G1583" s="32">
        <v>0.65630100000000002</v>
      </c>
    </row>
    <row r="1584" spans="1:7" ht="15">
      <c r="A1584" s="29" t="s">
        <v>243</v>
      </c>
      <c r="B1584" s="30">
        <v>21985601</v>
      </c>
      <c r="C1584" s="30">
        <v>21986950</v>
      </c>
      <c r="D1584" s="31">
        <v>1350</v>
      </c>
      <c r="E1584" s="32">
        <v>18.927406999999999</v>
      </c>
      <c r="F1584" s="32">
        <v>29.93037</v>
      </c>
      <c r="G1584" s="32">
        <v>0.66113299999999997</v>
      </c>
    </row>
    <row r="1585" spans="1:7" ht="15">
      <c r="A1585" s="29" t="s">
        <v>243</v>
      </c>
      <c r="B1585" s="30">
        <v>22029551</v>
      </c>
      <c r="C1585" s="30">
        <v>22030900</v>
      </c>
      <c r="D1585" s="31">
        <v>1350</v>
      </c>
      <c r="E1585" s="32">
        <v>19.473333</v>
      </c>
      <c r="F1585" s="32">
        <v>30.105184999999999</v>
      </c>
      <c r="G1585" s="32">
        <v>0.62851199999999996</v>
      </c>
    </row>
    <row r="1586" spans="1:7" ht="15">
      <c r="A1586" s="29" t="s">
        <v>243</v>
      </c>
      <c r="B1586" s="30">
        <v>22046445</v>
      </c>
      <c r="C1586" s="30">
        <v>22047482</v>
      </c>
      <c r="D1586" s="31">
        <v>1038</v>
      </c>
      <c r="E1586" s="32">
        <v>13.466281</v>
      </c>
      <c r="F1586" s="32">
        <v>24.027937999999999</v>
      </c>
      <c r="G1586" s="32">
        <v>0.83536100000000002</v>
      </c>
    </row>
    <row r="1587" spans="1:7" ht="15">
      <c r="A1587" s="29" t="s">
        <v>243</v>
      </c>
      <c r="B1587" s="30">
        <v>22056001</v>
      </c>
      <c r="C1587" s="30">
        <v>22058200</v>
      </c>
      <c r="D1587" s="31">
        <v>2200</v>
      </c>
      <c r="E1587" s="32">
        <v>20.241817999999999</v>
      </c>
      <c r="F1587" s="32">
        <v>28.656364</v>
      </c>
      <c r="G1587" s="32">
        <v>0.50151699999999999</v>
      </c>
    </row>
    <row r="1588" spans="1:7" ht="15">
      <c r="A1588" s="29" t="s">
        <v>243</v>
      </c>
      <c r="B1588" s="30">
        <v>22065401</v>
      </c>
      <c r="C1588" s="30">
        <v>22066900</v>
      </c>
      <c r="D1588" s="31">
        <v>1500</v>
      </c>
      <c r="E1588" s="32">
        <v>15.098000000000001</v>
      </c>
      <c r="F1588" s="32">
        <v>26.701333000000002</v>
      </c>
      <c r="G1588" s="32">
        <v>0.82255400000000001</v>
      </c>
    </row>
    <row r="1589" spans="1:7" ht="15">
      <c r="A1589" s="29" t="s">
        <v>243</v>
      </c>
      <c r="B1589" s="30">
        <v>22070993</v>
      </c>
      <c r="C1589" s="30">
        <v>22071996</v>
      </c>
      <c r="D1589" s="31">
        <v>1004</v>
      </c>
      <c r="E1589" s="32">
        <v>14.190239</v>
      </c>
      <c r="F1589" s="32">
        <v>25.168327000000001</v>
      </c>
      <c r="G1589" s="32">
        <v>0.82670999999999994</v>
      </c>
    </row>
    <row r="1590" spans="1:7" ht="15">
      <c r="A1590" s="29" t="s">
        <v>243</v>
      </c>
      <c r="B1590" s="30">
        <v>22073206</v>
      </c>
      <c r="C1590" s="30">
        <v>22074383</v>
      </c>
      <c r="D1590" s="31">
        <v>1178</v>
      </c>
      <c r="E1590" s="32">
        <v>17.307300999999999</v>
      </c>
      <c r="F1590" s="32">
        <v>27.651952000000001</v>
      </c>
      <c r="G1590" s="32">
        <v>0.67600099999999996</v>
      </c>
    </row>
    <row r="1591" spans="1:7" ht="15">
      <c r="A1591" s="29" t="s">
        <v>243</v>
      </c>
      <c r="B1591" s="30">
        <v>22077101</v>
      </c>
      <c r="C1591" s="30">
        <v>22087089</v>
      </c>
      <c r="D1591" s="31">
        <v>9989</v>
      </c>
      <c r="E1591" s="32">
        <v>18.187306</v>
      </c>
      <c r="F1591" s="32">
        <v>28.114926000000001</v>
      </c>
      <c r="G1591" s="32">
        <v>0.62840399999999996</v>
      </c>
    </row>
    <row r="1592" spans="1:7" ht="15">
      <c r="A1592" s="29" t="s">
        <v>243</v>
      </c>
      <c r="B1592" s="30">
        <v>22154957</v>
      </c>
      <c r="C1592" s="30">
        <v>22156900</v>
      </c>
      <c r="D1592" s="31">
        <v>1944</v>
      </c>
      <c r="E1592" s="32">
        <v>21.245370000000001</v>
      </c>
      <c r="F1592" s="32">
        <v>33.290123000000001</v>
      </c>
      <c r="G1592" s="32">
        <v>0.64794600000000002</v>
      </c>
    </row>
    <row r="1593" spans="1:7" ht="15">
      <c r="A1593" s="29" t="s">
        <v>243</v>
      </c>
      <c r="B1593" s="30">
        <v>22168687</v>
      </c>
      <c r="C1593" s="30">
        <v>22169800</v>
      </c>
      <c r="D1593" s="31">
        <v>1114</v>
      </c>
      <c r="E1593" s="32">
        <v>18.998204999999999</v>
      </c>
      <c r="F1593" s="32">
        <v>26.838419999999999</v>
      </c>
      <c r="G1593" s="32">
        <v>0.49843700000000002</v>
      </c>
    </row>
    <row r="1594" spans="1:7" ht="15">
      <c r="A1594" s="29" t="s">
        <v>243</v>
      </c>
      <c r="B1594" s="30">
        <v>22204301</v>
      </c>
      <c r="C1594" s="30">
        <v>22205635</v>
      </c>
      <c r="D1594" s="31">
        <v>1335</v>
      </c>
      <c r="E1594" s="32">
        <v>17.322096999999999</v>
      </c>
      <c r="F1594" s="32">
        <v>28.940823999999999</v>
      </c>
      <c r="G1594" s="32">
        <v>0.74049200000000004</v>
      </c>
    </row>
    <row r="1595" spans="1:7" ht="15">
      <c r="A1595" s="29" t="s">
        <v>243</v>
      </c>
      <c r="B1595" s="30">
        <v>22259051</v>
      </c>
      <c r="C1595" s="30">
        <v>22260100</v>
      </c>
      <c r="D1595" s="31">
        <v>1050</v>
      </c>
      <c r="E1595" s="32">
        <v>19.690476</v>
      </c>
      <c r="F1595" s="32">
        <v>29.453333000000001</v>
      </c>
      <c r="G1595" s="32">
        <v>0.58093300000000003</v>
      </c>
    </row>
    <row r="1596" spans="1:7" ht="15">
      <c r="A1596" s="29" t="s">
        <v>243</v>
      </c>
      <c r="B1596" s="30">
        <v>22390852</v>
      </c>
      <c r="C1596" s="30">
        <v>22392228</v>
      </c>
      <c r="D1596" s="31">
        <v>1377</v>
      </c>
      <c r="E1596" s="32">
        <v>17.817720000000001</v>
      </c>
      <c r="F1596" s="32">
        <v>27.597676</v>
      </c>
      <c r="G1596" s="32">
        <v>0.63123399999999996</v>
      </c>
    </row>
    <row r="1597" spans="1:7" ht="15">
      <c r="A1597" s="29" t="s">
        <v>243</v>
      </c>
      <c r="B1597" s="30">
        <v>22395226</v>
      </c>
      <c r="C1597" s="30">
        <v>22398550</v>
      </c>
      <c r="D1597" s="31">
        <v>3325</v>
      </c>
      <c r="E1597" s="32">
        <v>15.507368</v>
      </c>
      <c r="F1597" s="32">
        <v>24.998797</v>
      </c>
      <c r="G1597" s="32">
        <v>0.68890499999999999</v>
      </c>
    </row>
    <row r="1598" spans="1:7" ht="15">
      <c r="A1598" s="29" t="s">
        <v>243</v>
      </c>
      <c r="B1598" s="30">
        <v>22399215</v>
      </c>
      <c r="C1598" s="30">
        <v>22400350</v>
      </c>
      <c r="D1598" s="31">
        <v>1136</v>
      </c>
      <c r="E1598" s="32">
        <v>13.690141000000001</v>
      </c>
      <c r="F1598" s="32">
        <v>22.802817000000001</v>
      </c>
      <c r="G1598" s="32">
        <v>0.73607500000000003</v>
      </c>
    </row>
    <row r="1599" spans="1:7" ht="15">
      <c r="A1599" s="29" t="s">
        <v>243</v>
      </c>
      <c r="B1599" s="30">
        <v>22415351</v>
      </c>
      <c r="C1599" s="30">
        <v>22416400</v>
      </c>
      <c r="D1599" s="31">
        <v>1050</v>
      </c>
      <c r="E1599" s="32">
        <v>14.175238</v>
      </c>
      <c r="F1599" s="32">
        <v>24.183810000000001</v>
      </c>
      <c r="G1599" s="32">
        <v>0.77066900000000005</v>
      </c>
    </row>
    <row r="1600" spans="1:7" ht="15">
      <c r="A1600" s="29" t="s">
        <v>243</v>
      </c>
      <c r="B1600" s="30">
        <v>22441798</v>
      </c>
      <c r="C1600" s="30">
        <v>22451350</v>
      </c>
      <c r="D1600" s="31">
        <v>9553</v>
      </c>
      <c r="E1600" s="32">
        <v>18.063016999999999</v>
      </c>
      <c r="F1600" s="32">
        <v>27.937087999999999</v>
      </c>
      <c r="G1600" s="32">
        <v>0.62914300000000001</v>
      </c>
    </row>
    <row r="1601" spans="1:7" ht="15">
      <c r="A1601" s="29" t="s">
        <v>243</v>
      </c>
      <c r="B1601" s="30">
        <v>22453305</v>
      </c>
      <c r="C1601" s="30">
        <v>22457095</v>
      </c>
      <c r="D1601" s="31">
        <v>3791</v>
      </c>
      <c r="E1601" s="32">
        <v>16.926141000000001</v>
      </c>
      <c r="F1601" s="32">
        <v>28.533895999999999</v>
      </c>
      <c r="G1601" s="32">
        <v>0.75342399999999998</v>
      </c>
    </row>
    <row r="1602" spans="1:7" ht="15">
      <c r="A1602" s="29" t="s">
        <v>243</v>
      </c>
      <c r="B1602" s="30">
        <v>22559801</v>
      </c>
      <c r="C1602" s="30">
        <v>22562050</v>
      </c>
      <c r="D1602" s="31">
        <v>2250</v>
      </c>
      <c r="E1602" s="32">
        <v>17.208888999999999</v>
      </c>
      <c r="F1602" s="32">
        <v>30.768000000000001</v>
      </c>
      <c r="G1602" s="32">
        <v>0.83827700000000005</v>
      </c>
    </row>
    <row r="1603" spans="1:7" ht="15">
      <c r="A1603" s="29" t="s">
        <v>243</v>
      </c>
      <c r="B1603" s="30">
        <v>22563717</v>
      </c>
      <c r="C1603" s="30">
        <v>22581804</v>
      </c>
      <c r="D1603" s="31">
        <v>18088</v>
      </c>
      <c r="E1603" s="32">
        <v>17.790303000000002</v>
      </c>
      <c r="F1603" s="32">
        <v>28.143464999999999</v>
      </c>
      <c r="G1603" s="32">
        <v>0.66170899999999999</v>
      </c>
    </row>
    <row r="1604" spans="1:7" ht="15">
      <c r="A1604" s="29" t="s">
        <v>243</v>
      </c>
      <c r="B1604" s="30">
        <v>22584401</v>
      </c>
      <c r="C1604" s="30">
        <v>22592332</v>
      </c>
      <c r="D1604" s="31">
        <v>7932</v>
      </c>
      <c r="E1604" s="32">
        <v>15.173222000000001</v>
      </c>
      <c r="F1604" s="32">
        <v>27.093923</v>
      </c>
      <c r="G1604" s="32">
        <v>0.83644200000000002</v>
      </c>
    </row>
    <row r="1605" spans="1:7" ht="15">
      <c r="A1605" s="29" t="s">
        <v>243</v>
      </c>
      <c r="B1605" s="30">
        <v>22662095</v>
      </c>
      <c r="C1605" s="30">
        <v>22663739</v>
      </c>
      <c r="D1605" s="31">
        <v>1645</v>
      </c>
      <c r="E1605" s="32">
        <v>16.428571000000002</v>
      </c>
      <c r="F1605" s="32">
        <v>25.793313000000001</v>
      </c>
      <c r="G1605" s="32">
        <v>0.65078999999999998</v>
      </c>
    </row>
    <row r="1606" spans="1:7" ht="15">
      <c r="A1606" s="29" t="s">
        <v>243</v>
      </c>
      <c r="B1606" s="30">
        <v>22677851</v>
      </c>
      <c r="C1606" s="30">
        <v>22679350</v>
      </c>
      <c r="D1606" s="31">
        <v>1500</v>
      </c>
      <c r="E1606" s="32">
        <v>14.904667</v>
      </c>
      <c r="F1606" s="32">
        <v>24.52</v>
      </c>
      <c r="G1606" s="32">
        <v>0.71819500000000003</v>
      </c>
    </row>
    <row r="1607" spans="1:7" ht="15">
      <c r="A1607" s="29" t="s">
        <v>243</v>
      </c>
      <c r="B1607" s="30">
        <v>22743207</v>
      </c>
      <c r="C1607" s="30">
        <v>22745050</v>
      </c>
      <c r="D1607" s="31">
        <v>1844</v>
      </c>
      <c r="E1607" s="32">
        <v>16.149132000000002</v>
      </c>
      <c r="F1607" s="32">
        <v>26.848697999999999</v>
      </c>
      <c r="G1607" s="32">
        <v>0.73339600000000005</v>
      </c>
    </row>
    <row r="1608" spans="1:7" ht="15">
      <c r="A1608" s="29" t="s">
        <v>243</v>
      </c>
      <c r="B1608" s="30">
        <v>22845002</v>
      </c>
      <c r="C1608" s="30">
        <v>22845997</v>
      </c>
      <c r="D1608" s="31">
        <v>996</v>
      </c>
      <c r="E1608" s="32">
        <v>10.797188999999999</v>
      </c>
      <c r="F1608" s="32">
        <v>20.77008</v>
      </c>
      <c r="G1608" s="32">
        <v>0.943851</v>
      </c>
    </row>
    <row r="1609" spans="1:7" ht="15">
      <c r="A1609" s="29" t="s">
        <v>243</v>
      </c>
      <c r="B1609" s="30">
        <v>22846751</v>
      </c>
      <c r="C1609" s="30">
        <v>22850500</v>
      </c>
      <c r="D1609" s="31">
        <v>3750</v>
      </c>
      <c r="E1609" s="32">
        <v>16.353867000000001</v>
      </c>
      <c r="F1609" s="32">
        <v>25.662932999999999</v>
      </c>
      <c r="G1609" s="32">
        <v>0.65005400000000002</v>
      </c>
    </row>
    <row r="1610" spans="1:7" ht="15">
      <c r="A1610" s="29" t="s">
        <v>243</v>
      </c>
      <c r="B1610" s="30">
        <v>22866851</v>
      </c>
      <c r="C1610" s="30">
        <v>22876444</v>
      </c>
      <c r="D1610" s="31">
        <v>9594</v>
      </c>
      <c r="E1610" s="32">
        <v>14.829580999999999</v>
      </c>
      <c r="F1610" s="32">
        <v>25.105483</v>
      </c>
      <c r="G1610" s="32">
        <v>0.75952500000000001</v>
      </c>
    </row>
    <row r="1611" spans="1:7" ht="15">
      <c r="A1611" s="29" t="s">
        <v>243</v>
      </c>
      <c r="B1611" s="30">
        <v>22881701</v>
      </c>
      <c r="C1611" s="30">
        <v>22882900</v>
      </c>
      <c r="D1611" s="31">
        <v>1200</v>
      </c>
      <c r="E1611" s="32">
        <v>12.012499999999999</v>
      </c>
      <c r="F1611" s="32">
        <v>23.843333000000001</v>
      </c>
      <c r="G1611" s="32">
        <v>0.98904999999999998</v>
      </c>
    </row>
    <row r="1612" spans="1:7" ht="15">
      <c r="A1612" s="29" t="s">
        <v>243</v>
      </c>
      <c r="B1612" s="30">
        <v>22974401</v>
      </c>
      <c r="C1612" s="30">
        <v>22979650</v>
      </c>
      <c r="D1612" s="31">
        <v>5250</v>
      </c>
      <c r="E1612" s="32">
        <v>15.726857000000001</v>
      </c>
      <c r="F1612" s="32">
        <v>24.430095000000001</v>
      </c>
      <c r="G1612" s="32">
        <v>0.63542900000000002</v>
      </c>
    </row>
    <row r="1613" spans="1:7" ht="15">
      <c r="A1613" s="29" t="s">
        <v>243</v>
      </c>
      <c r="B1613" s="30">
        <v>23032901</v>
      </c>
      <c r="C1613" s="30">
        <v>23035150</v>
      </c>
      <c r="D1613" s="31">
        <v>2250</v>
      </c>
      <c r="E1613" s="32">
        <v>15.493333</v>
      </c>
      <c r="F1613" s="32">
        <v>26.291556</v>
      </c>
      <c r="G1613" s="32">
        <v>0.76295199999999996</v>
      </c>
    </row>
    <row r="1614" spans="1:7" ht="15">
      <c r="A1614" s="29" t="s">
        <v>243</v>
      </c>
      <c r="B1614" s="30">
        <v>23074928</v>
      </c>
      <c r="C1614" s="30">
        <v>23077595</v>
      </c>
      <c r="D1614" s="31">
        <v>2668</v>
      </c>
      <c r="E1614" s="32">
        <v>18.401799</v>
      </c>
      <c r="F1614" s="32">
        <v>28.258621000000002</v>
      </c>
      <c r="G1614" s="32">
        <v>0.61884399999999995</v>
      </c>
    </row>
    <row r="1615" spans="1:7" ht="15">
      <c r="A1615" s="29" t="s">
        <v>243</v>
      </c>
      <c r="B1615" s="30">
        <v>23304851</v>
      </c>
      <c r="C1615" s="30">
        <v>23306332</v>
      </c>
      <c r="D1615" s="31">
        <v>1482</v>
      </c>
      <c r="E1615" s="32">
        <v>20.779351999999999</v>
      </c>
      <c r="F1615" s="32">
        <v>29.387989000000001</v>
      </c>
      <c r="G1615" s="32">
        <v>0.50007599999999996</v>
      </c>
    </row>
    <row r="1616" spans="1:7" ht="15">
      <c r="A1616" s="29" t="s">
        <v>243</v>
      </c>
      <c r="B1616" s="30">
        <v>23360809</v>
      </c>
      <c r="C1616" s="30">
        <v>23362273</v>
      </c>
      <c r="D1616" s="31">
        <v>1465</v>
      </c>
      <c r="E1616" s="32">
        <v>17.295563000000001</v>
      </c>
      <c r="F1616" s="32">
        <v>27.57884</v>
      </c>
      <c r="G1616" s="32">
        <v>0.67315999999999998</v>
      </c>
    </row>
    <row r="1617" spans="1:7" ht="15">
      <c r="A1617" s="29" t="s">
        <v>243</v>
      </c>
      <c r="B1617" s="30">
        <v>23480201</v>
      </c>
      <c r="C1617" s="30">
        <v>23485150</v>
      </c>
      <c r="D1617" s="31">
        <v>4950</v>
      </c>
      <c r="E1617" s="32">
        <v>15.104241999999999</v>
      </c>
      <c r="F1617" s="32">
        <v>25.893332999999998</v>
      </c>
      <c r="G1617" s="32">
        <v>0.77762699999999996</v>
      </c>
    </row>
    <row r="1618" spans="1:7" ht="15">
      <c r="A1618" s="29" t="s">
        <v>243</v>
      </c>
      <c r="B1618" s="30">
        <v>23486729</v>
      </c>
      <c r="C1618" s="30">
        <v>23491458</v>
      </c>
      <c r="D1618" s="31">
        <v>4730</v>
      </c>
      <c r="E1618" s="32">
        <v>19.023043999999999</v>
      </c>
      <c r="F1618" s="32">
        <v>30.24334</v>
      </c>
      <c r="G1618" s="32">
        <v>0.66886900000000005</v>
      </c>
    </row>
    <row r="1619" spans="1:7" ht="15">
      <c r="A1619" s="29" t="s">
        <v>243</v>
      </c>
      <c r="B1619" s="30">
        <v>23565283</v>
      </c>
      <c r="C1619" s="30">
        <v>23567543</v>
      </c>
      <c r="D1619" s="31">
        <v>2261</v>
      </c>
      <c r="E1619" s="32">
        <v>17.233967</v>
      </c>
      <c r="F1619" s="32">
        <v>31.374171</v>
      </c>
      <c r="G1619" s="32">
        <v>0.86432200000000003</v>
      </c>
    </row>
    <row r="1620" spans="1:7" ht="15">
      <c r="A1620" s="29" t="s">
        <v>243</v>
      </c>
      <c r="B1620" s="30">
        <v>23569151</v>
      </c>
      <c r="C1620" s="30">
        <v>23570650</v>
      </c>
      <c r="D1620" s="31">
        <v>1500</v>
      </c>
      <c r="E1620" s="32">
        <v>15.816667000000001</v>
      </c>
      <c r="F1620" s="32">
        <v>26.368666999999999</v>
      </c>
      <c r="G1620" s="32">
        <v>0.73737900000000001</v>
      </c>
    </row>
    <row r="1621" spans="1:7" ht="15">
      <c r="A1621" s="29" t="s">
        <v>243</v>
      </c>
      <c r="B1621" s="30">
        <v>23572301</v>
      </c>
      <c r="C1621" s="30">
        <v>23574100</v>
      </c>
      <c r="D1621" s="31">
        <v>1800</v>
      </c>
      <c r="E1621" s="32">
        <v>15.881667</v>
      </c>
      <c r="F1621" s="32">
        <v>24.707222000000002</v>
      </c>
      <c r="G1621" s="32">
        <v>0.63756999999999997</v>
      </c>
    </row>
    <row r="1622" spans="1:7" ht="15">
      <c r="A1622" s="29" t="s">
        <v>243</v>
      </c>
      <c r="B1622" s="30">
        <v>23595401</v>
      </c>
      <c r="C1622" s="30">
        <v>23605134</v>
      </c>
      <c r="D1622" s="31">
        <v>9734</v>
      </c>
      <c r="E1622" s="32">
        <v>20.359152999999999</v>
      </c>
      <c r="F1622" s="32">
        <v>32.039757999999999</v>
      </c>
      <c r="G1622" s="32">
        <v>0.65418600000000005</v>
      </c>
    </row>
    <row r="1623" spans="1:7" ht="15">
      <c r="A1623" s="29" t="s">
        <v>243</v>
      </c>
      <c r="B1623" s="30">
        <v>23613557</v>
      </c>
      <c r="C1623" s="30">
        <v>23614600</v>
      </c>
      <c r="D1623" s="31">
        <v>1044</v>
      </c>
      <c r="E1623" s="32">
        <v>23.596743</v>
      </c>
      <c r="F1623" s="32">
        <v>34.731800999999997</v>
      </c>
      <c r="G1623" s="32">
        <v>0.55766899999999997</v>
      </c>
    </row>
    <row r="1624" spans="1:7" ht="15">
      <c r="A1624" s="29" t="s">
        <v>243</v>
      </c>
      <c r="B1624" s="30">
        <v>23692901</v>
      </c>
      <c r="C1624" s="30">
        <v>23694092</v>
      </c>
      <c r="D1624" s="31">
        <v>1192</v>
      </c>
      <c r="E1624" s="32">
        <v>12.657717999999999</v>
      </c>
      <c r="F1624" s="32">
        <v>24.197147999999999</v>
      </c>
      <c r="G1624" s="32">
        <v>0.93481999999999998</v>
      </c>
    </row>
    <row r="1625" spans="1:7" ht="15">
      <c r="A1625" s="29" t="s">
        <v>243</v>
      </c>
      <c r="B1625" s="30">
        <v>23722589</v>
      </c>
      <c r="C1625" s="30">
        <v>23723800</v>
      </c>
      <c r="D1625" s="31">
        <v>1212</v>
      </c>
      <c r="E1625" s="32">
        <v>18.542904</v>
      </c>
      <c r="F1625" s="32">
        <v>31.017327000000002</v>
      </c>
      <c r="G1625" s="32">
        <v>0.74220699999999995</v>
      </c>
    </row>
    <row r="1626" spans="1:7" ht="15">
      <c r="A1626" s="29" t="s">
        <v>243</v>
      </c>
      <c r="B1626" s="30">
        <v>23780201</v>
      </c>
      <c r="C1626" s="30">
        <v>23782897</v>
      </c>
      <c r="D1626" s="31">
        <v>2697</v>
      </c>
      <c r="E1626" s="32">
        <v>15.368187000000001</v>
      </c>
      <c r="F1626" s="32">
        <v>26.921393999999999</v>
      </c>
      <c r="G1626" s="32">
        <v>0.80880600000000002</v>
      </c>
    </row>
    <row r="1627" spans="1:7" ht="15">
      <c r="A1627" s="29" t="s">
        <v>243</v>
      </c>
      <c r="B1627" s="30">
        <v>23853480</v>
      </c>
      <c r="C1627" s="30">
        <v>23854900</v>
      </c>
      <c r="D1627" s="31">
        <v>1421</v>
      </c>
      <c r="E1627" s="32">
        <v>15.681914000000001</v>
      </c>
      <c r="F1627" s="32">
        <v>28.128782999999999</v>
      </c>
      <c r="G1627" s="32">
        <v>0.84294500000000006</v>
      </c>
    </row>
    <row r="1628" spans="1:7" ht="15">
      <c r="A1628" s="29" t="s">
        <v>243</v>
      </c>
      <c r="B1628" s="30">
        <v>23856397</v>
      </c>
      <c r="C1628" s="30">
        <v>23858493</v>
      </c>
      <c r="D1628" s="31">
        <v>2097</v>
      </c>
      <c r="E1628" s="32">
        <v>13.398664999999999</v>
      </c>
      <c r="F1628" s="32">
        <v>22.889365999999999</v>
      </c>
      <c r="G1628" s="32">
        <v>0.77258800000000005</v>
      </c>
    </row>
    <row r="1629" spans="1:7" ht="15">
      <c r="A1629" s="29" t="s">
        <v>243</v>
      </c>
      <c r="B1629" s="30">
        <v>23868576</v>
      </c>
      <c r="C1629" s="30">
        <v>23872150</v>
      </c>
      <c r="D1629" s="31">
        <v>3575</v>
      </c>
      <c r="E1629" s="32">
        <v>14.84951</v>
      </c>
      <c r="F1629" s="32">
        <v>23.981259000000001</v>
      </c>
      <c r="G1629" s="32">
        <v>0.691492</v>
      </c>
    </row>
    <row r="1630" spans="1:7" ht="15">
      <c r="A1630" s="29" t="s">
        <v>243</v>
      </c>
      <c r="B1630" s="30">
        <v>23882651</v>
      </c>
      <c r="C1630" s="30">
        <v>23883697</v>
      </c>
      <c r="D1630" s="31">
        <v>1047</v>
      </c>
      <c r="E1630" s="32">
        <v>19.754536999999999</v>
      </c>
      <c r="F1630" s="32">
        <v>28.603629000000002</v>
      </c>
      <c r="G1630" s="32">
        <v>0.53401399999999999</v>
      </c>
    </row>
    <row r="1631" spans="1:7" ht="15">
      <c r="A1631" s="29" t="s">
        <v>243</v>
      </c>
      <c r="B1631" s="30">
        <v>23891348</v>
      </c>
      <c r="C1631" s="30">
        <v>23892700</v>
      </c>
      <c r="D1631" s="31">
        <v>1353</v>
      </c>
      <c r="E1631" s="32">
        <v>14.476718</v>
      </c>
      <c r="F1631" s="32">
        <v>26.911307999999998</v>
      </c>
      <c r="G1631" s="32">
        <v>0.894478</v>
      </c>
    </row>
    <row r="1632" spans="1:7" ht="15">
      <c r="A1632" s="29" t="s">
        <v>243</v>
      </c>
      <c r="B1632" s="30">
        <v>23923758</v>
      </c>
      <c r="C1632" s="30">
        <v>23924979</v>
      </c>
      <c r="D1632" s="31">
        <v>1222</v>
      </c>
      <c r="E1632" s="32">
        <v>20.891162000000001</v>
      </c>
      <c r="F1632" s="32">
        <v>31.050736000000001</v>
      </c>
      <c r="G1632" s="32">
        <v>0.57173499999999999</v>
      </c>
    </row>
    <row r="1633" spans="1:7" ht="15">
      <c r="A1633" s="29" t="s">
        <v>243</v>
      </c>
      <c r="B1633" s="30">
        <v>23949404</v>
      </c>
      <c r="C1633" s="30">
        <v>23950750</v>
      </c>
      <c r="D1633" s="31">
        <v>1347</v>
      </c>
      <c r="E1633" s="32">
        <v>19.329620999999999</v>
      </c>
      <c r="F1633" s="32">
        <v>31.858946</v>
      </c>
      <c r="G1633" s="32">
        <v>0.720885</v>
      </c>
    </row>
    <row r="1634" spans="1:7" ht="15">
      <c r="A1634" s="29" t="s">
        <v>243</v>
      </c>
      <c r="B1634" s="30">
        <v>24022447</v>
      </c>
      <c r="C1634" s="30">
        <v>24024250</v>
      </c>
      <c r="D1634" s="31">
        <v>1804</v>
      </c>
      <c r="E1634" s="32">
        <v>14.193459000000001</v>
      </c>
      <c r="F1634" s="32">
        <v>25.480043999999999</v>
      </c>
      <c r="G1634" s="32">
        <v>0.84414199999999995</v>
      </c>
    </row>
    <row r="1635" spans="1:7" ht="15">
      <c r="A1635" s="29" t="s">
        <v>243</v>
      </c>
      <c r="B1635" s="30">
        <v>24055501</v>
      </c>
      <c r="C1635" s="30">
        <v>24056500</v>
      </c>
      <c r="D1635" s="31">
        <v>1000</v>
      </c>
      <c r="E1635" s="32">
        <v>13.234999999999999</v>
      </c>
      <c r="F1635" s="32">
        <v>25.039000000000001</v>
      </c>
      <c r="G1635" s="32">
        <v>0.91981900000000005</v>
      </c>
    </row>
    <row r="1636" spans="1:7" ht="15">
      <c r="A1636" s="29" t="s">
        <v>243</v>
      </c>
      <c r="B1636" s="30">
        <v>24073151</v>
      </c>
      <c r="C1636" s="30">
        <v>24074647</v>
      </c>
      <c r="D1636" s="31">
        <v>1497</v>
      </c>
      <c r="E1636" s="32">
        <v>19.209752999999999</v>
      </c>
      <c r="F1636" s="32">
        <v>28.849699000000001</v>
      </c>
      <c r="G1636" s="32">
        <v>0.58671700000000004</v>
      </c>
    </row>
    <row r="1637" spans="1:7" ht="15">
      <c r="A1637" s="29" t="s">
        <v>243</v>
      </c>
      <c r="B1637" s="30">
        <v>24088695</v>
      </c>
      <c r="C1637" s="30">
        <v>24089950</v>
      </c>
      <c r="D1637" s="31">
        <v>1256</v>
      </c>
      <c r="E1637" s="32">
        <v>16.978503</v>
      </c>
      <c r="F1637" s="32">
        <v>25.623408000000001</v>
      </c>
      <c r="G1637" s="32">
        <v>0.59375299999999998</v>
      </c>
    </row>
    <row r="1638" spans="1:7" ht="15">
      <c r="A1638" s="29" t="s">
        <v>243</v>
      </c>
      <c r="B1638" s="30">
        <v>24108701</v>
      </c>
      <c r="C1638" s="30">
        <v>24110346</v>
      </c>
      <c r="D1638" s="31">
        <v>1646</v>
      </c>
      <c r="E1638" s="32">
        <v>17.679221999999999</v>
      </c>
      <c r="F1638" s="32">
        <v>27.413122999999999</v>
      </c>
      <c r="G1638" s="32">
        <v>0.63281200000000004</v>
      </c>
    </row>
    <row r="1639" spans="1:7" ht="15">
      <c r="A1639" s="29" t="s">
        <v>243</v>
      </c>
      <c r="B1639" s="30">
        <v>24130277</v>
      </c>
      <c r="C1639" s="30">
        <v>24131795</v>
      </c>
      <c r="D1639" s="31">
        <v>1519</v>
      </c>
      <c r="E1639" s="32">
        <v>16.676103000000001</v>
      </c>
      <c r="F1639" s="32">
        <v>26.636603000000001</v>
      </c>
      <c r="G1639" s="32">
        <v>0.67562800000000001</v>
      </c>
    </row>
    <row r="1640" spans="1:7" ht="15">
      <c r="A1640" s="29" t="s">
        <v>243</v>
      </c>
      <c r="B1640" s="30">
        <v>24163167</v>
      </c>
      <c r="C1640" s="30">
        <v>24166600</v>
      </c>
      <c r="D1640" s="31">
        <v>3434</v>
      </c>
      <c r="E1640" s="32">
        <v>15.467967</v>
      </c>
      <c r="F1640" s="32">
        <v>27.278393000000001</v>
      </c>
      <c r="G1640" s="32">
        <v>0.81847499999999995</v>
      </c>
    </row>
    <row r="1641" spans="1:7" ht="15">
      <c r="A1641" s="29" t="s">
        <v>243</v>
      </c>
      <c r="B1641" s="30">
        <v>24196961</v>
      </c>
      <c r="C1641" s="30">
        <v>24198083</v>
      </c>
      <c r="D1641" s="31">
        <v>1123</v>
      </c>
      <c r="E1641" s="32">
        <v>19.998218999999999</v>
      </c>
      <c r="F1641" s="32">
        <v>32.162066000000003</v>
      </c>
      <c r="G1641" s="32">
        <v>0.68548900000000001</v>
      </c>
    </row>
    <row r="1642" spans="1:7" ht="15">
      <c r="A1642" s="29" t="s">
        <v>243</v>
      </c>
      <c r="B1642" s="30">
        <v>24199151</v>
      </c>
      <c r="C1642" s="30">
        <v>24200200</v>
      </c>
      <c r="D1642" s="31">
        <v>1050</v>
      </c>
      <c r="E1642" s="32">
        <v>19.117142999999999</v>
      </c>
      <c r="F1642" s="32">
        <v>27.190476</v>
      </c>
      <c r="G1642" s="32">
        <v>0.50823399999999996</v>
      </c>
    </row>
    <row r="1643" spans="1:7" ht="15">
      <c r="A1643" s="29" t="s">
        <v>243</v>
      </c>
      <c r="B1643" s="30">
        <v>24274616</v>
      </c>
      <c r="C1643" s="30">
        <v>24275800</v>
      </c>
      <c r="D1643" s="31">
        <v>1185</v>
      </c>
      <c r="E1643" s="32">
        <v>17.289451</v>
      </c>
      <c r="F1643" s="32">
        <v>31.076792999999999</v>
      </c>
      <c r="G1643" s="32">
        <v>0.84594599999999998</v>
      </c>
    </row>
    <row r="1644" spans="1:7" ht="16" thickBot="1">
      <c r="A1644" s="37" t="s">
        <v>243</v>
      </c>
      <c r="B1644" s="38">
        <v>24344354</v>
      </c>
      <c r="C1644" s="38">
        <v>24345392</v>
      </c>
      <c r="D1644" s="39">
        <v>1039</v>
      </c>
      <c r="E1644" s="40">
        <v>19.807507000000001</v>
      </c>
      <c r="F1644" s="40">
        <v>32.004812000000001</v>
      </c>
      <c r="G1644" s="40">
        <v>0.69224200000000002</v>
      </c>
    </row>
    <row r="1645" spans="1:7" ht="15">
      <c r="A1645" s="34" t="s">
        <v>299</v>
      </c>
      <c r="B1645" s="41" t="s">
        <v>4</v>
      </c>
      <c r="C1645" s="41" t="s">
        <v>4</v>
      </c>
      <c r="D1645" s="35">
        <f>AVERAGE(D2:D1644)</f>
        <v>53917.753499695682</v>
      </c>
      <c r="E1645" s="36">
        <f>AVERAGE(E2:E1644)</f>
        <v>27.491120781497276</v>
      </c>
      <c r="F1645" s="36">
        <f>AVERAGE(F2:F1644)</f>
        <v>15.00727643517957</v>
      </c>
      <c r="G1645" s="36">
        <f>AVERAGE(G2:G1644)</f>
        <v>-1.8359873229737991</v>
      </c>
    </row>
    <row r="1646" spans="1:7" ht="15">
      <c r="A1646" s="29" t="s">
        <v>300</v>
      </c>
      <c r="B1646" s="42" t="s">
        <v>4</v>
      </c>
      <c r="C1646" s="42" t="s">
        <v>4</v>
      </c>
      <c r="D1646" s="31">
        <f>MAX(D2:D1645)</f>
        <v>1054625</v>
      </c>
      <c r="E1646" s="32">
        <f>MAX(E2:E1645)</f>
        <v>54.673442000000001</v>
      </c>
      <c r="F1646" s="32">
        <f>MAX(F2:F1645)</f>
        <v>45.342883999999998</v>
      </c>
      <c r="G1646" s="32">
        <f>MAX(G2:G1645)</f>
        <v>1.2431000000000001</v>
      </c>
    </row>
    <row r="1647" spans="1:7" ht="15">
      <c r="A1647" s="29" t="s">
        <v>301</v>
      </c>
      <c r="B1647" s="42" t="s">
        <v>4</v>
      </c>
      <c r="C1647" s="42" t="s">
        <v>4</v>
      </c>
      <c r="D1647" s="31">
        <f>MIN(D2:D1646)</f>
        <v>996</v>
      </c>
      <c r="E1647" s="32">
        <f>MIN(E2:E1646)</f>
        <v>9.9071079999999991</v>
      </c>
      <c r="F1647" s="32">
        <f>MIN(F2:F1646)</f>
        <v>0</v>
      </c>
      <c r="G1647" s="32">
        <f>MIN(G2:G1646)</f>
        <v>-8.2686600000000006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S1</vt:lpstr>
      <vt:lpstr>Table S2</vt:lpstr>
      <vt:lpstr>Table S3</vt:lpstr>
      <vt:lpstr>Table S4</vt:lpstr>
      <vt:lpstr>Table S5</vt:lpstr>
      <vt:lpstr>Table S6</vt:lpstr>
    </vt:vector>
  </TitlesOfParts>
  <Company>The University of Hong Kong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RuiBang Luo</dc:creator>
  <cp:lastModifiedBy>RuiBang Luo</cp:lastModifiedBy>
  <dcterms:created xsi:type="dcterms:W3CDTF">2014-03-29T07:34:15Z</dcterms:created>
  <dcterms:modified xsi:type="dcterms:W3CDTF">2014-04-24T05:50:37Z</dcterms:modified>
</cp:coreProperties>
</file>