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75" windowWidth="18915" windowHeight="9750" tabRatio="851"/>
  </bookViews>
  <sheets>
    <sheet name="P.mex densities all" sheetId="16" r:id="rId1"/>
    <sheet name="EA-ex" sheetId="5" r:id="rId2"/>
    <sheet name="CV-1" sheetId="2" r:id="rId3"/>
    <sheet name="CV-2" sheetId="4" r:id="rId4"/>
    <sheet name="CV-3" sheetId="3" r:id="rId5"/>
    <sheet name="EA-mf" sheetId="6" r:id="rId6"/>
    <sheet name="CC" sheetId="7" r:id="rId7"/>
    <sheet name="EA-con" sheetId="8" r:id="rId8"/>
    <sheet name="CX" sheetId="10" r:id="rId9"/>
    <sheet name="MDS_BrayCurtis" sheetId="17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U79" i="5" l="1"/>
  <c r="V79" i="5"/>
  <c r="W79" i="5"/>
  <c r="X79" i="5"/>
  <c r="U80" i="5"/>
  <c r="V80" i="5"/>
  <c r="W80" i="5"/>
  <c r="X80" i="5"/>
  <c r="X78" i="5"/>
  <c r="U74" i="5"/>
  <c r="V74" i="5"/>
  <c r="W74" i="5"/>
  <c r="X74" i="5"/>
  <c r="U75" i="5"/>
  <c r="V75" i="5"/>
  <c r="W75" i="5"/>
  <c r="X75" i="5"/>
  <c r="U76" i="5"/>
  <c r="V76" i="5"/>
  <c r="W76" i="5"/>
  <c r="X76" i="5"/>
  <c r="U77" i="5"/>
  <c r="V77" i="5"/>
  <c r="W77" i="5"/>
  <c r="X77" i="5"/>
  <c r="U78" i="5"/>
  <c r="V78" i="5"/>
  <c r="W78" i="5"/>
  <c r="U61" i="5"/>
  <c r="V61" i="5"/>
  <c r="W61" i="5"/>
  <c r="X61" i="5"/>
  <c r="U62" i="5"/>
  <c r="V62" i="5"/>
  <c r="W62" i="5"/>
  <c r="X62" i="5"/>
  <c r="U63" i="5"/>
  <c r="V63" i="5"/>
  <c r="W63" i="5"/>
  <c r="X63" i="5"/>
  <c r="U64" i="5"/>
  <c r="V64" i="5"/>
  <c r="W64" i="5"/>
  <c r="X64" i="5"/>
  <c r="U65" i="5"/>
  <c r="V65" i="5"/>
  <c r="W65" i="5"/>
  <c r="X65" i="5"/>
  <c r="U66" i="5"/>
  <c r="V66" i="5"/>
  <c r="W66" i="5"/>
  <c r="X66" i="5"/>
  <c r="U67" i="5"/>
  <c r="V67" i="5"/>
  <c r="W67" i="5"/>
  <c r="X67" i="5"/>
  <c r="U68" i="5"/>
  <c r="V68" i="5"/>
  <c r="W68" i="5"/>
  <c r="X68" i="5"/>
  <c r="U69" i="5"/>
  <c r="V69" i="5"/>
  <c r="W69" i="5"/>
  <c r="X69" i="5"/>
  <c r="U70" i="5"/>
  <c r="V70" i="5"/>
  <c r="W70" i="5"/>
  <c r="X70" i="5"/>
  <c r="U71" i="5"/>
  <c r="V71" i="5"/>
  <c r="W71" i="5"/>
  <c r="X71" i="5"/>
  <c r="U72" i="5"/>
  <c r="V72" i="5"/>
  <c r="W72" i="5"/>
  <c r="X72" i="5"/>
  <c r="U73" i="5"/>
  <c r="V73" i="5"/>
  <c r="W73" i="5"/>
  <c r="X73" i="5"/>
  <c r="V60" i="5"/>
  <c r="W60" i="5"/>
  <c r="X60" i="5"/>
  <c r="U60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37" i="5"/>
  <c r="AC4" i="5"/>
  <c r="O34" i="5" l="1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AD4" i="5"/>
  <c r="AE4" i="5"/>
  <c r="AC5" i="5"/>
  <c r="AD5" i="5"/>
  <c r="AE5" i="5"/>
  <c r="AC6" i="5"/>
  <c r="AD6" i="5"/>
  <c r="AE6" i="5"/>
  <c r="AC7" i="5"/>
  <c r="AD7" i="5"/>
  <c r="AE7" i="5"/>
  <c r="AC8" i="5"/>
  <c r="AD8" i="5"/>
  <c r="AE8" i="5"/>
  <c r="AC10" i="5"/>
  <c r="AD10" i="5"/>
  <c r="AE10" i="5"/>
  <c r="AC11" i="5"/>
  <c r="AD11" i="5"/>
  <c r="AE11" i="5"/>
  <c r="AC12" i="5"/>
  <c r="AD12" i="5"/>
  <c r="AE12" i="5"/>
  <c r="AC13" i="5"/>
  <c r="AD13" i="5"/>
  <c r="AE13" i="5"/>
  <c r="AC16" i="5"/>
  <c r="AD16" i="5"/>
  <c r="AE16" i="5"/>
  <c r="AC17" i="5"/>
  <c r="AD17" i="5"/>
  <c r="AE17" i="5"/>
  <c r="AC18" i="5"/>
  <c r="AD18" i="5"/>
  <c r="AE18" i="5"/>
  <c r="AC19" i="5"/>
  <c r="AD19" i="5"/>
  <c r="AE19" i="5"/>
  <c r="AC20" i="5"/>
  <c r="AD20" i="5"/>
  <c r="AE20" i="5"/>
  <c r="AC21" i="5"/>
  <c r="AD21" i="5"/>
  <c r="AE21" i="5"/>
  <c r="AC22" i="5"/>
  <c r="AD22" i="5"/>
  <c r="AE22" i="5"/>
  <c r="AC23" i="5"/>
  <c r="AD23" i="5"/>
  <c r="AE23" i="5"/>
  <c r="AC24" i="5"/>
  <c r="AD24" i="5"/>
  <c r="AE24" i="5"/>
  <c r="AC25" i="5"/>
  <c r="AD25" i="5"/>
  <c r="AE25" i="5"/>
  <c r="AC27" i="5"/>
  <c r="AD27" i="5"/>
  <c r="AE27" i="5"/>
  <c r="AC28" i="5"/>
  <c r="AD28" i="5"/>
  <c r="AE28" i="5"/>
  <c r="H34" i="5"/>
  <c r="H35" i="5"/>
  <c r="H36" i="5"/>
  <c r="H37" i="5"/>
  <c r="H38" i="5"/>
  <c r="H40" i="5"/>
  <c r="H41" i="5"/>
  <c r="H42" i="5"/>
  <c r="H43" i="5"/>
  <c r="H46" i="5"/>
  <c r="H47" i="5"/>
  <c r="H48" i="5"/>
  <c r="H49" i="5"/>
  <c r="H50" i="5"/>
  <c r="H51" i="5"/>
  <c r="H52" i="5"/>
  <c r="H53" i="5"/>
  <c r="H54" i="5"/>
  <c r="H55" i="5"/>
  <c r="H57" i="5"/>
  <c r="H58" i="5"/>
  <c r="AN5" i="4"/>
  <c r="AO5" i="4"/>
  <c r="AP5" i="4"/>
  <c r="AN6" i="4"/>
  <c r="AO6" i="4"/>
  <c r="AP6" i="4"/>
  <c r="AN7" i="4"/>
  <c r="AO7" i="4"/>
  <c r="AP7" i="4"/>
  <c r="AN8" i="4"/>
  <c r="AO8" i="4"/>
  <c r="AP8" i="4"/>
  <c r="AN9" i="4"/>
  <c r="AO9" i="4"/>
  <c r="AP9" i="4"/>
  <c r="AN10" i="4"/>
  <c r="AO10" i="4"/>
  <c r="AP10" i="4"/>
  <c r="AN11" i="4"/>
  <c r="AO11" i="4"/>
  <c r="AP11" i="4"/>
  <c r="AN12" i="4"/>
  <c r="AO12" i="4"/>
  <c r="AP12" i="4"/>
  <c r="AN13" i="4"/>
  <c r="AO13" i="4"/>
  <c r="AP13" i="4"/>
  <c r="AN14" i="4"/>
  <c r="AO14" i="4"/>
  <c r="AP14" i="4"/>
  <c r="AN15" i="4"/>
  <c r="AO15" i="4"/>
  <c r="AP15" i="4"/>
  <c r="AN16" i="4"/>
  <c r="AO16" i="4"/>
  <c r="AP16" i="4"/>
  <c r="AN17" i="4"/>
  <c r="AO17" i="4"/>
  <c r="AP17" i="4"/>
  <c r="AN18" i="4"/>
  <c r="AO18" i="4"/>
  <c r="AP18" i="4"/>
  <c r="AN19" i="4"/>
  <c r="AO19" i="4"/>
  <c r="AP19" i="4"/>
  <c r="H26" i="4"/>
  <c r="O26" i="4"/>
  <c r="H27" i="4"/>
  <c r="O27" i="4"/>
  <c r="H28" i="4"/>
  <c r="O28" i="4"/>
  <c r="H29" i="4"/>
  <c r="O29" i="4"/>
  <c r="H30" i="4"/>
  <c r="O30" i="4"/>
  <c r="H31" i="4"/>
  <c r="O31" i="4"/>
  <c r="H32" i="4"/>
  <c r="O32" i="4"/>
  <c r="H33" i="4"/>
  <c r="O33" i="4"/>
  <c r="H34" i="4"/>
  <c r="O34" i="4"/>
  <c r="H35" i="4"/>
  <c r="O35" i="4"/>
  <c r="H36" i="4"/>
  <c r="O36" i="4"/>
  <c r="H37" i="4"/>
  <c r="O37" i="4"/>
  <c r="H38" i="4"/>
  <c r="O38" i="4"/>
  <c r="H39" i="4"/>
  <c r="O39" i="4"/>
  <c r="H40" i="4"/>
  <c r="O40" i="4"/>
  <c r="AN5" i="3"/>
  <c r="AO5" i="3"/>
  <c r="AP5" i="3"/>
  <c r="AN6" i="3"/>
  <c r="AO6" i="3"/>
  <c r="AP6" i="3"/>
  <c r="AN7" i="3"/>
  <c r="AO7" i="3"/>
  <c r="AP7" i="3"/>
  <c r="AN8" i="3"/>
  <c r="AO8" i="3"/>
  <c r="AP8" i="3"/>
  <c r="AN9" i="3"/>
  <c r="AO9" i="3"/>
  <c r="AP9" i="3"/>
  <c r="AN10" i="3"/>
  <c r="AO10" i="3"/>
  <c r="AP10" i="3"/>
  <c r="AN11" i="3"/>
  <c r="AO11" i="3"/>
  <c r="AP11" i="3"/>
  <c r="AN12" i="3"/>
  <c r="AO12" i="3"/>
  <c r="AP12" i="3"/>
  <c r="H19" i="3"/>
  <c r="O19" i="3"/>
  <c r="H20" i="3"/>
  <c r="O20" i="3"/>
  <c r="H21" i="3"/>
  <c r="O21" i="3"/>
  <c r="H22" i="3"/>
  <c r="O22" i="3"/>
  <c r="H23" i="3"/>
  <c r="O23" i="3"/>
  <c r="H24" i="3"/>
  <c r="O24" i="3"/>
  <c r="H25" i="3"/>
  <c r="O25" i="3"/>
  <c r="H26" i="3"/>
  <c r="O26" i="3"/>
  <c r="AX4" i="2"/>
  <c r="AY4" i="2"/>
  <c r="AZ4" i="2"/>
  <c r="AX5" i="2"/>
  <c r="AY5" i="2"/>
  <c r="AZ5" i="2"/>
  <c r="AX6" i="2"/>
  <c r="AY6" i="2"/>
  <c r="AZ6" i="2"/>
  <c r="AX7" i="2"/>
  <c r="AY7" i="2"/>
  <c r="AZ7" i="2"/>
  <c r="AX8" i="2"/>
  <c r="AY8" i="2"/>
  <c r="AZ8" i="2"/>
  <c r="AX9" i="2"/>
  <c r="AY9" i="2"/>
  <c r="AZ9" i="2"/>
  <c r="AX10" i="2"/>
  <c r="AY10" i="2"/>
  <c r="AZ10" i="2"/>
  <c r="AX11" i="2"/>
  <c r="AY11" i="2"/>
  <c r="AZ11" i="2"/>
  <c r="AX12" i="2"/>
  <c r="AY12" i="2"/>
  <c r="AZ12" i="2"/>
  <c r="AX13" i="2"/>
  <c r="AY13" i="2"/>
  <c r="AZ13" i="2"/>
  <c r="AX14" i="2"/>
  <c r="AY14" i="2"/>
  <c r="AZ14" i="2"/>
  <c r="AX15" i="2"/>
  <c r="AY15" i="2"/>
  <c r="AZ15" i="2"/>
  <c r="AX16" i="2"/>
  <c r="AY16" i="2"/>
  <c r="AZ16" i="2"/>
  <c r="AX17" i="2"/>
  <c r="AY17" i="2"/>
  <c r="AZ17" i="2"/>
  <c r="AX18" i="2"/>
  <c r="AY18" i="2"/>
  <c r="AZ18" i="2"/>
  <c r="AX19" i="2"/>
  <c r="AY19" i="2"/>
  <c r="AZ19" i="2"/>
  <c r="AX20" i="2"/>
  <c r="AY20" i="2"/>
  <c r="AZ20" i="2"/>
  <c r="AX21" i="2"/>
  <c r="AY21" i="2"/>
  <c r="AZ21" i="2"/>
  <c r="AX22" i="2"/>
  <c r="AY22" i="2"/>
  <c r="AZ22" i="2"/>
  <c r="AX23" i="2"/>
  <c r="AY23" i="2"/>
  <c r="AZ23" i="2"/>
  <c r="AX24" i="2"/>
  <c r="AY24" i="2"/>
  <c r="AZ24" i="2"/>
  <c r="AX25" i="2"/>
  <c r="AY25" i="2"/>
  <c r="AZ25" i="2"/>
  <c r="AX26" i="2"/>
  <c r="AY26" i="2"/>
  <c r="AZ26" i="2"/>
  <c r="AX27" i="2"/>
  <c r="AY27" i="2"/>
  <c r="AZ27" i="2"/>
  <c r="AX28" i="2"/>
  <c r="AY28" i="2"/>
  <c r="AZ28" i="2"/>
  <c r="G35" i="2"/>
  <c r="N35" i="2"/>
  <c r="G36" i="2"/>
  <c r="N36" i="2"/>
  <c r="G37" i="2"/>
  <c r="N37" i="2"/>
  <c r="G38" i="2"/>
  <c r="N38" i="2"/>
  <c r="G39" i="2"/>
  <c r="N39" i="2"/>
  <c r="G40" i="2"/>
  <c r="N40" i="2"/>
  <c r="G41" i="2"/>
  <c r="N41" i="2"/>
  <c r="G42" i="2"/>
  <c r="N42" i="2"/>
  <c r="G43" i="2"/>
  <c r="N43" i="2"/>
  <c r="G44" i="2"/>
  <c r="N44" i="2"/>
  <c r="G45" i="2"/>
  <c r="N45" i="2"/>
  <c r="G46" i="2"/>
  <c r="N46" i="2"/>
  <c r="G47" i="2"/>
  <c r="N47" i="2"/>
  <c r="G48" i="2"/>
  <c r="N48" i="2"/>
  <c r="G49" i="2"/>
  <c r="N49" i="2"/>
  <c r="G50" i="2"/>
  <c r="N50" i="2"/>
  <c r="G51" i="2"/>
  <c r="N51" i="2"/>
  <c r="G52" i="2"/>
  <c r="N52" i="2"/>
  <c r="G53" i="2"/>
  <c r="N53" i="2"/>
  <c r="G54" i="2"/>
  <c r="N54" i="2"/>
  <c r="G55" i="2"/>
  <c r="N55" i="2"/>
  <c r="G56" i="2"/>
  <c r="N56" i="2"/>
  <c r="G57" i="2"/>
  <c r="N57" i="2"/>
  <c r="G58" i="2"/>
  <c r="N58" i="2"/>
  <c r="G59" i="2"/>
  <c r="N59" i="2"/>
  <c r="AG6" i="10"/>
  <c r="AH6" i="10"/>
  <c r="AI6" i="10"/>
  <c r="AG7" i="10"/>
  <c r="AH7" i="10"/>
  <c r="AI7" i="10"/>
  <c r="AG8" i="10"/>
  <c r="AH8" i="10"/>
  <c r="AI8" i="10"/>
  <c r="AG9" i="10"/>
  <c r="AH9" i="10"/>
  <c r="AI9" i="10"/>
  <c r="AG10" i="10"/>
  <c r="AH10" i="10"/>
  <c r="AI10" i="10"/>
  <c r="AG11" i="10"/>
  <c r="AH11" i="10"/>
  <c r="AI11" i="10"/>
  <c r="AG12" i="10"/>
  <c r="AH12" i="10"/>
  <c r="AI12" i="10"/>
  <c r="AG13" i="10"/>
  <c r="AH13" i="10"/>
  <c r="AI13" i="10"/>
  <c r="AG14" i="10"/>
  <c r="AH14" i="10"/>
  <c r="AI14" i="10"/>
  <c r="AG15" i="10"/>
  <c r="AH15" i="10"/>
  <c r="AI15" i="10"/>
  <c r="AG16" i="10"/>
  <c r="AH16" i="10"/>
  <c r="AI16" i="10"/>
  <c r="AG17" i="10"/>
  <c r="AH17" i="10"/>
  <c r="AI17" i="10"/>
  <c r="AG18" i="10"/>
  <c r="AH18" i="10"/>
  <c r="AI18" i="10"/>
  <c r="AG19" i="10"/>
  <c r="AH19" i="10"/>
  <c r="AI19" i="10"/>
  <c r="AG20" i="10"/>
  <c r="AH20" i="10"/>
  <c r="AI20" i="10"/>
  <c r="AG21" i="10"/>
  <c r="AH21" i="10"/>
  <c r="AI21" i="10"/>
  <c r="AG22" i="10"/>
  <c r="AH22" i="10"/>
  <c r="AI22" i="10"/>
  <c r="AG23" i="10"/>
  <c r="AH23" i="10"/>
  <c r="AI23" i="10"/>
  <c r="AG24" i="10"/>
  <c r="AH24" i="10"/>
  <c r="AI24" i="10"/>
  <c r="AG25" i="10"/>
  <c r="AH25" i="10"/>
  <c r="AI25" i="10"/>
  <c r="AG26" i="10"/>
  <c r="AH26" i="10"/>
  <c r="AI26" i="10"/>
  <c r="AG27" i="10"/>
  <c r="AH27" i="10"/>
  <c r="AI27" i="10"/>
  <c r="AG28" i="10"/>
  <c r="AH28" i="10"/>
  <c r="AI28" i="10"/>
  <c r="AG29" i="10"/>
  <c r="AH29" i="10"/>
  <c r="AI29" i="10"/>
  <c r="AG30" i="10"/>
  <c r="AH30" i="10"/>
  <c r="AI30" i="10"/>
  <c r="H34" i="10"/>
  <c r="O34" i="10"/>
  <c r="H35" i="10"/>
  <c r="O35" i="10"/>
  <c r="H36" i="10"/>
  <c r="O36" i="10"/>
  <c r="H37" i="10"/>
  <c r="O37" i="10"/>
  <c r="H38" i="10"/>
  <c r="O38" i="10"/>
  <c r="H39" i="10"/>
  <c r="O39" i="10"/>
  <c r="H40" i="10"/>
  <c r="O40" i="10"/>
  <c r="H41" i="10"/>
  <c r="O41" i="10"/>
  <c r="H42" i="10"/>
  <c r="O42" i="10"/>
  <c r="H43" i="10"/>
  <c r="O43" i="10"/>
  <c r="H44" i="10"/>
  <c r="O44" i="10"/>
  <c r="H45" i="10"/>
  <c r="O45" i="10"/>
  <c r="H46" i="10"/>
  <c r="O46" i="10"/>
  <c r="H47" i="10"/>
  <c r="O47" i="10"/>
  <c r="H48" i="10"/>
  <c r="O48" i="10"/>
  <c r="H49" i="10"/>
  <c r="O49" i="10"/>
  <c r="H50" i="10"/>
  <c r="O50" i="10"/>
  <c r="H51" i="10"/>
  <c r="O51" i="10"/>
  <c r="H52" i="10"/>
  <c r="O52" i="10"/>
  <c r="H53" i="10"/>
  <c r="O53" i="10"/>
  <c r="H54" i="10"/>
  <c r="O54" i="10"/>
  <c r="H55" i="10"/>
  <c r="O55" i="10"/>
  <c r="H56" i="10"/>
  <c r="O56" i="10"/>
  <c r="H57" i="10"/>
  <c r="O57" i="10"/>
  <c r="H58" i="10"/>
  <c r="O58" i="10"/>
  <c r="AX4" i="7"/>
  <c r="AY4" i="7"/>
  <c r="AZ4" i="7"/>
  <c r="BA4" i="7"/>
  <c r="BB4" i="7"/>
  <c r="BC4" i="7"/>
  <c r="AX5" i="7"/>
  <c r="AY5" i="7"/>
  <c r="AZ5" i="7"/>
  <c r="BA5" i="7"/>
  <c r="BB5" i="7"/>
  <c r="BC5" i="7"/>
  <c r="AX6" i="7"/>
  <c r="AY6" i="7"/>
  <c r="AZ6" i="7"/>
  <c r="BA6" i="7"/>
  <c r="BB6" i="7"/>
  <c r="BC6" i="7"/>
  <c r="AX7" i="7"/>
  <c r="AY7" i="7"/>
  <c r="AZ7" i="7"/>
  <c r="BA7" i="7"/>
  <c r="BB7" i="7"/>
  <c r="BC7" i="7"/>
  <c r="AX8" i="7"/>
  <c r="AY8" i="7"/>
  <c r="AZ8" i="7"/>
  <c r="BA8" i="7"/>
  <c r="BB8" i="7"/>
  <c r="BC8" i="7"/>
  <c r="AX9" i="7"/>
  <c r="AY9" i="7"/>
  <c r="AZ9" i="7"/>
  <c r="BA9" i="7"/>
  <c r="BB9" i="7"/>
  <c r="BC9" i="7"/>
  <c r="AX10" i="7"/>
  <c r="AY10" i="7"/>
  <c r="AZ10" i="7"/>
  <c r="BA10" i="7"/>
  <c r="BB10" i="7"/>
  <c r="BC10" i="7"/>
  <c r="AX11" i="7"/>
  <c r="AY11" i="7"/>
  <c r="AZ11" i="7"/>
  <c r="BA11" i="7"/>
  <c r="BB11" i="7"/>
  <c r="BC11" i="7"/>
  <c r="AX12" i="7"/>
  <c r="AY12" i="7"/>
  <c r="AZ12" i="7"/>
  <c r="BA12" i="7"/>
  <c r="BB12" i="7"/>
  <c r="BC12" i="7"/>
  <c r="AX13" i="7"/>
  <c r="AY13" i="7"/>
  <c r="AZ13" i="7"/>
  <c r="BA13" i="7"/>
  <c r="BB13" i="7"/>
  <c r="BC13" i="7"/>
  <c r="AX14" i="7"/>
  <c r="AY14" i="7"/>
  <c r="AZ14" i="7"/>
  <c r="BA14" i="7"/>
  <c r="BB14" i="7"/>
  <c r="BC14" i="7"/>
  <c r="AX15" i="7"/>
  <c r="AY15" i="7"/>
  <c r="AZ15" i="7"/>
  <c r="BA15" i="7"/>
  <c r="BB15" i="7"/>
  <c r="BC15" i="7"/>
  <c r="AX16" i="7"/>
  <c r="AY16" i="7"/>
  <c r="AZ16" i="7"/>
  <c r="BA16" i="7"/>
  <c r="BB16" i="7"/>
  <c r="BC16" i="7"/>
  <c r="AX17" i="7"/>
  <c r="AY17" i="7"/>
  <c r="AZ17" i="7"/>
  <c r="BA17" i="7"/>
  <c r="BB17" i="7"/>
  <c r="BC17" i="7"/>
  <c r="AX18" i="7"/>
  <c r="AY18" i="7"/>
  <c r="AZ18" i="7"/>
  <c r="BA18" i="7"/>
  <c r="BB18" i="7"/>
  <c r="BC18" i="7"/>
  <c r="AX19" i="7"/>
  <c r="AY19" i="7"/>
  <c r="AZ19" i="7"/>
  <c r="BA19" i="7"/>
  <c r="BB19" i="7"/>
  <c r="BC19" i="7"/>
  <c r="AX20" i="7"/>
  <c r="AY20" i="7"/>
  <c r="AZ20" i="7"/>
  <c r="BA20" i="7"/>
  <c r="BB20" i="7"/>
  <c r="BC20" i="7"/>
  <c r="AX21" i="7"/>
  <c r="AY21" i="7"/>
  <c r="AZ21" i="7"/>
  <c r="BA21" i="7"/>
  <c r="BB21" i="7"/>
  <c r="BC21" i="7"/>
  <c r="AX22" i="7"/>
  <c r="AY22" i="7"/>
  <c r="AZ22" i="7"/>
  <c r="BA22" i="7"/>
  <c r="BB22" i="7"/>
  <c r="BC22" i="7"/>
  <c r="AX23" i="7"/>
  <c r="AY23" i="7"/>
  <c r="AZ23" i="7"/>
  <c r="BA23" i="7"/>
  <c r="BB23" i="7"/>
  <c r="BC23" i="7"/>
  <c r="AX24" i="7"/>
  <c r="AY24" i="7"/>
  <c r="AZ24" i="7"/>
  <c r="BA24" i="7"/>
  <c r="BB24" i="7"/>
  <c r="BC24" i="7"/>
  <c r="AX25" i="7"/>
  <c r="AY25" i="7"/>
  <c r="AZ25" i="7"/>
  <c r="BA25" i="7"/>
  <c r="BB25" i="7"/>
  <c r="BC25" i="7"/>
  <c r="AX26" i="7"/>
  <c r="AY26" i="7"/>
  <c r="AZ26" i="7"/>
  <c r="BA26" i="7"/>
  <c r="BB26" i="7"/>
  <c r="BC26" i="7"/>
  <c r="AX27" i="7"/>
  <c r="AY27" i="7"/>
  <c r="AZ27" i="7"/>
  <c r="BA27" i="7"/>
  <c r="BB27" i="7"/>
  <c r="BC27" i="7"/>
  <c r="AX28" i="7"/>
  <c r="AY28" i="7"/>
  <c r="AZ28" i="7"/>
  <c r="BA28" i="7"/>
  <c r="BB28" i="7"/>
  <c r="BC28" i="7"/>
  <c r="AX29" i="7"/>
  <c r="AY29" i="7"/>
  <c r="AZ29" i="7"/>
  <c r="BA29" i="7"/>
  <c r="BB29" i="7"/>
  <c r="BC29" i="7"/>
  <c r="AX30" i="7"/>
  <c r="AY30" i="7"/>
  <c r="AZ30" i="7"/>
  <c r="BA30" i="7"/>
  <c r="BB30" i="7"/>
  <c r="BC30" i="7"/>
  <c r="AX31" i="7"/>
  <c r="AY31" i="7"/>
  <c r="AZ31" i="7"/>
  <c r="BA31" i="7"/>
  <c r="BB31" i="7"/>
  <c r="BC31" i="7"/>
  <c r="I38" i="7"/>
  <c r="P38" i="7"/>
  <c r="I39" i="7"/>
  <c r="P39" i="7"/>
  <c r="I40" i="7"/>
  <c r="P40" i="7"/>
  <c r="I41" i="7"/>
  <c r="P41" i="7"/>
  <c r="I42" i="7"/>
  <c r="P42" i="7"/>
  <c r="I43" i="7"/>
  <c r="P43" i="7"/>
  <c r="I44" i="7"/>
  <c r="P44" i="7"/>
  <c r="I45" i="7"/>
  <c r="P45" i="7"/>
  <c r="I46" i="7"/>
  <c r="P46" i="7"/>
  <c r="I47" i="7"/>
  <c r="P47" i="7"/>
  <c r="I48" i="7"/>
  <c r="P48" i="7"/>
  <c r="I49" i="7"/>
  <c r="P49" i="7"/>
  <c r="I50" i="7"/>
  <c r="P50" i="7"/>
  <c r="I51" i="7"/>
  <c r="P51" i="7"/>
  <c r="I52" i="7"/>
  <c r="P52" i="7"/>
  <c r="I53" i="7"/>
  <c r="P53" i="7"/>
  <c r="I54" i="7"/>
  <c r="P54" i="7"/>
  <c r="I55" i="7"/>
  <c r="P55" i="7"/>
  <c r="I56" i="7"/>
  <c r="P56" i="7"/>
  <c r="I57" i="7"/>
  <c r="P57" i="7"/>
  <c r="I58" i="7"/>
  <c r="P58" i="7"/>
  <c r="I59" i="7"/>
  <c r="P59" i="7"/>
  <c r="I60" i="7"/>
  <c r="P60" i="7"/>
  <c r="I61" i="7"/>
  <c r="P61" i="7"/>
  <c r="I62" i="7"/>
  <c r="P62" i="7"/>
  <c r="I63" i="7"/>
  <c r="P63" i="7"/>
  <c r="I64" i="7"/>
  <c r="P64" i="7"/>
  <c r="I65" i="7"/>
  <c r="P65" i="7"/>
  <c r="AQ5" i="6"/>
  <c r="AR5" i="6"/>
  <c r="AS5" i="6"/>
  <c r="AQ6" i="6"/>
  <c r="AR6" i="6"/>
  <c r="AS6" i="6"/>
  <c r="AQ7" i="6"/>
  <c r="AR7" i="6"/>
  <c r="AS7" i="6"/>
  <c r="AQ8" i="6"/>
  <c r="AR8" i="6"/>
  <c r="AS8" i="6"/>
  <c r="AQ9" i="6"/>
  <c r="AR9" i="6"/>
  <c r="AS9" i="6"/>
  <c r="AQ10" i="6"/>
  <c r="AR10" i="6"/>
  <c r="AS10" i="6"/>
  <c r="AQ11" i="6"/>
  <c r="AR11" i="6"/>
  <c r="AS11" i="6"/>
  <c r="AQ12" i="6"/>
  <c r="AR12" i="6"/>
  <c r="AS12" i="6"/>
  <c r="AQ13" i="6"/>
  <c r="AR13" i="6"/>
  <c r="AS13" i="6"/>
  <c r="AQ14" i="6"/>
  <c r="AR14" i="6"/>
  <c r="AS14" i="6"/>
  <c r="AQ15" i="6"/>
  <c r="AR15" i="6"/>
  <c r="AS15" i="6"/>
  <c r="AQ16" i="6"/>
  <c r="AR16" i="6"/>
  <c r="AS16" i="6"/>
  <c r="AQ17" i="6"/>
  <c r="AR17" i="6"/>
  <c r="AS17" i="6"/>
  <c r="AQ18" i="6"/>
  <c r="AR18" i="6"/>
  <c r="AS18" i="6"/>
  <c r="AQ19" i="6"/>
  <c r="AR19" i="6"/>
  <c r="AS19" i="6"/>
  <c r="AQ20" i="6"/>
  <c r="AR20" i="6"/>
  <c r="AS20" i="6"/>
  <c r="AQ21" i="6"/>
  <c r="AR21" i="6"/>
  <c r="AS21" i="6"/>
  <c r="AQ22" i="6"/>
  <c r="AR22" i="6"/>
  <c r="AS22" i="6"/>
  <c r="AQ23" i="6"/>
  <c r="AR23" i="6"/>
  <c r="AS23" i="6"/>
  <c r="AQ24" i="6"/>
  <c r="AR24" i="6"/>
  <c r="AS24" i="6"/>
  <c r="AQ25" i="6"/>
  <c r="AR25" i="6"/>
  <c r="AS25" i="6"/>
  <c r="AQ26" i="6"/>
  <c r="AR26" i="6"/>
  <c r="AS26" i="6"/>
  <c r="AQ27" i="6"/>
  <c r="AR27" i="6"/>
  <c r="AS27" i="6"/>
  <c r="AQ28" i="6"/>
  <c r="AR28" i="6"/>
  <c r="AS28" i="6"/>
  <c r="AQ29" i="6"/>
  <c r="AR29" i="6"/>
  <c r="AS29" i="6"/>
  <c r="H33" i="6"/>
  <c r="O33" i="6"/>
  <c r="H34" i="6"/>
  <c r="O34" i="6"/>
  <c r="H35" i="6"/>
  <c r="O35" i="6"/>
  <c r="H36" i="6"/>
  <c r="O36" i="6"/>
  <c r="H37" i="6"/>
  <c r="O37" i="6"/>
  <c r="H38" i="6"/>
  <c r="O38" i="6"/>
  <c r="H39" i="6"/>
  <c r="O39" i="6"/>
  <c r="H40" i="6"/>
  <c r="O40" i="6"/>
  <c r="H41" i="6"/>
  <c r="O41" i="6"/>
  <c r="H42" i="6"/>
  <c r="O42" i="6"/>
  <c r="H43" i="6"/>
  <c r="O43" i="6"/>
  <c r="H44" i="6"/>
  <c r="O44" i="6"/>
  <c r="H45" i="6"/>
  <c r="O45" i="6"/>
  <c r="H46" i="6"/>
  <c r="O46" i="6"/>
  <c r="H47" i="6"/>
  <c r="O47" i="6"/>
  <c r="H48" i="6"/>
  <c r="O48" i="6"/>
  <c r="H49" i="6"/>
  <c r="O49" i="6"/>
  <c r="H50" i="6"/>
  <c r="O50" i="6"/>
  <c r="H51" i="6"/>
  <c r="O51" i="6"/>
  <c r="H52" i="6"/>
  <c r="O52" i="6"/>
  <c r="H53" i="6"/>
  <c r="O53" i="6"/>
  <c r="H54" i="6"/>
  <c r="O54" i="6"/>
  <c r="H55" i="6"/>
  <c r="O55" i="6"/>
  <c r="H56" i="6"/>
  <c r="O56" i="6"/>
  <c r="H57" i="6"/>
  <c r="O57" i="6"/>
  <c r="AC5" i="8"/>
  <c r="AD5" i="8"/>
  <c r="AE5" i="8"/>
  <c r="AC6" i="8"/>
  <c r="AD6" i="8"/>
  <c r="AE6" i="8"/>
  <c r="AC7" i="8"/>
  <c r="AD7" i="8"/>
  <c r="AE7" i="8"/>
  <c r="AC8" i="8"/>
  <c r="AD8" i="8"/>
  <c r="AE8" i="8"/>
  <c r="AC9" i="8"/>
  <c r="AD9" i="8"/>
  <c r="AE9" i="8"/>
  <c r="AC10" i="8"/>
  <c r="AD10" i="8"/>
  <c r="AE10" i="8"/>
  <c r="AC11" i="8"/>
  <c r="AD11" i="8"/>
  <c r="AE11" i="8"/>
  <c r="AC12" i="8"/>
  <c r="AD12" i="8"/>
  <c r="AE12" i="8"/>
  <c r="AC13" i="8"/>
  <c r="AD13" i="8"/>
  <c r="AE13" i="8"/>
  <c r="AC14" i="8"/>
  <c r="AD14" i="8"/>
  <c r="AE14" i="8"/>
  <c r="AC15" i="8"/>
  <c r="AD15" i="8"/>
  <c r="AE15" i="8"/>
  <c r="AC16" i="8"/>
  <c r="AD16" i="8"/>
  <c r="AE16" i="8"/>
  <c r="AC17" i="8"/>
  <c r="AD17" i="8"/>
  <c r="AE17" i="8"/>
  <c r="AC18" i="8"/>
  <c r="AD18" i="8"/>
  <c r="AE18" i="8"/>
  <c r="AC19" i="8"/>
  <c r="AD19" i="8"/>
  <c r="AE19" i="8"/>
  <c r="AC20" i="8"/>
  <c r="AD20" i="8"/>
  <c r="AE20" i="8"/>
  <c r="AC21" i="8"/>
  <c r="AD21" i="8"/>
  <c r="AE21" i="8"/>
  <c r="AC22" i="8"/>
  <c r="AD22" i="8"/>
  <c r="AE22" i="8"/>
  <c r="AC23" i="8"/>
  <c r="AD23" i="8"/>
  <c r="AE23" i="8"/>
  <c r="AC24" i="8"/>
  <c r="AD24" i="8"/>
  <c r="AE24" i="8"/>
  <c r="AC25" i="8"/>
  <c r="AD25" i="8"/>
  <c r="AE25" i="8"/>
  <c r="AC26" i="8"/>
  <c r="AD26" i="8"/>
  <c r="AE26" i="8"/>
  <c r="AC27" i="8"/>
  <c r="AD27" i="8"/>
  <c r="AE27" i="8"/>
  <c r="AC28" i="8"/>
  <c r="AD28" i="8"/>
  <c r="AE28" i="8"/>
  <c r="AC29" i="8"/>
  <c r="AD29" i="8"/>
  <c r="AE29" i="8"/>
  <c r="H34" i="8"/>
  <c r="O34" i="8"/>
  <c r="H35" i="8"/>
  <c r="O35" i="8"/>
  <c r="H36" i="8"/>
  <c r="O36" i="8"/>
  <c r="H37" i="8"/>
  <c r="O37" i="8"/>
  <c r="H38" i="8"/>
  <c r="O38" i="8"/>
  <c r="H39" i="8"/>
  <c r="O39" i="8"/>
  <c r="H40" i="8"/>
  <c r="O40" i="8"/>
  <c r="H41" i="8"/>
  <c r="O41" i="8"/>
  <c r="H42" i="8"/>
  <c r="O42" i="8"/>
  <c r="H43" i="8"/>
  <c r="O43" i="8"/>
  <c r="H44" i="8"/>
  <c r="O44" i="8"/>
  <c r="H45" i="8"/>
  <c r="O45" i="8"/>
  <c r="H46" i="8"/>
  <c r="O46" i="8"/>
  <c r="H47" i="8"/>
  <c r="O47" i="8"/>
  <c r="H48" i="8"/>
  <c r="O48" i="8"/>
  <c r="H49" i="8"/>
  <c r="O49" i="8"/>
  <c r="H50" i="8"/>
  <c r="O50" i="8"/>
  <c r="H51" i="8"/>
  <c r="O51" i="8"/>
  <c r="H52" i="8"/>
  <c r="O52" i="8"/>
  <c r="H53" i="8"/>
  <c r="O53" i="8"/>
  <c r="H54" i="8"/>
  <c r="O54" i="8"/>
  <c r="H55" i="8"/>
  <c r="O55" i="8"/>
  <c r="H56" i="8"/>
  <c r="O56" i="8"/>
  <c r="H57" i="8"/>
  <c r="O57" i="8"/>
  <c r="H58" i="8"/>
  <c r="O58" i="8"/>
</calcChain>
</file>

<file path=xl/sharedStrings.xml><?xml version="1.0" encoding="utf-8"?>
<sst xmlns="http://schemas.openxmlformats.org/spreadsheetml/2006/main" count="2355" uniqueCount="169">
  <si>
    <t>&lt; 1 cm</t>
  </si>
  <si>
    <t>1 - 3 cm</t>
  </si>
  <si>
    <t>&gt; 3 cm</t>
  </si>
  <si>
    <t>Quadrant</t>
  </si>
  <si>
    <t>Größenkategorie Poecilia mexicana</t>
  </si>
  <si>
    <t>Uhrzeit 14:30:00</t>
  </si>
  <si>
    <t>5 * 5 Quadranten a 0.5 m * 0.5 m</t>
  </si>
  <si>
    <t>E 5</t>
  </si>
  <si>
    <t>D 5</t>
  </si>
  <si>
    <t>B 5</t>
  </si>
  <si>
    <t>C 5</t>
  </si>
  <si>
    <t>A 5</t>
  </si>
  <si>
    <t>A 4</t>
  </si>
  <si>
    <t>B 4</t>
  </si>
  <si>
    <t>C 4</t>
  </si>
  <si>
    <t>D 4</t>
  </si>
  <si>
    <t>E 4</t>
  </si>
  <si>
    <t>E 3</t>
  </si>
  <si>
    <t>D 3</t>
  </si>
  <si>
    <t>C 3</t>
  </si>
  <si>
    <t>B 3</t>
  </si>
  <si>
    <t>A 3</t>
  </si>
  <si>
    <t xml:space="preserve">A 2 </t>
  </si>
  <si>
    <t>B 2</t>
  </si>
  <si>
    <t>C 2</t>
  </si>
  <si>
    <t>D 2</t>
  </si>
  <si>
    <t>E 2</t>
  </si>
  <si>
    <t>E 1</t>
  </si>
  <si>
    <t>D 1</t>
  </si>
  <si>
    <t>C 1</t>
  </si>
  <si>
    <t>B 1</t>
  </si>
  <si>
    <t>A 1</t>
  </si>
  <si>
    <t>Belostoma</t>
  </si>
  <si>
    <t>Uhrzeit 12:20:00</t>
  </si>
  <si>
    <t>Uhrzeit 16:00:00</t>
  </si>
  <si>
    <t>Uhrzeit 16:20:00</t>
  </si>
  <si>
    <t>Uhrzeit 13:20:00</t>
  </si>
  <si>
    <t>Uhrzeit 14:05:00</t>
  </si>
  <si>
    <t>Uhrzeit 14:50:00</t>
  </si>
  <si>
    <t>Uhrzeit 16:35:00</t>
  </si>
  <si>
    <t>Uhrzeit 15:39:00</t>
  </si>
  <si>
    <t>Uhrzeit 15:49:00</t>
  </si>
  <si>
    <t>Uhrzeit 14:18:00</t>
  </si>
  <si>
    <t>Uhrzeit 13:30:00</t>
  </si>
  <si>
    <t>Uhrzeit 14:40:00</t>
  </si>
  <si>
    <t>Uhrzeit 16:15:00</t>
  </si>
  <si>
    <t>A 2</t>
  </si>
  <si>
    <t>A 6</t>
  </si>
  <si>
    <t>A 7</t>
  </si>
  <si>
    <t>B 6</t>
  </si>
  <si>
    <t>B 7</t>
  </si>
  <si>
    <t>C 6</t>
  </si>
  <si>
    <t>C 7</t>
  </si>
  <si>
    <t>D 6</t>
  </si>
  <si>
    <t>D 7</t>
  </si>
  <si>
    <t>Molly</t>
  </si>
  <si>
    <t>Bimaculata</t>
  </si>
  <si>
    <t>Uhrzeit 16:30</t>
  </si>
  <si>
    <t>Uhrzeit 15:50</t>
  </si>
  <si>
    <t>Uhrzeit 15:20:00</t>
  </si>
  <si>
    <t>Uhrzeit 12:05</t>
  </si>
  <si>
    <t>Uhrzeit 14:05</t>
  </si>
  <si>
    <t>Uhrzeit 12:15:00</t>
  </si>
  <si>
    <t>Uhrzeit 13:15:00</t>
  </si>
  <si>
    <t>Uhrzeit 14:54:00</t>
  </si>
  <si>
    <t>1gr + 3 kl</t>
  </si>
  <si>
    <t>Uhrzeit 15:30:00</t>
  </si>
  <si>
    <t>Uhrzeit 11:45:00</t>
  </si>
  <si>
    <t>Uhrzeit 12:33:00</t>
  </si>
  <si>
    <t>Uhrzeit 13:15</t>
  </si>
  <si>
    <t>Schwefelwasser bis zur Brücke</t>
  </si>
  <si>
    <t>Uhrzeit 13:53</t>
  </si>
  <si>
    <t>Uhrzeit 15:05</t>
  </si>
  <si>
    <t>Uhrzeit 15:11:00</t>
  </si>
  <si>
    <t>Uhrzeit 14:45</t>
  </si>
  <si>
    <t>Uhrzeit 14:51:00</t>
  </si>
  <si>
    <t>Uhrzeit 15:45</t>
  </si>
  <si>
    <t>Uhrzeit 13:50</t>
  </si>
  <si>
    <t>1 mittel</t>
  </si>
  <si>
    <t>1 großer</t>
  </si>
  <si>
    <t>3 kleine</t>
  </si>
  <si>
    <t>Uhrzeit 12:45:00</t>
  </si>
  <si>
    <t>Uhrzeit 14:00:00</t>
  </si>
  <si>
    <t>Uhrzeit 15:10:00</t>
  </si>
  <si>
    <t>Uhrzeit 14:45:00</t>
  </si>
  <si>
    <t>c</t>
  </si>
  <si>
    <t>Uhrzeit 12:47:00</t>
  </si>
  <si>
    <t>Uhrzeit 13:38:00</t>
  </si>
  <si>
    <t>m</t>
  </si>
  <si>
    <t>f</t>
  </si>
  <si>
    <t>Uhrzeit 13:30</t>
  </si>
  <si>
    <t>Uhrzeit 15:30</t>
  </si>
  <si>
    <t>MITTELWERTE</t>
  </si>
  <si>
    <t>site</t>
  </si>
  <si>
    <t>Cave</t>
  </si>
  <si>
    <t>ab_ kl1_m2</t>
  </si>
  <si>
    <t>ab_ kl2_m2</t>
  </si>
  <si>
    <t>ab_ kl3_m2</t>
  </si>
  <si>
    <t>ab_all_m2</t>
  </si>
  <si>
    <t>flow class</t>
  </si>
  <si>
    <t>depth [cm]</t>
  </si>
  <si>
    <t>depth class</t>
  </si>
  <si>
    <t>EA-ex</t>
  </si>
  <si>
    <t>EA-mf</t>
  </si>
  <si>
    <t>cc</t>
  </si>
  <si>
    <t>EA-con</t>
  </si>
  <si>
    <t>CV-1</t>
  </si>
  <si>
    <t>CV-2</t>
  </si>
  <si>
    <t>CV-3</t>
  </si>
  <si>
    <t>CX</t>
  </si>
  <si>
    <t>flow [cm s-1]</t>
  </si>
  <si>
    <t>Flow velocity</t>
  </si>
  <si>
    <t xml:space="preserve">Depth </t>
  </si>
  <si>
    <t>Mean</t>
  </si>
  <si>
    <t>Final Coordinates</t>
  </si>
  <si>
    <t xml:space="preserve"> </t>
  </si>
  <si>
    <t>Dimension</t>
  </si>
  <si>
    <t>sites</t>
  </si>
  <si>
    <t>sample day</t>
  </si>
  <si>
    <t>Clustereinteilung nach Two-Step-Clusteranalyse</t>
  </si>
  <si>
    <t>a</t>
  </si>
  <si>
    <t>b</t>
  </si>
  <si>
    <t>d</t>
  </si>
  <si>
    <t>e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</si>
  <si>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</si>
  <si>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</si>
  <si>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</si>
  <si>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</si>
  <si>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</si>
  <si>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</si>
  <si>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</si>
  <si>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</si>
  <si>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</si>
  <si>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</si>
  <si>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</si>
  <si>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</si>
  <si>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</si>
  <si>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</si>
  <si>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</si>
  <si>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</si>
  <si>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</si>
  <si>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</si>
  <si>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</si>
  <si>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</si>
  <si>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</si>
  <si>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</si>
  <si>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</si>
  <si>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</si>
  <si>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</si>
  <si>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</si>
  <si>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</si>
  <si>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</si>
  <si>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</si>
  <si>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</si>
  <si>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</si>
  <si>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</si>
  <si>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</si>
  <si>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</si>
  <si>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</si>
  <si>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</si>
  <si>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</si>
  <si>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</si>
  <si>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</si>
  <si>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</si>
  <si>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</si>
  <si>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</si>
  <si>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</si>
  <si>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flow</t>
  </si>
  <si>
    <t>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</si>
</sst>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4" fontId="0" fillId="0" borderId="0" xfId="0" applyNumberFormat="1"/>
    <xf numFmtId="14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0" fillId="2" borderId="0" xfId="0" applyFill="1"/>
    <xf numFmtId="20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2" fontId="0" fillId="2" borderId="0" xfId="0" applyNumberFormat="1" applyFill="1"/>
    <xf numFmtId="0" fontId="0" fillId="2" borderId="0" xfId="0" applyFill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Alignment="1">
      <alignment horizontal="center"/>
    </xf>
    <xf numFmtId="2" fontId="0" fillId="0" borderId="0" xfId="0" applyNumberFormat="1" applyFill="1"/>
    <xf numFmtId="0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0" fontId="1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'[1]MDS BC scores'!$C$4:$C$53</c:f>
              <c:numCache>
                <c:formatCode>General</c:formatCode>
                <c:ptCount val="50"/>
                <c:pt idx="0">
                  <c:v>-0.58532321066073267</c:v>
                </c:pt>
                <c:pt idx="1">
                  <c:v>-0.68546809120945595</c:v>
                </c:pt>
                <c:pt idx="2">
                  <c:v>-0.66557303373709575</c:v>
                </c:pt>
                <c:pt idx="3">
                  <c:v>-0.62556840837469774</c:v>
                </c:pt>
                <c:pt idx="4">
                  <c:v>-0.65961329060853935</c:v>
                </c:pt>
                <c:pt idx="5">
                  <c:v>-0.57193728850818459</c:v>
                </c:pt>
                <c:pt idx="6">
                  <c:v>-0.66403950332766337</c:v>
                </c:pt>
                <c:pt idx="7">
                  <c:v>-0.68880195311284342</c:v>
                </c:pt>
                <c:pt idx="8">
                  <c:v>-0.69919113031121971</c:v>
                </c:pt>
                <c:pt idx="9">
                  <c:v>-0.69173906178800737</c:v>
                </c:pt>
                <c:pt idx="10">
                  <c:v>-0.68727307958862882</c:v>
                </c:pt>
                <c:pt idx="11">
                  <c:v>-0.68633047639613964</c:v>
                </c:pt>
                <c:pt idx="12">
                  <c:v>-0.65356417904729858</c:v>
                </c:pt>
                <c:pt idx="13">
                  <c:v>-0.67862876169135888</c:v>
                </c:pt>
                <c:pt idx="14">
                  <c:v>-0.62852432331825869</c:v>
                </c:pt>
                <c:pt idx="15">
                  <c:v>-0.61449805360631615</c:v>
                </c:pt>
                <c:pt idx="16">
                  <c:v>-0.63670970512576797</c:v>
                </c:pt>
                <c:pt idx="17">
                  <c:v>-0.18974246346073173</c:v>
                </c:pt>
                <c:pt idx="18">
                  <c:v>-0.6511826483526828</c:v>
                </c:pt>
                <c:pt idx="19">
                  <c:v>-0.56025660936296851</c:v>
                </c:pt>
                <c:pt idx="20">
                  <c:v>0.88566178586448974</c:v>
                </c:pt>
                <c:pt idx="21">
                  <c:v>0.91377824013587583</c:v>
                </c:pt>
                <c:pt idx="22">
                  <c:v>0.83999504037767825</c:v>
                </c:pt>
                <c:pt idx="23">
                  <c:v>0.82861734561119871</c:v>
                </c:pt>
                <c:pt idx="24">
                  <c:v>0.76270515563775221</c:v>
                </c:pt>
                <c:pt idx="25">
                  <c:v>0.9000130987766789</c:v>
                </c:pt>
                <c:pt idx="26">
                  <c:v>0.87342994066182811</c:v>
                </c:pt>
                <c:pt idx="27">
                  <c:v>0.82052091479597533</c:v>
                </c:pt>
                <c:pt idx="28">
                  <c:v>0.78732031217730858</c:v>
                </c:pt>
                <c:pt idx="29">
                  <c:v>0.77420004610388782</c:v>
                </c:pt>
                <c:pt idx="30">
                  <c:v>0.47361033655398804</c:v>
                </c:pt>
                <c:pt idx="31">
                  <c:v>0.41308976383647605</c:v>
                </c:pt>
                <c:pt idx="32">
                  <c:v>0.6496246296923035</c:v>
                </c:pt>
                <c:pt idx="33">
                  <c:v>0.88380785850649968</c:v>
                </c:pt>
                <c:pt idx="34">
                  <c:v>0.74232978063598765</c:v>
                </c:pt>
                <c:pt idx="35">
                  <c:v>0.76667866164995901</c:v>
                </c:pt>
                <c:pt idx="36">
                  <c:v>0.73610623698743827</c:v>
                </c:pt>
                <c:pt idx="37">
                  <c:v>0.73055946036420705</c:v>
                </c:pt>
                <c:pt idx="38">
                  <c:v>0.74035603263416272</c:v>
                </c:pt>
                <c:pt idx="39">
                  <c:v>-0.3853775080242251</c:v>
                </c:pt>
                <c:pt idx="40">
                  <c:v>-0.47540473025454805</c:v>
                </c:pt>
                <c:pt idx="41">
                  <c:v>-0.44757936673579601</c:v>
                </c:pt>
                <c:pt idx="42">
                  <c:v>-0.44960419060262458</c:v>
                </c:pt>
                <c:pt idx="43">
                  <c:v>-0.50343966386743055</c:v>
                </c:pt>
                <c:pt idx="44">
                  <c:v>-0.12343551229007502</c:v>
                </c:pt>
                <c:pt idx="45">
                  <c:v>9.2847450945352558E-2</c:v>
                </c:pt>
                <c:pt idx="46">
                  <c:v>0.12916156300095108</c:v>
                </c:pt>
                <c:pt idx="47">
                  <c:v>-0.10051769743992603</c:v>
                </c:pt>
                <c:pt idx="48">
                  <c:v>-6.7618182643698812E-3</c:v>
                </c:pt>
                <c:pt idx="49">
                  <c:v>0.27167210411758808</c:v>
                </c:pt>
              </c:numCache>
            </c:numRef>
          </c:xVal>
          <c:yVal>
            <c:numRef>
              <c:f>'[1]MDS BC scores'!$D$4:$D$53</c:f>
              <c:numCache>
                <c:formatCode>General</c:formatCode>
                <c:ptCount val="50"/>
                <c:pt idx="0">
                  <c:v>0.29954202860661588</c:v>
                </c:pt>
                <c:pt idx="1">
                  <c:v>5.588686290000461E-3</c:v>
                </c:pt>
                <c:pt idx="2">
                  <c:v>-6.0923596371851504E-2</c:v>
                </c:pt>
                <c:pt idx="3">
                  <c:v>1.0534640562452006E-2</c:v>
                </c:pt>
                <c:pt idx="4">
                  <c:v>-9.9919068748604706E-2</c:v>
                </c:pt>
                <c:pt idx="5">
                  <c:v>0.11418323696613726</c:v>
                </c:pt>
                <c:pt idx="6">
                  <c:v>-0.12094024301939856</c:v>
                </c:pt>
                <c:pt idx="7">
                  <c:v>-0.32843016539239239</c:v>
                </c:pt>
                <c:pt idx="8">
                  <c:v>-0.45104430689434361</c:v>
                </c:pt>
                <c:pt idx="9">
                  <c:v>-0.32411338658620364</c:v>
                </c:pt>
                <c:pt idx="10">
                  <c:v>-0.40998392505343328</c:v>
                </c:pt>
                <c:pt idx="11">
                  <c:v>-0.1811322085134445</c:v>
                </c:pt>
                <c:pt idx="12">
                  <c:v>-0.57648218823086883</c:v>
                </c:pt>
                <c:pt idx="13">
                  <c:v>-0.28419341875707277</c:v>
                </c:pt>
                <c:pt idx="14">
                  <c:v>5.2826814173283512E-2</c:v>
                </c:pt>
                <c:pt idx="15">
                  <c:v>1.5433046643547785E-2</c:v>
                </c:pt>
                <c:pt idx="16">
                  <c:v>-0.13393605361611649</c:v>
                </c:pt>
                <c:pt idx="17">
                  <c:v>0.43974495354151394</c:v>
                </c:pt>
                <c:pt idx="18">
                  <c:v>-0.13449309803944798</c:v>
                </c:pt>
                <c:pt idx="19">
                  <c:v>5.0702913532300567E-2</c:v>
                </c:pt>
                <c:pt idx="20">
                  <c:v>0.12693494442486036</c:v>
                </c:pt>
                <c:pt idx="21">
                  <c:v>-4.7963123043069794E-2</c:v>
                </c:pt>
                <c:pt idx="22">
                  <c:v>-0.1255380093340778</c:v>
                </c:pt>
                <c:pt idx="23">
                  <c:v>-0.20140065685518274</c:v>
                </c:pt>
                <c:pt idx="24">
                  <c:v>-0.21613986140465383</c:v>
                </c:pt>
                <c:pt idx="25">
                  <c:v>1.5886662912678214E-2</c:v>
                </c:pt>
                <c:pt idx="26">
                  <c:v>-5.1630719207306094E-2</c:v>
                </c:pt>
                <c:pt idx="27">
                  <c:v>-0.10956365102731565</c:v>
                </c:pt>
                <c:pt idx="28">
                  <c:v>-0.15311450396173801</c:v>
                </c:pt>
                <c:pt idx="29">
                  <c:v>-0.1991907476970558</c:v>
                </c:pt>
                <c:pt idx="30">
                  <c:v>-0.10417427023979627</c:v>
                </c:pt>
                <c:pt idx="31">
                  <c:v>-6.3690019269075124E-2</c:v>
                </c:pt>
                <c:pt idx="32">
                  <c:v>-0.29635979258453221</c:v>
                </c:pt>
                <c:pt idx="33">
                  <c:v>4.1826060722606459E-2</c:v>
                </c:pt>
                <c:pt idx="34">
                  <c:v>5.3273718453926505E-2</c:v>
                </c:pt>
                <c:pt idx="35">
                  <c:v>-7.9056445090607122E-2</c:v>
                </c:pt>
                <c:pt idx="36">
                  <c:v>-0.12732386382337613</c:v>
                </c:pt>
                <c:pt idx="37">
                  <c:v>-0.17001497091404683</c:v>
                </c:pt>
                <c:pt idx="38">
                  <c:v>-0.20925483332511999</c:v>
                </c:pt>
                <c:pt idx="39">
                  <c:v>0.34900332992089922</c:v>
                </c:pt>
                <c:pt idx="40">
                  <c:v>0.17169923727476535</c:v>
                </c:pt>
                <c:pt idx="41">
                  <c:v>0.17040777111554711</c:v>
                </c:pt>
                <c:pt idx="42">
                  <c:v>0.17236770648210722</c:v>
                </c:pt>
                <c:pt idx="43">
                  <c:v>6.3474992204437392E-2</c:v>
                </c:pt>
                <c:pt idx="44">
                  <c:v>0.61884016584376167</c:v>
                </c:pt>
                <c:pt idx="45">
                  <c:v>0.52237289035435752</c:v>
                </c:pt>
                <c:pt idx="46">
                  <c:v>0.52263193641532291</c:v>
                </c:pt>
                <c:pt idx="47">
                  <c:v>0.56248242380795221</c:v>
                </c:pt>
                <c:pt idx="48">
                  <c:v>0.45519036842770932</c:v>
                </c:pt>
                <c:pt idx="49">
                  <c:v>0.42505859832334864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14592"/>
        <c:axId val="98427648"/>
      </c:scatterChart>
      <c:valAx>
        <c:axId val="95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427648"/>
        <c:crosses val="autoZero"/>
        <c:crossBetween val="midCat"/>
      </c:valAx>
      <c:valAx>
        <c:axId val="98427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2145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1</c:v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chemeClr val="tx1"/>
              </a:solidFill>
            </c:spPr>
          </c:marker>
          <c:xVal>
            <c:numRef>
              <c:f>'[1]MDS BC scores'!$C$4:$C$11</c:f>
              <c:numCache>
                <c:formatCode>General</c:formatCode>
                <c:ptCount val="8"/>
                <c:pt idx="0">
                  <c:v>-0.58532321066073267</c:v>
                </c:pt>
                <c:pt idx="1">
                  <c:v>-0.68546809120945595</c:v>
                </c:pt>
                <c:pt idx="2">
                  <c:v>-0.66557303373709575</c:v>
                </c:pt>
                <c:pt idx="3">
                  <c:v>-0.62556840837469774</c:v>
                </c:pt>
                <c:pt idx="4">
                  <c:v>-0.65961329060853935</c:v>
                </c:pt>
                <c:pt idx="5">
                  <c:v>-0.57193728850818459</c:v>
                </c:pt>
                <c:pt idx="6">
                  <c:v>-0.66403950332766337</c:v>
                </c:pt>
                <c:pt idx="7">
                  <c:v>-0.68880195311284342</c:v>
                </c:pt>
              </c:numCache>
            </c:numRef>
          </c:xVal>
          <c:yVal>
            <c:numRef>
              <c:f>'[1]MDS BC scores'!$D$4:$D$11</c:f>
              <c:numCache>
                <c:formatCode>General</c:formatCode>
                <c:ptCount val="8"/>
                <c:pt idx="0">
                  <c:v>0.29954202860661588</c:v>
                </c:pt>
                <c:pt idx="1">
                  <c:v>5.588686290000461E-3</c:v>
                </c:pt>
                <c:pt idx="2">
                  <c:v>-6.0923596371851504E-2</c:v>
                </c:pt>
                <c:pt idx="3">
                  <c:v>1.0534640562452006E-2</c:v>
                </c:pt>
                <c:pt idx="4">
                  <c:v>-9.9919068748604706E-2</c:v>
                </c:pt>
                <c:pt idx="5">
                  <c:v>0.11418323696613726</c:v>
                </c:pt>
                <c:pt idx="6">
                  <c:v>-0.12094024301939856</c:v>
                </c:pt>
                <c:pt idx="7">
                  <c:v>-0.32843016539239239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 w="19050">
              <a:noFill/>
            </a:ln>
          </c:spPr>
          <c:xVal>
            <c:numRef>
              <c:f>'[1]MDS BC scores'!$C$12:$C$17</c:f>
              <c:numCache>
                <c:formatCode>General</c:formatCode>
                <c:ptCount val="6"/>
                <c:pt idx="0">
                  <c:v>-0.69919113031121971</c:v>
                </c:pt>
                <c:pt idx="1">
                  <c:v>-0.69173906178800737</c:v>
                </c:pt>
                <c:pt idx="2">
                  <c:v>-0.68727307958862882</c:v>
                </c:pt>
                <c:pt idx="3">
                  <c:v>-0.68633047639613964</c:v>
                </c:pt>
                <c:pt idx="4">
                  <c:v>-0.65356417904729858</c:v>
                </c:pt>
                <c:pt idx="5">
                  <c:v>-0.67862876169135888</c:v>
                </c:pt>
              </c:numCache>
            </c:numRef>
          </c:xVal>
          <c:yVal>
            <c:numRef>
              <c:f>'[1]MDS BC scores'!$D$12:$D$17</c:f>
              <c:numCache>
                <c:formatCode>General</c:formatCode>
                <c:ptCount val="6"/>
                <c:pt idx="0">
                  <c:v>-0.45104430689434361</c:v>
                </c:pt>
                <c:pt idx="1">
                  <c:v>-0.32411338658620364</c:v>
                </c:pt>
                <c:pt idx="2">
                  <c:v>-0.40998392505343328</c:v>
                </c:pt>
                <c:pt idx="3">
                  <c:v>-0.1811322085134445</c:v>
                </c:pt>
                <c:pt idx="4">
                  <c:v>-0.57648218823086883</c:v>
                </c:pt>
                <c:pt idx="5">
                  <c:v>-0.28419341875707277</c:v>
                </c:pt>
              </c:numCache>
            </c:numRef>
          </c:yVal>
          <c:smooth val="0"/>
        </c:ser>
        <c:ser>
          <c:idx val="2"/>
          <c:order val="2"/>
          <c:tx>
            <c:v>3</c:v>
          </c:tx>
          <c:spPr>
            <a:ln w="19050">
              <a:noFill/>
            </a:ln>
          </c:spPr>
          <c:xVal>
            <c:numRef>
              <c:f>'[1]MDS BC scores'!$C$18:$C$23</c:f>
              <c:numCache>
                <c:formatCode>General</c:formatCode>
                <c:ptCount val="6"/>
                <c:pt idx="0">
                  <c:v>-0.62852432331825869</c:v>
                </c:pt>
                <c:pt idx="1">
                  <c:v>-0.61449805360631615</c:v>
                </c:pt>
                <c:pt idx="2">
                  <c:v>-0.63670970512576797</c:v>
                </c:pt>
                <c:pt idx="3">
                  <c:v>-0.18974246346073173</c:v>
                </c:pt>
                <c:pt idx="4">
                  <c:v>-0.6511826483526828</c:v>
                </c:pt>
                <c:pt idx="5">
                  <c:v>-0.56025660936296851</c:v>
                </c:pt>
              </c:numCache>
            </c:numRef>
          </c:xVal>
          <c:yVal>
            <c:numRef>
              <c:f>'[1]MDS BC scores'!$D$18:$D$23</c:f>
              <c:numCache>
                <c:formatCode>General</c:formatCode>
                <c:ptCount val="6"/>
                <c:pt idx="0">
                  <c:v>5.2826814173283512E-2</c:v>
                </c:pt>
                <c:pt idx="1">
                  <c:v>1.5433046643547785E-2</c:v>
                </c:pt>
                <c:pt idx="2">
                  <c:v>-0.13393605361611649</c:v>
                </c:pt>
                <c:pt idx="3">
                  <c:v>0.43974495354151394</c:v>
                </c:pt>
                <c:pt idx="4">
                  <c:v>-0.13449309803944798</c:v>
                </c:pt>
                <c:pt idx="5">
                  <c:v>5.0702913532300567E-2</c:v>
                </c:pt>
              </c:numCache>
            </c:numRef>
          </c:yVal>
          <c:smooth val="0"/>
        </c:ser>
        <c:ser>
          <c:idx val="3"/>
          <c:order val="3"/>
          <c:tx>
            <c:v>4</c:v>
          </c:tx>
          <c:spPr>
            <a:ln w="19050">
              <a:noFill/>
            </a:ln>
          </c:spPr>
          <c:xVal>
            <c:numRef>
              <c:f>'[1]MDS BC scores'!$C$24:$C$28</c:f>
              <c:numCache>
                <c:formatCode>General</c:formatCode>
                <c:ptCount val="5"/>
                <c:pt idx="0">
                  <c:v>0.88566178586448974</c:v>
                </c:pt>
                <c:pt idx="1">
                  <c:v>0.91377824013587583</c:v>
                </c:pt>
                <c:pt idx="2">
                  <c:v>0.83999504037767825</c:v>
                </c:pt>
                <c:pt idx="3">
                  <c:v>0.82861734561119871</c:v>
                </c:pt>
                <c:pt idx="4">
                  <c:v>0.76270515563775221</c:v>
                </c:pt>
              </c:numCache>
            </c:numRef>
          </c:xVal>
          <c:yVal>
            <c:numRef>
              <c:f>'[1]MDS BC scores'!$D$24:$D$28</c:f>
              <c:numCache>
                <c:formatCode>General</c:formatCode>
                <c:ptCount val="5"/>
                <c:pt idx="0">
                  <c:v>0.12693494442486036</c:v>
                </c:pt>
                <c:pt idx="1">
                  <c:v>-4.7963123043069794E-2</c:v>
                </c:pt>
                <c:pt idx="2">
                  <c:v>-0.1255380093340778</c:v>
                </c:pt>
                <c:pt idx="3">
                  <c:v>-0.20140065685518274</c:v>
                </c:pt>
                <c:pt idx="4">
                  <c:v>-0.21613986140465383</c:v>
                </c:pt>
              </c:numCache>
            </c:numRef>
          </c:yVal>
          <c:smooth val="0"/>
        </c:ser>
        <c:ser>
          <c:idx val="4"/>
          <c:order val="4"/>
          <c:tx>
            <c:v>5</c:v>
          </c:tx>
          <c:spPr>
            <a:ln w="19050">
              <a:noFill/>
            </a:ln>
          </c:spPr>
          <c:xVal>
            <c:numRef>
              <c:f>'[1]MDS BC scores'!$C$29:$C$36</c:f>
              <c:numCache>
                <c:formatCode>General</c:formatCode>
                <c:ptCount val="8"/>
                <c:pt idx="0">
                  <c:v>0.9000130987766789</c:v>
                </c:pt>
                <c:pt idx="1">
                  <c:v>0.87342994066182811</c:v>
                </c:pt>
                <c:pt idx="2">
                  <c:v>0.82052091479597533</c:v>
                </c:pt>
                <c:pt idx="3">
                  <c:v>0.78732031217730858</c:v>
                </c:pt>
                <c:pt idx="4">
                  <c:v>0.77420004610388782</c:v>
                </c:pt>
                <c:pt idx="5">
                  <c:v>0.47361033655398804</c:v>
                </c:pt>
                <c:pt idx="6">
                  <c:v>0.41308976383647605</c:v>
                </c:pt>
                <c:pt idx="7">
                  <c:v>0.6496246296923035</c:v>
                </c:pt>
              </c:numCache>
            </c:numRef>
          </c:xVal>
          <c:yVal>
            <c:numRef>
              <c:f>'[1]MDS BC scores'!$D$29:$D$36</c:f>
              <c:numCache>
                <c:formatCode>General</c:formatCode>
                <c:ptCount val="8"/>
                <c:pt idx="0">
                  <c:v>1.5886662912678214E-2</c:v>
                </c:pt>
                <c:pt idx="1">
                  <c:v>-5.1630719207306094E-2</c:v>
                </c:pt>
                <c:pt idx="2">
                  <c:v>-0.10956365102731565</c:v>
                </c:pt>
                <c:pt idx="3">
                  <c:v>-0.15311450396173801</c:v>
                </c:pt>
                <c:pt idx="4">
                  <c:v>-0.1991907476970558</c:v>
                </c:pt>
                <c:pt idx="5">
                  <c:v>-0.10417427023979627</c:v>
                </c:pt>
                <c:pt idx="6">
                  <c:v>-6.3690019269075124E-2</c:v>
                </c:pt>
                <c:pt idx="7">
                  <c:v>-0.29635979258453221</c:v>
                </c:pt>
              </c:numCache>
            </c:numRef>
          </c:yVal>
          <c:smooth val="0"/>
        </c:ser>
        <c:ser>
          <c:idx val="5"/>
          <c:order val="5"/>
          <c:tx>
            <c:v>6</c:v>
          </c:tx>
          <c:spPr>
            <a:ln w="19050">
              <a:noFill/>
            </a:ln>
          </c:spPr>
          <c:xVal>
            <c:numRef>
              <c:f>'[1]MDS BC scores'!$C$37:$C$42</c:f>
              <c:numCache>
                <c:formatCode>General</c:formatCode>
                <c:ptCount val="6"/>
                <c:pt idx="0">
                  <c:v>0.88380785850649968</c:v>
                </c:pt>
                <c:pt idx="1">
                  <c:v>0.74232978063598765</c:v>
                </c:pt>
                <c:pt idx="2">
                  <c:v>0.76667866164995901</c:v>
                </c:pt>
                <c:pt idx="3">
                  <c:v>0.73610623698743827</c:v>
                </c:pt>
                <c:pt idx="4">
                  <c:v>0.73055946036420705</c:v>
                </c:pt>
                <c:pt idx="5">
                  <c:v>0.74035603263416272</c:v>
                </c:pt>
              </c:numCache>
            </c:numRef>
          </c:xVal>
          <c:yVal>
            <c:numRef>
              <c:f>'[1]MDS BC scores'!$D$37:$D$42</c:f>
              <c:numCache>
                <c:formatCode>General</c:formatCode>
                <c:ptCount val="6"/>
                <c:pt idx="0">
                  <c:v>4.1826060722606459E-2</c:v>
                </c:pt>
                <c:pt idx="1">
                  <c:v>5.3273718453926505E-2</c:v>
                </c:pt>
                <c:pt idx="2">
                  <c:v>-7.9056445090607122E-2</c:v>
                </c:pt>
                <c:pt idx="3">
                  <c:v>-0.12732386382337613</c:v>
                </c:pt>
                <c:pt idx="4">
                  <c:v>-0.17001497091404683</c:v>
                </c:pt>
                <c:pt idx="5">
                  <c:v>-0.20925483332511999</c:v>
                </c:pt>
              </c:numCache>
            </c:numRef>
          </c:yVal>
          <c:smooth val="0"/>
        </c:ser>
        <c:ser>
          <c:idx val="6"/>
          <c:order val="6"/>
          <c:tx>
            <c:v>7</c:v>
          </c:tx>
          <c:spPr>
            <a:ln w="19050">
              <a:noFill/>
            </a:ln>
          </c:spPr>
          <c:xVal>
            <c:numRef>
              <c:f>'[1]MDS BC scores'!$C$43:$C$47</c:f>
              <c:numCache>
                <c:formatCode>General</c:formatCode>
                <c:ptCount val="5"/>
                <c:pt idx="0">
                  <c:v>-0.3853775080242251</c:v>
                </c:pt>
                <c:pt idx="1">
                  <c:v>-0.47540473025454805</c:v>
                </c:pt>
                <c:pt idx="2">
                  <c:v>-0.44757936673579601</c:v>
                </c:pt>
                <c:pt idx="3">
                  <c:v>-0.44960419060262458</c:v>
                </c:pt>
                <c:pt idx="4">
                  <c:v>-0.50343966386743055</c:v>
                </c:pt>
              </c:numCache>
            </c:numRef>
          </c:xVal>
          <c:yVal>
            <c:numRef>
              <c:f>'[1]MDS BC scores'!$D$43:$D$47</c:f>
              <c:numCache>
                <c:formatCode>General</c:formatCode>
                <c:ptCount val="5"/>
                <c:pt idx="0">
                  <c:v>0.34900332992089922</c:v>
                </c:pt>
                <c:pt idx="1">
                  <c:v>0.17169923727476535</c:v>
                </c:pt>
                <c:pt idx="2">
                  <c:v>0.17040777111554711</c:v>
                </c:pt>
                <c:pt idx="3">
                  <c:v>0.17236770648210722</c:v>
                </c:pt>
                <c:pt idx="4">
                  <c:v>6.3474992204437392E-2</c:v>
                </c:pt>
              </c:numCache>
            </c:numRef>
          </c:yVal>
          <c:smooth val="0"/>
        </c:ser>
        <c:ser>
          <c:idx val="7"/>
          <c:order val="7"/>
          <c:tx>
            <c:v>8</c:v>
          </c:tx>
          <c:spPr>
            <a:ln w="19050">
              <a:noFill/>
            </a:ln>
          </c:spPr>
          <c:xVal>
            <c:numRef>
              <c:f>'[1]MDS BC scores'!$C$48:$C$53</c:f>
              <c:numCache>
                <c:formatCode>General</c:formatCode>
                <c:ptCount val="6"/>
                <c:pt idx="0">
                  <c:v>-0.12343551229007502</c:v>
                </c:pt>
                <c:pt idx="1">
                  <c:v>9.2847450945352558E-2</c:v>
                </c:pt>
                <c:pt idx="2">
                  <c:v>0.12916156300095108</c:v>
                </c:pt>
                <c:pt idx="3">
                  <c:v>-0.10051769743992603</c:v>
                </c:pt>
                <c:pt idx="4">
                  <c:v>-6.7618182643698812E-3</c:v>
                </c:pt>
                <c:pt idx="5">
                  <c:v>0.27167210411758808</c:v>
                </c:pt>
              </c:numCache>
            </c:numRef>
          </c:xVal>
          <c:yVal>
            <c:numRef>
              <c:f>'[1]MDS BC scores'!$D$48:$D$53</c:f>
              <c:numCache>
                <c:formatCode>General</c:formatCode>
                <c:ptCount val="6"/>
                <c:pt idx="0">
                  <c:v>0.61884016584376167</c:v>
                </c:pt>
                <c:pt idx="1">
                  <c:v>0.52237289035435752</c:v>
                </c:pt>
                <c:pt idx="2">
                  <c:v>0.52263193641532291</c:v>
                </c:pt>
                <c:pt idx="3">
                  <c:v>0.56248242380795221</c:v>
                </c:pt>
                <c:pt idx="4">
                  <c:v>0.45519036842770932</c:v>
                </c:pt>
                <c:pt idx="5">
                  <c:v>0.42505859832334864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13856"/>
        <c:axId val="95915392"/>
      </c:scatterChart>
      <c:valAx>
        <c:axId val="9591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915392"/>
        <c:crosses val="autoZero"/>
        <c:crossBetween val="midCat"/>
      </c:valAx>
      <c:valAx>
        <c:axId val="95915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59138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11</xdr:row>
      <xdr:rowOff>4762</xdr:rowOff>
    </xdr:from>
    <xdr:to>
      <xdr:col>17</xdr:col>
      <xdr:colOff>19050</xdr:colOff>
      <xdr:row>25</xdr:row>
      <xdr:rowOff>80962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11</xdr:row>
      <xdr:rowOff>1</xdr:rowOff>
    </xdr:from>
    <xdr:to>
      <xdr:col>18</xdr:col>
      <xdr:colOff>390524</xdr:colOff>
      <xdr:row>35</xdr:row>
      <xdr:rowOff>104775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S_daten%20f&#252;r%20Abbild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DS BC scores"/>
    </sheetNames>
    <sheetDataSet>
      <sheetData sheetId="0">
        <row r="4">
          <cell r="C4">
            <v>-0.58532321066073267</v>
          </cell>
          <cell r="D4">
            <v>0.29954202860661588</v>
          </cell>
        </row>
        <row r="5">
          <cell r="C5">
            <v>-0.68546809120945595</v>
          </cell>
          <cell r="D5">
            <v>5.588686290000461E-3</v>
          </cell>
        </row>
        <row r="6">
          <cell r="C6">
            <v>-0.66557303373709575</v>
          </cell>
          <cell r="D6">
            <v>-6.0923596371851504E-2</v>
          </cell>
        </row>
        <row r="7">
          <cell r="C7">
            <v>-0.62556840837469774</v>
          </cell>
          <cell r="D7">
            <v>1.0534640562452006E-2</v>
          </cell>
        </row>
        <row r="8">
          <cell r="C8">
            <v>-0.65961329060853935</v>
          </cell>
          <cell r="D8">
            <v>-9.9919068748604706E-2</v>
          </cell>
        </row>
        <row r="9">
          <cell r="C9">
            <v>-0.57193728850818459</v>
          </cell>
          <cell r="D9">
            <v>0.11418323696613726</v>
          </cell>
        </row>
        <row r="10">
          <cell r="C10">
            <v>-0.66403950332766337</v>
          </cell>
          <cell r="D10">
            <v>-0.12094024301939856</v>
          </cell>
        </row>
        <row r="11">
          <cell r="C11">
            <v>-0.68880195311284342</v>
          </cell>
          <cell r="D11">
            <v>-0.32843016539239239</v>
          </cell>
        </row>
        <row r="12">
          <cell r="C12">
            <v>-0.69919113031121971</v>
          </cell>
          <cell r="D12">
            <v>-0.45104430689434361</v>
          </cell>
        </row>
        <row r="13">
          <cell r="C13">
            <v>-0.69173906178800737</v>
          </cell>
          <cell r="D13">
            <v>-0.32411338658620364</v>
          </cell>
        </row>
        <row r="14">
          <cell r="C14">
            <v>-0.68727307958862882</v>
          </cell>
          <cell r="D14">
            <v>-0.40998392505343328</v>
          </cell>
        </row>
        <row r="15">
          <cell r="C15">
            <v>-0.68633047639613964</v>
          </cell>
          <cell r="D15">
            <v>-0.1811322085134445</v>
          </cell>
        </row>
        <row r="16">
          <cell r="C16">
            <v>-0.65356417904729858</v>
          </cell>
          <cell r="D16">
            <v>-0.57648218823086883</v>
          </cell>
        </row>
        <row r="17">
          <cell r="C17">
            <v>-0.67862876169135888</v>
          </cell>
          <cell r="D17">
            <v>-0.28419341875707277</v>
          </cell>
        </row>
        <row r="18">
          <cell r="C18">
            <v>-0.62852432331825869</v>
          </cell>
          <cell r="D18">
            <v>5.2826814173283512E-2</v>
          </cell>
        </row>
        <row r="19">
          <cell r="C19">
            <v>-0.61449805360631615</v>
          </cell>
          <cell r="D19">
            <v>1.5433046643547785E-2</v>
          </cell>
        </row>
        <row r="20">
          <cell r="C20">
            <v>-0.63670970512576797</v>
          </cell>
          <cell r="D20">
            <v>-0.13393605361611649</v>
          </cell>
        </row>
        <row r="21">
          <cell r="C21">
            <v>-0.18974246346073173</v>
          </cell>
          <cell r="D21">
            <v>0.43974495354151394</v>
          </cell>
        </row>
        <row r="22">
          <cell r="C22">
            <v>-0.6511826483526828</v>
          </cell>
          <cell r="D22">
            <v>-0.13449309803944798</v>
          </cell>
        </row>
        <row r="23">
          <cell r="C23">
            <v>-0.56025660936296851</v>
          </cell>
          <cell r="D23">
            <v>5.0702913532300567E-2</v>
          </cell>
        </row>
        <row r="24">
          <cell r="C24">
            <v>0.88566178586448974</v>
          </cell>
          <cell r="D24">
            <v>0.12693494442486036</v>
          </cell>
        </row>
        <row r="25">
          <cell r="C25">
            <v>0.91377824013587583</v>
          </cell>
          <cell r="D25">
            <v>-4.7963123043069794E-2</v>
          </cell>
        </row>
        <row r="26">
          <cell r="C26">
            <v>0.83999504037767825</v>
          </cell>
          <cell r="D26">
            <v>-0.1255380093340778</v>
          </cell>
        </row>
        <row r="27">
          <cell r="C27">
            <v>0.82861734561119871</v>
          </cell>
          <cell r="D27">
            <v>-0.20140065685518274</v>
          </cell>
        </row>
        <row r="28">
          <cell r="C28">
            <v>0.76270515563775221</v>
          </cell>
          <cell r="D28">
            <v>-0.21613986140465383</v>
          </cell>
        </row>
        <row r="29">
          <cell r="C29">
            <v>0.9000130987766789</v>
          </cell>
          <cell r="D29">
            <v>1.5886662912678214E-2</v>
          </cell>
        </row>
        <row r="30">
          <cell r="C30">
            <v>0.87342994066182811</v>
          </cell>
          <cell r="D30">
            <v>-5.1630719207306094E-2</v>
          </cell>
        </row>
        <row r="31">
          <cell r="C31">
            <v>0.82052091479597533</v>
          </cell>
          <cell r="D31">
            <v>-0.10956365102731565</v>
          </cell>
        </row>
        <row r="32">
          <cell r="C32">
            <v>0.78732031217730858</v>
          </cell>
          <cell r="D32">
            <v>-0.15311450396173801</v>
          </cell>
        </row>
        <row r="33">
          <cell r="C33">
            <v>0.77420004610388782</v>
          </cell>
          <cell r="D33">
            <v>-0.1991907476970558</v>
          </cell>
        </row>
        <row r="34">
          <cell r="C34">
            <v>0.47361033655398804</v>
          </cell>
          <cell r="D34">
            <v>-0.10417427023979627</v>
          </cell>
        </row>
        <row r="35">
          <cell r="C35">
            <v>0.41308976383647605</v>
          </cell>
          <cell r="D35">
            <v>-6.3690019269075124E-2</v>
          </cell>
        </row>
        <row r="36">
          <cell r="C36">
            <v>0.6496246296923035</v>
          </cell>
          <cell r="D36">
            <v>-0.29635979258453221</v>
          </cell>
        </row>
        <row r="37">
          <cell r="C37">
            <v>0.88380785850649968</v>
          </cell>
          <cell r="D37">
            <v>4.1826060722606459E-2</v>
          </cell>
        </row>
        <row r="38">
          <cell r="C38">
            <v>0.74232978063598765</v>
          </cell>
          <cell r="D38">
            <v>5.3273718453926505E-2</v>
          </cell>
        </row>
        <row r="39">
          <cell r="C39">
            <v>0.76667866164995901</v>
          </cell>
          <cell r="D39">
            <v>-7.9056445090607122E-2</v>
          </cell>
        </row>
        <row r="40">
          <cell r="C40">
            <v>0.73610623698743827</v>
          </cell>
          <cell r="D40">
            <v>-0.12732386382337613</v>
          </cell>
        </row>
        <row r="41">
          <cell r="C41">
            <v>0.73055946036420705</v>
          </cell>
          <cell r="D41">
            <v>-0.17001497091404683</v>
          </cell>
        </row>
        <row r="42">
          <cell r="C42">
            <v>0.74035603263416272</v>
          </cell>
          <cell r="D42">
            <v>-0.20925483332511999</v>
          </cell>
        </row>
        <row r="43">
          <cell r="C43">
            <v>-0.3853775080242251</v>
          </cell>
          <cell r="D43">
            <v>0.34900332992089922</v>
          </cell>
        </row>
        <row r="44">
          <cell r="C44">
            <v>-0.47540473025454805</v>
          </cell>
          <cell r="D44">
            <v>0.17169923727476535</v>
          </cell>
        </row>
        <row r="45">
          <cell r="C45">
            <v>-0.44757936673579601</v>
          </cell>
          <cell r="D45">
            <v>0.17040777111554711</v>
          </cell>
        </row>
        <row r="46">
          <cell r="C46">
            <v>-0.44960419060262458</v>
          </cell>
          <cell r="D46">
            <v>0.17236770648210722</v>
          </cell>
        </row>
        <row r="47">
          <cell r="C47">
            <v>-0.50343966386743055</v>
          </cell>
          <cell r="D47">
            <v>6.3474992204437392E-2</v>
          </cell>
        </row>
        <row r="48">
          <cell r="C48">
            <v>-0.12343551229007502</v>
          </cell>
          <cell r="D48">
            <v>0.61884016584376167</v>
          </cell>
        </row>
        <row r="49">
          <cell r="C49">
            <v>9.2847450945352558E-2</v>
          </cell>
          <cell r="D49">
            <v>0.52237289035435752</v>
          </cell>
        </row>
        <row r="50">
          <cell r="C50">
            <v>0.12916156300095108</v>
          </cell>
          <cell r="D50">
            <v>0.52263193641532291</v>
          </cell>
        </row>
        <row r="51">
          <cell r="C51">
            <v>-0.10051769743992603</v>
          </cell>
          <cell r="D51">
            <v>0.56248242380795221</v>
          </cell>
        </row>
        <row r="52">
          <cell r="C52">
            <v>-6.7618182643698812E-3</v>
          </cell>
          <cell r="D52">
            <v>0.45519036842770932</v>
          </cell>
        </row>
        <row r="53">
          <cell r="C53">
            <v>0.27167210411758808</v>
          </cell>
          <cell r="D53">
            <v>0.42505859832334864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tabSelected="1" workbookViewId="0">
      <selection activeCell="L20" sqref="L20"/>
    </sheetView>
  </sheetViews>
  <sheetFormatPr baseColWidth="10" defaultRowHeight="12.75" x14ac:dyDescent="0.2"/>
  <sheetData>
    <row r="1" spans="1:15" ht="15.75" thickBot="1" x14ac:dyDescent="0.3">
      <c r="A1" s="19" t="s">
        <v>93</v>
      </c>
      <c r="B1" s="19"/>
      <c r="C1" s="19" t="s">
        <v>94</v>
      </c>
      <c r="D1" s="19" t="s">
        <v>3</v>
      </c>
      <c r="E1" s="19" t="s">
        <v>95</v>
      </c>
      <c r="F1" s="19" t="s">
        <v>96</v>
      </c>
      <c r="G1" s="19" t="s">
        <v>97</v>
      </c>
      <c r="H1" s="19" t="s">
        <v>98</v>
      </c>
      <c r="I1" s="19" t="s">
        <v>110</v>
      </c>
      <c r="J1" s="19" t="s">
        <v>99</v>
      </c>
      <c r="K1" s="20" t="s">
        <v>100</v>
      </c>
      <c r="L1" s="20" t="s">
        <v>101</v>
      </c>
      <c r="M1" s="19"/>
      <c r="N1" s="19"/>
      <c r="O1" s="19"/>
    </row>
    <row r="2" spans="1:15" x14ac:dyDescent="0.2">
      <c r="A2">
        <v>4</v>
      </c>
      <c r="B2" t="s">
        <v>102</v>
      </c>
      <c r="C2">
        <v>0</v>
      </c>
      <c r="D2" t="s">
        <v>31</v>
      </c>
      <c r="E2">
        <v>0</v>
      </c>
      <c r="F2">
        <v>0</v>
      </c>
      <c r="G2">
        <v>0</v>
      </c>
      <c r="H2">
        <v>0</v>
      </c>
      <c r="I2">
        <v>5.2</v>
      </c>
      <c r="K2">
        <v>1.4</v>
      </c>
      <c r="L2" s="10"/>
      <c r="M2" s="26"/>
    </row>
    <row r="3" spans="1:15" x14ac:dyDescent="0.2">
      <c r="A3">
        <v>4</v>
      </c>
      <c r="B3" t="s">
        <v>102</v>
      </c>
      <c r="C3">
        <v>0</v>
      </c>
      <c r="D3" t="s">
        <v>46</v>
      </c>
      <c r="E3">
        <v>0</v>
      </c>
      <c r="F3">
        <v>0</v>
      </c>
      <c r="G3">
        <v>0</v>
      </c>
      <c r="H3">
        <v>0</v>
      </c>
      <c r="I3">
        <v>31.2</v>
      </c>
      <c r="K3">
        <v>7.5</v>
      </c>
      <c r="L3" s="10"/>
      <c r="M3" s="26"/>
    </row>
    <row r="4" spans="1:15" x14ac:dyDescent="0.2">
      <c r="A4">
        <v>4</v>
      </c>
      <c r="B4" t="s">
        <v>102</v>
      </c>
      <c r="C4">
        <v>0</v>
      </c>
      <c r="D4" t="s">
        <v>21</v>
      </c>
      <c r="E4">
        <v>0</v>
      </c>
      <c r="F4">
        <v>0</v>
      </c>
      <c r="G4">
        <v>0</v>
      </c>
      <c r="H4">
        <v>0</v>
      </c>
      <c r="I4">
        <v>7.2</v>
      </c>
      <c r="K4">
        <v>4.5</v>
      </c>
      <c r="L4" s="10"/>
      <c r="M4" s="26"/>
    </row>
    <row r="5" spans="1:15" x14ac:dyDescent="0.2">
      <c r="A5">
        <v>4</v>
      </c>
      <c r="B5" t="s">
        <v>102</v>
      </c>
      <c r="C5">
        <v>0</v>
      </c>
      <c r="D5" t="s">
        <v>12</v>
      </c>
      <c r="E5">
        <v>0</v>
      </c>
      <c r="F5">
        <v>0</v>
      </c>
      <c r="G5">
        <v>0.8</v>
      </c>
      <c r="H5">
        <v>0.8</v>
      </c>
      <c r="I5">
        <v>6.8</v>
      </c>
      <c r="K5">
        <v>2.9</v>
      </c>
      <c r="L5" s="10"/>
      <c r="M5" s="26"/>
    </row>
    <row r="6" spans="1:15" x14ac:dyDescent="0.2">
      <c r="A6">
        <v>4</v>
      </c>
      <c r="B6" t="s">
        <v>102</v>
      </c>
      <c r="C6">
        <v>0</v>
      </c>
      <c r="D6" t="s">
        <v>11</v>
      </c>
      <c r="E6">
        <v>0</v>
      </c>
      <c r="F6">
        <v>0</v>
      </c>
      <c r="G6">
        <v>0</v>
      </c>
      <c r="H6">
        <v>0</v>
      </c>
      <c r="I6">
        <v>2.8</v>
      </c>
      <c r="K6">
        <v>7</v>
      </c>
      <c r="L6" s="10"/>
      <c r="M6" s="26"/>
    </row>
    <row r="7" spans="1:15" x14ac:dyDescent="0.2">
      <c r="A7">
        <v>4</v>
      </c>
      <c r="B7" t="s">
        <v>102</v>
      </c>
      <c r="C7">
        <v>0</v>
      </c>
      <c r="D7" t="s">
        <v>23</v>
      </c>
      <c r="E7">
        <v>0</v>
      </c>
      <c r="F7">
        <v>0</v>
      </c>
      <c r="G7">
        <v>1.6</v>
      </c>
      <c r="H7">
        <v>1.6</v>
      </c>
      <c r="I7">
        <v>120</v>
      </c>
      <c r="K7">
        <v>7.9</v>
      </c>
      <c r="L7" s="10"/>
    </row>
    <row r="8" spans="1:15" x14ac:dyDescent="0.2">
      <c r="A8">
        <v>4</v>
      </c>
      <c r="B8" t="s">
        <v>102</v>
      </c>
      <c r="C8">
        <v>0</v>
      </c>
      <c r="D8" t="s">
        <v>20</v>
      </c>
      <c r="E8">
        <v>0</v>
      </c>
      <c r="F8">
        <v>0</v>
      </c>
      <c r="G8">
        <v>0</v>
      </c>
      <c r="H8">
        <v>0</v>
      </c>
      <c r="I8">
        <v>53.2</v>
      </c>
      <c r="K8">
        <v>7.8</v>
      </c>
      <c r="L8" s="10"/>
    </row>
    <row r="9" spans="1:15" x14ac:dyDescent="0.2">
      <c r="A9">
        <v>4</v>
      </c>
      <c r="B9" t="s">
        <v>102</v>
      </c>
      <c r="C9">
        <v>0</v>
      </c>
      <c r="D9" t="s">
        <v>13</v>
      </c>
      <c r="E9">
        <v>0</v>
      </c>
      <c r="F9">
        <v>4</v>
      </c>
      <c r="G9">
        <v>0</v>
      </c>
      <c r="H9">
        <v>4</v>
      </c>
      <c r="I9">
        <v>50.4</v>
      </c>
      <c r="K9">
        <v>8.6</v>
      </c>
      <c r="L9" s="10"/>
    </row>
    <row r="10" spans="1:15" x14ac:dyDescent="0.2">
      <c r="A10">
        <v>4</v>
      </c>
      <c r="B10" t="s">
        <v>102</v>
      </c>
      <c r="C10">
        <v>0</v>
      </c>
      <c r="D10" t="s">
        <v>9</v>
      </c>
      <c r="E10">
        <v>0</v>
      </c>
      <c r="F10">
        <v>0</v>
      </c>
      <c r="G10">
        <v>0</v>
      </c>
      <c r="H10">
        <v>0</v>
      </c>
      <c r="I10">
        <v>5.6</v>
      </c>
      <c r="K10">
        <v>16.399999999999999</v>
      </c>
      <c r="L10" s="10"/>
    </row>
    <row r="11" spans="1:15" x14ac:dyDescent="0.2">
      <c r="A11">
        <v>4</v>
      </c>
      <c r="B11" t="s">
        <v>102</v>
      </c>
      <c r="C11">
        <v>0</v>
      </c>
      <c r="D11" t="s">
        <v>19</v>
      </c>
      <c r="E11">
        <v>0.8</v>
      </c>
      <c r="F11">
        <v>0.8</v>
      </c>
      <c r="G11">
        <v>0</v>
      </c>
      <c r="H11">
        <v>1.6</v>
      </c>
      <c r="I11">
        <v>6</v>
      </c>
      <c r="K11">
        <v>6</v>
      </c>
      <c r="L11" s="10"/>
    </row>
    <row r="12" spans="1:15" x14ac:dyDescent="0.2">
      <c r="A12">
        <v>4</v>
      </c>
      <c r="B12" t="s">
        <v>102</v>
      </c>
      <c r="C12">
        <v>0</v>
      </c>
      <c r="D12" t="s">
        <v>14</v>
      </c>
      <c r="E12">
        <v>0</v>
      </c>
      <c r="F12">
        <v>0</v>
      </c>
      <c r="G12">
        <v>0</v>
      </c>
      <c r="H12">
        <v>0</v>
      </c>
      <c r="I12">
        <v>97.2</v>
      </c>
      <c r="K12">
        <v>48.6</v>
      </c>
      <c r="L12" s="10"/>
    </row>
    <row r="13" spans="1:15" x14ac:dyDescent="0.2">
      <c r="A13">
        <v>4</v>
      </c>
      <c r="B13" t="s">
        <v>102</v>
      </c>
      <c r="C13">
        <v>0</v>
      </c>
      <c r="D13" t="s">
        <v>10</v>
      </c>
      <c r="E13">
        <v>0</v>
      </c>
      <c r="F13">
        <v>1.6</v>
      </c>
      <c r="G13">
        <v>0</v>
      </c>
      <c r="H13">
        <v>1.6</v>
      </c>
      <c r="I13">
        <v>5.2</v>
      </c>
      <c r="K13">
        <v>6.4</v>
      </c>
      <c r="L13" s="10"/>
    </row>
    <row r="14" spans="1:15" x14ac:dyDescent="0.2">
      <c r="A14">
        <v>4</v>
      </c>
      <c r="B14" t="s">
        <v>102</v>
      </c>
      <c r="C14">
        <v>0</v>
      </c>
      <c r="D14" t="s">
        <v>28</v>
      </c>
      <c r="E14">
        <v>0</v>
      </c>
      <c r="F14">
        <v>0</v>
      </c>
      <c r="G14">
        <v>0.8</v>
      </c>
      <c r="H14">
        <v>0.8</v>
      </c>
      <c r="I14">
        <v>27.2</v>
      </c>
      <c r="K14">
        <v>22.4</v>
      </c>
      <c r="L14" s="10"/>
    </row>
    <row r="15" spans="1:15" x14ac:dyDescent="0.2">
      <c r="A15">
        <v>4</v>
      </c>
      <c r="B15" t="s">
        <v>102</v>
      </c>
      <c r="C15">
        <v>0</v>
      </c>
      <c r="D15" t="s">
        <v>25</v>
      </c>
      <c r="E15">
        <v>0</v>
      </c>
      <c r="F15">
        <v>0</v>
      </c>
      <c r="G15">
        <v>0</v>
      </c>
      <c r="H15">
        <v>0</v>
      </c>
      <c r="I15">
        <v>1.8</v>
      </c>
      <c r="K15">
        <v>16.100000000000001</v>
      </c>
      <c r="L15" s="10"/>
    </row>
    <row r="16" spans="1:15" x14ac:dyDescent="0.2">
      <c r="A16">
        <v>4</v>
      </c>
      <c r="B16" t="s">
        <v>102</v>
      </c>
      <c r="C16">
        <v>0</v>
      </c>
      <c r="D16" t="s">
        <v>18</v>
      </c>
      <c r="E16">
        <v>0</v>
      </c>
      <c r="F16">
        <v>0</v>
      </c>
      <c r="G16">
        <v>0</v>
      </c>
      <c r="H16">
        <v>0</v>
      </c>
      <c r="I16">
        <v>3.6</v>
      </c>
      <c r="K16">
        <v>13</v>
      </c>
      <c r="L16" s="10"/>
    </row>
    <row r="17" spans="1:12" x14ac:dyDescent="0.2">
      <c r="A17">
        <v>4</v>
      </c>
      <c r="B17" t="s">
        <v>102</v>
      </c>
      <c r="C17">
        <v>0</v>
      </c>
      <c r="D17" t="s">
        <v>15</v>
      </c>
      <c r="E17">
        <v>0</v>
      </c>
      <c r="F17">
        <v>0</v>
      </c>
      <c r="G17">
        <v>0</v>
      </c>
      <c r="H17">
        <v>0</v>
      </c>
      <c r="I17">
        <v>40.4</v>
      </c>
      <c r="K17">
        <v>15.4</v>
      </c>
      <c r="L17" s="10"/>
    </row>
    <row r="18" spans="1:12" x14ac:dyDescent="0.2">
      <c r="A18">
        <v>4</v>
      </c>
      <c r="B18" t="s">
        <v>102</v>
      </c>
      <c r="C18">
        <v>0</v>
      </c>
      <c r="D18" t="s">
        <v>8</v>
      </c>
      <c r="E18">
        <v>0</v>
      </c>
      <c r="F18">
        <v>4</v>
      </c>
      <c r="G18">
        <v>0</v>
      </c>
      <c r="H18">
        <v>4</v>
      </c>
      <c r="I18">
        <v>4.4000000000000004</v>
      </c>
      <c r="K18">
        <v>11.9</v>
      </c>
      <c r="L18" s="10"/>
    </row>
    <row r="19" spans="1:12" x14ac:dyDescent="0.2">
      <c r="A19">
        <v>4</v>
      </c>
      <c r="B19" t="s">
        <v>102</v>
      </c>
      <c r="C19">
        <v>0</v>
      </c>
      <c r="D19" t="s">
        <v>27</v>
      </c>
      <c r="E19">
        <v>0</v>
      </c>
      <c r="F19">
        <v>0</v>
      </c>
      <c r="G19">
        <v>0</v>
      </c>
      <c r="H19">
        <v>0</v>
      </c>
      <c r="I19">
        <v>30</v>
      </c>
      <c r="K19">
        <v>13.7</v>
      </c>
      <c r="L19" s="10"/>
    </row>
    <row r="20" spans="1:12" x14ac:dyDescent="0.2">
      <c r="A20">
        <v>4</v>
      </c>
      <c r="B20" t="s">
        <v>102</v>
      </c>
      <c r="C20">
        <v>0</v>
      </c>
      <c r="D20" t="s">
        <v>26</v>
      </c>
      <c r="E20">
        <v>0</v>
      </c>
      <c r="F20">
        <v>0</v>
      </c>
      <c r="G20">
        <v>0</v>
      </c>
      <c r="H20">
        <v>0</v>
      </c>
      <c r="I20">
        <v>9.6</v>
      </c>
      <c r="K20">
        <v>11.8</v>
      </c>
      <c r="L20" s="10"/>
    </row>
    <row r="21" spans="1:12" x14ac:dyDescent="0.2">
      <c r="A21">
        <v>4</v>
      </c>
      <c r="B21" t="s">
        <v>102</v>
      </c>
      <c r="C21">
        <v>0</v>
      </c>
      <c r="D21" t="s">
        <v>16</v>
      </c>
      <c r="E21">
        <v>0</v>
      </c>
      <c r="F21">
        <v>0</v>
      </c>
      <c r="G21">
        <v>0</v>
      </c>
      <c r="H21">
        <v>0</v>
      </c>
      <c r="I21">
        <v>52.8</v>
      </c>
      <c r="K21">
        <v>6.8</v>
      </c>
      <c r="L21" s="10"/>
    </row>
    <row r="22" spans="1:12" x14ac:dyDescent="0.2">
      <c r="A22">
        <v>4</v>
      </c>
      <c r="B22" t="s">
        <v>102</v>
      </c>
      <c r="C22">
        <v>0</v>
      </c>
      <c r="D22" t="s">
        <v>7</v>
      </c>
      <c r="E22">
        <v>0</v>
      </c>
      <c r="F22">
        <v>0</v>
      </c>
      <c r="G22">
        <v>0.8</v>
      </c>
      <c r="H22">
        <v>0.8</v>
      </c>
      <c r="I22">
        <v>4.4000000000000004</v>
      </c>
      <c r="K22">
        <v>4.4000000000000004</v>
      </c>
      <c r="L22" s="10"/>
    </row>
    <row r="23" spans="1:12" x14ac:dyDescent="0.2">
      <c r="A23">
        <v>5</v>
      </c>
      <c r="B23" t="s">
        <v>103</v>
      </c>
      <c r="C23">
        <v>0</v>
      </c>
      <c r="D23" t="s">
        <v>21</v>
      </c>
      <c r="E23">
        <v>0</v>
      </c>
      <c r="F23">
        <v>0</v>
      </c>
      <c r="G23">
        <v>0.5</v>
      </c>
      <c r="H23">
        <v>0.5</v>
      </c>
      <c r="I23" s="10">
        <v>6.2</v>
      </c>
      <c r="J23" s="10"/>
      <c r="K23">
        <v>29</v>
      </c>
    </row>
    <row r="24" spans="1:12" x14ac:dyDescent="0.2">
      <c r="A24">
        <v>5</v>
      </c>
      <c r="B24" t="s">
        <v>103</v>
      </c>
      <c r="C24">
        <v>0</v>
      </c>
      <c r="D24" t="s">
        <v>12</v>
      </c>
      <c r="E24">
        <v>0</v>
      </c>
      <c r="F24">
        <v>0</v>
      </c>
      <c r="G24">
        <v>0</v>
      </c>
      <c r="H24">
        <v>0</v>
      </c>
      <c r="I24" s="10">
        <v>4</v>
      </c>
      <c r="J24" s="10"/>
      <c r="K24">
        <v>27.6</v>
      </c>
    </row>
    <row r="25" spans="1:12" x14ac:dyDescent="0.2">
      <c r="A25">
        <v>5</v>
      </c>
      <c r="B25" t="s">
        <v>103</v>
      </c>
      <c r="C25">
        <v>0</v>
      </c>
      <c r="D25" t="s">
        <v>25</v>
      </c>
      <c r="E25">
        <v>0</v>
      </c>
      <c r="F25">
        <v>0</v>
      </c>
      <c r="G25">
        <v>0</v>
      </c>
      <c r="H25">
        <v>0</v>
      </c>
      <c r="I25" s="10">
        <v>5.4</v>
      </c>
      <c r="J25" s="10"/>
      <c r="K25" s="10">
        <v>19.899999999999999</v>
      </c>
      <c r="L25" s="10"/>
    </row>
    <row r="26" spans="1:12" x14ac:dyDescent="0.2">
      <c r="A26">
        <v>5</v>
      </c>
      <c r="B26" t="s">
        <v>103</v>
      </c>
      <c r="C26">
        <v>0</v>
      </c>
      <c r="D26" t="s">
        <v>27</v>
      </c>
      <c r="E26">
        <v>0</v>
      </c>
      <c r="F26">
        <v>0</v>
      </c>
      <c r="G26">
        <v>0</v>
      </c>
      <c r="H26">
        <v>0</v>
      </c>
      <c r="I26" s="10">
        <v>4.8</v>
      </c>
      <c r="J26" s="10"/>
      <c r="K26" s="10">
        <v>23.9</v>
      </c>
      <c r="L26" s="10"/>
    </row>
    <row r="27" spans="1:12" x14ac:dyDescent="0.2">
      <c r="A27">
        <v>5</v>
      </c>
      <c r="B27" t="s">
        <v>103</v>
      </c>
      <c r="C27">
        <v>0</v>
      </c>
      <c r="D27" t="s">
        <v>26</v>
      </c>
      <c r="E27">
        <v>0</v>
      </c>
      <c r="F27">
        <v>0</v>
      </c>
      <c r="G27">
        <v>0</v>
      </c>
      <c r="H27">
        <v>0</v>
      </c>
      <c r="I27" s="10">
        <v>4.4000000000000004</v>
      </c>
      <c r="J27" s="10"/>
      <c r="K27" s="10">
        <v>22.2</v>
      </c>
      <c r="L27" s="10"/>
    </row>
    <row r="28" spans="1:12" x14ac:dyDescent="0.2">
      <c r="A28">
        <v>5</v>
      </c>
      <c r="B28" t="s">
        <v>103</v>
      </c>
      <c r="C28">
        <v>0</v>
      </c>
      <c r="D28" t="s">
        <v>16</v>
      </c>
      <c r="E28">
        <v>0</v>
      </c>
      <c r="F28">
        <v>0</v>
      </c>
      <c r="G28">
        <v>0</v>
      </c>
      <c r="H28">
        <v>0</v>
      </c>
      <c r="I28" s="10">
        <v>3.8</v>
      </c>
      <c r="J28" s="10"/>
      <c r="K28" s="10">
        <v>24.4</v>
      </c>
      <c r="L28" s="10"/>
    </row>
    <row r="29" spans="1:12" x14ac:dyDescent="0.2">
      <c r="A29">
        <v>5</v>
      </c>
      <c r="B29" t="s">
        <v>103</v>
      </c>
      <c r="C29">
        <v>0</v>
      </c>
      <c r="D29" t="s">
        <v>30</v>
      </c>
      <c r="E29">
        <v>0.5</v>
      </c>
      <c r="F29">
        <v>0.5</v>
      </c>
      <c r="G29">
        <v>1</v>
      </c>
      <c r="H29">
        <v>2</v>
      </c>
      <c r="I29" s="10">
        <v>6.2</v>
      </c>
      <c r="J29" s="10"/>
      <c r="K29" s="10">
        <v>27.8</v>
      </c>
      <c r="L29" s="10"/>
    </row>
    <row r="30" spans="1:12" x14ac:dyDescent="0.2">
      <c r="A30">
        <v>5</v>
      </c>
      <c r="B30" t="s">
        <v>103</v>
      </c>
      <c r="C30">
        <v>0</v>
      </c>
      <c r="D30" t="s">
        <v>19</v>
      </c>
      <c r="E30">
        <v>0</v>
      </c>
      <c r="F30">
        <v>0.5</v>
      </c>
      <c r="G30">
        <v>0</v>
      </c>
      <c r="H30">
        <v>0.5</v>
      </c>
      <c r="I30" s="10">
        <v>9</v>
      </c>
      <c r="J30" s="10"/>
      <c r="K30" s="10">
        <v>17.399999999999999</v>
      </c>
      <c r="L30" s="10"/>
    </row>
    <row r="31" spans="1:12" x14ac:dyDescent="0.2">
      <c r="A31">
        <v>5</v>
      </c>
      <c r="B31" t="s">
        <v>103</v>
      </c>
      <c r="C31">
        <v>0</v>
      </c>
      <c r="D31" t="s">
        <v>28</v>
      </c>
      <c r="E31">
        <v>0</v>
      </c>
      <c r="F31">
        <v>0.5</v>
      </c>
      <c r="G31">
        <v>0</v>
      </c>
      <c r="H31">
        <v>0.5</v>
      </c>
      <c r="I31" s="10">
        <v>5.4</v>
      </c>
      <c r="J31" s="10"/>
      <c r="K31" s="10">
        <v>21.6</v>
      </c>
      <c r="L31" s="10"/>
    </row>
    <row r="32" spans="1:12" x14ac:dyDescent="0.2">
      <c r="A32">
        <v>5</v>
      </c>
      <c r="B32" t="s">
        <v>103</v>
      </c>
      <c r="C32">
        <v>0</v>
      </c>
      <c r="D32" t="s">
        <v>15</v>
      </c>
      <c r="E32">
        <v>0</v>
      </c>
      <c r="F32">
        <v>0.5</v>
      </c>
      <c r="G32">
        <v>0.5</v>
      </c>
      <c r="H32">
        <v>1</v>
      </c>
      <c r="I32" s="10">
        <v>5.4</v>
      </c>
      <c r="J32" s="10"/>
      <c r="K32" s="10">
        <v>18</v>
      </c>
      <c r="L32" s="10"/>
    </row>
    <row r="33" spans="1:12" x14ac:dyDescent="0.2">
      <c r="A33">
        <v>5</v>
      </c>
      <c r="B33" t="s">
        <v>103</v>
      </c>
      <c r="C33">
        <v>0</v>
      </c>
      <c r="D33" t="s">
        <v>22</v>
      </c>
      <c r="E33">
        <v>0</v>
      </c>
      <c r="F33">
        <v>1</v>
      </c>
      <c r="G33">
        <v>0</v>
      </c>
      <c r="H33">
        <v>1</v>
      </c>
      <c r="I33" s="10">
        <v>6.8</v>
      </c>
      <c r="J33" s="10"/>
      <c r="K33">
        <v>26.2</v>
      </c>
    </row>
    <row r="34" spans="1:12" x14ac:dyDescent="0.2">
      <c r="A34">
        <v>5</v>
      </c>
      <c r="B34" t="s">
        <v>103</v>
      </c>
      <c r="C34">
        <v>0</v>
      </c>
      <c r="D34" t="s">
        <v>14</v>
      </c>
      <c r="E34">
        <v>0</v>
      </c>
      <c r="F34">
        <v>1</v>
      </c>
      <c r="G34">
        <v>0</v>
      </c>
      <c r="H34">
        <v>1</v>
      </c>
      <c r="I34" s="10">
        <v>7.6</v>
      </c>
      <c r="J34" s="10"/>
      <c r="K34" s="10">
        <v>19</v>
      </c>
      <c r="L34" s="10"/>
    </row>
    <row r="35" spans="1:12" x14ac:dyDescent="0.2">
      <c r="A35">
        <v>5</v>
      </c>
      <c r="B35" t="s">
        <v>103</v>
      </c>
      <c r="C35">
        <v>0</v>
      </c>
      <c r="D35" t="s">
        <v>31</v>
      </c>
      <c r="E35">
        <v>0</v>
      </c>
      <c r="F35">
        <v>1.5</v>
      </c>
      <c r="G35">
        <v>0</v>
      </c>
      <c r="H35">
        <v>1.5</v>
      </c>
      <c r="I35" s="10">
        <v>8.8000000000000007</v>
      </c>
      <c r="J35" s="10"/>
      <c r="K35">
        <v>24.3</v>
      </c>
    </row>
    <row r="36" spans="1:12" x14ac:dyDescent="0.2">
      <c r="A36">
        <v>5</v>
      </c>
      <c r="B36" t="s">
        <v>103</v>
      </c>
      <c r="C36">
        <v>0</v>
      </c>
      <c r="D36" t="s">
        <v>13</v>
      </c>
      <c r="E36">
        <v>0</v>
      </c>
      <c r="F36">
        <v>2.5</v>
      </c>
      <c r="G36">
        <v>0</v>
      </c>
      <c r="H36">
        <v>2.5</v>
      </c>
      <c r="I36" s="10">
        <v>7.4</v>
      </c>
      <c r="J36" s="10"/>
      <c r="K36" s="10">
        <v>19.600000000000001</v>
      </c>
      <c r="L36" s="10"/>
    </row>
    <row r="37" spans="1:12" x14ac:dyDescent="0.2">
      <c r="A37">
        <v>5</v>
      </c>
      <c r="B37" t="s">
        <v>103</v>
      </c>
      <c r="C37">
        <v>0</v>
      </c>
      <c r="D37" t="s">
        <v>8</v>
      </c>
      <c r="E37">
        <v>0.5</v>
      </c>
      <c r="F37">
        <v>2.5</v>
      </c>
      <c r="G37">
        <v>0</v>
      </c>
      <c r="H37">
        <v>3</v>
      </c>
      <c r="I37" s="10">
        <v>8</v>
      </c>
      <c r="J37" s="10"/>
      <c r="K37" s="10">
        <v>16.7</v>
      </c>
      <c r="L37" s="10"/>
    </row>
    <row r="38" spans="1:12" x14ac:dyDescent="0.2">
      <c r="A38">
        <v>5</v>
      </c>
      <c r="B38" t="s">
        <v>103</v>
      </c>
      <c r="C38">
        <v>0</v>
      </c>
      <c r="D38" t="s">
        <v>17</v>
      </c>
      <c r="E38">
        <v>0</v>
      </c>
      <c r="F38">
        <v>2.5</v>
      </c>
      <c r="G38">
        <v>0</v>
      </c>
      <c r="H38">
        <v>2.5</v>
      </c>
      <c r="I38" s="10">
        <v>4</v>
      </c>
      <c r="J38" s="10"/>
      <c r="K38" s="10">
        <v>20.8</v>
      </c>
      <c r="L38" s="10"/>
    </row>
    <row r="39" spans="1:12" x14ac:dyDescent="0.2">
      <c r="A39">
        <v>5</v>
      </c>
      <c r="B39" t="s">
        <v>103</v>
      </c>
      <c r="C39">
        <v>0</v>
      </c>
      <c r="D39" t="s">
        <v>20</v>
      </c>
      <c r="E39">
        <v>0</v>
      </c>
      <c r="F39">
        <v>3</v>
      </c>
      <c r="G39">
        <v>0.5</v>
      </c>
      <c r="H39">
        <v>3.5</v>
      </c>
      <c r="I39" s="10">
        <v>7.8</v>
      </c>
      <c r="J39" s="10"/>
      <c r="K39" s="10">
        <v>15.8</v>
      </c>
      <c r="L39" s="10"/>
    </row>
    <row r="40" spans="1:12" x14ac:dyDescent="0.2">
      <c r="A40">
        <v>5</v>
      </c>
      <c r="B40" t="s">
        <v>103</v>
      </c>
      <c r="C40">
        <v>0</v>
      </c>
      <c r="D40" t="s">
        <v>18</v>
      </c>
      <c r="E40">
        <v>0.5</v>
      </c>
      <c r="F40">
        <v>3.5</v>
      </c>
      <c r="G40">
        <v>0.5</v>
      </c>
      <c r="H40">
        <v>4.5</v>
      </c>
      <c r="I40" s="10">
        <v>4.8</v>
      </c>
      <c r="J40" s="10"/>
      <c r="K40" s="10">
        <v>11.8</v>
      </c>
      <c r="L40" s="10"/>
    </row>
    <row r="41" spans="1:12" x14ac:dyDescent="0.2">
      <c r="A41">
        <v>5</v>
      </c>
      <c r="B41" t="s">
        <v>103</v>
      </c>
      <c r="C41">
        <v>0</v>
      </c>
      <c r="D41" t="s">
        <v>9</v>
      </c>
      <c r="E41">
        <v>0</v>
      </c>
      <c r="F41">
        <v>4</v>
      </c>
      <c r="G41">
        <v>1</v>
      </c>
      <c r="H41">
        <v>5</v>
      </c>
      <c r="I41" s="10">
        <v>6.8</v>
      </c>
      <c r="J41" s="10"/>
      <c r="K41" s="10">
        <v>15</v>
      </c>
      <c r="L41" s="10"/>
    </row>
    <row r="42" spans="1:12" x14ac:dyDescent="0.2">
      <c r="A42">
        <v>5</v>
      </c>
      <c r="B42" t="s">
        <v>103</v>
      </c>
      <c r="C42">
        <v>0</v>
      </c>
      <c r="D42" t="s">
        <v>24</v>
      </c>
      <c r="E42">
        <v>1</v>
      </c>
      <c r="F42">
        <v>4.5</v>
      </c>
      <c r="G42">
        <v>0</v>
      </c>
      <c r="H42">
        <v>5.5</v>
      </c>
      <c r="I42" s="10">
        <v>11.2</v>
      </c>
      <c r="J42" s="10"/>
      <c r="K42" s="10">
        <v>10.6</v>
      </c>
      <c r="L42" s="10"/>
    </row>
    <row r="43" spans="1:12" x14ac:dyDescent="0.2">
      <c r="A43">
        <v>5</v>
      </c>
      <c r="B43" t="s">
        <v>103</v>
      </c>
      <c r="C43">
        <v>0</v>
      </c>
      <c r="D43" t="s">
        <v>7</v>
      </c>
      <c r="E43">
        <v>0</v>
      </c>
      <c r="F43">
        <v>5</v>
      </c>
      <c r="G43">
        <v>0</v>
      </c>
      <c r="H43">
        <v>5</v>
      </c>
      <c r="I43" s="10">
        <v>5</v>
      </c>
      <c r="J43" s="10"/>
      <c r="K43" s="10">
        <v>19.399999999999999</v>
      </c>
      <c r="L43" s="10"/>
    </row>
    <row r="44" spans="1:12" x14ac:dyDescent="0.2">
      <c r="A44">
        <v>5</v>
      </c>
      <c r="B44" t="s">
        <v>103</v>
      </c>
      <c r="C44">
        <v>0</v>
      </c>
      <c r="D44" t="s">
        <v>23</v>
      </c>
      <c r="E44">
        <v>0</v>
      </c>
      <c r="F44">
        <v>6</v>
      </c>
      <c r="G44">
        <v>1</v>
      </c>
      <c r="H44">
        <v>7</v>
      </c>
      <c r="I44" s="10">
        <v>8</v>
      </c>
      <c r="J44" s="10"/>
      <c r="K44" s="10">
        <v>18.100000000000001</v>
      </c>
      <c r="L44" s="10"/>
    </row>
    <row r="45" spans="1:12" x14ac:dyDescent="0.2">
      <c r="A45">
        <v>5</v>
      </c>
      <c r="B45" t="s">
        <v>103</v>
      </c>
      <c r="C45">
        <v>0</v>
      </c>
      <c r="D45" t="s">
        <v>29</v>
      </c>
      <c r="E45">
        <v>0</v>
      </c>
      <c r="F45">
        <v>7.5</v>
      </c>
      <c r="G45">
        <v>0</v>
      </c>
      <c r="H45">
        <v>7.5</v>
      </c>
      <c r="I45" s="10">
        <v>7.6</v>
      </c>
      <c r="J45" s="10"/>
      <c r="K45" s="10">
        <v>13.4</v>
      </c>
      <c r="L45" s="10"/>
    </row>
    <row r="46" spans="1:12" x14ac:dyDescent="0.2">
      <c r="A46">
        <v>5</v>
      </c>
      <c r="B46" t="s">
        <v>103</v>
      </c>
      <c r="C46">
        <v>0</v>
      </c>
      <c r="D46" t="s">
        <v>11</v>
      </c>
      <c r="E46">
        <v>0.5</v>
      </c>
      <c r="F46">
        <v>8.5</v>
      </c>
      <c r="G46">
        <v>2.5</v>
      </c>
      <c r="H46">
        <v>11.5</v>
      </c>
      <c r="I46" s="10">
        <v>5.6</v>
      </c>
      <c r="J46" s="10"/>
      <c r="K46" s="10">
        <v>19.3</v>
      </c>
      <c r="L46" s="10"/>
    </row>
    <row r="47" spans="1:12" x14ac:dyDescent="0.2">
      <c r="A47">
        <v>5</v>
      </c>
      <c r="B47" t="s">
        <v>103</v>
      </c>
      <c r="C47">
        <v>0</v>
      </c>
      <c r="D47" t="s">
        <v>10</v>
      </c>
      <c r="E47">
        <v>0</v>
      </c>
      <c r="F47">
        <v>11</v>
      </c>
      <c r="G47">
        <v>0.5</v>
      </c>
      <c r="H47">
        <v>11.5</v>
      </c>
      <c r="I47" s="10">
        <v>7.6</v>
      </c>
      <c r="J47" s="10"/>
      <c r="K47" s="10">
        <v>16.2</v>
      </c>
      <c r="L47" s="10"/>
    </row>
    <row r="48" spans="1:12" x14ac:dyDescent="0.2">
      <c r="A48">
        <v>6</v>
      </c>
      <c r="B48" t="s">
        <v>104</v>
      </c>
      <c r="C48">
        <v>0</v>
      </c>
      <c r="D48" t="s">
        <v>21</v>
      </c>
      <c r="E48">
        <v>0</v>
      </c>
      <c r="F48">
        <v>0</v>
      </c>
      <c r="G48">
        <v>0</v>
      </c>
      <c r="H48">
        <v>0</v>
      </c>
      <c r="I48" s="10">
        <v>120</v>
      </c>
      <c r="J48" s="10"/>
      <c r="K48" s="10">
        <v>36</v>
      </c>
      <c r="L48" s="10"/>
    </row>
    <row r="49" spans="1:12" x14ac:dyDescent="0.2">
      <c r="A49">
        <v>6</v>
      </c>
      <c r="B49" t="s">
        <v>104</v>
      </c>
      <c r="C49">
        <v>0</v>
      </c>
      <c r="D49" t="s">
        <v>12</v>
      </c>
      <c r="E49">
        <v>0</v>
      </c>
      <c r="F49">
        <v>0</v>
      </c>
      <c r="G49">
        <v>0</v>
      </c>
      <c r="H49">
        <v>0</v>
      </c>
      <c r="I49" s="10">
        <v>82</v>
      </c>
      <c r="J49" s="10"/>
      <c r="K49" s="10">
        <v>46.6</v>
      </c>
      <c r="L49" s="10"/>
    </row>
    <row r="50" spans="1:12" x14ac:dyDescent="0.2">
      <c r="A50">
        <v>6</v>
      </c>
      <c r="B50" t="s">
        <v>104</v>
      </c>
      <c r="C50">
        <v>0</v>
      </c>
      <c r="D50" t="s">
        <v>11</v>
      </c>
      <c r="E50">
        <v>0</v>
      </c>
      <c r="F50">
        <v>0</v>
      </c>
      <c r="G50">
        <v>0</v>
      </c>
      <c r="H50">
        <v>0</v>
      </c>
      <c r="I50" s="10">
        <v>32</v>
      </c>
      <c r="J50" s="10"/>
      <c r="K50" s="10">
        <v>48</v>
      </c>
      <c r="L50" s="10"/>
    </row>
    <row r="51" spans="1:12" x14ac:dyDescent="0.2">
      <c r="A51">
        <v>6</v>
      </c>
      <c r="B51" t="s">
        <v>104</v>
      </c>
      <c r="C51">
        <v>0</v>
      </c>
      <c r="D51" t="s">
        <v>47</v>
      </c>
      <c r="E51">
        <v>2.6666666666666665</v>
      </c>
      <c r="F51">
        <v>0</v>
      </c>
      <c r="G51">
        <v>0</v>
      </c>
      <c r="H51">
        <v>2.6666666666666665</v>
      </c>
      <c r="I51" s="10">
        <v>68.8</v>
      </c>
      <c r="J51" s="10"/>
      <c r="K51" s="10">
        <v>46.2</v>
      </c>
      <c r="L51" s="10"/>
    </row>
    <row r="52" spans="1:12" x14ac:dyDescent="0.2">
      <c r="A52">
        <v>6</v>
      </c>
      <c r="B52" t="s">
        <v>104</v>
      </c>
      <c r="C52">
        <v>0</v>
      </c>
      <c r="D52" t="s">
        <v>48</v>
      </c>
      <c r="E52">
        <v>0</v>
      </c>
      <c r="F52">
        <v>0</v>
      </c>
      <c r="G52">
        <v>0</v>
      </c>
      <c r="H52">
        <v>0</v>
      </c>
      <c r="I52" s="10">
        <v>120</v>
      </c>
      <c r="J52" s="10"/>
      <c r="K52" s="10">
        <v>41.2</v>
      </c>
      <c r="L52" s="10"/>
    </row>
    <row r="53" spans="1:12" x14ac:dyDescent="0.2">
      <c r="A53">
        <v>6</v>
      </c>
      <c r="B53" t="s">
        <v>104</v>
      </c>
      <c r="C53">
        <v>0</v>
      </c>
      <c r="D53" t="s">
        <v>23</v>
      </c>
      <c r="E53">
        <v>0</v>
      </c>
      <c r="F53">
        <v>0</v>
      </c>
      <c r="G53">
        <v>0</v>
      </c>
      <c r="H53">
        <v>0</v>
      </c>
      <c r="I53" s="10">
        <v>51.2</v>
      </c>
      <c r="J53" s="10"/>
      <c r="K53" s="10">
        <v>30.2</v>
      </c>
      <c r="L53" s="10"/>
    </row>
    <row r="54" spans="1:12" x14ac:dyDescent="0.2">
      <c r="A54">
        <v>6</v>
      </c>
      <c r="B54" t="s">
        <v>104</v>
      </c>
      <c r="C54">
        <v>0</v>
      </c>
      <c r="D54" t="s">
        <v>13</v>
      </c>
      <c r="E54">
        <v>0</v>
      </c>
      <c r="F54">
        <v>0</v>
      </c>
      <c r="G54">
        <v>0</v>
      </c>
      <c r="H54">
        <v>0</v>
      </c>
      <c r="I54" s="10">
        <v>38.799999999999997</v>
      </c>
      <c r="J54" s="10"/>
      <c r="K54" s="10">
        <v>42.8</v>
      </c>
      <c r="L54" s="10"/>
    </row>
    <row r="55" spans="1:12" x14ac:dyDescent="0.2">
      <c r="A55">
        <v>6</v>
      </c>
      <c r="B55" t="s">
        <v>104</v>
      </c>
      <c r="C55">
        <v>0</v>
      </c>
      <c r="D55" t="s">
        <v>29</v>
      </c>
      <c r="E55">
        <v>0</v>
      </c>
      <c r="F55">
        <v>0</v>
      </c>
      <c r="G55">
        <v>0.66666666666666663</v>
      </c>
      <c r="H55">
        <v>0.66666666666666663</v>
      </c>
      <c r="I55" s="10">
        <v>73.599999999999994</v>
      </c>
      <c r="J55" s="10"/>
      <c r="K55" s="10">
        <v>24.4</v>
      </c>
      <c r="L55" s="10"/>
    </row>
    <row r="56" spans="1:12" x14ac:dyDescent="0.2">
      <c r="A56">
        <v>6</v>
      </c>
      <c r="B56" t="s">
        <v>104</v>
      </c>
      <c r="C56">
        <v>0</v>
      </c>
      <c r="D56" t="s">
        <v>24</v>
      </c>
      <c r="E56">
        <v>0</v>
      </c>
      <c r="F56">
        <v>0</v>
      </c>
      <c r="G56">
        <v>0.66666666666666663</v>
      </c>
      <c r="H56">
        <v>0.66666666666666663</v>
      </c>
      <c r="I56" s="10">
        <v>120</v>
      </c>
      <c r="J56" s="10"/>
      <c r="K56" s="10">
        <v>26.4</v>
      </c>
      <c r="L56" s="10"/>
    </row>
    <row r="57" spans="1:12" x14ac:dyDescent="0.2">
      <c r="A57">
        <v>6</v>
      </c>
      <c r="B57" t="s">
        <v>104</v>
      </c>
      <c r="C57">
        <v>0</v>
      </c>
      <c r="D57" t="s">
        <v>10</v>
      </c>
      <c r="E57">
        <v>0</v>
      </c>
      <c r="F57">
        <v>0</v>
      </c>
      <c r="G57">
        <v>0</v>
      </c>
      <c r="H57">
        <v>0</v>
      </c>
      <c r="I57" s="10">
        <v>120</v>
      </c>
      <c r="J57" s="10"/>
      <c r="K57" s="10">
        <v>36</v>
      </c>
      <c r="L57" s="10"/>
    </row>
    <row r="58" spans="1:12" x14ac:dyDescent="0.2">
      <c r="A58">
        <v>6</v>
      </c>
      <c r="B58" t="s">
        <v>104</v>
      </c>
      <c r="C58">
        <v>0</v>
      </c>
      <c r="D58" t="s">
        <v>25</v>
      </c>
      <c r="E58">
        <v>1.3333333333333333</v>
      </c>
      <c r="F58">
        <v>0</v>
      </c>
      <c r="G58">
        <v>0</v>
      </c>
      <c r="H58">
        <v>1.3333333333333333</v>
      </c>
      <c r="I58" s="10">
        <v>120</v>
      </c>
      <c r="J58" s="10"/>
      <c r="K58" s="10">
        <v>18.8</v>
      </c>
      <c r="L58" s="10"/>
    </row>
    <row r="59" spans="1:12" x14ac:dyDescent="0.2">
      <c r="A59">
        <v>6</v>
      </c>
      <c r="B59" t="s">
        <v>104</v>
      </c>
      <c r="C59">
        <v>0</v>
      </c>
      <c r="D59" t="s">
        <v>18</v>
      </c>
      <c r="E59">
        <v>0</v>
      </c>
      <c r="F59">
        <v>0</v>
      </c>
      <c r="G59">
        <v>0.66666666666666663</v>
      </c>
      <c r="H59">
        <v>0.66666666666666663</v>
      </c>
      <c r="I59" s="10">
        <v>120</v>
      </c>
      <c r="J59" s="10"/>
      <c r="K59" s="10">
        <v>19.399999999999999</v>
      </c>
      <c r="L59" s="10"/>
    </row>
    <row r="60" spans="1:12" x14ac:dyDescent="0.2">
      <c r="A60">
        <v>6</v>
      </c>
      <c r="B60" t="s">
        <v>104</v>
      </c>
      <c r="C60">
        <v>0</v>
      </c>
      <c r="D60" t="s">
        <v>53</v>
      </c>
      <c r="E60">
        <v>1.3333333333333333</v>
      </c>
      <c r="F60">
        <v>0</v>
      </c>
      <c r="G60">
        <v>0</v>
      </c>
      <c r="H60">
        <v>1.3333333333333333</v>
      </c>
      <c r="I60" s="10">
        <v>120</v>
      </c>
      <c r="J60" s="10"/>
      <c r="K60" s="10">
        <v>26.7</v>
      </c>
      <c r="L60" s="10"/>
    </row>
    <row r="61" spans="1:12" x14ac:dyDescent="0.2">
      <c r="A61">
        <v>6</v>
      </c>
      <c r="B61" t="s">
        <v>104</v>
      </c>
      <c r="C61">
        <v>0</v>
      </c>
      <c r="D61" t="s">
        <v>54</v>
      </c>
      <c r="E61">
        <v>0</v>
      </c>
      <c r="F61">
        <v>0</v>
      </c>
      <c r="G61">
        <v>0</v>
      </c>
      <c r="H61">
        <v>0</v>
      </c>
      <c r="I61" s="10">
        <v>120</v>
      </c>
      <c r="J61" s="10"/>
      <c r="K61" s="10">
        <v>36.4</v>
      </c>
      <c r="L61" s="10"/>
    </row>
    <row r="62" spans="1:12" x14ac:dyDescent="0.2">
      <c r="A62">
        <v>6</v>
      </c>
      <c r="B62" t="s">
        <v>104</v>
      </c>
      <c r="C62">
        <v>0</v>
      </c>
      <c r="D62" t="s">
        <v>9</v>
      </c>
      <c r="E62">
        <v>0</v>
      </c>
      <c r="F62">
        <v>0.66666666666666663</v>
      </c>
      <c r="G62">
        <v>0</v>
      </c>
      <c r="H62">
        <v>0.66666666666666663</v>
      </c>
      <c r="I62" s="10">
        <v>34.799999999999997</v>
      </c>
      <c r="J62" s="10"/>
      <c r="K62" s="10">
        <v>45.2</v>
      </c>
      <c r="L62" s="10"/>
    </row>
    <row r="63" spans="1:12" x14ac:dyDescent="0.2">
      <c r="A63">
        <v>6</v>
      </c>
      <c r="B63" t="s">
        <v>104</v>
      </c>
      <c r="C63">
        <v>0</v>
      </c>
      <c r="D63" t="s">
        <v>49</v>
      </c>
      <c r="E63">
        <v>0.66666666666666663</v>
      </c>
      <c r="F63">
        <v>0.66666666666666663</v>
      </c>
      <c r="G63">
        <v>0</v>
      </c>
      <c r="H63">
        <v>1.3333333333333333</v>
      </c>
      <c r="I63" s="10">
        <v>23.6</v>
      </c>
      <c r="J63" s="10"/>
      <c r="K63" s="10">
        <v>46.2</v>
      </c>
      <c r="L63" s="10"/>
    </row>
    <row r="64" spans="1:12" x14ac:dyDescent="0.2">
      <c r="A64">
        <v>6</v>
      </c>
      <c r="B64" t="s">
        <v>104</v>
      </c>
      <c r="C64">
        <v>0</v>
      </c>
      <c r="D64" t="s">
        <v>51</v>
      </c>
      <c r="E64">
        <v>0</v>
      </c>
      <c r="F64">
        <v>0.66666666666666663</v>
      </c>
      <c r="G64">
        <v>0</v>
      </c>
      <c r="H64">
        <v>0.66666666666666663</v>
      </c>
      <c r="I64" s="10">
        <v>84.4</v>
      </c>
      <c r="J64" s="10"/>
      <c r="K64" s="10">
        <v>40.4</v>
      </c>
      <c r="L64" s="10"/>
    </row>
    <row r="65" spans="1:12" x14ac:dyDescent="0.2">
      <c r="A65">
        <v>6</v>
      </c>
      <c r="B65" t="s">
        <v>104</v>
      </c>
      <c r="C65">
        <v>0</v>
      </c>
      <c r="D65" t="s">
        <v>52</v>
      </c>
      <c r="E65">
        <v>0.66666666666666663</v>
      </c>
      <c r="F65">
        <v>0.66666666666666663</v>
      </c>
      <c r="G65">
        <v>0.66666666666666663</v>
      </c>
      <c r="H65">
        <v>2</v>
      </c>
      <c r="I65" s="10">
        <v>81.2</v>
      </c>
      <c r="J65" s="10"/>
      <c r="K65" s="10">
        <v>45</v>
      </c>
      <c r="L65" s="10"/>
    </row>
    <row r="66" spans="1:12" x14ac:dyDescent="0.2">
      <c r="A66">
        <v>6</v>
      </c>
      <c r="B66" t="s">
        <v>104</v>
      </c>
      <c r="C66">
        <v>0</v>
      </c>
      <c r="D66" t="s">
        <v>8</v>
      </c>
      <c r="E66">
        <v>1.3333333333333333</v>
      </c>
      <c r="F66">
        <v>0.66666666666666663</v>
      </c>
      <c r="G66">
        <v>0</v>
      </c>
      <c r="H66">
        <v>2</v>
      </c>
      <c r="I66" s="10">
        <v>120</v>
      </c>
      <c r="J66" s="10"/>
      <c r="K66" s="10">
        <v>19.5</v>
      </c>
      <c r="L66" s="10"/>
    </row>
    <row r="67" spans="1:12" x14ac:dyDescent="0.2">
      <c r="A67">
        <v>6</v>
      </c>
      <c r="B67" t="s">
        <v>104</v>
      </c>
      <c r="C67">
        <v>0</v>
      </c>
      <c r="D67" t="s">
        <v>50</v>
      </c>
      <c r="E67">
        <v>0.66666666666666663</v>
      </c>
      <c r="F67">
        <v>1.3333333333333333</v>
      </c>
      <c r="G67">
        <v>0.66666666666666663</v>
      </c>
      <c r="H67">
        <v>2.6666666666666665</v>
      </c>
      <c r="I67" s="10">
        <v>36.4</v>
      </c>
      <c r="J67" s="10"/>
      <c r="K67" s="10">
        <v>50.4</v>
      </c>
      <c r="L67" s="10"/>
    </row>
    <row r="68" spans="1:12" x14ac:dyDescent="0.2">
      <c r="A68">
        <v>6</v>
      </c>
      <c r="B68" t="s">
        <v>104</v>
      </c>
      <c r="C68">
        <v>0</v>
      </c>
      <c r="D68" t="s">
        <v>14</v>
      </c>
      <c r="E68">
        <v>1.3333333333333333</v>
      </c>
      <c r="F68">
        <v>1.3333333333333333</v>
      </c>
      <c r="G68">
        <v>0</v>
      </c>
      <c r="H68">
        <v>2.6666666666666665</v>
      </c>
      <c r="I68" s="10">
        <v>112.4</v>
      </c>
      <c r="J68" s="10"/>
      <c r="K68" s="10">
        <v>37.5</v>
      </c>
      <c r="L68" s="10"/>
    </row>
    <row r="69" spans="1:12" x14ac:dyDescent="0.2">
      <c r="A69">
        <v>6</v>
      </c>
      <c r="B69" t="s">
        <v>104</v>
      </c>
      <c r="C69">
        <v>0</v>
      </c>
      <c r="D69" t="s">
        <v>15</v>
      </c>
      <c r="E69">
        <v>0</v>
      </c>
      <c r="F69">
        <v>1.3333333333333333</v>
      </c>
      <c r="G69">
        <v>0.66666666666666663</v>
      </c>
      <c r="H69">
        <v>2</v>
      </c>
      <c r="I69" s="10">
        <v>120</v>
      </c>
      <c r="J69" s="10"/>
      <c r="K69" s="10">
        <v>19.899999999999999</v>
      </c>
      <c r="L69" s="10"/>
    </row>
    <row r="70" spans="1:12" x14ac:dyDescent="0.2">
      <c r="A70">
        <v>6</v>
      </c>
      <c r="B70" t="s">
        <v>104</v>
      </c>
      <c r="C70">
        <v>0</v>
      </c>
      <c r="D70" t="s">
        <v>30</v>
      </c>
      <c r="E70">
        <v>0</v>
      </c>
      <c r="F70">
        <v>2</v>
      </c>
      <c r="G70">
        <v>0</v>
      </c>
      <c r="H70">
        <v>2</v>
      </c>
      <c r="I70" s="10">
        <v>48.8</v>
      </c>
      <c r="J70" s="10"/>
      <c r="K70" s="10">
        <v>23.9</v>
      </c>
      <c r="L70" s="10"/>
    </row>
    <row r="71" spans="1:12" x14ac:dyDescent="0.2">
      <c r="A71">
        <v>6</v>
      </c>
      <c r="B71" t="s">
        <v>104</v>
      </c>
      <c r="C71">
        <v>0</v>
      </c>
      <c r="D71" t="s">
        <v>20</v>
      </c>
      <c r="E71">
        <v>0</v>
      </c>
      <c r="F71">
        <v>2</v>
      </c>
      <c r="G71">
        <v>0.66666666666666663</v>
      </c>
      <c r="H71">
        <v>2.6666666666666665</v>
      </c>
      <c r="I71" s="10">
        <v>48.4</v>
      </c>
      <c r="J71" s="10"/>
      <c r="K71" s="10">
        <v>33.9</v>
      </c>
      <c r="L71" s="10"/>
    </row>
    <row r="72" spans="1:12" x14ac:dyDescent="0.2">
      <c r="A72">
        <v>6</v>
      </c>
      <c r="B72" t="s">
        <v>104</v>
      </c>
      <c r="C72">
        <v>0</v>
      </c>
      <c r="D72" t="s">
        <v>31</v>
      </c>
      <c r="E72">
        <v>0.66666666666666663</v>
      </c>
      <c r="F72">
        <v>2.6666666666666665</v>
      </c>
      <c r="G72">
        <v>0</v>
      </c>
      <c r="H72">
        <v>3.333333333333333</v>
      </c>
      <c r="I72" s="10">
        <v>120</v>
      </c>
      <c r="J72" s="10"/>
      <c r="K72" s="10">
        <v>23.2</v>
      </c>
      <c r="L72" s="10"/>
    </row>
    <row r="73" spans="1:12" x14ac:dyDescent="0.2">
      <c r="A73">
        <v>6</v>
      </c>
      <c r="B73" t="s">
        <v>104</v>
      </c>
      <c r="C73">
        <v>0</v>
      </c>
      <c r="D73" t="s">
        <v>19</v>
      </c>
      <c r="E73">
        <v>0</v>
      </c>
      <c r="F73">
        <v>2.6666666666666665</v>
      </c>
      <c r="G73">
        <v>0.66666666666666663</v>
      </c>
      <c r="H73">
        <v>3.333333333333333</v>
      </c>
      <c r="I73" s="10">
        <v>104.8</v>
      </c>
      <c r="J73" s="10"/>
      <c r="K73" s="10">
        <v>30.6</v>
      </c>
      <c r="L73" s="10"/>
    </row>
    <row r="74" spans="1:12" x14ac:dyDescent="0.2">
      <c r="A74">
        <v>6</v>
      </c>
      <c r="B74" t="s">
        <v>104</v>
      </c>
      <c r="C74">
        <v>0</v>
      </c>
      <c r="D74" t="s">
        <v>46</v>
      </c>
      <c r="E74">
        <v>0</v>
      </c>
      <c r="F74">
        <v>3.3333333333333335</v>
      </c>
      <c r="G74">
        <v>0.66666666666666663</v>
      </c>
      <c r="H74">
        <v>4</v>
      </c>
      <c r="I74" s="10">
        <v>120</v>
      </c>
      <c r="J74" s="10"/>
      <c r="K74" s="10">
        <v>31.8</v>
      </c>
      <c r="L74" s="10"/>
    </row>
    <row r="75" spans="1:12" x14ac:dyDescent="0.2">
      <c r="A75">
        <v>6</v>
      </c>
      <c r="B75" t="s">
        <v>104</v>
      </c>
      <c r="C75">
        <v>0</v>
      </c>
      <c r="D75" t="s">
        <v>28</v>
      </c>
      <c r="E75">
        <v>2</v>
      </c>
      <c r="F75">
        <v>4</v>
      </c>
      <c r="G75">
        <v>0.66666666666666663</v>
      </c>
      <c r="H75">
        <v>6.666666666666667</v>
      </c>
      <c r="I75" s="10">
        <v>120</v>
      </c>
      <c r="J75" s="10"/>
      <c r="K75" s="10">
        <v>24.7</v>
      </c>
      <c r="L75" s="10"/>
    </row>
    <row r="76" spans="1:12" x14ac:dyDescent="0.2">
      <c r="A76">
        <v>7</v>
      </c>
      <c r="B76" t="s">
        <v>105</v>
      </c>
      <c r="C76">
        <v>0</v>
      </c>
      <c r="D76" t="s">
        <v>26</v>
      </c>
      <c r="E76">
        <v>57.6</v>
      </c>
      <c r="F76">
        <v>0</v>
      </c>
      <c r="G76">
        <v>0</v>
      </c>
      <c r="H76">
        <v>57.6</v>
      </c>
      <c r="I76" s="10">
        <v>120</v>
      </c>
      <c r="J76" s="10"/>
      <c r="K76" s="10">
        <v>22.8</v>
      </c>
      <c r="L76" s="10"/>
    </row>
    <row r="77" spans="1:12" x14ac:dyDescent="0.2">
      <c r="A77">
        <v>7</v>
      </c>
      <c r="B77" t="s">
        <v>105</v>
      </c>
      <c r="C77">
        <v>0</v>
      </c>
      <c r="D77" t="s">
        <v>16</v>
      </c>
      <c r="E77">
        <v>85.6</v>
      </c>
      <c r="F77">
        <v>0.8</v>
      </c>
      <c r="G77">
        <v>1.6</v>
      </c>
      <c r="H77">
        <v>87.999999999999986</v>
      </c>
      <c r="I77" s="10">
        <v>70.8</v>
      </c>
      <c r="J77" s="10"/>
      <c r="K77" s="10">
        <v>18.600000000000001</v>
      </c>
      <c r="L77" s="10"/>
    </row>
    <row r="78" spans="1:12" x14ac:dyDescent="0.2">
      <c r="A78">
        <v>7</v>
      </c>
      <c r="B78" t="s">
        <v>105</v>
      </c>
      <c r="C78">
        <v>0</v>
      </c>
      <c r="D78" t="s">
        <v>27</v>
      </c>
      <c r="E78">
        <v>72.8</v>
      </c>
      <c r="F78">
        <v>1.6</v>
      </c>
      <c r="G78">
        <v>0.8</v>
      </c>
      <c r="H78">
        <v>75.199999999999989</v>
      </c>
      <c r="I78" s="10">
        <v>120</v>
      </c>
      <c r="J78" s="10"/>
      <c r="K78" s="10">
        <v>16.8</v>
      </c>
      <c r="L78" s="10"/>
    </row>
    <row r="79" spans="1:12" x14ac:dyDescent="0.2">
      <c r="A79">
        <v>7</v>
      </c>
      <c r="B79" t="s">
        <v>105</v>
      </c>
      <c r="C79">
        <v>0</v>
      </c>
      <c r="D79" t="s">
        <v>17</v>
      </c>
      <c r="E79">
        <v>104</v>
      </c>
      <c r="F79">
        <v>4</v>
      </c>
      <c r="G79">
        <v>0</v>
      </c>
      <c r="H79">
        <v>108</v>
      </c>
      <c r="I79" s="10">
        <v>120</v>
      </c>
      <c r="J79" s="10"/>
      <c r="K79" s="10">
        <v>21</v>
      </c>
      <c r="L79" s="10"/>
    </row>
    <row r="80" spans="1:12" x14ac:dyDescent="0.2">
      <c r="A80">
        <v>7</v>
      </c>
      <c r="B80" t="s">
        <v>105</v>
      </c>
      <c r="C80">
        <v>0</v>
      </c>
      <c r="D80" t="s">
        <v>31</v>
      </c>
      <c r="E80">
        <v>0</v>
      </c>
      <c r="F80">
        <v>4.8</v>
      </c>
      <c r="G80">
        <v>0.8</v>
      </c>
      <c r="H80">
        <v>5.6</v>
      </c>
      <c r="I80" s="10">
        <v>4.4000000000000004</v>
      </c>
      <c r="J80" s="10"/>
      <c r="K80" s="10">
        <v>19.7</v>
      </c>
      <c r="L80" s="10"/>
    </row>
    <row r="81" spans="1:12" x14ac:dyDescent="0.2">
      <c r="A81">
        <v>7</v>
      </c>
      <c r="B81" t="s">
        <v>105</v>
      </c>
      <c r="C81">
        <v>0</v>
      </c>
      <c r="D81" t="s">
        <v>7</v>
      </c>
      <c r="E81">
        <v>41.6</v>
      </c>
      <c r="F81">
        <v>5.6</v>
      </c>
      <c r="G81">
        <v>0</v>
      </c>
      <c r="H81">
        <v>47.2</v>
      </c>
      <c r="I81" s="10">
        <v>78.400000000000006</v>
      </c>
      <c r="J81" s="10"/>
      <c r="K81" s="10">
        <v>11.7</v>
      </c>
      <c r="L81" s="10"/>
    </row>
    <row r="82" spans="1:12" x14ac:dyDescent="0.2">
      <c r="A82">
        <v>7</v>
      </c>
      <c r="B82" t="s">
        <v>105</v>
      </c>
      <c r="C82">
        <v>0</v>
      </c>
      <c r="D82" t="s">
        <v>18</v>
      </c>
      <c r="E82">
        <v>188</v>
      </c>
      <c r="F82">
        <v>8</v>
      </c>
      <c r="G82">
        <v>0</v>
      </c>
      <c r="H82">
        <v>196</v>
      </c>
      <c r="I82" s="10">
        <v>6.8</v>
      </c>
      <c r="J82" s="10"/>
      <c r="K82" s="10">
        <v>19.7</v>
      </c>
      <c r="L82" s="10"/>
    </row>
    <row r="83" spans="1:12" x14ac:dyDescent="0.2">
      <c r="A83">
        <v>7</v>
      </c>
      <c r="B83" t="s">
        <v>105</v>
      </c>
      <c r="C83">
        <v>0</v>
      </c>
      <c r="D83" t="s">
        <v>21</v>
      </c>
      <c r="E83">
        <v>0</v>
      </c>
      <c r="F83">
        <v>8.8000000000000007</v>
      </c>
      <c r="G83">
        <v>1.6</v>
      </c>
      <c r="H83">
        <v>10.4</v>
      </c>
      <c r="I83" s="10">
        <v>4</v>
      </c>
      <c r="J83" s="10"/>
      <c r="K83" s="10">
        <v>17.3</v>
      </c>
      <c r="L83" s="10"/>
    </row>
    <row r="84" spans="1:12" x14ac:dyDescent="0.2">
      <c r="A84">
        <v>7</v>
      </c>
      <c r="B84" t="s">
        <v>105</v>
      </c>
      <c r="C84">
        <v>0</v>
      </c>
      <c r="D84" t="s">
        <v>28</v>
      </c>
      <c r="E84">
        <v>180</v>
      </c>
      <c r="F84">
        <v>8.8000000000000007</v>
      </c>
      <c r="G84">
        <v>0.8</v>
      </c>
      <c r="H84">
        <v>189.60000000000002</v>
      </c>
      <c r="I84" s="10">
        <v>10</v>
      </c>
      <c r="J84" s="10"/>
      <c r="K84" s="10">
        <v>16.100000000000001</v>
      </c>
      <c r="L84" s="10"/>
    </row>
    <row r="85" spans="1:12" x14ac:dyDescent="0.2">
      <c r="A85">
        <v>7</v>
      </c>
      <c r="B85" t="s">
        <v>105</v>
      </c>
      <c r="C85">
        <v>0</v>
      </c>
      <c r="D85" t="s">
        <v>22</v>
      </c>
      <c r="E85">
        <v>0</v>
      </c>
      <c r="F85">
        <v>9.6</v>
      </c>
      <c r="G85">
        <v>0.8</v>
      </c>
      <c r="H85">
        <v>10.4</v>
      </c>
      <c r="I85" s="10">
        <v>4</v>
      </c>
      <c r="J85" s="10"/>
      <c r="K85" s="10">
        <v>18.3</v>
      </c>
      <c r="L85" s="10"/>
    </row>
    <row r="86" spans="1:12" x14ac:dyDescent="0.2">
      <c r="A86">
        <v>7</v>
      </c>
      <c r="B86" t="s">
        <v>105</v>
      </c>
      <c r="C86">
        <v>0</v>
      </c>
      <c r="D86" t="s">
        <v>23</v>
      </c>
      <c r="E86">
        <v>0</v>
      </c>
      <c r="F86">
        <v>16</v>
      </c>
      <c r="G86">
        <v>0</v>
      </c>
      <c r="H86">
        <v>16</v>
      </c>
      <c r="I86" s="10">
        <v>4.4000000000000004</v>
      </c>
      <c r="J86" s="10"/>
      <c r="K86" s="10">
        <v>18.8</v>
      </c>
      <c r="L86" s="10"/>
    </row>
    <row r="87" spans="1:12" x14ac:dyDescent="0.2">
      <c r="A87">
        <v>7</v>
      </c>
      <c r="B87" t="s">
        <v>105</v>
      </c>
      <c r="C87">
        <v>0</v>
      </c>
      <c r="D87" t="s">
        <v>25</v>
      </c>
      <c r="E87">
        <v>304</v>
      </c>
      <c r="F87">
        <v>17.600000000000001</v>
      </c>
      <c r="G87">
        <v>1.6</v>
      </c>
      <c r="H87">
        <v>323.20000000000005</v>
      </c>
      <c r="I87" s="10">
        <v>8</v>
      </c>
      <c r="J87" s="10"/>
      <c r="K87" s="10">
        <v>20.9</v>
      </c>
      <c r="L87" s="10"/>
    </row>
    <row r="88" spans="1:12" x14ac:dyDescent="0.2">
      <c r="A88">
        <v>7</v>
      </c>
      <c r="B88" t="s">
        <v>105</v>
      </c>
      <c r="C88">
        <v>0</v>
      </c>
      <c r="D88" t="s">
        <v>30</v>
      </c>
      <c r="E88">
        <v>0</v>
      </c>
      <c r="F88">
        <v>20</v>
      </c>
      <c r="G88">
        <v>4.8</v>
      </c>
      <c r="H88">
        <v>24.8</v>
      </c>
      <c r="I88" s="10">
        <v>4.8</v>
      </c>
      <c r="J88" s="10"/>
      <c r="K88" s="10">
        <v>22.3</v>
      </c>
      <c r="L88" s="10"/>
    </row>
    <row r="89" spans="1:12" x14ac:dyDescent="0.2">
      <c r="A89">
        <v>7</v>
      </c>
      <c r="B89" t="s">
        <v>105</v>
      </c>
      <c r="C89">
        <v>0</v>
      </c>
      <c r="D89" t="s">
        <v>24</v>
      </c>
      <c r="E89">
        <v>12</v>
      </c>
      <c r="F89">
        <v>20</v>
      </c>
      <c r="G89">
        <v>1.6</v>
      </c>
      <c r="H89">
        <v>33.6</v>
      </c>
      <c r="I89" s="10">
        <v>4.8</v>
      </c>
      <c r="J89" s="10"/>
      <c r="K89" s="10">
        <v>21.9</v>
      </c>
      <c r="L89" s="10"/>
    </row>
    <row r="90" spans="1:12" x14ac:dyDescent="0.2">
      <c r="A90">
        <v>7</v>
      </c>
      <c r="B90" t="s">
        <v>105</v>
      </c>
      <c r="C90">
        <v>0</v>
      </c>
      <c r="D90" t="s">
        <v>11</v>
      </c>
      <c r="E90">
        <v>0</v>
      </c>
      <c r="F90">
        <v>29.6</v>
      </c>
      <c r="G90">
        <v>0</v>
      </c>
      <c r="H90">
        <v>29.6</v>
      </c>
      <c r="I90" s="10">
        <v>4</v>
      </c>
      <c r="J90" s="10"/>
      <c r="K90" s="10">
        <v>11.8</v>
      </c>
      <c r="L90" s="10"/>
    </row>
    <row r="91" spans="1:12" x14ac:dyDescent="0.2">
      <c r="A91">
        <v>7</v>
      </c>
      <c r="B91" t="s">
        <v>105</v>
      </c>
      <c r="C91">
        <v>0</v>
      </c>
      <c r="D91" t="s">
        <v>20</v>
      </c>
      <c r="E91">
        <v>0</v>
      </c>
      <c r="F91">
        <v>30.4</v>
      </c>
      <c r="G91">
        <v>0.8</v>
      </c>
      <c r="H91">
        <v>31.2</v>
      </c>
      <c r="I91" s="10">
        <v>5.2</v>
      </c>
      <c r="J91" s="10"/>
      <c r="K91" s="10">
        <v>18.399999999999999</v>
      </c>
      <c r="L91" s="10"/>
    </row>
    <row r="92" spans="1:12" x14ac:dyDescent="0.2">
      <c r="A92">
        <v>7</v>
      </c>
      <c r="B92" t="s">
        <v>105</v>
      </c>
      <c r="C92">
        <v>0</v>
      </c>
      <c r="D92" t="s">
        <v>14</v>
      </c>
      <c r="E92">
        <v>24</v>
      </c>
      <c r="F92">
        <v>31.2</v>
      </c>
      <c r="G92">
        <v>5.6</v>
      </c>
      <c r="H92">
        <v>60.800000000000004</v>
      </c>
      <c r="I92" s="10">
        <v>4</v>
      </c>
      <c r="J92" s="10"/>
      <c r="K92" s="10">
        <v>16.3</v>
      </c>
      <c r="L92" s="10"/>
    </row>
    <row r="93" spans="1:12" x14ac:dyDescent="0.2">
      <c r="A93">
        <v>7</v>
      </c>
      <c r="B93" t="s">
        <v>105</v>
      </c>
      <c r="C93">
        <v>0</v>
      </c>
      <c r="D93" t="s">
        <v>13</v>
      </c>
      <c r="E93">
        <v>1.6</v>
      </c>
      <c r="F93">
        <v>35.200000000000003</v>
      </c>
      <c r="G93">
        <v>0.8</v>
      </c>
      <c r="H93">
        <v>37.6</v>
      </c>
      <c r="I93" s="10">
        <v>4.4000000000000004</v>
      </c>
      <c r="J93" s="10"/>
      <c r="K93" s="10">
        <v>13.8</v>
      </c>
      <c r="L93" s="10"/>
    </row>
    <row r="94" spans="1:12" x14ac:dyDescent="0.2">
      <c r="A94">
        <v>7</v>
      </c>
      <c r="B94" t="s">
        <v>105</v>
      </c>
      <c r="C94">
        <v>0</v>
      </c>
      <c r="D94" t="s">
        <v>12</v>
      </c>
      <c r="E94">
        <v>0</v>
      </c>
      <c r="F94">
        <v>39.200000000000003</v>
      </c>
      <c r="G94">
        <v>0</v>
      </c>
      <c r="H94">
        <v>39.200000000000003</v>
      </c>
      <c r="I94" s="10">
        <v>4.4000000000000004</v>
      </c>
      <c r="J94" s="10"/>
      <c r="K94" s="10">
        <v>16</v>
      </c>
      <c r="L94" s="10"/>
    </row>
    <row r="95" spans="1:12" x14ac:dyDescent="0.2">
      <c r="A95">
        <v>7</v>
      </c>
      <c r="B95" t="s">
        <v>105</v>
      </c>
      <c r="C95">
        <v>0</v>
      </c>
      <c r="D95" t="s">
        <v>9</v>
      </c>
      <c r="E95">
        <v>0</v>
      </c>
      <c r="F95">
        <v>44</v>
      </c>
      <c r="G95">
        <v>0</v>
      </c>
      <c r="H95">
        <v>44</v>
      </c>
      <c r="I95" s="10">
        <v>4.4000000000000004</v>
      </c>
      <c r="J95" s="10"/>
      <c r="K95" s="10">
        <v>12.7</v>
      </c>
      <c r="L95" s="10"/>
    </row>
    <row r="96" spans="1:12" x14ac:dyDescent="0.2">
      <c r="A96">
        <v>7</v>
      </c>
      <c r="B96" t="s">
        <v>105</v>
      </c>
      <c r="C96">
        <v>0</v>
      </c>
      <c r="D96" t="s">
        <v>19</v>
      </c>
      <c r="E96">
        <v>16</v>
      </c>
      <c r="F96">
        <v>44</v>
      </c>
      <c r="G96">
        <v>0.8</v>
      </c>
      <c r="H96">
        <v>60.8</v>
      </c>
      <c r="I96" s="10">
        <v>5.2</v>
      </c>
      <c r="J96" s="10"/>
      <c r="K96" s="10">
        <v>18.399999999999999</v>
      </c>
      <c r="L96" s="10"/>
    </row>
    <row r="97" spans="1:12" x14ac:dyDescent="0.2">
      <c r="A97">
        <v>7</v>
      </c>
      <c r="B97" t="s">
        <v>105</v>
      </c>
      <c r="C97">
        <v>0</v>
      </c>
      <c r="D97" t="s">
        <v>15</v>
      </c>
      <c r="E97">
        <v>128</v>
      </c>
      <c r="F97">
        <v>52</v>
      </c>
      <c r="G97">
        <v>0</v>
      </c>
      <c r="H97">
        <v>180</v>
      </c>
      <c r="I97" s="10">
        <v>5.2</v>
      </c>
      <c r="J97" s="10"/>
      <c r="K97" s="10">
        <v>16.100000000000001</v>
      </c>
      <c r="L97" s="10"/>
    </row>
    <row r="98" spans="1:12" x14ac:dyDescent="0.2">
      <c r="A98">
        <v>7</v>
      </c>
      <c r="B98" t="s">
        <v>105</v>
      </c>
      <c r="C98">
        <v>0</v>
      </c>
      <c r="D98" t="s">
        <v>29</v>
      </c>
      <c r="E98">
        <v>8</v>
      </c>
      <c r="F98">
        <v>52.8</v>
      </c>
      <c r="G98">
        <v>0</v>
      </c>
      <c r="H98">
        <v>60.8</v>
      </c>
      <c r="I98" s="10">
        <v>5.6</v>
      </c>
      <c r="J98" s="10"/>
      <c r="K98" s="10">
        <v>17.7</v>
      </c>
      <c r="L98" s="10"/>
    </row>
    <row r="99" spans="1:12" x14ac:dyDescent="0.2">
      <c r="A99">
        <v>7</v>
      </c>
      <c r="B99" t="s">
        <v>105</v>
      </c>
      <c r="C99">
        <v>0</v>
      </c>
      <c r="D99" t="s">
        <v>10</v>
      </c>
      <c r="E99">
        <v>0</v>
      </c>
      <c r="F99">
        <v>69.599999999999994</v>
      </c>
      <c r="G99">
        <v>0.8</v>
      </c>
      <c r="H99">
        <v>70.399999999999991</v>
      </c>
      <c r="I99" s="10">
        <v>4.4000000000000004</v>
      </c>
      <c r="J99" s="10"/>
      <c r="K99" s="10">
        <v>13.6</v>
      </c>
      <c r="L99" s="10"/>
    </row>
    <row r="100" spans="1:12" x14ac:dyDescent="0.2">
      <c r="A100">
        <v>7</v>
      </c>
      <c r="B100" t="s">
        <v>105</v>
      </c>
      <c r="C100">
        <v>0</v>
      </c>
      <c r="D100" t="s">
        <v>8</v>
      </c>
      <c r="E100">
        <v>65.599999999999994</v>
      </c>
      <c r="F100">
        <v>74.400000000000006</v>
      </c>
      <c r="G100">
        <v>0</v>
      </c>
      <c r="H100">
        <v>140</v>
      </c>
      <c r="I100" s="10">
        <v>6</v>
      </c>
      <c r="J100" s="10"/>
      <c r="K100" s="10">
        <v>16</v>
      </c>
      <c r="L100" s="10"/>
    </row>
    <row r="101" spans="1:12" x14ac:dyDescent="0.2">
      <c r="A101">
        <v>1</v>
      </c>
      <c r="B101" t="s">
        <v>106</v>
      </c>
      <c r="C101">
        <v>1</v>
      </c>
      <c r="D101" t="s">
        <v>31</v>
      </c>
      <c r="E101">
        <v>54</v>
      </c>
      <c r="F101">
        <v>187.5</v>
      </c>
      <c r="G101">
        <v>53.5</v>
      </c>
      <c r="H101">
        <v>295</v>
      </c>
      <c r="I101" s="10">
        <v>9.1999999999999993</v>
      </c>
      <c r="J101" s="10">
        <v>1</v>
      </c>
      <c r="K101" s="10">
        <v>9.3000000000000007</v>
      </c>
      <c r="L101" s="10">
        <v>2</v>
      </c>
    </row>
    <row r="102" spans="1:12" x14ac:dyDescent="0.2">
      <c r="A102">
        <v>1</v>
      </c>
      <c r="B102" t="s">
        <v>106</v>
      </c>
      <c r="C102">
        <v>1</v>
      </c>
      <c r="D102" t="s">
        <v>22</v>
      </c>
      <c r="E102">
        <v>17</v>
      </c>
      <c r="F102">
        <v>33.5</v>
      </c>
      <c r="G102">
        <v>10.5</v>
      </c>
      <c r="H102">
        <v>61</v>
      </c>
      <c r="I102" s="10">
        <v>8</v>
      </c>
      <c r="J102" s="10">
        <v>1</v>
      </c>
      <c r="K102" s="10">
        <v>6.5</v>
      </c>
      <c r="L102" s="10">
        <v>2</v>
      </c>
    </row>
    <row r="103" spans="1:12" x14ac:dyDescent="0.2">
      <c r="A103">
        <v>1</v>
      </c>
      <c r="B103" t="s">
        <v>106</v>
      </c>
      <c r="C103">
        <v>1</v>
      </c>
      <c r="D103" t="s">
        <v>21</v>
      </c>
      <c r="E103">
        <v>17</v>
      </c>
      <c r="F103">
        <v>36.5</v>
      </c>
      <c r="G103">
        <v>1</v>
      </c>
      <c r="H103">
        <v>54.5</v>
      </c>
      <c r="I103" s="10">
        <v>16.72</v>
      </c>
      <c r="J103" s="10">
        <v>2</v>
      </c>
      <c r="K103" s="10">
        <v>7.7</v>
      </c>
      <c r="L103" s="10">
        <v>2</v>
      </c>
    </row>
    <row r="104" spans="1:12" x14ac:dyDescent="0.2">
      <c r="A104">
        <v>1</v>
      </c>
      <c r="B104" t="s">
        <v>106</v>
      </c>
      <c r="C104">
        <v>1</v>
      </c>
      <c r="D104" t="s">
        <v>12</v>
      </c>
      <c r="E104">
        <v>124.5</v>
      </c>
      <c r="F104">
        <v>66.5</v>
      </c>
      <c r="G104">
        <v>0.5</v>
      </c>
      <c r="H104">
        <v>191.5</v>
      </c>
      <c r="I104" s="10">
        <v>30.160000000000004</v>
      </c>
      <c r="J104" s="10">
        <v>2</v>
      </c>
      <c r="K104" s="10">
        <v>6.6</v>
      </c>
      <c r="L104" s="10">
        <v>2</v>
      </c>
    </row>
    <row r="105" spans="1:12" x14ac:dyDescent="0.2">
      <c r="A105">
        <v>1</v>
      </c>
      <c r="B105" t="s">
        <v>106</v>
      </c>
      <c r="C105">
        <v>1</v>
      </c>
      <c r="D105" t="s">
        <v>11</v>
      </c>
      <c r="E105">
        <v>191</v>
      </c>
      <c r="F105">
        <v>65</v>
      </c>
      <c r="G105">
        <v>0.5</v>
      </c>
      <c r="H105">
        <v>256.5</v>
      </c>
      <c r="I105" s="10">
        <v>23.2</v>
      </c>
      <c r="J105" s="10">
        <v>2</v>
      </c>
      <c r="K105" s="10">
        <v>8.4</v>
      </c>
      <c r="L105" s="10">
        <v>2</v>
      </c>
    </row>
    <row r="106" spans="1:12" x14ac:dyDescent="0.2">
      <c r="A106">
        <v>1</v>
      </c>
      <c r="B106" t="s">
        <v>106</v>
      </c>
      <c r="C106">
        <v>1</v>
      </c>
      <c r="D106" t="s">
        <v>30</v>
      </c>
      <c r="E106">
        <v>62</v>
      </c>
      <c r="F106">
        <v>143</v>
      </c>
      <c r="G106">
        <v>48</v>
      </c>
      <c r="H106">
        <v>253</v>
      </c>
      <c r="I106" s="10">
        <v>24.4</v>
      </c>
      <c r="J106" s="10">
        <v>2</v>
      </c>
      <c r="K106" s="10">
        <v>9.1</v>
      </c>
      <c r="L106" s="10">
        <v>2</v>
      </c>
    </row>
    <row r="107" spans="1:12" x14ac:dyDescent="0.2">
      <c r="A107">
        <v>1</v>
      </c>
      <c r="B107" t="s">
        <v>106</v>
      </c>
      <c r="C107">
        <v>1</v>
      </c>
      <c r="D107" t="s">
        <v>23</v>
      </c>
      <c r="E107">
        <v>6</v>
      </c>
      <c r="F107">
        <v>28.5</v>
      </c>
      <c r="G107">
        <v>4</v>
      </c>
      <c r="H107">
        <v>38.5</v>
      </c>
      <c r="I107" s="10">
        <v>29.6</v>
      </c>
      <c r="J107" s="10">
        <v>2</v>
      </c>
      <c r="K107" s="10">
        <v>9.3000000000000007</v>
      </c>
      <c r="L107" s="10">
        <v>2</v>
      </c>
    </row>
    <row r="108" spans="1:12" x14ac:dyDescent="0.2">
      <c r="A108">
        <v>1</v>
      </c>
      <c r="B108" t="s">
        <v>106</v>
      </c>
      <c r="C108">
        <v>1</v>
      </c>
      <c r="D108" t="s">
        <v>20</v>
      </c>
      <c r="E108">
        <v>74.5</v>
      </c>
      <c r="F108">
        <v>25.5</v>
      </c>
      <c r="G108">
        <v>0.5</v>
      </c>
      <c r="H108">
        <v>100.5</v>
      </c>
      <c r="I108" s="10">
        <v>28</v>
      </c>
      <c r="J108" s="10">
        <v>2</v>
      </c>
      <c r="K108" s="10">
        <v>5.9</v>
      </c>
      <c r="L108" s="10">
        <v>2</v>
      </c>
    </row>
    <row r="109" spans="1:12" x14ac:dyDescent="0.2">
      <c r="A109">
        <v>1</v>
      </c>
      <c r="B109" t="s">
        <v>106</v>
      </c>
      <c r="C109">
        <v>1</v>
      </c>
      <c r="D109" t="s">
        <v>13</v>
      </c>
      <c r="E109">
        <v>252</v>
      </c>
      <c r="F109">
        <v>51</v>
      </c>
      <c r="G109">
        <v>1</v>
      </c>
      <c r="H109">
        <v>304</v>
      </c>
      <c r="I109" s="10">
        <v>14.4</v>
      </c>
      <c r="J109" s="10">
        <v>2</v>
      </c>
      <c r="K109" s="10">
        <v>4.5999999999999996</v>
      </c>
      <c r="L109" s="10">
        <v>1</v>
      </c>
    </row>
    <row r="110" spans="1:12" x14ac:dyDescent="0.2">
      <c r="A110">
        <v>1</v>
      </c>
      <c r="B110" t="s">
        <v>106</v>
      </c>
      <c r="C110">
        <v>1</v>
      </c>
      <c r="D110" t="s">
        <v>9</v>
      </c>
      <c r="E110">
        <v>287</v>
      </c>
      <c r="F110">
        <v>65.5</v>
      </c>
      <c r="G110">
        <v>0</v>
      </c>
      <c r="H110">
        <v>352.5</v>
      </c>
      <c r="I110" s="10">
        <v>15.36</v>
      </c>
      <c r="J110" s="10">
        <v>2</v>
      </c>
      <c r="K110" s="10">
        <v>7.8</v>
      </c>
      <c r="L110" s="10">
        <v>2</v>
      </c>
    </row>
    <row r="111" spans="1:12" x14ac:dyDescent="0.2">
      <c r="A111">
        <v>1</v>
      </c>
      <c r="B111" t="s">
        <v>106</v>
      </c>
      <c r="C111">
        <v>1</v>
      </c>
      <c r="D111" t="s">
        <v>29</v>
      </c>
      <c r="E111">
        <v>67.5</v>
      </c>
      <c r="F111">
        <v>115</v>
      </c>
      <c r="G111">
        <v>20.5</v>
      </c>
      <c r="H111">
        <v>203</v>
      </c>
      <c r="I111" s="10">
        <v>46.4</v>
      </c>
      <c r="J111" s="10">
        <v>2</v>
      </c>
      <c r="K111" s="10">
        <v>8</v>
      </c>
      <c r="L111" s="10">
        <v>2</v>
      </c>
    </row>
    <row r="112" spans="1:12" x14ac:dyDescent="0.2">
      <c r="A112">
        <v>1</v>
      </c>
      <c r="B112" t="s">
        <v>106</v>
      </c>
      <c r="C112">
        <v>1</v>
      </c>
      <c r="D112" t="s">
        <v>24</v>
      </c>
      <c r="E112">
        <v>7.5</v>
      </c>
      <c r="F112">
        <v>50</v>
      </c>
      <c r="G112">
        <v>7.5</v>
      </c>
      <c r="H112">
        <v>65</v>
      </c>
      <c r="I112" s="10">
        <v>6</v>
      </c>
      <c r="J112" s="10">
        <v>1</v>
      </c>
      <c r="K112" s="10">
        <v>11.4</v>
      </c>
      <c r="L112" s="10">
        <v>3</v>
      </c>
    </row>
    <row r="113" spans="1:12" x14ac:dyDescent="0.2">
      <c r="A113">
        <v>1</v>
      </c>
      <c r="B113" t="s">
        <v>106</v>
      </c>
      <c r="C113">
        <v>1</v>
      </c>
      <c r="D113" t="s">
        <v>19</v>
      </c>
      <c r="E113">
        <v>52.5</v>
      </c>
      <c r="F113">
        <v>17</v>
      </c>
      <c r="G113">
        <v>0</v>
      </c>
      <c r="H113">
        <v>69.5</v>
      </c>
      <c r="I113" s="10">
        <v>40</v>
      </c>
      <c r="J113" s="10">
        <v>2</v>
      </c>
      <c r="K113" s="10">
        <v>6.6</v>
      </c>
      <c r="L113" s="10">
        <v>2</v>
      </c>
    </row>
    <row r="114" spans="1:12" x14ac:dyDescent="0.2">
      <c r="A114">
        <v>1</v>
      </c>
      <c r="B114" t="s">
        <v>106</v>
      </c>
      <c r="C114">
        <v>1</v>
      </c>
      <c r="D114" t="s">
        <v>14</v>
      </c>
      <c r="E114">
        <v>211</v>
      </c>
      <c r="F114">
        <v>32.5</v>
      </c>
      <c r="G114">
        <v>0</v>
      </c>
      <c r="H114">
        <v>243.5</v>
      </c>
      <c r="I114" s="10">
        <v>13.6</v>
      </c>
      <c r="J114" s="10">
        <v>2</v>
      </c>
      <c r="K114" s="10">
        <v>4.7</v>
      </c>
      <c r="L114" s="10">
        <v>1</v>
      </c>
    </row>
    <row r="115" spans="1:12" x14ac:dyDescent="0.2">
      <c r="A115">
        <v>1</v>
      </c>
      <c r="B115" t="s">
        <v>106</v>
      </c>
      <c r="C115">
        <v>1</v>
      </c>
      <c r="D115" t="s">
        <v>10</v>
      </c>
      <c r="E115">
        <v>322.5</v>
      </c>
      <c r="F115">
        <v>57.5</v>
      </c>
      <c r="G115">
        <v>0</v>
      </c>
      <c r="H115">
        <v>380</v>
      </c>
      <c r="I115" s="10">
        <v>14.2</v>
      </c>
      <c r="J115" s="10">
        <v>2</v>
      </c>
      <c r="K115" s="10">
        <v>4.5</v>
      </c>
      <c r="L115" s="10">
        <v>1</v>
      </c>
    </row>
    <row r="116" spans="1:12" x14ac:dyDescent="0.2">
      <c r="A116">
        <v>1</v>
      </c>
      <c r="B116" t="s">
        <v>106</v>
      </c>
      <c r="C116">
        <v>1</v>
      </c>
      <c r="D116" t="s">
        <v>28</v>
      </c>
      <c r="E116">
        <v>62</v>
      </c>
      <c r="F116">
        <v>93</v>
      </c>
      <c r="G116">
        <v>17.5</v>
      </c>
      <c r="H116">
        <v>172.5</v>
      </c>
      <c r="I116" s="10">
        <v>75.2</v>
      </c>
      <c r="J116" s="10">
        <v>3</v>
      </c>
      <c r="K116" s="10">
        <v>13.6</v>
      </c>
      <c r="L116" s="10">
        <v>3</v>
      </c>
    </row>
    <row r="117" spans="1:12" x14ac:dyDescent="0.2">
      <c r="A117">
        <v>1</v>
      </c>
      <c r="B117" t="s">
        <v>106</v>
      </c>
      <c r="C117">
        <v>1</v>
      </c>
      <c r="D117" t="s">
        <v>25</v>
      </c>
      <c r="E117">
        <v>0</v>
      </c>
      <c r="F117">
        <v>32</v>
      </c>
      <c r="G117">
        <v>2</v>
      </c>
      <c r="H117">
        <v>34</v>
      </c>
      <c r="I117" s="10">
        <v>4.8</v>
      </c>
      <c r="J117" s="10">
        <v>1</v>
      </c>
      <c r="K117" s="10">
        <v>8.4</v>
      </c>
      <c r="L117" s="10">
        <v>2</v>
      </c>
    </row>
    <row r="118" spans="1:12" x14ac:dyDescent="0.2">
      <c r="A118">
        <v>1</v>
      </c>
      <c r="B118" t="s">
        <v>106</v>
      </c>
      <c r="C118">
        <v>1</v>
      </c>
      <c r="D118" t="s">
        <v>18</v>
      </c>
      <c r="E118">
        <v>11.5</v>
      </c>
      <c r="F118">
        <v>12</v>
      </c>
      <c r="G118">
        <v>1</v>
      </c>
      <c r="H118">
        <v>24.5</v>
      </c>
      <c r="I118" s="10">
        <v>66.8</v>
      </c>
      <c r="J118" s="10">
        <v>3</v>
      </c>
      <c r="K118" s="10">
        <v>6.6</v>
      </c>
      <c r="L118" s="10">
        <v>2</v>
      </c>
    </row>
    <row r="119" spans="1:12" x14ac:dyDescent="0.2">
      <c r="A119">
        <v>1</v>
      </c>
      <c r="B119" t="s">
        <v>106</v>
      </c>
      <c r="C119">
        <v>1</v>
      </c>
      <c r="D119" t="s">
        <v>15</v>
      </c>
      <c r="E119">
        <v>46.5</v>
      </c>
      <c r="F119">
        <v>3</v>
      </c>
      <c r="G119">
        <v>0.5</v>
      </c>
      <c r="H119">
        <v>50</v>
      </c>
      <c r="I119" s="10">
        <v>12.8</v>
      </c>
      <c r="J119" s="10">
        <v>2</v>
      </c>
      <c r="K119" s="10">
        <v>5.3</v>
      </c>
      <c r="L119" s="10">
        <v>2</v>
      </c>
    </row>
    <row r="120" spans="1:12" x14ac:dyDescent="0.2">
      <c r="A120">
        <v>1</v>
      </c>
      <c r="B120" t="s">
        <v>106</v>
      </c>
      <c r="C120">
        <v>1</v>
      </c>
      <c r="D120" t="s">
        <v>8</v>
      </c>
      <c r="E120">
        <v>123.5</v>
      </c>
      <c r="F120">
        <v>9.5</v>
      </c>
      <c r="G120">
        <v>0.5</v>
      </c>
      <c r="H120">
        <v>133.5</v>
      </c>
      <c r="I120" s="10">
        <v>7.6</v>
      </c>
      <c r="J120" s="10">
        <v>1</v>
      </c>
      <c r="K120" s="10">
        <v>6.8</v>
      </c>
      <c r="L120" s="10">
        <v>2</v>
      </c>
    </row>
    <row r="121" spans="1:12" x14ac:dyDescent="0.2">
      <c r="A121">
        <v>1</v>
      </c>
      <c r="B121" t="s">
        <v>106</v>
      </c>
      <c r="C121">
        <v>1</v>
      </c>
      <c r="D121" t="s">
        <v>27</v>
      </c>
      <c r="E121">
        <v>27.5</v>
      </c>
      <c r="F121">
        <v>26.5</v>
      </c>
      <c r="G121">
        <v>1</v>
      </c>
      <c r="H121">
        <v>55</v>
      </c>
      <c r="I121" s="10">
        <v>7.2</v>
      </c>
      <c r="J121" s="10">
        <v>1</v>
      </c>
      <c r="K121" s="10">
        <v>12.7</v>
      </c>
      <c r="L121" s="10">
        <v>3</v>
      </c>
    </row>
    <row r="122" spans="1:12" x14ac:dyDescent="0.2">
      <c r="A122">
        <v>1</v>
      </c>
      <c r="B122" t="s">
        <v>106</v>
      </c>
      <c r="C122">
        <v>1</v>
      </c>
      <c r="D122" t="s">
        <v>26</v>
      </c>
      <c r="E122">
        <v>0</v>
      </c>
      <c r="F122">
        <v>4</v>
      </c>
      <c r="G122">
        <v>0</v>
      </c>
      <c r="H122">
        <v>4</v>
      </c>
      <c r="I122" s="10">
        <v>5.2</v>
      </c>
      <c r="J122" s="10">
        <v>1</v>
      </c>
      <c r="K122" s="10">
        <v>11.2</v>
      </c>
      <c r="L122" s="10">
        <v>3</v>
      </c>
    </row>
    <row r="123" spans="1:12" x14ac:dyDescent="0.2">
      <c r="A123" s="21">
        <v>1</v>
      </c>
      <c r="B123" t="s">
        <v>106</v>
      </c>
      <c r="C123">
        <v>1</v>
      </c>
      <c r="D123" s="21" t="s">
        <v>17</v>
      </c>
      <c r="E123" s="21">
        <v>0.5</v>
      </c>
      <c r="F123" s="21">
        <v>0</v>
      </c>
      <c r="G123" s="21">
        <v>0</v>
      </c>
      <c r="H123" s="21">
        <v>0.5</v>
      </c>
      <c r="I123" s="10">
        <v>7.2</v>
      </c>
      <c r="J123" s="10">
        <v>1</v>
      </c>
      <c r="K123" s="22">
        <v>6.8</v>
      </c>
      <c r="L123" s="22">
        <v>2</v>
      </c>
    </row>
    <row r="124" spans="1:12" x14ac:dyDescent="0.2">
      <c r="A124">
        <v>1</v>
      </c>
      <c r="B124" t="s">
        <v>106</v>
      </c>
      <c r="C124">
        <v>1</v>
      </c>
      <c r="D124" t="s">
        <v>16</v>
      </c>
      <c r="E124">
        <v>0</v>
      </c>
      <c r="F124">
        <v>1</v>
      </c>
      <c r="G124">
        <v>0.5</v>
      </c>
      <c r="H124">
        <v>1.5</v>
      </c>
      <c r="I124" s="10">
        <v>5.2</v>
      </c>
      <c r="J124" s="10">
        <v>1</v>
      </c>
      <c r="K124" s="10">
        <v>5.7</v>
      </c>
      <c r="L124" s="22">
        <v>2</v>
      </c>
    </row>
    <row r="125" spans="1:12" x14ac:dyDescent="0.2">
      <c r="A125">
        <v>1</v>
      </c>
      <c r="B125" t="s">
        <v>106</v>
      </c>
      <c r="C125">
        <v>1</v>
      </c>
      <c r="D125" t="s">
        <v>7</v>
      </c>
      <c r="E125">
        <v>3.5</v>
      </c>
      <c r="F125">
        <v>1.5</v>
      </c>
      <c r="G125">
        <v>0</v>
      </c>
      <c r="H125">
        <v>5</v>
      </c>
      <c r="I125" s="10">
        <v>7.6</v>
      </c>
      <c r="J125" s="10">
        <v>1</v>
      </c>
      <c r="K125" s="10">
        <v>5.3</v>
      </c>
      <c r="L125" s="22">
        <v>2</v>
      </c>
    </row>
    <row r="126" spans="1:12" x14ac:dyDescent="0.2">
      <c r="A126">
        <v>2</v>
      </c>
      <c r="B126" t="s">
        <v>107</v>
      </c>
      <c r="C126">
        <v>1</v>
      </c>
      <c r="D126" t="s">
        <v>19</v>
      </c>
      <c r="E126">
        <v>206.66666666666666</v>
      </c>
      <c r="F126">
        <v>18</v>
      </c>
      <c r="G126">
        <v>2.6666666666666665</v>
      </c>
      <c r="H126">
        <v>227.33333333333331</v>
      </c>
      <c r="I126" s="10">
        <v>16.8</v>
      </c>
      <c r="J126" s="10">
        <v>2</v>
      </c>
      <c r="K126" s="10">
        <v>1.7</v>
      </c>
      <c r="L126" s="22">
        <v>1</v>
      </c>
    </row>
    <row r="127" spans="1:12" x14ac:dyDescent="0.2">
      <c r="A127">
        <v>2</v>
      </c>
      <c r="B127" t="s">
        <v>107</v>
      </c>
      <c r="C127">
        <v>1</v>
      </c>
      <c r="D127" t="s">
        <v>12</v>
      </c>
      <c r="E127">
        <v>74.666666666666671</v>
      </c>
      <c r="F127">
        <v>19.333333333333332</v>
      </c>
      <c r="G127">
        <v>6</v>
      </c>
      <c r="H127">
        <v>100</v>
      </c>
      <c r="I127" s="10">
        <v>23.6</v>
      </c>
      <c r="J127" s="10">
        <v>2</v>
      </c>
      <c r="K127" s="10">
        <v>1.1000000000000001</v>
      </c>
      <c r="L127" s="22">
        <v>1</v>
      </c>
    </row>
    <row r="128" spans="1:12" x14ac:dyDescent="0.2">
      <c r="A128">
        <v>2</v>
      </c>
      <c r="B128" t="s">
        <v>107</v>
      </c>
      <c r="C128">
        <v>1</v>
      </c>
      <c r="D128" t="s">
        <v>10</v>
      </c>
      <c r="E128">
        <v>74.666666666666671</v>
      </c>
      <c r="F128">
        <v>23.333333333333332</v>
      </c>
      <c r="G128">
        <v>0</v>
      </c>
      <c r="H128">
        <v>98</v>
      </c>
      <c r="I128" s="10">
        <v>76.400000000000006</v>
      </c>
      <c r="J128" s="10">
        <v>3</v>
      </c>
      <c r="K128" s="10">
        <v>0.94000000000000006</v>
      </c>
      <c r="L128" s="22">
        <v>1</v>
      </c>
    </row>
    <row r="129" spans="1:12" x14ac:dyDescent="0.2">
      <c r="A129">
        <v>2</v>
      </c>
      <c r="B129" t="s">
        <v>107</v>
      </c>
      <c r="C129">
        <v>1</v>
      </c>
      <c r="D129" t="s">
        <v>14</v>
      </c>
      <c r="E129">
        <v>143.33333333333334</v>
      </c>
      <c r="F129">
        <v>30</v>
      </c>
      <c r="G129">
        <v>0.66666666666666663</v>
      </c>
      <c r="H129">
        <v>174</v>
      </c>
      <c r="I129" s="10">
        <v>13.2</v>
      </c>
      <c r="J129" s="10">
        <v>2</v>
      </c>
      <c r="K129" s="10">
        <v>1.9</v>
      </c>
      <c r="L129" s="22">
        <v>1</v>
      </c>
    </row>
    <row r="130" spans="1:12" x14ac:dyDescent="0.2">
      <c r="A130">
        <v>2</v>
      </c>
      <c r="B130" t="s">
        <v>107</v>
      </c>
      <c r="C130">
        <v>1</v>
      </c>
      <c r="D130" t="s">
        <v>24</v>
      </c>
      <c r="E130">
        <v>200</v>
      </c>
      <c r="F130">
        <v>43.333333333333336</v>
      </c>
      <c r="G130">
        <v>2.6666666666666665</v>
      </c>
      <c r="H130">
        <v>246</v>
      </c>
      <c r="I130" s="10">
        <v>22</v>
      </c>
      <c r="J130" s="10">
        <v>2</v>
      </c>
      <c r="K130" s="10">
        <v>1</v>
      </c>
      <c r="L130" s="22">
        <v>1</v>
      </c>
    </row>
    <row r="131" spans="1:12" x14ac:dyDescent="0.2">
      <c r="A131">
        <v>2</v>
      </c>
      <c r="B131" t="s">
        <v>107</v>
      </c>
      <c r="C131">
        <v>1</v>
      </c>
      <c r="D131" t="s">
        <v>31</v>
      </c>
      <c r="E131">
        <v>73.333333333333329</v>
      </c>
      <c r="F131">
        <v>50.666666666666664</v>
      </c>
      <c r="G131">
        <v>2</v>
      </c>
      <c r="H131">
        <v>126</v>
      </c>
      <c r="I131" s="10">
        <v>1.8</v>
      </c>
      <c r="J131" s="10">
        <v>1</v>
      </c>
      <c r="K131" s="10">
        <v>3.5</v>
      </c>
      <c r="L131" s="22">
        <v>1</v>
      </c>
    </row>
    <row r="132" spans="1:12" x14ac:dyDescent="0.2">
      <c r="A132">
        <v>2</v>
      </c>
      <c r="B132" t="s">
        <v>107</v>
      </c>
      <c r="C132">
        <v>1</v>
      </c>
      <c r="D132" t="s">
        <v>29</v>
      </c>
      <c r="E132">
        <v>196.66666666666666</v>
      </c>
      <c r="F132">
        <v>64.666666666666671</v>
      </c>
      <c r="G132">
        <v>8</v>
      </c>
      <c r="H132">
        <v>269.33333333333331</v>
      </c>
      <c r="I132" s="10">
        <v>67.599999999999994</v>
      </c>
      <c r="J132" s="10">
        <v>3</v>
      </c>
      <c r="K132" s="10">
        <v>1.8</v>
      </c>
      <c r="L132" s="22">
        <v>1</v>
      </c>
    </row>
    <row r="133" spans="1:12" x14ac:dyDescent="0.2">
      <c r="A133">
        <v>2</v>
      </c>
      <c r="B133" t="s">
        <v>107</v>
      </c>
      <c r="C133">
        <v>1</v>
      </c>
      <c r="D133" t="s">
        <v>21</v>
      </c>
      <c r="E133">
        <v>150.66666666666666</v>
      </c>
      <c r="F133">
        <v>66.666666666666671</v>
      </c>
      <c r="G133">
        <v>5.333333333333333</v>
      </c>
      <c r="H133">
        <v>222.66666666666666</v>
      </c>
      <c r="I133" s="10">
        <v>19.2</v>
      </c>
      <c r="J133" s="10">
        <v>2</v>
      </c>
      <c r="K133" s="10">
        <v>0.7</v>
      </c>
      <c r="L133" s="22">
        <v>1</v>
      </c>
    </row>
    <row r="134" spans="1:12" x14ac:dyDescent="0.2">
      <c r="A134">
        <v>2</v>
      </c>
      <c r="B134" t="s">
        <v>107</v>
      </c>
      <c r="C134">
        <v>1</v>
      </c>
      <c r="D134" t="s">
        <v>23</v>
      </c>
      <c r="E134">
        <v>196.66666666666666</v>
      </c>
      <c r="F134">
        <v>76.666666666666671</v>
      </c>
      <c r="G134">
        <v>1.3333333333333333</v>
      </c>
      <c r="H134">
        <v>274.66666666666663</v>
      </c>
      <c r="I134" s="10">
        <v>9.6</v>
      </c>
      <c r="J134" s="10">
        <v>1</v>
      </c>
      <c r="K134" s="10">
        <v>1.1000000000000001</v>
      </c>
      <c r="L134" s="22">
        <v>1</v>
      </c>
    </row>
    <row r="135" spans="1:12" x14ac:dyDescent="0.2">
      <c r="A135">
        <v>2</v>
      </c>
      <c r="B135" t="s">
        <v>107</v>
      </c>
      <c r="C135">
        <v>1</v>
      </c>
      <c r="D135" t="s">
        <v>9</v>
      </c>
      <c r="E135">
        <v>193.33333333333334</v>
      </c>
      <c r="F135">
        <v>76.666666666666671</v>
      </c>
      <c r="G135">
        <v>2</v>
      </c>
      <c r="H135">
        <v>272</v>
      </c>
      <c r="I135" s="10">
        <v>15.2</v>
      </c>
      <c r="J135" s="10">
        <v>2</v>
      </c>
      <c r="K135" s="10">
        <v>1.2</v>
      </c>
      <c r="L135" s="22">
        <v>1</v>
      </c>
    </row>
    <row r="136" spans="1:12" x14ac:dyDescent="0.2">
      <c r="A136">
        <v>2</v>
      </c>
      <c r="B136" t="s">
        <v>107</v>
      </c>
      <c r="C136">
        <v>1</v>
      </c>
      <c r="D136" t="s">
        <v>13</v>
      </c>
      <c r="E136">
        <v>213.33333333333334</v>
      </c>
      <c r="F136">
        <v>79.333333333333329</v>
      </c>
      <c r="G136">
        <v>0</v>
      </c>
      <c r="H136">
        <v>292.66666666666669</v>
      </c>
      <c r="I136" s="10">
        <v>14.8</v>
      </c>
      <c r="J136" s="10">
        <v>2</v>
      </c>
      <c r="K136" s="10">
        <v>1.9</v>
      </c>
      <c r="L136" s="22">
        <v>1</v>
      </c>
    </row>
    <row r="137" spans="1:12" x14ac:dyDescent="0.2">
      <c r="A137">
        <v>2</v>
      </c>
      <c r="B137" t="s">
        <v>107</v>
      </c>
      <c r="C137">
        <v>1</v>
      </c>
      <c r="D137" t="s">
        <v>11</v>
      </c>
      <c r="E137">
        <v>193.33333333333334</v>
      </c>
      <c r="F137">
        <v>80</v>
      </c>
      <c r="G137">
        <v>18</v>
      </c>
      <c r="H137">
        <v>291.33333333333337</v>
      </c>
      <c r="I137" s="10">
        <v>78</v>
      </c>
      <c r="J137" s="10">
        <v>3</v>
      </c>
      <c r="K137" s="10">
        <v>2.2000000000000002</v>
      </c>
      <c r="L137" s="22">
        <v>1</v>
      </c>
    </row>
    <row r="138" spans="1:12" x14ac:dyDescent="0.2">
      <c r="A138">
        <v>2</v>
      </c>
      <c r="B138" t="s">
        <v>107</v>
      </c>
      <c r="C138">
        <v>1</v>
      </c>
      <c r="D138" t="s">
        <v>30</v>
      </c>
      <c r="E138">
        <v>170</v>
      </c>
      <c r="F138">
        <v>83.333333333333329</v>
      </c>
      <c r="G138">
        <v>8</v>
      </c>
      <c r="H138">
        <v>261.33333333333331</v>
      </c>
      <c r="I138" s="10">
        <v>100.8</v>
      </c>
      <c r="J138" s="10">
        <v>3</v>
      </c>
      <c r="K138" s="10">
        <v>1.6</v>
      </c>
      <c r="L138" s="22">
        <v>1</v>
      </c>
    </row>
    <row r="139" spans="1:12" x14ac:dyDescent="0.2">
      <c r="A139">
        <v>2</v>
      </c>
      <c r="B139" t="s">
        <v>107</v>
      </c>
      <c r="C139">
        <v>1</v>
      </c>
      <c r="D139" t="s">
        <v>22</v>
      </c>
      <c r="E139">
        <v>128.66666666666666</v>
      </c>
      <c r="F139">
        <v>94.666666666666671</v>
      </c>
      <c r="G139">
        <v>4</v>
      </c>
      <c r="H139">
        <v>227.33333333333331</v>
      </c>
      <c r="I139" s="10">
        <v>76.8</v>
      </c>
      <c r="J139" s="10">
        <v>3</v>
      </c>
      <c r="K139" s="10">
        <v>0.9</v>
      </c>
      <c r="L139" s="22">
        <v>1</v>
      </c>
    </row>
    <row r="140" spans="1:12" x14ac:dyDescent="0.2">
      <c r="A140">
        <v>2</v>
      </c>
      <c r="B140" t="s">
        <v>107</v>
      </c>
      <c r="C140">
        <v>1</v>
      </c>
      <c r="D140" t="s">
        <v>20</v>
      </c>
      <c r="E140">
        <v>243.33333333333334</v>
      </c>
      <c r="F140">
        <v>130</v>
      </c>
      <c r="G140">
        <v>0.66666666666666663</v>
      </c>
      <c r="H140">
        <v>374.00000000000006</v>
      </c>
      <c r="I140" s="10">
        <v>13.2</v>
      </c>
      <c r="J140" s="10">
        <v>2</v>
      </c>
      <c r="K140" s="10">
        <v>1.2</v>
      </c>
      <c r="L140" s="22">
        <v>1</v>
      </c>
    </row>
    <row r="141" spans="1:12" x14ac:dyDescent="0.2">
      <c r="A141">
        <v>3</v>
      </c>
      <c r="B141" t="s">
        <v>108</v>
      </c>
      <c r="C141">
        <v>1</v>
      </c>
      <c r="D141" t="s">
        <v>31</v>
      </c>
      <c r="E141">
        <v>1.3333333333333333</v>
      </c>
      <c r="F141">
        <v>1.3333333333333333</v>
      </c>
      <c r="G141">
        <v>0</v>
      </c>
      <c r="H141">
        <v>2.6666666666666665</v>
      </c>
      <c r="I141" s="10">
        <v>2.4</v>
      </c>
      <c r="J141" s="10">
        <v>1</v>
      </c>
      <c r="K141" s="10">
        <v>0.7</v>
      </c>
      <c r="L141" s="22">
        <v>1</v>
      </c>
    </row>
    <row r="142" spans="1:12" x14ac:dyDescent="0.2">
      <c r="A142">
        <v>3</v>
      </c>
      <c r="B142" t="s">
        <v>108</v>
      </c>
      <c r="C142">
        <v>1</v>
      </c>
      <c r="D142" t="s">
        <v>13</v>
      </c>
      <c r="E142">
        <v>2.6666666666666665</v>
      </c>
      <c r="F142">
        <v>1.3333333333333333</v>
      </c>
      <c r="G142">
        <v>0.66666666666666663</v>
      </c>
      <c r="H142">
        <v>4.666666666666667</v>
      </c>
      <c r="I142" s="10">
        <v>3.2</v>
      </c>
      <c r="J142" s="10">
        <v>1</v>
      </c>
      <c r="K142" s="10">
        <v>6.9</v>
      </c>
      <c r="L142" s="22">
        <v>2</v>
      </c>
    </row>
    <row r="143" spans="1:12" x14ac:dyDescent="0.2">
      <c r="A143">
        <v>3</v>
      </c>
      <c r="B143" t="s">
        <v>108</v>
      </c>
      <c r="C143">
        <v>1</v>
      </c>
      <c r="D143" t="s">
        <v>12</v>
      </c>
      <c r="E143">
        <v>115.33333333333333</v>
      </c>
      <c r="F143">
        <v>14</v>
      </c>
      <c r="G143">
        <v>2.6666666666666665</v>
      </c>
      <c r="H143">
        <v>131.99999999999997</v>
      </c>
      <c r="I143" s="10">
        <v>3</v>
      </c>
      <c r="J143" s="10">
        <v>1</v>
      </c>
      <c r="K143" s="10">
        <v>2.2999999999999998</v>
      </c>
      <c r="L143" s="22">
        <v>1</v>
      </c>
    </row>
    <row r="144" spans="1:12" x14ac:dyDescent="0.2">
      <c r="A144">
        <v>3</v>
      </c>
      <c r="B144" t="s">
        <v>108</v>
      </c>
      <c r="C144">
        <v>1</v>
      </c>
      <c r="D144" t="s">
        <v>21</v>
      </c>
      <c r="E144">
        <v>40.666666666666664</v>
      </c>
      <c r="F144">
        <v>61.333333333333336</v>
      </c>
      <c r="G144">
        <v>18</v>
      </c>
      <c r="H144">
        <v>120</v>
      </c>
      <c r="I144" s="10">
        <v>30.4</v>
      </c>
      <c r="J144" s="10">
        <v>2</v>
      </c>
      <c r="K144" s="10">
        <v>3.8</v>
      </c>
      <c r="L144" s="22">
        <v>1</v>
      </c>
    </row>
    <row r="145" spans="1:15" x14ac:dyDescent="0.2">
      <c r="A145">
        <v>3</v>
      </c>
      <c r="B145" t="s">
        <v>108</v>
      </c>
      <c r="C145">
        <v>1</v>
      </c>
      <c r="D145" t="s">
        <v>23</v>
      </c>
      <c r="E145">
        <v>60</v>
      </c>
      <c r="F145">
        <v>62</v>
      </c>
      <c r="G145">
        <v>17.333333333333332</v>
      </c>
      <c r="H145">
        <v>139.33333333333334</v>
      </c>
      <c r="I145" s="10">
        <v>10.4</v>
      </c>
      <c r="J145" s="10">
        <v>1</v>
      </c>
      <c r="K145" s="10">
        <v>4.0999999999999996</v>
      </c>
      <c r="L145" s="22">
        <v>1</v>
      </c>
    </row>
    <row r="146" spans="1:15" x14ac:dyDescent="0.2">
      <c r="A146">
        <v>3</v>
      </c>
      <c r="B146" t="s">
        <v>108</v>
      </c>
      <c r="C146">
        <v>1</v>
      </c>
      <c r="D146" t="s">
        <v>30</v>
      </c>
      <c r="E146">
        <v>84</v>
      </c>
      <c r="F146">
        <v>65.333333333333329</v>
      </c>
      <c r="G146">
        <v>20</v>
      </c>
      <c r="H146">
        <v>169.33333333333331</v>
      </c>
      <c r="I146" s="10">
        <v>4.8</v>
      </c>
      <c r="J146" s="10">
        <v>1</v>
      </c>
      <c r="K146" s="10">
        <v>1.5</v>
      </c>
      <c r="L146" s="22">
        <v>1</v>
      </c>
    </row>
    <row r="147" spans="1:15" x14ac:dyDescent="0.2">
      <c r="A147">
        <v>3</v>
      </c>
      <c r="B147" t="s">
        <v>108</v>
      </c>
      <c r="C147">
        <v>1</v>
      </c>
      <c r="D147" t="s">
        <v>20</v>
      </c>
      <c r="E147">
        <v>75.333333333333329</v>
      </c>
      <c r="F147">
        <v>84</v>
      </c>
      <c r="G147">
        <v>14.666666666666666</v>
      </c>
      <c r="H147">
        <v>173.99999999999997</v>
      </c>
      <c r="I147" s="10">
        <v>13.6</v>
      </c>
      <c r="J147" s="10">
        <v>2</v>
      </c>
      <c r="K147" s="10">
        <v>6.7</v>
      </c>
      <c r="L147" s="22">
        <v>2</v>
      </c>
    </row>
    <row r="148" spans="1:15" x14ac:dyDescent="0.2">
      <c r="A148">
        <v>3</v>
      </c>
      <c r="B148" t="s">
        <v>108</v>
      </c>
      <c r="C148">
        <v>1</v>
      </c>
      <c r="D148" t="s">
        <v>22</v>
      </c>
      <c r="E148">
        <v>96.666666666666671</v>
      </c>
      <c r="F148">
        <v>126.66666666666667</v>
      </c>
      <c r="G148">
        <v>18</v>
      </c>
      <c r="H148">
        <v>241.33333333333334</v>
      </c>
      <c r="I148" s="10">
        <v>23.2</v>
      </c>
      <c r="J148" s="10">
        <v>2</v>
      </c>
      <c r="K148" s="10">
        <v>2.8</v>
      </c>
      <c r="L148" s="22">
        <v>1</v>
      </c>
    </row>
    <row r="149" spans="1:15" x14ac:dyDescent="0.2">
      <c r="A149">
        <v>8</v>
      </c>
      <c r="B149" t="s">
        <v>109</v>
      </c>
      <c r="C149">
        <v>1</v>
      </c>
      <c r="D149" t="s">
        <v>7</v>
      </c>
      <c r="E149">
        <v>0.66666666666666663</v>
      </c>
      <c r="F149">
        <v>20</v>
      </c>
      <c r="G149">
        <v>3.3333333333333335</v>
      </c>
      <c r="H149">
        <v>24</v>
      </c>
      <c r="I149" s="10">
        <v>4</v>
      </c>
      <c r="J149" s="10">
        <v>1</v>
      </c>
      <c r="K149" s="10">
        <v>7.6</v>
      </c>
      <c r="L149" s="22">
        <v>2</v>
      </c>
      <c r="M149" s="21"/>
      <c r="N149" s="21"/>
      <c r="O149" s="21"/>
    </row>
    <row r="150" spans="1:15" x14ac:dyDescent="0.2">
      <c r="A150">
        <v>8</v>
      </c>
      <c r="B150" t="s">
        <v>109</v>
      </c>
      <c r="C150">
        <v>1</v>
      </c>
      <c r="D150" t="s">
        <v>27</v>
      </c>
      <c r="E150">
        <v>1.3333333333333333</v>
      </c>
      <c r="F150">
        <v>28.666666666666668</v>
      </c>
      <c r="G150">
        <v>43.333333333333336</v>
      </c>
      <c r="H150">
        <v>73.333333333333343</v>
      </c>
      <c r="I150" s="10">
        <v>30.8</v>
      </c>
      <c r="J150" s="10">
        <v>2</v>
      </c>
      <c r="K150" s="10">
        <v>11.1</v>
      </c>
      <c r="L150" s="22">
        <v>3</v>
      </c>
    </row>
    <row r="151" spans="1:15" x14ac:dyDescent="0.2">
      <c r="A151">
        <v>8</v>
      </c>
      <c r="B151" t="s">
        <v>109</v>
      </c>
      <c r="C151">
        <v>1</v>
      </c>
      <c r="D151" t="s">
        <v>26</v>
      </c>
      <c r="E151">
        <v>1.3333333333333333</v>
      </c>
      <c r="F151">
        <v>46</v>
      </c>
      <c r="G151">
        <v>31.333333333333332</v>
      </c>
      <c r="H151">
        <v>78.666666666666671</v>
      </c>
      <c r="I151" s="10">
        <v>6</v>
      </c>
      <c r="J151" s="10">
        <v>1</v>
      </c>
      <c r="K151" s="10">
        <v>8.4</v>
      </c>
      <c r="L151" s="22">
        <v>2</v>
      </c>
    </row>
    <row r="152" spans="1:15" x14ac:dyDescent="0.2">
      <c r="A152">
        <v>8</v>
      </c>
      <c r="B152" t="s">
        <v>109</v>
      </c>
      <c r="C152">
        <v>1</v>
      </c>
      <c r="D152" t="s">
        <v>8</v>
      </c>
      <c r="E152">
        <v>2</v>
      </c>
      <c r="F152">
        <v>14.666666666666666</v>
      </c>
      <c r="G152">
        <v>8</v>
      </c>
      <c r="H152">
        <v>24.666666666666664</v>
      </c>
      <c r="I152" s="10">
        <v>4.4000000000000004</v>
      </c>
      <c r="J152" s="10">
        <v>1</v>
      </c>
      <c r="K152" s="10">
        <v>6.9</v>
      </c>
      <c r="L152" s="22">
        <v>2</v>
      </c>
    </row>
    <row r="153" spans="1:15" x14ac:dyDescent="0.2">
      <c r="A153">
        <v>8</v>
      </c>
      <c r="B153" t="s">
        <v>109</v>
      </c>
      <c r="C153">
        <v>1</v>
      </c>
      <c r="D153" t="s">
        <v>17</v>
      </c>
      <c r="E153">
        <v>2</v>
      </c>
      <c r="F153">
        <v>42.666666666666664</v>
      </c>
      <c r="G153">
        <v>34</v>
      </c>
      <c r="H153">
        <v>78.666666666666657</v>
      </c>
      <c r="I153" s="10">
        <v>42.8</v>
      </c>
      <c r="J153" s="10">
        <v>2</v>
      </c>
      <c r="K153" s="10">
        <v>8.6999999999999993</v>
      </c>
      <c r="L153" s="22">
        <v>2</v>
      </c>
    </row>
    <row r="154" spans="1:15" x14ac:dyDescent="0.2">
      <c r="A154">
        <v>8</v>
      </c>
      <c r="B154" t="s">
        <v>109</v>
      </c>
      <c r="C154">
        <v>1</v>
      </c>
      <c r="D154" t="s">
        <v>16</v>
      </c>
      <c r="E154">
        <v>2</v>
      </c>
      <c r="F154">
        <v>30</v>
      </c>
      <c r="G154">
        <v>21.333333333333332</v>
      </c>
      <c r="H154">
        <v>53.333333333333329</v>
      </c>
      <c r="I154" s="10">
        <v>3.6</v>
      </c>
      <c r="J154" s="10">
        <v>1</v>
      </c>
      <c r="K154" s="10">
        <v>7.9</v>
      </c>
      <c r="L154" s="22">
        <v>2</v>
      </c>
    </row>
    <row r="155" spans="1:15" x14ac:dyDescent="0.2">
      <c r="A155">
        <v>8</v>
      </c>
      <c r="B155" t="s">
        <v>109</v>
      </c>
      <c r="C155">
        <v>1</v>
      </c>
      <c r="D155" t="s">
        <v>10</v>
      </c>
      <c r="E155">
        <v>2.6666666666666665</v>
      </c>
      <c r="F155">
        <v>12.666666666666666</v>
      </c>
      <c r="G155">
        <v>8</v>
      </c>
      <c r="H155">
        <v>23.333333333333332</v>
      </c>
      <c r="I155" s="10">
        <v>8.8000000000000007</v>
      </c>
      <c r="J155" s="10">
        <v>1</v>
      </c>
      <c r="K155" s="10">
        <v>7.05</v>
      </c>
      <c r="L155" s="22">
        <v>2</v>
      </c>
    </row>
    <row r="156" spans="1:15" x14ac:dyDescent="0.2">
      <c r="A156">
        <v>8</v>
      </c>
      <c r="B156" t="s">
        <v>109</v>
      </c>
      <c r="C156">
        <v>1</v>
      </c>
      <c r="D156" t="s">
        <v>14</v>
      </c>
      <c r="E156">
        <v>4</v>
      </c>
      <c r="F156">
        <v>8</v>
      </c>
      <c r="G156">
        <v>4.666666666666667</v>
      </c>
      <c r="H156">
        <v>16.666666666666668</v>
      </c>
      <c r="I156" s="10">
        <v>14.8</v>
      </c>
      <c r="J156" s="10">
        <v>2</v>
      </c>
      <c r="K156" s="10">
        <v>5.4</v>
      </c>
      <c r="L156" s="22">
        <v>2</v>
      </c>
    </row>
    <row r="157" spans="1:15" x14ac:dyDescent="0.2">
      <c r="A157">
        <v>8</v>
      </c>
      <c r="B157" t="s">
        <v>109</v>
      </c>
      <c r="C157">
        <v>1</v>
      </c>
      <c r="D157" t="s">
        <v>28</v>
      </c>
      <c r="E157">
        <v>4</v>
      </c>
      <c r="F157">
        <v>50</v>
      </c>
      <c r="G157">
        <v>36</v>
      </c>
      <c r="H157">
        <v>90</v>
      </c>
      <c r="I157" s="10">
        <v>5.6</v>
      </c>
      <c r="J157" s="10">
        <v>1</v>
      </c>
      <c r="K157" s="10">
        <v>7.3</v>
      </c>
      <c r="L157" s="22">
        <v>2</v>
      </c>
    </row>
    <row r="158" spans="1:15" x14ac:dyDescent="0.2">
      <c r="A158">
        <v>8</v>
      </c>
      <c r="B158" t="s">
        <v>109</v>
      </c>
      <c r="C158">
        <v>1</v>
      </c>
      <c r="D158" t="s">
        <v>18</v>
      </c>
      <c r="E158">
        <v>4</v>
      </c>
      <c r="F158">
        <v>17.333333333333332</v>
      </c>
      <c r="G158">
        <v>4.666666666666667</v>
      </c>
      <c r="H158">
        <v>26</v>
      </c>
      <c r="I158" s="10">
        <v>25.2</v>
      </c>
      <c r="J158" s="10">
        <v>2</v>
      </c>
      <c r="K158" s="10">
        <v>6.1</v>
      </c>
      <c r="L158" s="22">
        <v>2</v>
      </c>
    </row>
    <row r="159" spans="1:15" x14ac:dyDescent="0.2">
      <c r="A159">
        <v>8</v>
      </c>
      <c r="B159" t="s">
        <v>109</v>
      </c>
      <c r="C159">
        <v>1</v>
      </c>
      <c r="D159" t="s">
        <v>15</v>
      </c>
      <c r="E159">
        <v>4</v>
      </c>
      <c r="F159">
        <v>14</v>
      </c>
      <c r="G159">
        <v>12.666666666666666</v>
      </c>
      <c r="H159">
        <v>30.666666666666664</v>
      </c>
      <c r="I159" s="10">
        <v>7.6</v>
      </c>
      <c r="J159" s="10">
        <v>1</v>
      </c>
      <c r="K159" s="10">
        <v>7.2</v>
      </c>
      <c r="L159" s="22">
        <v>2</v>
      </c>
    </row>
    <row r="160" spans="1:15" x14ac:dyDescent="0.2">
      <c r="A160">
        <v>8</v>
      </c>
      <c r="B160" t="s">
        <v>109</v>
      </c>
      <c r="C160">
        <v>1</v>
      </c>
      <c r="D160" t="s">
        <v>12</v>
      </c>
      <c r="E160">
        <v>4.666666666666667</v>
      </c>
      <c r="F160">
        <v>4.666666666666667</v>
      </c>
      <c r="G160">
        <v>2.6666666666666665</v>
      </c>
      <c r="H160">
        <v>12</v>
      </c>
      <c r="I160" s="10">
        <v>8.8000000000000007</v>
      </c>
      <c r="J160" s="10">
        <v>1</v>
      </c>
      <c r="K160" s="10">
        <v>4.5</v>
      </c>
      <c r="L160" s="22">
        <v>1</v>
      </c>
    </row>
    <row r="161" spans="1:12" x14ac:dyDescent="0.2">
      <c r="A161">
        <v>8</v>
      </c>
      <c r="B161" t="s">
        <v>109</v>
      </c>
      <c r="C161">
        <v>1</v>
      </c>
      <c r="D161" t="s">
        <v>9</v>
      </c>
      <c r="E161">
        <v>5.333333333333333</v>
      </c>
      <c r="F161">
        <v>4</v>
      </c>
      <c r="G161">
        <v>6</v>
      </c>
      <c r="H161">
        <v>15.333333333333332</v>
      </c>
      <c r="I161" s="10">
        <v>13.6</v>
      </c>
      <c r="J161" s="10">
        <v>2</v>
      </c>
      <c r="K161" s="10">
        <v>6.7</v>
      </c>
      <c r="L161" s="22">
        <v>2</v>
      </c>
    </row>
    <row r="162" spans="1:12" x14ac:dyDescent="0.2">
      <c r="A162">
        <v>8</v>
      </c>
      <c r="B162" t="s">
        <v>109</v>
      </c>
      <c r="C162">
        <v>1</v>
      </c>
      <c r="D162" t="s">
        <v>29</v>
      </c>
      <c r="E162">
        <v>5.333333333333333</v>
      </c>
      <c r="F162">
        <v>27.333333333333332</v>
      </c>
      <c r="G162">
        <v>12</v>
      </c>
      <c r="H162">
        <v>44.666666666666664</v>
      </c>
      <c r="I162" s="10">
        <v>11.6</v>
      </c>
      <c r="J162" s="10">
        <v>2</v>
      </c>
      <c r="K162" s="10">
        <v>7.9</v>
      </c>
      <c r="L162" s="22">
        <v>2</v>
      </c>
    </row>
    <row r="163" spans="1:12" x14ac:dyDescent="0.2">
      <c r="A163">
        <v>8</v>
      </c>
      <c r="B163" t="s">
        <v>109</v>
      </c>
      <c r="C163">
        <v>1</v>
      </c>
      <c r="D163" t="s">
        <v>20</v>
      </c>
      <c r="E163">
        <v>6</v>
      </c>
      <c r="F163">
        <v>12</v>
      </c>
      <c r="G163">
        <v>1.3333333333333333</v>
      </c>
      <c r="H163">
        <v>19.333333333333332</v>
      </c>
      <c r="I163" s="10">
        <v>4.8</v>
      </c>
      <c r="J163" s="10">
        <v>1</v>
      </c>
      <c r="K163" s="10">
        <v>5.9</v>
      </c>
      <c r="L163" s="22">
        <v>2</v>
      </c>
    </row>
    <row r="164" spans="1:12" x14ac:dyDescent="0.2">
      <c r="A164">
        <v>8</v>
      </c>
      <c r="B164" t="s">
        <v>109</v>
      </c>
      <c r="C164">
        <v>1</v>
      </c>
      <c r="D164" t="s">
        <v>21</v>
      </c>
      <c r="E164">
        <v>6.666666666666667</v>
      </c>
      <c r="F164">
        <v>8</v>
      </c>
      <c r="G164">
        <v>4.666666666666667</v>
      </c>
      <c r="H164">
        <v>19.333333333333336</v>
      </c>
      <c r="I164" s="10">
        <v>9.1999999999999993</v>
      </c>
      <c r="J164" s="10">
        <v>1</v>
      </c>
      <c r="K164" s="10">
        <v>5.7</v>
      </c>
      <c r="L164" s="22">
        <v>2</v>
      </c>
    </row>
    <row r="165" spans="1:12" x14ac:dyDescent="0.2">
      <c r="A165">
        <v>8</v>
      </c>
      <c r="B165" t="s">
        <v>109</v>
      </c>
      <c r="C165">
        <v>1</v>
      </c>
      <c r="D165" t="s">
        <v>11</v>
      </c>
      <c r="E165">
        <v>6.666666666666667</v>
      </c>
      <c r="F165">
        <v>4.666666666666667</v>
      </c>
      <c r="G165">
        <v>5.333333333333333</v>
      </c>
      <c r="H165">
        <v>16.666666666666668</v>
      </c>
      <c r="I165" s="10">
        <v>12</v>
      </c>
      <c r="J165" s="10">
        <v>2</v>
      </c>
      <c r="K165" s="10">
        <v>4.3</v>
      </c>
      <c r="L165" s="22">
        <v>1</v>
      </c>
    </row>
    <row r="166" spans="1:12" x14ac:dyDescent="0.2">
      <c r="A166">
        <v>8</v>
      </c>
      <c r="B166" t="s">
        <v>109</v>
      </c>
      <c r="C166">
        <v>1</v>
      </c>
      <c r="D166" t="s">
        <v>13</v>
      </c>
      <c r="E166">
        <v>6.666666666666667</v>
      </c>
      <c r="F166">
        <v>5.333333333333333</v>
      </c>
      <c r="G166">
        <v>2</v>
      </c>
      <c r="H166">
        <v>14</v>
      </c>
      <c r="I166" s="10">
        <v>23.6</v>
      </c>
      <c r="J166" s="10">
        <v>2</v>
      </c>
      <c r="K166" s="10">
        <v>5.0999999999999996</v>
      </c>
      <c r="L166" s="22">
        <v>2</v>
      </c>
    </row>
    <row r="167" spans="1:12" x14ac:dyDescent="0.2">
      <c r="A167">
        <v>8</v>
      </c>
      <c r="B167" t="s">
        <v>109</v>
      </c>
      <c r="C167">
        <v>1</v>
      </c>
      <c r="D167" t="s">
        <v>23</v>
      </c>
      <c r="E167">
        <v>7.333333333333333</v>
      </c>
      <c r="F167">
        <v>12.666666666666666</v>
      </c>
      <c r="G167">
        <v>6.666666666666667</v>
      </c>
      <c r="H167">
        <v>26.666666666666668</v>
      </c>
      <c r="I167" s="10">
        <v>6.4</v>
      </c>
      <c r="J167" s="10">
        <v>1</v>
      </c>
      <c r="K167" s="10">
        <v>6.9</v>
      </c>
      <c r="L167" s="22">
        <v>2</v>
      </c>
    </row>
    <row r="168" spans="1:12" x14ac:dyDescent="0.2">
      <c r="A168">
        <v>8</v>
      </c>
      <c r="B168" t="s">
        <v>109</v>
      </c>
      <c r="C168">
        <v>1</v>
      </c>
      <c r="D168" t="s">
        <v>31</v>
      </c>
      <c r="E168">
        <v>8</v>
      </c>
      <c r="F168">
        <v>10.666666666666666</v>
      </c>
      <c r="G168">
        <v>2.6666666666666665</v>
      </c>
      <c r="H168">
        <v>21.333333333333332</v>
      </c>
      <c r="I168" s="10">
        <v>16</v>
      </c>
      <c r="J168" s="10">
        <v>2</v>
      </c>
      <c r="K168" s="10">
        <v>5.9</v>
      </c>
      <c r="L168" s="22">
        <v>2</v>
      </c>
    </row>
    <row r="169" spans="1:12" x14ac:dyDescent="0.2">
      <c r="A169">
        <v>8</v>
      </c>
      <c r="B169" t="s">
        <v>109</v>
      </c>
      <c r="C169">
        <v>1</v>
      </c>
      <c r="D169" t="s">
        <v>19</v>
      </c>
      <c r="E169">
        <v>8</v>
      </c>
      <c r="F169">
        <v>6.666666666666667</v>
      </c>
      <c r="G169">
        <v>6.666666666666667</v>
      </c>
      <c r="H169">
        <v>21.333333333333336</v>
      </c>
      <c r="I169" s="10">
        <v>9.6</v>
      </c>
      <c r="J169" s="10">
        <v>1</v>
      </c>
      <c r="K169" s="10">
        <v>5.4</v>
      </c>
      <c r="L169" s="22">
        <v>2</v>
      </c>
    </row>
    <row r="170" spans="1:12" x14ac:dyDescent="0.2">
      <c r="A170">
        <v>8</v>
      </c>
      <c r="B170" t="s">
        <v>109</v>
      </c>
      <c r="C170">
        <v>1</v>
      </c>
      <c r="D170" t="s">
        <v>25</v>
      </c>
      <c r="E170">
        <v>9.3333333333333339</v>
      </c>
      <c r="F170">
        <v>41.333333333333336</v>
      </c>
      <c r="G170">
        <v>21.333333333333332</v>
      </c>
      <c r="H170">
        <v>72</v>
      </c>
      <c r="I170" s="10">
        <v>4.8</v>
      </c>
      <c r="J170" s="10">
        <v>1</v>
      </c>
      <c r="K170" s="10">
        <v>5.9</v>
      </c>
      <c r="L170" s="22">
        <v>2</v>
      </c>
    </row>
    <row r="171" spans="1:12" x14ac:dyDescent="0.2">
      <c r="A171">
        <v>8</v>
      </c>
      <c r="B171" t="s">
        <v>109</v>
      </c>
      <c r="C171">
        <v>1</v>
      </c>
      <c r="D171" t="s">
        <v>22</v>
      </c>
      <c r="E171">
        <v>10</v>
      </c>
      <c r="F171">
        <v>12</v>
      </c>
      <c r="G171">
        <v>5.333333333333333</v>
      </c>
      <c r="H171">
        <v>27.333333333333332</v>
      </c>
      <c r="I171" s="10">
        <v>8.8000000000000007</v>
      </c>
      <c r="J171" s="10">
        <v>1</v>
      </c>
      <c r="K171" s="10">
        <v>6.7</v>
      </c>
      <c r="L171" s="22">
        <v>2</v>
      </c>
    </row>
    <row r="172" spans="1:12" x14ac:dyDescent="0.2">
      <c r="A172">
        <v>8</v>
      </c>
      <c r="B172" t="s">
        <v>109</v>
      </c>
      <c r="C172">
        <v>1</v>
      </c>
      <c r="D172" t="s">
        <v>30</v>
      </c>
      <c r="E172">
        <v>16.666666666666668</v>
      </c>
      <c r="F172">
        <v>26.666666666666668</v>
      </c>
      <c r="G172">
        <v>12</v>
      </c>
      <c r="H172">
        <v>55.333333333333336</v>
      </c>
      <c r="I172" s="10">
        <v>9.6</v>
      </c>
      <c r="J172" s="10">
        <v>1</v>
      </c>
      <c r="K172" s="10">
        <v>6.4</v>
      </c>
      <c r="L172" s="22">
        <v>2</v>
      </c>
    </row>
    <row r="173" spans="1:12" x14ac:dyDescent="0.2">
      <c r="A173">
        <v>8</v>
      </c>
      <c r="B173" t="s">
        <v>109</v>
      </c>
      <c r="C173">
        <v>1</v>
      </c>
      <c r="D173" t="s">
        <v>24</v>
      </c>
      <c r="E173">
        <v>16.666666666666668</v>
      </c>
      <c r="F173">
        <v>23.333333333333332</v>
      </c>
      <c r="G173">
        <v>9.3333333333333339</v>
      </c>
      <c r="H173">
        <v>49.333333333333336</v>
      </c>
      <c r="I173" s="10">
        <v>5.6</v>
      </c>
      <c r="J173" s="10">
        <v>1</v>
      </c>
      <c r="K173" s="10">
        <v>6.6</v>
      </c>
      <c r="L173" s="22">
        <v>2</v>
      </c>
    </row>
    <row r="174" spans="1:12" x14ac:dyDescent="0.2">
      <c r="K174" s="10"/>
      <c r="L174" s="10"/>
    </row>
    <row r="175" spans="1:12" x14ac:dyDescent="0.2">
      <c r="K175" s="10"/>
      <c r="L175" s="10"/>
    </row>
    <row r="176" spans="1:12" x14ac:dyDescent="0.2">
      <c r="K176" s="10"/>
      <c r="L176" s="10"/>
    </row>
  </sheetData>
  <conditionalFormatting sqref="J174:J176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workbookViewId="0"/>
  </sheetViews>
  <sheetFormatPr baseColWidth="10" defaultRowHeight="12.75" x14ac:dyDescent="0.2"/>
  <sheetData>
    <row r="1" spans="2:7" x14ac:dyDescent="0.2">
      <c r="B1" t="s">
        <v>114</v>
      </c>
    </row>
    <row r="2" spans="2:7" x14ac:dyDescent="0.2">
      <c r="B2" t="s">
        <v>115</v>
      </c>
      <c r="C2" t="s">
        <v>116</v>
      </c>
    </row>
    <row r="3" spans="2:7" x14ac:dyDescent="0.2">
      <c r="C3">
        <v>1</v>
      </c>
      <c r="D3">
        <v>2</v>
      </c>
      <c r="E3" t="s">
        <v>117</v>
      </c>
      <c r="F3" t="s">
        <v>118</v>
      </c>
      <c r="G3" t="s">
        <v>119</v>
      </c>
    </row>
    <row r="4" spans="2:7" x14ac:dyDescent="0.2">
      <c r="B4" t="s">
        <v>120</v>
      </c>
      <c r="C4">
        <v>-0.58532321066073267</v>
      </c>
      <c r="D4">
        <v>0.29954202860661588</v>
      </c>
      <c r="E4">
        <v>1</v>
      </c>
      <c r="F4">
        <v>1</v>
      </c>
      <c r="G4">
        <v>2</v>
      </c>
    </row>
    <row r="5" spans="2:7" x14ac:dyDescent="0.2">
      <c r="B5" t="s">
        <v>121</v>
      </c>
      <c r="C5">
        <v>-0.68546809120945595</v>
      </c>
      <c r="D5">
        <v>5.588686290000461E-3</v>
      </c>
      <c r="E5">
        <v>1</v>
      </c>
      <c r="F5">
        <v>2</v>
      </c>
      <c r="G5">
        <v>2</v>
      </c>
    </row>
    <row r="6" spans="2:7" x14ac:dyDescent="0.2">
      <c r="B6" t="s">
        <v>85</v>
      </c>
      <c r="C6">
        <v>-0.66557303373709575</v>
      </c>
      <c r="D6">
        <v>-6.0923596371851504E-2</v>
      </c>
      <c r="E6">
        <v>1</v>
      </c>
      <c r="F6">
        <v>3</v>
      </c>
      <c r="G6">
        <v>2</v>
      </c>
    </row>
    <row r="7" spans="2:7" x14ac:dyDescent="0.2">
      <c r="B7" t="s">
        <v>122</v>
      </c>
      <c r="C7">
        <v>-0.62556840837469774</v>
      </c>
      <c r="D7">
        <v>1.0534640562452006E-2</v>
      </c>
      <c r="E7">
        <v>1</v>
      </c>
      <c r="F7">
        <v>4</v>
      </c>
      <c r="G7">
        <v>2</v>
      </c>
    </row>
    <row r="8" spans="2:7" x14ac:dyDescent="0.2">
      <c r="B8" t="s">
        <v>123</v>
      </c>
      <c r="C8">
        <v>-0.65961329060853935</v>
      </c>
      <c r="D8">
        <v>-9.9919068748604706E-2</v>
      </c>
      <c r="E8">
        <v>1</v>
      </c>
      <c r="F8">
        <v>5</v>
      </c>
      <c r="G8">
        <v>2</v>
      </c>
    </row>
    <row r="9" spans="2:7" x14ac:dyDescent="0.2">
      <c r="B9" t="s">
        <v>89</v>
      </c>
      <c r="C9">
        <v>-0.57193728850818459</v>
      </c>
      <c r="D9">
        <v>0.11418323696613726</v>
      </c>
      <c r="E9">
        <v>1</v>
      </c>
      <c r="F9">
        <v>6</v>
      </c>
      <c r="G9">
        <v>2</v>
      </c>
    </row>
    <row r="10" spans="2:7" x14ac:dyDescent="0.2">
      <c r="B10" t="s">
        <v>124</v>
      </c>
      <c r="C10">
        <v>-0.66403950332766337</v>
      </c>
      <c r="D10">
        <v>-0.12094024301939856</v>
      </c>
      <c r="E10">
        <v>1</v>
      </c>
      <c r="F10">
        <v>7</v>
      </c>
      <c r="G10">
        <v>2</v>
      </c>
    </row>
    <row r="11" spans="2:7" x14ac:dyDescent="0.2">
      <c r="B11" t="s">
        <v>125</v>
      </c>
      <c r="C11">
        <v>-0.68880195311284342</v>
      </c>
      <c r="D11">
        <v>-0.32843016539239239</v>
      </c>
      <c r="E11">
        <v>1</v>
      </c>
      <c r="F11">
        <v>8</v>
      </c>
      <c r="G11">
        <v>2</v>
      </c>
    </row>
    <row r="12" spans="2:7" x14ac:dyDescent="0.2">
      <c r="B12" t="s">
        <v>126</v>
      </c>
      <c r="C12">
        <v>-0.69919113031121971</v>
      </c>
      <c r="D12">
        <v>-0.45104430689434361</v>
      </c>
      <c r="E12">
        <v>2</v>
      </c>
      <c r="F12">
        <v>1</v>
      </c>
      <c r="G12">
        <v>2</v>
      </c>
    </row>
    <row r="13" spans="2:7" x14ac:dyDescent="0.2">
      <c r="B13" t="s">
        <v>127</v>
      </c>
      <c r="C13">
        <v>-0.69173906178800737</v>
      </c>
      <c r="D13">
        <v>-0.32411338658620364</v>
      </c>
      <c r="E13">
        <v>2</v>
      </c>
      <c r="F13">
        <v>2</v>
      </c>
      <c r="G13">
        <v>2</v>
      </c>
    </row>
    <row r="14" spans="2:7" x14ac:dyDescent="0.2">
      <c r="B14" t="s">
        <v>128</v>
      </c>
      <c r="C14">
        <v>-0.68727307958862882</v>
      </c>
      <c r="D14">
        <v>-0.40998392505343328</v>
      </c>
      <c r="E14">
        <v>2</v>
      </c>
      <c r="F14">
        <v>3</v>
      </c>
      <c r="G14">
        <v>2</v>
      </c>
    </row>
    <row r="15" spans="2:7" x14ac:dyDescent="0.2">
      <c r="B15" t="s">
        <v>129</v>
      </c>
      <c r="C15">
        <v>-0.68633047639613964</v>
      </c>
      <c r="D15">
        <v>-0.1811322085134445</v>
      </c>
      <c r="E15">
        <v>2</v>
      </c>
      <c r="F15">
        <v>4</v>
      </c>
      <c r="G15">
        <v>2</v>
      </c>
    </row>
    <row r="16" spans="2:7" x14ac:dyDescent="0.2">
      <c r="B16" t="s">
        <v>88</v>
      </c>
      <c r="C16">
        <v>-0.65356417904729858</v>
      </c>
      <c r="D16">
        <v>-0.57648218823086883</v>
      </c>
      <c r="E16">
        <v>2</v>
      </c>
      <c r="F16">
        <v>5</v>
      </c>
      <c r="G16">
        <v>2</v>
      </c>
    </row>
    <row r="17" spans="2:7" x14ac:dyDescent="0.2">
      <c r="B17" t="s">
        <v>130</v>
      </c>
      <c r="C17">
        <v>-0.67862876169135888</v>
      </c>
      <c r="D17">
        <v>-0.28419341875707277</v>
      </c>
      <c r="E17">
        <v>2</v>
      </c>
      <c r="F17">
        <v>6</v>
      </c>
      <c r="G17">
        <v>2</v>
      </c>
    </row>
    <row r="18" spans="2:7" x14ac:dyDescent="0.2">
      <c r="B18" t="s">
        <v>131</v>
      </c>
      <c r="C18">
        <v>-0.62852432331825869</v>
      </c>
      <c r="D18">
        <v>5.2826814173283512E-2</v>
      </c>
      <c r="E18">
        <v>3</v>
      </c>
      <c r="F18">
        <v>1</v>
      </c>
      <c r="G18">
        <v>2</v>
      </c>
    </row>
    <row r="19" spans="2:7" x14ac:dyDescent="0.2">
      <c r="B19" t="s">
        <v>132</v>
      </c>
      <c r="C19">
        <v>-0.61449805360631615</v>
      </c>
      <c r="D19">
        <v>1.5433046643547785E-2</v>
      </c>
      <c r="E19">
        <v>3</v>
      </c>
      <c r="F19">
        <v>2</v>
      </c>
      <c r="G19">
        <v>2</v>
      </c>
    </row>
    <row r="20" spans="2:7" x14ac:dyDescent="0.2">
      <c r="B20" t="s">
        <v>133</v>
      </c>
      <c r="C20">
        <v>-0.63670970512576797</v>
      </c>
      <c r="D20">
        <v>-0.13393605361611649</v>
      </c>
      <c r="E20">
        <v>3</v>
      </c>
      <c r="F20">
        <v>3</v>
      </c>
      <c r="G20">
        <v>2</v>
      </c>
    </row>
    <row r="21" spans="2:7" x14ac:dyDescent="0.2">
      <c r="B21" t="s">
        <v>134</v>
      </c>
      <c r="C21">
        <v>-0.18974246346073173</v>
      </c>
      <c r="D21">
        <v>0.43974495354151394</v>
      </c>
      <c r="E21">
        <v>3</v>
      </c>
      <c r="F21">
        <v>4</v>
      </c>
      <c r="G21">
        <v>3</v>
      </c>
    </row>
    <row r="22" spans="2:7" x14ac:dyDescent="0.2">
      <c r="B22" t="s">
        <v>135</v>
      </c>
      <c r="C22">
        <v>-0.6511826483526828</v>
      </c>
      <c r="D22">
        <v>-0.13449309803944798</v>
      </c>
      <c r="E22">
        <v>3</v>
      </c>
      <c r="F22">
        <v>5</v>
      </c>
      <c r="G22">
        <v>2</v>
      </c>
    </row>
    <row r="23" spans="2:7" x14ac:dyDescent="0.2">
      <c r="B23" t="s">
        <v>136</v>
      </c>
      <c r="C23">
        <v>-0.56025660936296851</v>
      </c>
      <c r="D23">
        <v>5.0702913532300567E-2</v>
      </c>
      <c r="E23">
        <v>3</v>
      </c>
      <c r="F23">
        <v>6</v>
      </c>
      <c r="G23">
        <v>2</v>
      </c>
    </row>
    <row r="24" spans="2:7" x14ac:dyDescent="0.2">
      <c r="B24" t="s">
        <v>137</v>
      </c>
      <c r="C24">
        <v>0.88566178586448974</v>
      </c>
      <c r="D24">
        <v>0.12693494442486036</v>
      </c>
      <c r="E24">
        <v>4</v>
      </c>
      <c r="F24">
        <v>1</v>
      </c>
      <c r="G24">
        <v>1</v>
      </c>
    </row>
    <row r="25" spans="2:7" x14ac:dyDescent="0.2">
      <c r="B25" t="s">
        <v>138</v>
      </c>
      <c r="C25">
        <v>0.91377824013587583</v>
      </c>
      <c r="D25">
        <v>-4.7963123043069794E-2</v>
      </c>
      <c r="E25">
        <v>4</v>
      </c>
      <c r="F25">
        <v>2</v>
      </c>
      <c r="G25">
        <v>1</v>
      </c>
    </row>
    <row r="26" spans="2:7" x14ac:dyDescent="0.2">
      <c r="B26" t="s">
        <v>139</v>
      </c>
      <c r="C26">
        <v>0.83999504037767825</v>
      </c>
      <c r="D26">
        <v>-0.1255380093340778</v>
      </c>
      <c r="E26">
        <v>4</v>
      </c>
      <c r="F26">
        <v>3</v>
      </c>
      <c r="G26">
        <v>1</v>
      </c>
    </row>
    <row r="27" spans="2:7" x14ac:dyDescent="0.2">
      <c r="B27" t="s">
        <v>140</v>
      </c>
      <c r="C27">
        <v>0.82861734561119871</v>
      </c>
      <c r="D27">
        <v>-0.20140065685518274</v>
      </c>
      <c r="E27">
        <v>4</v>
      </c>
      <c r="F27">
        <v>4</v>
      </c>
      <c r="G27">
        <v>1</v>
      </c>
    </row>
    <row r="28" spans="2:7" x14ac:dyDescent="0.2">
      <c r="B28" t="s">
        <v>141</v>
      </c>
      <c r="C28">
        <v>0.76270515563775221</v>
      </c>
      <c r="D28">
        <v>-0.21613986140465383</v>
      </c>
      <c r="E28">
        <v>4</v>
      </c>
      <c r="F28">
        <v>5</v>
      </c>
      <c r="G28">
        <v>1</v>
      </c>
    </row>
    <row r="29" spans="2:7" x14ac:dyDescent="0.2">
      <c r="B29" t="s">
        <v>142</v>
      </c>
      <c r="C29">
        <v>0.9000130987766789</v>
      </c>
      <c r="D29">
        <v>1.5886662912678214E-2</v>
      </c>
      <c r="E29">
        <v>5</v>
      </c>
      <c r="F29">
        <v>1</v>
      </c>
      <c r="G29">
        <v>1</v>
      </c>
    </row>
    <row r="30" spans="2:7" x14ac:dyDescent="0.2">
      <c r="B30" t="s">
        <v>143</v>
      </c>
      <c r="C30">
        <v>0.87342994066182811</v>
      </c>
      <c r="D30">
        <v>-5.1630719207306094E-2</v>
      </c>
      <c r="E30">
        <v>5</v>
      </c>
      <c r="F30">
        <v>2</v>
      </c>
      <c r="G30">
        <v>1</v>
      </c>
    </row>
    <row r="31" spans="2:7" x14ac:dyDescent="0.2">
      <c r="B31" t="s">
        <v>144</v>
      </c>
      <c r="C31">
        <v>0.82052091479597533</v>
      </c>
      <c r="D31">
        <v>-0.10956365102731565</v>
      </c>
      <c r="E31">
        <v>5</v>
      </c>
      <c r="F31">
        <v>3</v>
      </c>
      <c r="G31">
        <v>1</v>
      </c>
    </row>
    <row r="32" spans="2:7" x14ac:dyDescent="0.2">
      <c r="B32" t="s">
        <v>145</v>
      </c>
      <c r="C32">
        <v>0.78732031217730858</v>
      </c>
      <c r="D32">
        <v>-0.15311450396173801</v>
      </c>
      <c r="E32">
        <v>5</v>
      </c>
      <c r="F32">
        <v>4</v>
      </c>
      <c r="G32">
        <v>1</v>
      </c>
    </row>
    <row r="33" spans="2:7" x14ac:dyDescent="0.2">
      <c r="B33" t="s">
        <v>146</v>
      </c>
      <c r="C33">
        <v>0.77420004610388782</v>
      </c>
      <c r="D33">
        <v>-0.1991907476970558</v>
      </c>
      <c r="E33">
        <v>5</v>
      </c>
      <c r="F33">
        <v>5</v>
      </c>
      <c r="G33">
        <v>1</v>
      </c>
    </row>
    <row r="34" spans="2:7" x14ac:dyDescent="0.2">
      <c r="B34" t="s">
        <v>147</v>
      </c>
      <c r="C34">
        <v>0.47361033655398804</v>
      </c>
      <c r="D34">
        <v>-0.10417427023979627</v>
      </c>
      <c r="E34">
        <v>5</v>
      </c>
      <c r="F34">
        <v>6</v>
      </c>
      <c r="G34">
        <v>1</v>
      </c>
    </row>
    <row r="35" spans="2:7" x14ac:dyDescent="0.2">
      <c r="B35" t="s">
        <v>148</v>
      </c>
      <c r="C35">
        <v>0.41308976383647605</v>
      </c>
      <c r="D35">
        <v>-6.3690019269075124E-2</v>
      </c>
      <c r="E35">
        <v>5</v>
      </c>
      <c r="F35">
        <v>7</v>
      </c>
      <c r="G35">
        <v>1</v>
      </c>
    </row>
    <row r="36" spans="2:7" x14ac:dyDescent="0.2">
      <c r="B36" t="s">
        <v>149</v>
      </c>
      <c r="C36">
        <v>0.6496246296923035</v>
      </c>
      <c r="D36">
        <v>-0.29635979258453221</v>
      </c>
      <c r="E36">
        <v>5</v>
      </c>
      <c r="F36">
        <v>8</v>
      </c>
      <c r="G36">
        <v>1</v>
      </c>
    </row>
    <row r="37" spans="2:7" x14ac:dyDescent="0.2">
      <c r="B37" t="s">
        <v>150</v>
      </c>
      <c r="C37">
        <v>0.88380785850649968</v>
      </c>
      <c r="D37">
        <v>4.1826060722606459E-2</v>
      </c>
      <c r="E37">
        <v>6</v>
      </c>
      <c r="F37">
        <v>1</v>
      </c>
      <c r="G37">
        <v>1</v>
      </c>
    </row>
    <row r="38" spans="2:7" x14ac:dyDescent="0.2">
      <c r="B38" t="s">
        <v>151</v>
      </c>
      <c r="C38">
        <v>0.74232978063598765</v>
      </c>
      <c r="D38">
        <v>5.3273718453926505E-2</v>
      </c>
      <c r="E38">
        <v>6</v>
      </c>
      <c r="F38">
        <v>2</v>
      </c>
      <c r="G38">
        <v>1</v>
      </c>
    </row>
    <row r="39" spans="2:7" x14ac:dyDescent="0.2">
      <c r="B39" t="s">
        <v>152</v>
      </c>
      <c r="C39">
        <v>0.76667866164995901</v>
      </c>
      <c r="D39">
        <v>-7.9056445090607122E-2</v>
      </c>
      <c r="E39">
        <v>6</v>
      </c>
      <c r="F39">
        <v>3</v>
      </c>
      <c r="G39">
        <v>1</v>
      </c>
    </row>
    <row r="40" spans="2:7" x14ac:dyDescent="0.2">
      <c r="B40" t="s">
        <v>153</v>
      </c>
      <c r="C40">
        <v>0.73610623698743827</v>
      </c>
      <c r="D40">
        <v>-0.12732386382337613</v>
      </c>
      <c r="E40">
        <v>6</v>
      </c>
      <c r="F40">
        <v>4</v>
      </c>
      <c r="G40">
        <v>1</v>
      </c>
    </row>
    <row r="41" spans="2:7" x14ac:dyDescent="0.2">
      <c r="B41" t="s">
        <v>154</v>
      </c>
      <c r="C41">
        <v>0.73055946036420705</v>
      </c>
      <c r="D41">
        <v>-0.17001497091404683</v>
      </c>
      <c r="E41">
        <v>6</v>
      </c>
      <c r="F41">
        <v>5</v>
      </c>
      <c r="G41">
        <v>1</v>
      </c>
    </row>
    <row r="42" spans="2:7" x14ac:dyDescent="0.2">
      <c r="B42" t="s">
        <v>155</v>
      </c>
      <c r="C42">
        <v>0.74035603263416272</v>
      </c>
      <c r="D42">
        <v>-0.20925483332511999</v>
      </c>
      <c r="E42">
        <v>6</v>
      </c>
      <c r="F42">
        <v>6</v>
      </c>
      <c r="G42">
        <v>1</v>
      </c>
    </row>
    <row r="43" spans="2:7" x14ac:dyDescent="0.2">
      <c r="B43" t="s">
        <v>156</v>
      </c>
      <c r="C43">
        <v>-0.3853775080242251</v>
      </c>
      <c r="D43">
        <v>0.34900332992089922</v>
      </c>
      <c r="E43">
        <v>7</v>
      </c>
      <c r="F43">
        <v>1</v>
      </c>
      <c r="G43">
        <v>3</v>
      </c>
    </row>
    <row r="44" spans="2:7" x14ac:dyDescent="0.2">
      <c r="B44" t="s">
        <v>157</v>
      </c>
      <c r="C44">
        <v>-0.47540473025454805</v>
      </c>
      <c r="D44">
        <v>0.17169923727476535</v>
      </c>
      <c r="E44">
        <v>7</v>
      </c>
      <c r="F44">
        <v>2</v>
      </c>
      <c r="G44">
        <v>2</v>
      </c>
    </row>
    <row r="45" spans="2:7" x14ac:dyDescent="0.2">
      <c r="B45" t="s">
        <v>158</v>
      </c>
      <c r="C45">
        <v>-0.44757936673579601</v>
      </c>
      <c r="D45">
        <v>0.17040777111554711</v>
      </c>
      <c r="E45">
        <v>7</v>
      </c>
      <c r="F45">
        <v>3</v>
      </c>
      <c r="G45">
        <v>2</v>
      </c>
    </row>
    <row r="46" spans="2:7" x14ac:dyDescent="0.2">
      <c r="B46" t="s">
        <v>159</v>
      </c>
      <c r="C46">
        <v>-0.44960419060262458</v>
      </c>
      <c r="D46">
        <v>0.17236770648210722</v>
      </c>
      <c r="E46">
        <v>7</v>
      </c>
      <c r="F46">
        <v>4</v>
      </c>
      <c r="G46">
        <v>2</v>
      </c>
    </row>
    <row r="47" spans="2:7" x14ac:dyDescent="0.2">
      <c r="B47" t="s">
        <v>160</v>
      </c>
      <c r="C47">
        <v>-0.50343966386743055</v>
      </c>
      <c r="D47">
        <v>6.3474992204437392E-2</v>
      </c>
      <c r="E47">
        <v>7</v>
      </c>
      <c r="F47">
        <v>5</v>
      </c>
      <c r="G47">
        <v>2</v>
      </c>
    </row>
    <row r="48" spans="2:7" x14ac:dyDescent="0.2">
      <c r="B48" t="s">
        <v>161</v>
      </c>
      <c r="C48">
        <v>-0.12343551229007502</v>
      </c>
      <c r="D48">
        <v>0.61884016584376167</v>
      </c>
      <c r="E48">
        <v>8</v>
      </c>
      <c r="F48">
        <v>1</v>
      </c>
      <c r="G48">
        <v>3</v>
      </c>
    </row>
    <row r="49" spans="2:7" x14ac:dyDescent="0.2">
      <c r="B49" t="s">
        <v>162</v>
      </c>
      <c r="C49">
        <v>9.2847450945352558E-2</v>
      </c>
      <c r="D49">
        <v>0.52237289035435752</v>
      </c>
      <c r="E49">
        <v>8</v>
      </c>
      <c r="F49">
        <v>2</v>
      </c>
      <c r="G49">
        <v>3</v>
      </c>
    </row>
    <row r="50" spans="2:7" x14ac:dyDescent="0.2">
      <c r="B50" t="s">
        <v>163</v>
      </c>
      <c r="C50">
        <v>0.12916156300095108</v>
      </c>
      <c r="D50">
        <v>0.52263193641532291</v>
      </c>
      <c r="E50">
        <v>8</v>
      </c>
      <c r="F50">
        <v>3</v>
      </c>
      <c r="G50">
        <v>3</v>
      </c>
    </row>
    <row r="51" spans="2:7" x14ac:dyDescent="0.2">
      <c r="B51" t="s">
        <v>164</v>
      </c>
      <c r="C51">
        <v>-0.10051769743992603</v>
      </c>
      <c r="D51">
        <v>0.56248242380795221</v>
      </c>
      <c r="E51">
        <v>8</v>
      </c>
      <c r="F51">
        <v>4</v>
      </c>
      <c r="G51">
        <v>3</v>
      </c>
    </row>
    <row r="52" spans="2:7" x14ac:dyDescent="0.2">
      <c r="B52" t="s">
        <v>165</v>
      </c>
      <c r="C52">
        <v>-6.7618182643698812E-3</v>
      </c>
      <c r="D52">
        <v>0.45519036842770932</v>
      </c>
      <c r="E52">
        <v>8</v>
      </c>
      <c r="F52">
        <v>5</v>
      </c>
      <c r="G52">
        <v>3</v>
      </c>
    </row>
    <row r="53" spans="2:7" x14ac:dyDescent="0.2">
      <c r="B53" t="s">
        <v>166</v>
      </c>
      <c r="C53">
        <v>0.27167210411758808</v>
      </c>
      <c r="D53">
        <v>0.42505859832334864</v>
      </c>
      <c r="E53">
        <v>8</v>
      </c>
      <c r="F53">
        <v>6</v>
      </c>
      <c r="G53">
        <v>3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81"/>
  <sheetViews>
    <sheetView topLeftCell="F28" zoomScale="75" workbookViewId="0">
      <selection activeCell="T60" sqref="T60:Z80"/>
    </sheetView>
  </sheetViews>
  <sheetFormatPr baseColWidth="10" defaultRowHeight="12.75" x14ac:dyDescent="0.2"/>
  <cols>
    <col min="1" max="1" width="10.5703125" customWidth="1"/>
    <col min="2" max="2" width="14.5703125" customWidth="1"/>
    <col min="3" max="3" width="15.140625" bestFit="1" customWidth="1"/>
    <col min="8" max="8" width="15.140625" bestFit="1" customWidth="1"/>
    <col min="13" max="13" width="15.140625" bestFit="1" customWidth="1"/>
  </cols>
  <sheetData>
    <row r="1" spans="3:31" x14ac:dyDescent="0.2">
      <c r="C1" s="6">
        <v>40188</v>
      </c>
      <c r="H1" s="6">
        <v>40189</v>
      </c>
      <c r="M1" s="6">
        <v>40190</v>
      </c>
      <c r="R1" s="6">
        <v>40191</v>
      </c>
      <c r="W1" s="6">
        <v>40191</v>
      </c>
      <c r="AB1" s="12" t="s">
        <v>92</v>
      </c>
      <c r="AC1" s="13"/>
      <c r="AD1" s="13"/>
      <c r="AE1" s="13"/>
    </row>
    <row r="2" spans="3:31" x14ac:dyDescent="0.2">
      <c r="C2" s="3" t="s">
        <v>33</v>
      </c>
      <c r="D2" s="5" t="s">
        <v>4</v>
      </c>
      <c r="E2" s="5"/>
      <c r="F2" s="5"/>
      <c r="H2" s="3" t="s">
        <v>43</v>
      </c>
      <c r="I2" s="5" t="s">
        <v>4</v>
      </c>
      <c r="J2" s="5"/>
      <c r="K2" s="5"/>
      <c r="M2" s="3" t="s">
        <v>66</v>
      </c>
      <c r="N2" s="5" t="s">
        <v>4</v>
      </c>
      <c r="O2" s="5"/>
      <c r="P2" s="5"/>
      <c r="R2" s="3" t="s">
        <v>67</v>
      </c>
      <c r="S2" s="5" t="s">
        <v>4</v>
      </c>
      <c r="T2" s="5"/>
      <c r="U2" s="5"/>
      <c r="W2" s="3" t="s">
        <v>5</v>
      </c>
      <c r="X2" s="5" t="s">
        <v>4</v>
      </c>
      <c r="Y2" s="5"/>
      <c r="Z2" s="5"/>
      <c r="AB2" s="14"/>
      <c r="AC2" s="15" t="s">
        <v>4</v>
      </c>
      <c r="AD2" s="15"/>
      <c r="AE2" s="15"/>
    </row>
    <row r="3" spans="3:31" x14ac:dyDescent="0.2">
      <c r="C3" s="4" t="s">
        <v>3</v>
      </c>
      <c r="D3" s="4" t="s">
        <v>0</v>
      </c>
      <c r="E3" s="4" t="s">
        <v>1</v>
      </c>
      <c r="F3" s="4" t="s">
        <v>2</v>
      </c>
      <c r="H3" s="4" t="s">
        <v>3</v>
      </c>
      <c r="I3" s="4" t="s">
        <v>0</v>
      </c>
      <c r="J3" s="4" t="s">
        <v>1</v>
      </c>
      <c r="K3" s="4" t="s">
        <v>2</v>
      </c>
      <c r="M3" s="4" t="s">
        <v>3</v>
      </c>
      <c r="N3" s="4" t="s">
        <v>0</v>
      </c>
      <c r="O3" s="4" t="s">
        <v>1</v>
      </c>
      <c r="P3" s="4" t="s">
        <v>2</v>
      </c>
      <c r="R3" s="4" t="s">
        <v>3</v>
      </c>
      <c r="S3" s="4" t="s">
        <v>0</v>
      </c>
      <c r="T3" s="4" t="s">
        <v>1</v>
      </c>
      <c r="U3" s="4" t="s">
        <v>2</v>
      </c>
      <c r="W3" s="4" t="s">
        <v>3</v>
      </c>
      <c r="X3" s="4" t="s">
        <v>0</v>
      </c>
      <c r="Y3" s="4" t="s">
        <v>1</v>
      </c>
      <c r="Z3" s="4" t="s">
        <v>2</v>
      </c>
      <c r="AB3" s="16" t="s">
        <v>3</v>
      </c>
      <c r="AC3" s="16" t="s">
        <v>0</v>
      </c>
      <c r="AD3" s="16" t="s">
        <v>1</v>
      </c>
      <c r="AE3" s="16" t="s">
        <v>2</v>
      </c>
    </row>
    <row r="4" spans="3:31" x14ac:dyDescent="0.2">
      <c r="C4" s="4" t="s">
        <v>31</v>
      </c>
      <c r="D4" s="1">
        <v>0</v>
      </c>
      <c r="E4" s="1">
        <v>0</v>
      </c>
      <c r="F4" s="1">
        <v>0</v>
      </c>
      <c r="H4" s="4" t="s">
        <v>31</v>
      </c>
      <c r="I4" s="1">
        <v>0</v>
      </c>
      <c r="J4" s="1">
        <v>0</v>
      </c>
      <c r="K4" s="1">
        <v>0</v>
      </c>
      <c r="M4" s="4" t="s">
        <v>31</v>
      </c>
      <c r="N4" s="1">
        <v>0</v>
      </c>
      <c r="O4" s="1">
        <v>0</v>
      </c>
      <c r="P4" s="1">
        <v>0</v>
      </c>
      <c r="R4" s="4" t="s">
        <v>31</v>
      </c>
      <c r="S4" s="1">
        <v>0</v>
      </c>
      <c r="T4" s="1">
        <v>0</v>
      </c>
      <c r="U4" s="1">
        <v>0</v>
      </c>
      <c r="W4" s="4" t="s">
        <v>31</v>
      </c>
      <c r="X4" s="1">
        <v>0</v>
      </c>
      <c r="Y4" s="1">
        <v>0</v>
      </c>
      <c r="Z4" s="1">
        <v>0</v>
      </c>
      <c r="AB4" s="16" t="s">
        <v>31</v>
      </c>
      <c r="AC4" s="13">
        <f>(D4+I4+N4+S4+X4)/5</f>
        <v>0</v>
      </c>
      <c r="AD4" s="13">
        <f t="shared" ref="AD4:AE19" si="0">(E4+J4+O4+T4+Y4)/5</f>
        <v>0</v>
      </c>
      <c r="AE4" s="13">
        <f t="shared" si="0"/>
        <v>0</v>
      </c>
    </row>
    <row r="5" spans="3:31" x14ac:dyDescent="0.2">
      <c r="C5" s="4" t="s">
        <v>22</v>
      </c>
      <c r="D5" s="1">
        <v>0</v>
      </c>
      <c r="E5" s="1">
        <v>0</v>
      </c>
      <c r="F5" s="1">
        <v>0</v>
      </c>
      <c r="H5" s="4" t="s">
        <v>22</v>
      </c>
      <c r="I5" s="1">
        <v>0</v>
      </c>
      <c r="J5" s="1">
        <v>0</v>
      </c>
      <c r="K5" s="1">
        <v>0</v>
      </c>
      <c r="M5" s="4" t="s">
        <v>22</v>
      </c>
      <c r="N5" s="1">
        <v>0</v>
      </c>
      <c r="O5" s="1">
        <v>0</v>
      </c>
      <c r="P5" s="1">
        <v>0</v>
      </c>
      <c r="R5" s="4" t="s">
        <v>22</v>
      </c>
      <c r="S5" s="1">
        <v>0</v>
      </c>
      <c r="T5" s="1">
        <v>0</v>
      </c>
      <c r="U5" s="1">
        <v>0</v>
      </c>
      <c r="W5" s="4" t="s">
        <v>22</v>
      </c>
      <c r="X5" s="1">
        <v>0</v>
      </c>
      <c r="Y5" s="1">
        <v>0</v>
      </c>
      <c r="Z5" s="1">
        <v>0</v>
      </c>
      <c r="AB5" s="16" t="s">
        <v>22</v>
      </c>
      <c r="AC5" s="13">
        <f t="shared" ref="AC5:AC28" si="1">(D5+I5+N5+S5+X5)/5</f>
        <v>0</v>
      </c>
      <c r="AD5" s="13">
        <f t="shared" si="0"/>
        <v>0</v>
      </c>
      <c r="AE5" s="13">
        <f t="shared" si="0"/>
        <v>0</v>
      </c>
    </row>
    <row r="6" spans="3:31" x14ac:dyDescent="0.2">
      <c r="C6" s="4" t="s">
        <v>21</v>
      </c>
      <c r="D6" s="1">
        <v>0</v>
      </c>
      <c r="E6" s="1">
        <v>0</v>
      </c>
      <c r="F6" s="1">
        <v>0</v>
      </c>
      <c r="H6" s="4" t="s">
        <v>21</v>
      </c>
      <c r="I6" s="1">
        <v>0</v>
      </c>
      <c r="J6" s="1">
        <v>0</v>
      </c>
      <c r="K6" s="1">
        <v>0</v>
      </c>
      <c r="M6" s="4" t="s">
        <v>21</v>
      </c>
      <c r="N6" s="1">
        <v>0</v>
      </c>
      <c r="O6" s="1">
        <v>0</v>
      </c>
      <c r="P6" s="1">
        <v>0</v>
      </c>
      <c r="R6" s="4" t="s">
        <v>21</v>
      </c>
      <c r="S6" s="1">
        <v>0</v>
      </c>
      <c r="T6" s="1">
        <v>0</v>
      </c>
      <c r="U6" s="1">
        <v>0</v>
      </c>
      <c r="W6" s="4" t="s">
        <v>21</v>
      </c>
      <c r="X6" s="1">
        <v>0</v>
      </c>
      <c r="Y6" s="1">
        <v>0</v>
      </c>
      <c r="Z6" s="1">
        <v>0</v>
      </c>
      <c r="AB6" s="16" t="s">
        <v>21</v>
      </c>
      <c r="AC6" s="13">
        <f t="shared" si="1"/>
        <v>0</v>
      </c>
      <c r="AD6" s="13">
        <f t="shared" si="0"/>
        <v>0</v>
      </c>
      <c r="AE6" s="13">
        <f t="shared" si="0"/>
        <v>0</v>
      </c>
    </row>
    <row r="7" spans="3:31" x14ac:dyDescent="0.2">
      <c r="C7" s="4" t="s">
        <v>12</v>
      </c>
      <c r="D7" s="1">
        <v>0</v>
      </c>
      <c r="E7" s="1">
        <v>0</v>
      </c>
      <c r="F7" s="1">
        <v>0</v>
      </c>
      <c r="H7" s="4" t="s">
        <v>12</v>
      </c>
      <c r="I7" s="1">
        <v>0</v>
      </c>
      <c r="J7" s="1">
        <v>0</v>
      </c>
      <c r="K7" s="1">
        <v>0</v>
      </c>
      <c r="M7" s="4" t="s">
        <v>12</v>
      </c>
      <c r="N7" s="1">
        <v>0</v>
      </c>
      <c r="O7" s="1">
        <v>0</v>
      </c>
      <c r="P7" s="1">
        <v>0</v>
      </c>
      <c r="R7" s="4" t="s">
        <v>12</v>
      </c>
      <c r="S7" s="1">
        <v>0</v>
      </c>
      <c r="T7" s="1">
        <v>0</v>
      </c>
      <c r="U7" s="1">
        <v>0</v>
      </c>
      <c r="W7" s="4" t="s">
        <v>12</v>
      </c>
      <c r="X7" s="1">
        <v>0</v>
      </c>
      <c r="Y7" s="1">
        <v>0</v>
      </c>
      <c r="Z7" s="1">
        <v>1</v>
      </c>
      <c r="AB7" s="16" t="s">
        <v>12</v>
      </c>
      <c r="AC7" s="13">
        <f t="shared" si="1"/>
        <v>0</v>
      </c>
      <c r="AD7" s="13">
        <f t="shared" si="0"/>
        <v>0</v>
      </c>
      <c r="AE7" s="13">
        <f t="shared" si="0"/>
        <v>0.2</v>
      </c>
    </row>
    <row r="8" spans="3:31" x14ac:dyDescent="0.2">
      <c r="C8" s="4" t="s">
        <v>11</v>
      </c>
      <c r="D8" s="1">
        <v>0</v>
      </c>
      <c r="E8" s="1">
        <v>0</v>
      </c>
      <c r="F8" s="1">
        <v>0</v>
      </c>
      <c r="H8" s="4" t="s">
        <v>11</v>
      </c>
      <c r="I8" s="1">
        <v>0</v>
      </c>
      <c r="J8" s="1">
        <v>0</v>
      </c>
      <c r="K8" s="1">
        <v>0</v>
      </c>
      <c r="M8" s="4" t="s">
        <v>11</v>
      </c>
      <c r="N8" s="1">
        <v>0</v>
      </c>
      <c r="O8" s="1">
        <v>0</v>
      </c>
      <c r="P8" s="1">
        <v>0</v>
      </c>
      <c r="R8" s="4" t="s">
        <v>11</v>
      </c>
      <c r="S8" s="1">
        <v>0</v>
      </c>
      <c r="T8" s="1">
        <v>0</v>
      </c>
      <c r="U8" s="1">
        <v>0</v>
      </c>
      <c r="W8" s="4" t="s">
        <v>11</v>
      </c>
      <c r="X8" s="1">
        <v>0</v>
      </c>
      <c r="Y8" s="1">
        <v>0</v>
      </c>
      <c r="Z8" s="1">
        <v>0</v>
      </c>
      <c r="AB8" s="16" t="s">
        <v>11</v>
      </c>
      <c r="AC8" s="13">
        <f t="shared" si="1"/>
        <v>0</v>
      </c>
      <c r="AD8" s="13">
        <f t="shared" si="0"/>
        <v>0</v>
      </c>
      <c r="AE8" s="13">
        <f t="shared" si="0"/>
        <v>0</v>
      </c>
    </row>
    <row r="9" spans="3:31" x14ac:dyDescent="0.2">
      <c r="C9" s="4" t="s">
        <v>30</v>
      </c>
      <c r="D9" s="1"/>
      <c r="E9" s="1"/>
      <c r="F9" s="1"/>
      <c r="H9" s="4" t="s">
        <v>30</v>
      </c>
      <c r="I9" s="1"/>
      <c r="J9" s="1"/>
      <c r="K9" s="1"/>
      <c r="M9" s="4" t="s">
        <v>30</v>
      </c>
      <c r="N9" s="1"/>
      <c r="O9" s="1"/>
      <c r="P9" s="1"/>
      <c r="R9" s="4" t="s">
        <v>30</v>
      </c>
      <c r="S9" s="1"/>
      <c r="T9" s="1"/>
      <c r="U9" s="1"/>
      <c r="W9" s="4" t="s">
        <v>30</v>
      </c>
      <c r="X9" s="1"/>
      <c r="Y9" s="1"/>
      <c r="Z9" s="1"/>
      <c r="AB9" s="16" t="s">
        <v>30</v>
      </c>
      <c r="AC9" s="13"/>
      <c r="AD9" s="13"/>
      <c r="AE9" s="13"/>
    </row>
    <row r="10" spans="3:31" x14ac:dyDescent="0.2">
      <c r="C10" s="4" t="s">
        <v>23</v>
      </c>
      <c r="D10" s="1">
        <v>0</v>
      </c>
      <c r="E10" s="1">
        <v>0</v>
      </c>
      <c r="F10" s="1">
        <v>0</v>
      </c>
      <c r="H10" s="4" t="s">
        <v>23</v>
      </c>
      <c r="I10" s="1">
        <v>0</v>
      </c>
      <c r="J10" s="1">
        <v>0</v>
      </c>
      <c r="K10" s="1">
        <v>0</v>
      </c>
      <c r="M10" s="4" t="s">
        <v>23</v>
      </c>
      <c r="N10" s="1">
        <v>0</v>
      </c>
      <c r="O10" s="1">
        <v>0</v>
      </c>
      <c r="P10" s="1">
        <v>2</v>
      </c>
      <c r="R10" s="4" t="s">
        <v>23</v>
      </c>
      <c r="S10" s="1">
        <v>0</v>
      </c>
      <c r="T10" s="1">
        <v>0</v>
      </c>
      <c r="U10" s="1">
        <v>0</v>
      </c>
      <c r="W10" s="4" t="s">
        <v>23</v>
      </c>
      <c r="X10" s="1">
        <v>0</v>
      </c>
      <c r="Y10" s="1">
        <v>0</v>
      </c>
      <c r="Z10" s="1">
        <v>0</v>
      </c>
      <c r="AB10" s="16" t="s">
        <v>23</v>
      </c>
      <c r="AC10" s="13">
        <f t="shared" si="1"/>
        <v>0</v>
      </c>
      <c r="AD10" s="13">
        <f t="shared" si="0"/>
        <v>0</v>
      </c>
      <c r="AE10" s="13">
        <f t="shared" si="0"/>
        <v>0.4</v>
      </c>
    </row>
    <row r="11" spans="3:31" x14ac:dyDescent="0.2">
      <c r="C11" s="4" t="s">
        <v>20</v>
      </c>
      <c r="D11" s="1">
        <v>0</v>
      </c>
      <c r="E11" s="1">
        <v>0</v>
      </c>
      <c r="F11" s="1">
        <v>0</v>
      </c>
      <c r="H11" s="4" t="s">
        <v>20</v>
      </c>
      <c r="I11" s="1">
        <v>0</v>
      </c>
      <c r="J11" s="1">
        <v>0</v>
      </c>
      <c r="K11" s="1">
        <v>0</v>
      </c>
      <c r="M11" s="4" t="s">
        <v>20</v>
      </c>
      <c r="N11" s="1">
        <v>0</v>
      </c>
      <c r="O11" s="1">
        <v>0</v>
      </c>
      <c r="P11" s="1">
        <v>0</v>
      </c>
      <c r="R11" s="4" t="s">
        <v>20</v>
      </c>
      <c r="S11" s="1">
        <v>0</v>
      </c>
      <c r="T11" s="1">
        <v>0</v>
      </c>
      <c r="U11" s="1">
        <v>0</v>
      </c>
      <c r="W11" s="4" t="s">
        <v>20</v>
      </c>
      <c r="X11" s="1">
        <v>0</v>
      </c>
      <c r="Y11" s="1">
        <v>0</v>
      </c>
      <c r="Z11" s="1">
        <v>0</v>
      </c>
      <c r="AB11" s="16" t="s">
        <v>20</v>
      </c>
      <c r="AC11" s="13">
        <f t="shared" si="1"/>
        <v>0</v>
      </c>
      <c r="AD11" s="13">
        <f t="shared" si="0"/>
        <v>0</v>
      </c>
      <c r="AE11" s="13">
        <f t="shared" si="0"/>
        <v>0</v>
      </c>
    </row>
    <row r="12" spans="3:31" x14ac:dyDescent="0.2">
      <c r="C12" s="4" t="s">
        <v>13</v>
      </c>
      <c r="D12" s="1">
        <v>0</v>
      </c>
      <c r="E12" s="1">
        <v>1</v>
      </c>
      <c r="F12" s="1">
        <v>0</v>
      </c>
      <c r="H12" s="4" t="s">
        <v>13</v>
      </c>
      <c r="I12" s="1">
        <v>0</v>
      </c>
      <c r="J12" s="1">
        <v>0</v>
      </c>
      <c r="K12" s="1">
        <v>0</v>
      </c>
      <c r="M12" s="4" t="s">
        <v>13</v>
      </c>
      <c r="N12" s="1">
        <v>0</v>
      </c>
      <c r="O12" s="1">
        <v>0</v>
      </c>
      <c r="P12" s="1">
        <v>0</v>
      </c>
      <c r="R12" s="4" t="s">
        <v>13</v>
      </c>
      <c r="S12" s="1">
        <v>0</v>
      </c>
      <c r="T12" s="1">
        <v>0</v>
      </c>
      <c r="U12" s="1">
        <v>0</v>
      </c>
      <c r="W12" s="4" t="s">
        <v>13</v>
      </c>
      <c r="X12" s="1">
        <v>0</v>
      </c>
      <c r="Y12" s="1">
        <v>4</v>
      </c>
      <c r="Z12" s="1">
        <v>0</v>
      </c>
      <c r="AB12" s="16" t="s">
        <v>13</v>
      </c>
      <c r="AC12" s="13">
        <f t="shared" si="1"/>
        <v>0</v>
      </c>
      <c r="AD12" s="13">
        <f t="shared" si="0"/>
        <v>1</v>
      </c>
      <c r="AE12" s="13">
        <f t="shared" si="0"/>
        <v>0</v>
      </c>
    </row>
    <row r="13" spans="3:31" x14ac:dyDescent="0.2">
      <c r="C13" s="4" t="s">
        <v>9</v>
      </c>
      <c r="D13" s="1">
        <v>0</v>
      </c>
      <c r="E13" s="1">
        <v>0</v>
      </c>
      <c r="F13" s="1">
        <v>0</v>
      </c>
      <c r="H13" s="4" t="s">
        <v>9</v>
      </c>
      <c r="I13" s="1">
        <v>0</v>
      </c>
      <c r="J13" s="1">
        <v>0</v>
      </c>
      <c r="K13" s="1">
        <v>0</v>
      </c>
      <c r="M13" s="4" t="s">
        <v>9</v>
      </c>
      <c r="N13" s="1">
        <v>0</v>
      </c>
      <c r="O13" s="1">
        <v>0</v>
      </c>
      <c r="P13" s="1">
        <v>0</v>
      </c>
      <c r="R13" s="4" t="s">
        <v>9</v>
      </c>
      <c r="S13" s="1">
        <v>0</v>
      </c>
      <c r="T13" s="1">
        <v>0</v>
      </c>
      <c r="U13" s="1">
        <v>0</v>
      </c>
      <c r="W13" s="4" t="s">
        <v>9</v>
      </c>
      <c r="X13" s="1">
        <v>0</v>
      </c>
      <c r="Y13" s="1">
        <v>0</v>
      </c>
      <c r="Z13" s="1">
        <v>0</v>
      </c>
      <c r="AB13" s="16" t="s">
        <v>9</v>
      </c>
      <c r="AC13" s="13">
        <f t="shared" si="1"/>
        <v>0</v>
      </c>
      <c r="AD13" s="13">
        <f t="shared" si="0"/>
        <v>0</v>
      </c>
      <c r="AE13" s="13">
        <f t="shared" si="0"/>
        <v>0</v>
      </c>
    </row>
    <row r="14" spans="3:31" x14ac:dyDescent="0.2">
      <c r="C14" s="4" t="s">
        <v>29</v>
      </c>
      <c r="D14" s="1"/>
      <c r="E14" s="1"/>
      <c r="F14" s="1"/>
      <c r="H14" s="4" t="s">
        <v>29</v>
      </c>
      <c r="I14" s="1"/>
      <c r="J14" s="1"/>
      <c r="K14" s="1"/>
      <c r="M14" s="4" t="s">
        <v>29</v>
      </c>
      <c r="N14" s="1"/>
      <c r="O14" s="1"/>
      <c r="P14" s="1"/>
      <c r="R14" s="4" t="s">
        <v>29</v>
      </c>
      <c r="S14" s="1"/>
      <c r="T14" s="1"/>
      <c r="U14" s="1"/>
      <c r="W14" s="4" t="s">
        <v>29</v>
      </c>
      <c r="X14" s="1"/>
      <c r="Y14" s="1"/>
      <c r="Z14" s="11"/>
      <c r="AB14" s="16" t="s">
        <v>29</v>
      </c>
      <c r="AC14" s="13"/>
      <c r="AD14" s="13"/>
      <c r="AE14" s="13"/>
    </row>
    <row r="15" spans="3:31" x14ac:dyDescent="0.2">
      <c r="C15" s="4" t="s">
        <v>24</v>
      </c>
      <c r="D15" s="1"/>
      <c r="E15" s="1"/>
      <c r="F15" s="1"/>
      <c r="H15" s="4" t="s">
        <v>24</v>
      </c>
      <c r="I15" s="1"/>
      <c r="J15" s="1"/>
      <c r="K15" s="1"/>
      <c r="M15" s="4" t="s">
        <v>24</v>
      </c>
      <c r="N15" s="1"/>
      <c r="O15" s="1"/>
      <c r="P15" s="1"/>
      <c r="R15" s="4" t="s">
        <v>24</v>
      </c>
      <c r="S15" s="1"/>
      <c r="T15" s="1"/>
      <c r="U15" s="1"/>
      <c r="W15" s="4" t="s">
        <v>24</v>
      </c>
      <c r="X15" s="1"/>
      <c r="Y15" s="1"/>
      <c r="Z15" s="1"/>
      <c r="AB15" s="16" t="s">
        <v>24</v>
      </c>
      <c r="AC15" s="13"/>
      <c r="AD15" s="13"/>
      <c r="AE15" s="13"/>
    </row>
    <row r="16" spans="3:31" x14ac:dyDescent="0.2">
      <c r="C16" s="4" t="s">
        <v>19</v>
      </c>
      <c r="D16" s="1">
        <v>0</v>
      </c>
      <c r="E16" s="1">
        <v>1</v>
      </c>
      <c r="F16" s="1">
        <v>0</v>
      </c>
      <c r="H16" s="4" t="s">
        <v>19</v>
      </c>
      <c r="I16" s="1">
        <v>0</v>
      </c>
      <c r="J16" s="1">
        <v>0</v>
      </c>
      <c r="K16" s="1">
        <v>0</v>
      </c>
      <c r="M16" s="4" t="s">
        <v>19</v>
      </c>
      <c r="N16" s="1">
        <v>0</v>
      </c>
      <c r="O16" s="1">
        <v>0</v>
      </c>
      <c r="P16" s="1">
        <v>0</v>
      </c>
      <c r="R16" s="4" t="s">
        <v>19</v>
      </c>
      <c r="S16" s="1">
        <v>0</v>
      </c>
      <c r="T16" s="1">
        <v>0</v>
      </c>
      <c r="U16" s="1">
        <v>0</v>
      </c>
      <c r="W16" s="4" t="s">
        <v>19</v>
      </c>
      <c r="X16" s="1">
        <v>1</v>
      </c>
      <c r="Y16" s="1">
        <v>0</v>
      </c>
      <c r="Z16" s="1">
        <v>0</v>
      </c>
      <c r="AB16" s="16" t="s">
        <v>19</v>
      </c>
      <c r="AC16" s="13">
        <f t="shared" si="1"/>
        <v>0.2</v>
      </c>
      <c r="AD16" s="13">
        <f t="shared" si="0"/>
        <v>0.2</v>
      </c>
      <c r="AE16" s="13">
        <f t="shared" si="0"/>
        <v>0</v>
      </c>
    </row>
    <row r="17" spans="3:31" x14ac:dyDescent="0.2">
      <c r="C17" s="4" t="s">
        <v>14</v>
      </c>
      <c r="D17" s="1">
        <v>0</v>
      </c>
      <c r="E17" s="1">
        <v>0</v>
      </c>
      <c r="F17" s="1">
        <v>0</v>
      </c>
      <c r="H17" s="4" t="s">
        <v>14</v>
      </c>
      <c r="I17" s="1">
        <v>0</v>
      </c>
      <c r="J17" s="1">
        <v>0</v>
      </c>
      <c r="K17" s="1">
        <v>0</v>
      </c>
      <c r="M17" s="4" t="s">
        <v>14</v>
      </c>
      <c r="N17" s="1">
        <v>0</v>
      </c>
      <c r="O17" s="1">
        <v>0</v>
      </c>
      <c r="P17" s="1">
        <v>0</v>
      </c>
      <c r="R17" s="4" t="s">
        <v>14</v>
      </c>
      <c r="S17" s="1">
        <v>0</v>
      </c>
      <c r="T17" s="1">
        <v>0</v>
      </c>
      <c r="U17" s="1">
        <v>0</v>
      </c>
      <c r="W17" s="4" t="s">
        <v>14</v>
      </c>
      <c r="X17" s="1">
        <v>0</v>
      </c>
      <c r="Y17" s="1">
        <v>0</v>
      </c>
      <c r="Z17" s="1">
        <v>0</v>
      </c>
      <c r="AB17" s="16" t="s">
        <v>14</v>
      </c>
      <c r="AC17" s="13">
        <f t="shared" si="1"/>
        <v>0</v>
      </c>
      <c r="AD17" s="13">
        <f t="shared" si="0"/>
        <v>0</v>
      </c>
      <c r="AE17" s="13">
        <f t="shared" si="0"/>
        <v>0</v>
      </c>
    </row>
    <row r="18" spans="3:31" x14ac:dyDescent="0.2">
      <c r="C18" s="4" t="s">
        <v>10</v>
      </c>
      <c r="D18" s="1">
        <v>0</v>
      </c>
      <c r="E18" s="1">
        <v>2</v>
      </c>
      <c r="F18" s="1">
        <v>0</v>
      </c>
      <c r="H18" s="4" t="s">
        <v>10</v>
      </c>
      <c r="I18" s="1">
        <v>0</v>
      </c>
      <c r="J18" s="1">
        <v>0</v>
      </c>
      <c r="K18" s="1">
        <v>0</v>
      </c>
      <c r="M18" s="4" t="s">
        <v>10</v>
      </c>
      <c r="N18" s="1">
        <v>0</v>
      </c>
      <c r="O18" s="1">
        <v>0</v>
      </c>
      <c r="P18" s="1">
        <v>0</v>
      </c>
      <c r="R18" s="4" t="s">
        <v>10</v>
      </c>
      <c r="S18" s="1">
        <v>0</v>
      </c>
      <c r="T18" s="1">
        <v>0</v>
      </c>
      <c r="U18" s="1">
        <v>0</v>
      </c>
      <c r="W18" s="4" t="s">
        <v>10</v>
      </c>
      <c r="X18" s="1">
        <v>0</v>
      </c>
      <c r="Y18" s="1">
        <v>0</v>
      </c>
      <c r="Z18" s="1">
        <v>0</v>
      </c>
      <c r="AB18" s="16" t="s">
        <v>10</v>
      </c>
      <c r="AC18" s="13">
        <f t="shared" si="1"/>
        <v>0</v>
      </c>
      <c r="AD18" s="13">
        <f t="shared" si="0"/>
        <v>0.4</v>
      </c>
      <c r="AE18" s="13">
        <f t="shared" si="0"/>
        <v>0</v>
      </c>
    </row>
    <row r="19" spans="3:31" x14ac:dyDescent="0.2">
      <c r="C19" s="4" t="s">
        <v>28</v>
      </c>
      <c r="D19" s="1">
        <v>0</v>
      </c>
      <c r="E19" s="1">
        <v>0</v>
      </c>
      <c r="F19" s="1">
        <v>0</v>
      </c>
      <c r="H19" s="4" t="s">
        <v>28</v>
      </c>
      <c r="I19" s="1">
        <v>0</v>
      </c>
      <c r="J19" s="1">
        <v>0</v>
      </c>
      <c r="K19" s="1">
        <v>0</v>
      </c>
      <c r="M19" s="4" t="s">
        <v>28</v>
      </c>
      <c r="N19" s="1">
        <v>0</v>
      </c>
      <c r="O19" s="1">
        <v>0</v>
      </c>
      <c r="P19" s="1">
        <v>0</v>
      </c>
      <c r="R19" s="4" t="s">
        <v>28</v>
      </c>
      <c r="S19" s="1">
        <v>0</v>
      </c>
      <c r="T19" s="1">
        <v>0</v>
      </c>
      <c r="U19" s="1">
        <v>0</v>
      </c>
      <c r="W19" s="4" t="s">
        <v>28</v>
      </c>
      <c r="X19" s="1">
        <v>0</v>
      </c>
      <c r="Y19" s="1">
        <v>0</v>
      </c>
      <c r="Z19" s="1">
        <v>1</v>
      </c>
      <c r="AA19" s="10"/>
      <c r="AB19" s="16" t="s">
        <v>28</v>
      </c>
      <c r="AC19" s="13">
        <f t="shared" si="1"/>
        <v>0</v>
      </c>
      <c r="AD19" s="13">
        <f t="shared" si="0"/>
        <v>0</v>
      </c>
      <c r="AE19" s="13">
        <f t="shared" si="0"/>
        <v>0.2</v>
      </c>
    </row>
    <row r="20" spans="3:31" x14ac:dyDescent="0.2">
      <c r="C20" s="4" t="s">
        <v>25</v>
      </c>
      <c r="D20" s="1">
        <v>0</v>
      </c>
      <c r="E20" s="1">
        <v>0</v>
      </c>
      <c r="F20" s="1">
        <v>0</v>
      </c>
      <c r="H20" s="4" t="s">
        <v>25</v>
      </c>
      <c r="I20" s="1">
        <v>0</v>
      </c>
      <c r="J20" s="1">
        <v>0</v>
      </c>
      <c r="K20" s="1">
        <v>0</v>
      </c>
      <c r="M20" s="4" t="s">
        <v>25</v>
      </c>
      <c r="N20" s="1">
        <v>0</v>
      </c>
      <c r="O20" s="1">
        <v>0</v>
      </c>
      <c r="P20" s="1">
        <v>0</v>
      </c>
      <c r="R20" s="4" t="s">
        <v>25</v>
      </c>
      <c r="S20" s="1">
        <v>0</v>
      </c>
      <c r="T20" s="1">
        <v>0</v>
      </c>
      <c r="U20" s="1">
        <v>0</v>
      </c>
      <c r="W20" s="4" t="s">
        <v>25</v>
      </c>
      <c r="X20" s="1">
        <v>0</v>
      </c>
      <c r="Y20" s="1">
        <v>0</v>
      </c>
      <c r="Z20" s="1">
        <v>0</v>
      </c>
      <c r="AB20" s="16" t="s">
        <v>25</v>
      </c>
      <c r="AC20" s="13">
        <f t="shared" si="1"/>
        <v>0</v>
      </c>
      <c r="AD20" s="13">
        <f t="shared" ref="AD20:AD28" si="2">(E20+J20+O20+T20+Y20)/5</f>
        <v>0</v>
      </c>
      <c r="AE20" s="13">
        <f t="shared" ref="AE20:AE28" si="3">(F20+K20+P20+U20+Z20)/5</f>
        <v>0</v>
      </c>
    </row>
    <row r="21" spans="3:31" x14ac:dyDescent="0.2">
      <c r="C21" s="4" t="s">
        <v>18</v>
      </c>
      <c r="D21" s="1">
        <v>0</v>
      </c>
      <c r="E21" s="1">
        <v>0</v>
      </c>
      <c r="F21" s="1">
        <v>0</v>
      </c>
      <c r="H21" s="4" t="s">
        <v>18</v>
      </c>
      <c r="I21" s="1">
        <v>0</v>
      </c>
      <c r="J21" s="1">
        <v>0</v>
      </c>
      <c r="K21" s="1">
        <v>0</v>
      </c>
      <c r="M21" s="4" t="s">
        <v>18</v>
      </c>
      <c r="N21" s="1">
        <v>0</v>
      </c>
      <c r="O21" s="1">
        <v>0</v>
      </c>
      <c r="P21" s="1">
        <v>0</v>
      </c>
      <c r="R21" s="4" t="s">
        <v>18</v>
      </c>
      <c r="S21" s="1">
        <v>0</v>
      </c>
      <c r="T21" s="1">
        <v>0</v>
      </c>
      <c r="U21" s="1">
        <v>0</v>
      </c>
      <c r="W21" s="4" t="s">
        <v>18</v>
      </c>
      <c r="X21" s="1">
        <v>0</v>
      </c>
      <c r="Y21" s="1">
        <v>0</v>
      </c>
      <c r="Z21" s="1">
        <v>0</v>
      </c>
      <c r="AB21" s="16" t="s">
        <v>18</v>
      </c>
      <c r="AC21" s="13">
        <f t="shared" si="1"/>
        <v>0</v>
      </c>
      <c r="AD21" s="13">
        <f t="shared" si="2"/>
        <v>0</v>
      </c>
      <c r="AE21" s="13">
        <f t="shared" si="3"/>
        <v>0</v>
      </c>
    </row>
    <row r="22" spans="3:31" x14ac:dyDescent="0.2">
      <c r="C22" s="4" t="s">
        <v>15</v>
      </c>
      <c r="D22" s="1">
        <v>0</v>
      </c>
      <c r="E22" s="1">
        <v>0</v>
      </c>
      <c r="F22" s="1">
        <v>0</v>
      </c>
      <c r="H22" s="4" t="s">
        <v>15</v>
      </c>
      <c r="I22" s="1">
        <v>0</v>
      </c>
      <c r="J22" s="1">
        <v>0</v>
      </c>
      <c r="K22" s="1">
        <v>0</v>
      </c>
      <c r="M22" s="4" t="s">
        <v>15</v>
      </c>
      <c r="N22" s="1">
        <v>0</v>
      </c>
      <c r="O22" s="1">
        <v>0</v>
      </c>
      <c r="P22" s="1">
        <v>0</v>
      </c>
      <c r="R22" s="4" t="s">
        <v>15</v>
      </c>
      <c r="S22" s="1">
        <v>0</v>
      </c>
      <c r="T22" s="1">
        <v>0</v>
      </c>
      <c r="U22" s="1">
        <v>0</v>
      </c>
      <c r="W22" s="4" t="s">
        <v>15</v>
      </c>
      <c r="X22" s="1">
        <v>0</v>
      </c>
      <c r="Y22" s="1">
        <v>0</v>
      </c>
      <c r="Z22" s="1">
        <v>0</v>
      </c>
      <c r="AB22" s="16" t="s">
        <v>15</v>
      </c>
      <c r="AC22" s="13">
        <f t="shared" si="1"/>
        <v>0</v>
      </c>
      <c r="AD22" s="13">
        <f t="shared" si="2"/>
        <v>0</v>
      </c>
      <c r="AE22" s="13">
        <f t="shared" si="3"/>
        <v>0</v>
      </c>
    </row>
    <row r="23" spans="3:31" x14ac:dyDescent="0.2">
      <c r="C23" s="4" t="s">
        <v>8</v>
      </c>
      <c r="D23" s="1">
        <v>0</v>
      </c>
      <c r="E23" s="1">
        <v>3</v>
      </c>
      <c r="F23" s="1">
        <v>0</v>
      </c>
      <c r="H23" s="4" t="s">
        <v>8</v>
      </c>
      <c r="I23" s="1">
        <v>0</v>
      </c>
      <c r="J23" s="1">
        <v>0</v>
      </c>
      <c r="K23" s="1">
        <v>0</v>
      </c>
      <c r="M23" s="4" t="s">
        <v>8</v>
      </c>
      <c r="N23" s="1">
        <v>0</v>
      </c>
      <c r="O23" s="1">
        <v>2</v>
      </c>
      <c r="P23" s="1">
        <v>0</v>
      </c>
      <c r="R23" s="4" t="s">
        <v>8</v>
      </c>
      <c r="S23" s="1">
        <v>0</v>
      </c>
      <c r="T23" s="1">
        <v>0</v>
      </c>
      <c r="U23" s="1">
        <v>0</v>
      </c>
      <c r="W23" s="4" t="s">
        <v>8</v>
      </c>
      <c r="X23" s="1">
        <v>0</v>
      </c>
      <c r="Y23" s="1">
        <v>0</v>
      </c>
      <c r="Z23" s="1">
        <v>0</v>
      </c>
      <c r="AB23" s="16" t="s">
        <v>8</v>
      </c>
      <c r="AC23" s="13">
        <f t="shared" si="1"/>
        <v>0</v>
      </c>
      <c r="AD23" s="13">
        <f t="shared" si="2"/>
        <v>1</v>
      </c>
      <c r="AE23" s="13">
        <f t="shared" si="3"/>
        <v>0</v>
      </c>
    </row>
    <row r="24" spans="3:31" x14ac:dyDescent="0.2">
      <c r="C24" s="4" t="s">
        <v>27</v>
      </c>
      <c r="D24" s="1">
        <v>0</v>
      </c>
      <c r="E24" s="1">
        <v>0</v>
      </c>
      <c r="F24" s="1">
        <v>0</v>
      </c>
      <c r="H24" s="4" t="s">
        <v>27</v>
      </c>
      <c r="I24" s="1">
        <v>0</v>
      </c>
      <c r="J24" s="1">
        <v>0</v>
      </c>
      <c r="K24" s="1">
        <v>0</v>
      </c>
      <c r="M24" s="4" t="s">
        <v>27</v>
      </c>
      <c r="N24" s="1">
        <v>0</v>
      </c>
      <c r="O24" s="1">
        <v>0</v>
      </c>
      <c r="P24" s="1">
        <v>0</v>
      </c>
      <c r="R24" s="4" t="s">
        <v>27</v>
      </c>
      <c r="S24" s="1">
        <v>0</v>
      </c>
      <c r="T24" s="1">
        <v>0</v>
      </c>
      <c r="U24" s="1">
        <v>0</v>
      </c>
      <c r="W24" s="4" t="s">
        <v>27</v>
      </c>
      <c r="X24" s="1">
        <v>0</v>
      </c>
      <c r="Y24" s="1">
        <v>0</v>
      </c>
      <c r="Z24" s="1">
        <v>0</v>
      </c>
      <c r="AB24" s="16" t="s">
        <v>27</v>
      </c>
      <c r="AC24" s="13">
        <f t="shared" si="1"/>
        <v>0</v>
      </c>
      <c r="AD24" s="13">
        <f t="shared" si="2"/>
        <v>0</v>
      </c>
      <c r="AE24" s="13">
        <f t="shared" si="3"/>
        <v>0</v>
      </c>
    </row>
    <row r="25" spans="3:31" x14ac:dyDescent="0.2">
      <c r="C25" s="4" t="s">
        <v>26</v>
      </c>
      <c r="D25" s="1">
        <v>0</v>
      </c>
      <c r="E25" s="1">
        <v>0</v>
      </c>
      <c r="F25" s="1">
        <v>0</v>
      </c>
      <c r="H25" s="4" t="s">
        <v>26</v>
      </c>
      <c r="I25" s="1">
        <v>0</v>
      </c>
      <c r="J25" s="1">
        <v>0</v>
      </c>
      <c r="K25" s="1">
        <v>0</v>
      </c>
      <c r="M25" s="4" t="s">
        <v>26</v>
      </c>
      <c r="N25" s="1">
        <v>0</v>
      </c>
      <c r="O25" s="1">
        <v>0</v>
      </c>
      <c r="P25" s="1">
        <v>0</v>
      </c>
      <c r="R25" s="4" t="s">
        <v>26</v>
      </c>
      <c r="S25" s="1">
        <v>0</v>
      </c>
      <c r="T25" s="1">
        <v>0</v>
      </c>
      <c r="U25" s="1">
        <v>0</v>
      </c>
      <c r="W25" s="4" t="s">
        <v>26</v>
      </c>
      <c r="X25" s="1">
        <v>0</v>
      </c>
      <c r="Y25" s="1">
        <v>0</v>
      </c>
      <c r="Z25" s="1">
        <v>0</v>
      </c>
      <c r="AB25" s="16" t="s">
        <v>26</v>
      </c>
      <c r="AC25" s="13">
        <f t="shared" si="1"/>
        <v>0</v>
      </c>
      <c r="AD25" s="13">
        <f t="shared" si="2"/>
        <v>0</v>
      </c>
      <c r="AE25" s="13">
        <f t="shared" si="3"/>
        <v>0</v>
      </c>
    </row>
    <row r="26" spans="3:31" x14ac:dyDescent="0.2">
      <c r="C26" s="4" t="s">
        <v>17</v>
      </c>
      <c r="D26" s="1"/>
      <c r="E26" s="1"/>
      <c r="F26" s="1"/>
      <c r="H26" s="4" t="s">
        <v>17</v>
      </c>
      <c r="I26" s="1"/>
      <c r="J26" s="1"/>
      <c r="K26" s="1"/>
      <c r="M26" s="4" t="s">
        <v>17</v>
      </c>
      <c r="N26" s="1"/>
      <c r="O26" s="1"/>
      <c r="P26" s="1"/>
      <c r="R26" s="4" t="s">
        <v>17</v>
      </c>
      <c r="S26" s="1"/>
      <c r="T26" s="1"/>
      <c r="U26" s="1"/>
      <c r="W26" s="4" t="s">
        <v>17</v>
      </c>
      <c r="X26" s="1"/>
      <c r="Y26" s="1"/>
      <c r="Z26" s="1"/>
      <c r="AB26" s="16" t="s">
        <v>17</v>
      </c>
      <c r="AC26" s="13"/>
      <c r="AD26" s="13"/>
      <c r="AE26" s="13"/>
    </row>
    <row r="27" spans="3:31" x14ac:dyDescent="0.2">
      <c r="C27" s="4" t="s">
        <v>16</v>
      </c>
      <c r="D27" s="1">
        <v>0</v>
      </c>
      <c r="E27" s="1">
        <v>0</v>
      </c>
      <c r="F27" s="1">
        <v>0</v>
      </c>
      <c r="H27" s="4" t="s">
        <v>16</v>
      </c>
      <c r="I27" s="1">
        <v>0</v>
      </c>
      <c r="J27" s="1">
        <v>0</v>
      </c>
      <c r="K27" s="1">
        <v>0</v>
      </c>
      <c r="M27" s="4" t="s">
        <v>16</v>
      </c>
      <c r="N27" s="1">
        <v>0</v>
      </c>
      <c r="O27" s="1">
        <v>0</v>
      </c>
      <c r="P27" s="1">
        <v>0</v>
      </c>
      <c r="R27" s="4" t="s">
        <v>16</v>
      </c>
      <c r="S27" s="1">
        <v>0</v>
      </c>
      <c r="T27" s="1">
        <v>0</v>
      </c>
      <c r="U27" s="1">
        <v>0</v>
      </c>
      <c r="W27" s="4" t="s">
        <v>16</v>
      </c>
      <c r="X27" s="1">
        <v>0</v>
      </c>
      <c r="Y27" s="1">
        <v>0</v>
      </c>
      <c r="Z27" s="1">
        <v>0</v>
      </c>
      <c r="AB27" s="16" t="s">
        <v>16</v>
      </c>
      <c r="AC27" s="13">
        <f t="shared" si="1"/>
        <v>0</v>
      </c>
      <c r="AD27" s="13">
        <f t="shared" si="2"/>
        <v>0</v>
      </c>
      <c r="AE27" s="13">
        <f t="shared" si="3"/>
        <v>0</v>
      </c>
    </row>
    <row r="28" spans="3:31" x14ac:dyDescent="0.2">
      <c r="C28" s="4" t="s">
        <v>7</v>
      </c>
      <c r="D28" s="1">
        <v>0</v>
      </c>
      <c r="E28" s="1">
        <v>0</v>
      </c>
      <c r="F28" s="1">
        <v>1</v>
      </c>
      <c r="H28" s="4" t="s">
        <v>7</v>
      </c>
      <c r="I28" s="1">
        <v>0</v>
      </c>
      <c r="J28" s="1">
        <v>0</v>
      </c>
      <c r="K28" s="1">
        <v>0</v>
      </c>
      <c r="M28" s="4" t="s">
        <v>7</v>
      </c>
      <c r="N28" s="1">
        <v>0</v>
      </c>
      <c r="O28" s="1">
        <v>0</v>
      </c>
      <c r="P28" s="1">
        <v>0</v>
      </c>
      <c r="R28" s="4" t="s">
        <v>7</v>
      </c>
      <c r="S28" s="1">
        <v>0</v>
      </c>
      <c r="T28" s="1">
        <v>0</v>
      </c>
      <c r="U28" s="1">
        <v>0</v>
      </c>
      <c r="W28" s="4" t="s">
        <v>7</v>
      </c>
      <c r="X28" s="1">
        <v>0</v>
      </c>
      <c r="Y28" s="1">
        <v>0</v>
      </c>
      <c r="Z28" s="1">
        <v>0</v>
      </c>
      <c r="AB28" s="16" t="s">
        <v>7</v>
      </c>
      <c r="AC28" s="13">
        <f t="shared" si="1"/>
        <v>0</v>
      </c>
      <c r="AD28" s="13">
        <f t="shared" si="2"/>
        <v>0</v>
      </c>
      <c r="AE28" s="13">
        <f t="shared" si="3"/>
        <v>0.2</v>
      </c>
    </row>
    <row r="32" spans="3:31" x14ac:dyDescent="0.2">
      <c r="C32" s="28" t="s">
        <v>111</v>
      </c>
      <c r="J32" s="28" t="s">
        <v>112</v>
      </c>
    </row>
    <row r="33" spans="2:26" x14ac:dyDescent="0.2">
      <c r="C33" s="28">
        <v>1</v>
      </c>
      <c r="D33" s="28">
        <v>2</v>
      </c>
      <c r="E33" s="28">
        <v>3</v>
      </c>
      <c r="F33" s="28">
        <v>4</v>
      </c>
      <c r="G33" s="28">
        <v>5</v>
      </c>
      <c r="H33" s="28" t="s">
        <v>113</v>
      </c>
      <c r="I33" s="28"/>
      <c r="J33" s="28">
        <v>1</v>
      </c>
      <c r="K33" s="28">
        <v>2</v>
      </c>
      <c r="L33" s="28">
        <v>3</v>
      </c>
      <c r="M33" s="28">
        <v>4</v>
      </c>
      <c r="N33" s="28">
        <v>5</v>
      </c>
      <c r="O33" s="28" t="s">
        <v>113</v>
      </c>
    </row>
    <row r="34" spans="2:26" x14ac:dyDescent="0.2">
      <c r="B34" t="s">
        <v>31</v>
      </c>
      <c r="C34">
        <v>2</v>
      </c>
      <c r="D34">
        <v>3</v>
      </c>
      <c r="E34">
        <v>3</v>
      </c>
      <c r="F34">
        <v>2</v>
      </c>
      <c r="G34" s="10">
        <v>3</v>
      </c>
      <c r="H34" s="10">
        <f>AVERAGE(C34,D34,E34,F34,G34)</f>
        <v>2.6</v>
      </c>
      <c r="I34" s="10"/>
      <c r="J34" s="10">
        <v>2</v>
      </c>
      <c r="K34" s="10">
        <v>1</v>
      </c>
      <c r="L34" s="10">
        <v>1</v>
      </c>
      <c r="M34" s="10">
        <v>1</v>
      </c>
      <c r="N34" s="10">
        <v>2</v>
      </c>
      <c r="O34" s="10">
        <f>(J34+K34+L34+M34+N34)/5</f>
        <v>1.4</v>
      </c>
    </row>
    <row r="35" spans="2:26" x14ac:dyDescent="0.2">
      <c r="B35" t="s">
        <v>46</v>
      </c>
      <c r="C35">
        <v>5</v>
      </c>
      <c r="D35">
        <v>60</v>
      </c>
      <c r="E35">
        <v>6</v>
      </c>
      <c r="F35">
        <v>4</v>
      </c>
      <c r="G35" s="10">
        <v>3</v>
      </c>
      <c r="H35" s="10">
        <f>AVERAGE(C35,D35,E35,F35,G35)</f>
        <v>15.6</v>
      </c>
      <c r="I35" s="10"/>
      <c r="J35" s="10">
        <v>9.5</v>
      </c>
      <c r="K35" s="10">
        <v>6</v>
      </c>
      <c r="L35" s="10">
        <v>11</v>
      </c>
      <c r="M35" s="10">
        <v>5</v>
      </c>
      <c r="N35" s="10">
        <v>6</v>
      </c>
      <c r="O35" s="10">
        <f t="shared" ref="O35:O58" si="4">(J35+K35+L35+M35+N35)/5</f>
        <v>7.5</v>
      </c>
    </row>
    <row r="36" spans="2:26" x14ac:dyDescent="0.2">
      <c r="B36" t="s">
        <v>21</v>
      </c>
      <c r="C36">
        <v>3</v>
      </c>
      <c r="D36">
        <v>5</v>
      </c>
      <c r="E36">
        <v>3</v>
      </c>
      <c r="F36">
        <v>4</v>
      </c>
      <c r="G36" s="10">
        <v>3</v>
      </c>
      <c r="H36" s="10">
        <f>AVERAGE(C36,D36,E36,F36,G36)</f>
        <v>3.6</v>
      </c>
      <c r="I36" s="10"/>
      <c r="J36" s="10">
        <v>4.5</v>
      </c>
      <c r="K36" s="10">
        <v>5</v>
      </c>
      <c r="L36" s="10">
        <v>3</v>
      </c>
      <c r="M36" s="10">
        <v>4</v>
      </c>
      <c r="N36" s="10">
        <v>6</v>
      </c>
      <c r="O36" s="10">
        <f t="shared" si="4"/>
        <v>4.5</v>
      </c>
      <c r="U36" t="s">
        <v>0</v>
      </c>
      <c r="V36" t="s">
        <v>1</v>
      </c>
      <c r="W36" t="s">
        <v>2</v>
      </c>
      <c r="Y36" t="s">
        <v>167</v>
      </c>
      <c r="Z36" s="10" t="s">
        <v>168</v>
      </c>
    </row>
    <row r="37" spans="2:26" x14ac:dyDescent="0.2">
      <c r="B37" t="s">
        <v>12</v>
      </c>
      <c r="C37">
        <v>4</v>
      </c>
      <c r="D37">
        <v>3</v>
      </c>
      <c r="E37">
        <v>3</v>
      </c>
      <c r="F37">
        <v>3</v>
      </c>
      <c r="G37" s="10">
        <v>4</v>
      </c>
      <c r="H37" s="10">
        <f>AVERAGE(C37,D37,E37,F37,G37)</f>
        <v>3.4</v>
      </c>
      <c r="I37" s="10"/>
      <c r="J37" s="10">
        <v>4.5</v>
      </c>
      <c r="K37" s="10">
        <v>2.5</v>
      </c>
      <c r="L37" s="10">
        <v>2</v>
      </c>
      <c r="M37" s="10">
        <v>2</v>
      </c>
      <c r="N37" s="10">
        <v>3.5</v>
      </c>
      <c r="O37" s="10">
        <f t="shared" si="4"/>
        <v>2.9</v>
      </c>
      <c r="T37" t="s">
        <v>31</v>
      </c>
      <c r="U37">
        <v>0</v>
      </c>
      <c r="V37">
        <v>0</v>
      </c>
      <c r="W37">
        <v>0</v>
      </c>
      <c r="X37">
        <f>SUM(U37:W37)</f>
        <v>0</v>
      </c>
      <c r="Y37">
        <v>2.6</v>
      </c>
      <c r="Z37" s="10">
        <v>1.4</v>
      </c>
    </row>
    <row r="38" spans="2:26" x14ac:dyDescent="0.2">
      <c r="B38" t="s">
        <v>11</v>
      </c>
      <c r="C38">
        <v>1</v>
      </c>
      <c r="D38">
        <v>1</v>
      </c>
      <c r="E38">
        <v>2</v>
      </c>
      <c r="F38">
        <v>1</v>
      </c>
      <c r="G38" s="10">
        <v>2</v>
      </c>
      <c r="H38" s="10">
        <f>AVERAGE(C38,D38,E38,F38,G38)</f>
        <v>1.4</v>
      </c>
      <c r="I38" s="10"/>
      <c r="J38" s="10">
        <v>4.5</v>
      </c>
      <c r="K38" s="10">
        <v>11</v>
      </c>
      <c r="L38" s="10">
        <v>15</v>
      </c>
      <c r="M38" s="10">
        <v>3</v>
      </c>
      <c r="N38" s="10">
        <v>1.5</v>
      </c>
      <c r="O38" s="10">
        <f t="shared" si="4"/>
        <v>7</v>
      </c>
      <c r="T38" t="s">
        <v>46</v>
      </c>
      <c r="U38">
        <v>0</v>
      </c>
      <c r="V38">
        <v>0</v>
      </c>
      <c r="W38">
        <v>0</v>
      </c>
      <c r="X38">
        <f t="shared" ref="X38:X57" si="5">SUM(U38:W38)</f>
        <v>0</v>
      </c>
      <c r="Y38">
        <v>15.6</v>
      </c>
      <c r="Z38" s="10">
        <v>7.5</v>
      </c>
    </row>
    <row r="39" spans="2:26" x14ac:dyDescent="0.2">
      <c r="B39" s="10" t="s">
        <v>30</v>
      </c>
      <c r="G39" s="10"/>
      <c r="H39" s="10"/>
      <c r="I39" s="10"/>
      <c r="J39" s="10"/>
      <c r="K39" s="10"/>
      <c r="L39" s="10"/>
      <c r="M39" s="10"/>
      <c r="N39" s="10"/>
      <c r="O39" s="10">
        <f t="shared" si="4"/>
        <v>0</v>
      </c>
      <c r="T39" t="s">
        <v>21</v>
      </c>
      <c r="U39">
        <v>0</v>
      </c>
      <c r="V39">
        <v>0</v>
      </c>
      <c r="W39">
        <v>0</v>
      </c>
      <c r="X39">
        <f t="shared" si="5"/>
        <v>0</v>
      </c>
      <c r="Y39">
        <v>3.6</v>
      </c>
      <c r="Z39" s="10">
        <v>4.5</v>
      </c>
    </row>
    <row r="40" spans="2:26" x14ac:dyDescent="0.2">
      <c r="B40" t="s">
        <v>23</v>
      </c>
      <c r="C40">
        <v>60</v>
      </c>
      <c r="D40">
        <v>60</v>
      </c>
      <c r="E40">
        <v>60</v>
      </c>
      <c r="F40">
        <v>60</v>
      </c>
      <c r="G40" s="10">
        <v>60</v>
      </c>
      <c r="H40" s="10">
        <f>AVERAGE(C40,D40,E40,F40,G40)</f>
        <v>60</v>
      </c>
      <c r="I40" s="10"/>
      <c r="J40" s="10">
        <v>6</v>
      </c>
      <c r="K40" s="10">
        <v>8</v>
      </c>
      <c r="L40" s="10">
        <v>5.5</v>
      </c>
      <c r="M40" s="10">
        <v>16</v>
      </c>
      <c r="N40" s="10">
        <v>4</v>
      </c>
      <c r="O40" s="10">
        <f t="shared" si="4"/>
        <v>7.9</v>
      </c>
      <c r="T40" t="s">
        <v>12</v>
      </c>
      <c r="U40">
        <v>0</v>
      </c>
      <c r="V40">
        <v>0</v>
      </c>
      <c r="W40">
        <v>0.2</v>
      </c>
      <c r="X40">
        <f t="shared" si="5"/>
        <v>0.2</v>
      </c>
      <c r="Y40">
        <v>3.4</v>
      </c>
      <c r="Z40" s="10">
        <v>2.9</v>
      </c>
    </row>
    <row r="41" spans="2:26" x14ac:dyDescent="0.2">
      <c r="B41" t="s">
        <v>20</v>
      </c>
      <c r="C41">
        <v>60</v>
      </c>
      <c r="D41">
        <v>60</v>
      </c>
      <c r="E41">
        <v>6</v>
      </c>
      <c r="F41">
        <v>4</v>
      </c>
      <c r="G41" s="10">
        <v>3</v>
      </c>
      <c r="H41" s="10">
        <f>AVERAGE(C41,D41,E41,F41,G41)</f>
        <v>26.6</v>
      </c>
      <c r="I41" s="10"/>
      <c r="J41" s="10">
        <v>10</v>
      </c>
      <c r="K41" s="10">
        <v>11</v>
      </c>
      <c r="L41" s="10">
        <v>4</v>
      </c>
      <c r="M41" s="10">
        <v>6</v>
      </c>
      <c r="N41" s="10">
        <v>8</v>
      </c>
      <c r="O41" s="10">
        <f t="shared" si="4"/>
        <v>7.8</v>
      </c>
      <c r="T41" t="s">
        <v>11</v>
      </c>
      <c r="U41">
        <v>0</v>
      </c>
      <c r="V41">
        <v>0</v>
      </c>
      <c r="W41">
        <v>0</v>
      </c>
      <c r="X41">
        <f t="shared" si="5"/>
        <v>0</v>
      </c>
      <c r="Y41">
        <v>1.4</v>
      </c>
      <c r="Z41" s="10">
        <v>7</v>
      </c>
    </row>
    <row r="42" spans="2:26" x14ac:dyDescent="0.2">
      <c r="B42" t="s">
        <v>13</v>
      </c>
      <c r="C42">
        <v>1</v>
      </c>
      <c r="D42">
        <v>2</v>
      </c>
      <c r="E42">
        <v>60</v>
      </c>
      <c r="F42">
        <v>60</v>
      </c>
      <c r="G42" s="10">
        <v>3</v>
      </c>
      <c r="H42" s="10">
        <f>AVERAGE(C42,D42,E42,F42,G42)</f>
        <v>25.2</v>
      </c>
      <c r="I42" s="10"/>
      <c r="J42" s="10">
        <v>10</v>
      </c>
      <c r="K42" s="10">
        <v>9</v>
      </c>
      <c r="L42" s="10">
        <v>9</v>
      </c>
      <c r="M42" s="10">
        <v>8</v>
      </c>
      <c r="N42" s="10">
        <v>7</v>
      </c>
      <c r="O42" s="10">
        <f t="shared" si="4"/>
        <v>8.6</v>
      </c>
      <c r="T42" t="s">
        <v>23</v>
      </c>
      <c r="U42">
        <v>0</v>
      </c>
      <c r="V42">
        <v>0</v>
      </c>
      <c r="W42">
        <v>0.4</v>
      </c>
      <c r="X42">
        <f t="shared" si="5"/>
        <v>0.4</v>
      </c>
      <c r="Y42">
        <v>60</v>
      </c>
      <c r="Z42" s="10">
        <v>7.9</v>
      </c>
    </row>
    <row r="43" spans="2:26" x14ac:dyDescent="0.2">
      <c r="B43" t="s">
        <v>9</v>
      </c>
      <c r="C43">
        <v>2</v>
      </c>
      <c r="D43">
        <v>4</v>
      </c>
      <c r="E43">
        <v>2</v>
      </c>
      <c r="F43">
        <v>4</v>
      </c>
      <c r="G43" s="10">
        <v>2</v>
      </c>
      <c r="H43" s="10">
        <f>AVERAGE(C43,D43,E43,F43,G43)</f>
        <v>2.8</v>
      </c>
      <c r="I43" s="10"/>
      <c r="J43" s="10">
        <v>22</v>
      </c>
      <c r="K43" s="10">
        <v>16.5</v>
      </c>
      <c r="L43" s="10">
        <v>11</v>
      </c>
      <c r="M43" s="10">
        <v>22</v>
      </c>
      <c r="N43" s="10">
        <v>10.5</v>
      </c>
      <c r="O43" s="10">
        <f t="shared" si="4"/>
        <v>16.399999999999999</v>
      </c>
      <c r="T43" t="s">
        <v>20</v>
      </c>
      <c r="U43">
        <v>0</v>
      </c>
      <c r="V43">
        <v>0</v>
      </c>
      <c r="W43">
        <v>0</v>
      </c>
      <c r="X43">
        <f t="shared" si="5"/>
        <v>0</v>
      </c>
      <c r="Y43">
        <v>26.6</v>
      </c>
      <c r="Z43" s="10">
        <v>7.8</v>
      </c>
    </row>
    <row r="44" spans="2:26" x14ac:dyDescent="0.2">
      <c r="B44" s="10" t="s">
        <v>29</v>
      </c>
      <c r="G44" s="10"/>
      <c r="H44" s="10"/>
      <c r="I44" s="10"/>
      <c r="J44" s="10"/>
      <c r="K44" s="10"/>
      <c r="L44" s="10"/>
      <c r="M44" s="10"/>
      <c r="N44" s="10"/>
      <c r="O44" s="10">
        <f t="shared" si="4"/>
        <v>0</v>
      </c>
      <c r="T44" t="s">
        <v>13</v>
      </c>
      <c r="U44">
        <v>0</v>
      </c>
      <c r="V44">
        <v>1</v>
      </c>
      <c r="W44">
        <v>0</v>
      </c>
      <c r="X44">
        <f t="shared" si="5"/>
        <v>1</v>
      </c>
      <c r="Y44">
        <v>25.2</v>
      </c>
      <c r="Z44" s="10">
        <v>8.6</v>
      </c>
    </row>
    <row r="45" spans="2:26" x14ac:dyDescent="0.2">
      <c r="B45" s="10" t="s">
        <v>24</v>
      </c>
      <c r="G45" s="10"/>
      <c r="H45" s="10"/>
      <c r="I45" s="10"/>
      <c r="J45" s="10"/>
      <c r="K45" s="10"/>
      <c r="L45" s="10"/>
      <c r="M45" s="10"/>
      <c r="N45" s="10"/>
      <c r="O45" s="10">
        <f t="shared" si="4"/>
        <v>0</v>
      </c>
      <c r="T45" t="s">
        <v>9</v>
      </c>
      <c r="U45">
        <v>0</v>
      </c>
      <c r="V45">
        <v>0</v>
      </c>
      <c r="W45">
        <v>0</v>
      </c>
      <c r="X45">
        <f t="shared" si="5"/>
        <v>0</v>
      </c>
      <c r="Y45">
        <v>2.8</v>
      </c>
      <c r="Z45" s="10">
        <v>16.399999999999999</v>
      </c>
    </row>
    <row r="46" spans="2:26" x14ac:dyDescent="0.2">
      <c r="B46" s="10" t="s">
        <v>19</v>
      </c>
      <c r="C46">
        <v>2</v>
      </c>
      <c r="D46">
        <v>4</v>
      </c>
      <c r="E46">
        <v>6</v>
      </c>
      <c r="F46">
        <v>2</v>
      </c>
      <c r="G46" s="10">
        <v>1</v>
      </c>
      <c r="H46" s="10">
        <f t="shared" ref="H46:H55" si="6">AVERAGE(C46,D46,E46,F46,G46)</f>
        <v>3</v>
      </c>
      <c r="I46" s="10"/>
      <c r="J46" s="10">
        <v>5</v>
      </c>
      <c r="K46" s="10">
        <v>5.5</v>
      </c>
      <c r="L46" s="10">
        <v>5.5</v>
      </c>
      <c r="M46" s="10">
        <v>5</v>
      </c>
      <c r="N46" s="10">
        <v>9</v>
      </c>
      <c r="O46" s="10">
        <f t="shared" si="4"/>
        <v>6</v>
      </c>
      <c r="T46" s="10" t="s">
        <v>19</v>
      </c>
      <c r="U46">
        <v>0.2</v>
      </c>
      <c r="V46">
        <v>0.2</v>
      </c>
      <c r="W46">
        <v>0</v>
      </c>
      <c r="X46">
        <f t="shared" si="5"/>
        <v>0.4</v>
      </c>
      <c r="Y46">
        <v>3</v>
      </c>
      <c r="Z46" s="10">
        <v>6</v>
      </c>
    </row>
    <row r="47" spans="2:26" x14ac:dyDescent="0.2">
      <c r="B47" s="10" t="s">
        <v>14</v>
      </c>
      <c r="C47">
        <v>60</v>
      </c>
      <c r="D47">
        <v>3</v>
      </c>
      <c r="E47">
        <v>60</v>
      </c>
      <c r="F47">
        <v>60</v>
      </c>
      <c r="G47" s="10">
        <v>60</v>
      </c>
      <c r="H47" s="10">
        <f t="shared" si="6"/>
        <v>48.6</v>
      </c>
      <c r="I47" s="10"/>
      <c r="J47" s="10">
        <v>67</v>
      </c>
      <c r="K47" s="10">
        <v>61</v>
      </c>
      <c r="L47" s="10">
        <v>59</v>
      </c>
      <c r="M47" s="10">
        <v>10</v>
      </c>
      <c r="N47" s="10">
        <v>46</v>
      </c>
      <c r="O47" s="10">
        <f t="shared" si="4"/>
        <v>48.6</v>
      </c>
      <c r="T47" s="10" t="s">
        <v>14</v>
      </c>
      <c r="U47">
        <v>0</v>
      </c>
      <c r="V47">
        <v>0</v>
      </c>
      <c r="W47">
        <v>0</v>
      </c>
      <c r="X47">
        <f t="shared" si="5"/>
        <v>0</v>
      </c>
      <c r="Y47">
        <v>48.6</v>
      </c>
      <c r="Z47" s="10">
        <v>48.6</v>
      </c>
    </row>
    <row r="48" spans="2:26" x14ac:dyDescent="0.2">
      <c r="B48" s="10" t="s">
        <v>10</v>
      </c>
      <c r="C48">
        <v>2</v>
      </c>
      <c r="D48">
        <v>2</v>
      </c>
      <c r="E48">
        <v>3</v>
      </c>
      <c r="F48">
        <v>3</v>
      </c>
      <c r="G48" s="10">
        <v>3</v>
      </c>
      <c r="H48" s="10">
        <f t="shared" si="6"/>
        <v>2.6</v>
      </c>
      <c r="I48" s="10"/>
      <c r="J48" s="10">
        <v>3</v>
      </c>
      <c r="K48" s="10">
        <v>2</v>
      </c>
      <c r="L48" s="10">
        <v>5</v>
      </c>
      <c r="M48" s="10">
        <v>12.5</v>
      </c>
      <c r="N48" s="10">
        <v>9.5</v>
      </c>
      <c r="O48" s="10">
        <f t="shared" si="4"/>
        <v>6.4</v>
      </c>
      <c r="T48" s="10" t="s">
        <v>10</v>
      </c>
      <c r="U48">
        <v>0</v>
      </c>
      <c r="V48">
        <v>0.4</v>
      </c>
      <c r="W48">
        <v>0</v>
      </c>
      <c r="X48">
        <f t="shared" si="5"/>
        <v>0.4</v>
      </c>
      <c r="Y48">
        <v>2.6</v>
      </c>
      <c r="Z48" s="10">
        <v>6.4</v>
      </c>
    </row>
    <row r="49" spans="2:26" x14ac:dyDescent="0.2">
      <c r="B49" s="10" t="s">
        <v>28</v>
      </c>
      <c r="C49">
        <v>2</v>
      </c>
      <c r="D49">
        <v>2</v>
      </c>
      <c r="E49">
        <v>2</v>
      </c>
      <c r="F49">
        <v>2</v>
      </c>
      <c r="G49" s="10">
        <v>60</v>
      </c>
      <c r="H49" s="10">
        <f t="shared" si="6"/>
        <v>13.6</v>
      </c>
      <c r="I49" s="10"/>
      <c r="J49" s="10">
        <v>25</v>
      </c>
      <c r="K49" s="10">
        <v>26</v>
      </c>
      <c r="L49" s="10">
        <v>35</v>
      </c>
      <c r="M49" s="10">
        <v>5</v>
      </c>
      <c r="N49" s="10">
        <v>21</v>
      </c>
      <c r="O49" s="10">
        <f t="shared" si="4"/>
        <v>22.4</v>
      </c>
      <c r="T49" s="10" t="s">
        <v>28</v>
      </c>
      <c r="U49">
        <v>0</v>
      </c>
      <c r="V49">
        <v>0</v>
      </c>
      <c r="W49">
        <v>0.2</v>
      </c>
      <c r="X49">
        <f t="shared" si="5"/>
        <v>0.2</v>
      </c>
      <c r="Y49">
        <v>13.6</v>
      </c>
      <c r="Z49" s="10">
        <v>22.4</v>
      </c>
    </row>
    <row r="50" spans="2:26" x14ac:dyDescent="0.2">
      <c r="B50" s="10" t="s">
        <v>25</v>
      </c>
      <c r="C50" s="10">
        <v>1</v>
      </c>
      <c r="D50">
        <v>1</v>
      </c>
      <c r="E50">
        <v>1</v>
      </c>
      <c r="F50">
        <v>0.5</v>
      </c>
      <c r="G50" s="10">
        <v>1</v>
      </c>
      <c r="H50" s="10">
        <f t="shared" si="6"/>
        <v>0.9</v>
      </c>
      <c r="I50" s="10"/>
      <c r="J50" s="10">
        <v>16</v>
      </c>
      <c r="K50" s="10">
        <v>16.5</v>
      </c>
      <c r="L50" s="10">
        <v>18</v>
      </c>
      <c r="M50" s="10">
        <v>10</v>
      </c>
      <c r="N50" s="10">
        <v>20</v>
      </c>
      <c r="O50" s="10">
        <f t="shared" si="4"/>
        <v>16.100000000000001</v>
      </c>
      <c r="T50" s="10" t="s">
        <v>25</v>
      </c>
      <c r="U50">
        <v>0</v>
      </c>
      <c r="V50">
        <v>0</v>
      </c>
      <c r="W50">
        <v>0</v>
      </c>
      <c r="X50">
        <f t="shared" si="5"/>
        <v>0</v>
      </c>
      <c r="Y50">
        <v>0.9</v>
      </c>
      <c r="Z50" s="10">
        <v>16.100000000000001</v>
      </c>
    </row>
    <row r="51" spans="2:26" x14ac:dyDescent="0.2">
      <c r="B51" s="10" t="s">
        <v>18</v>
      </c>
      <c r="C51">
        <v>2</v>
      </c>
      <c r="D51">
        <v>1</v>
      </c>
      <c r="E51">
        <v>3</v>
      </c>
      <c r="F51">
        <v>2</v>
      </c>
      <c r="G51" s="10">
        <v>1</v>
      </c>
      <c r="H51" s="10">
        <f t="shared" si="6"/>
        <v>1.8</v>
      </c>
      <c r="I51" s="10"/>
      <c r="J51" s="10">
        <v>10</v>
      </c>
      <c r="K51" s="10">
        <v>6</v>
      </c>
      <c r="L51" s="10">
        <v>14</v>
      </c>
      <c r="M51" s="10">
        <v>15</v>
      </c>
      <c r="N51" s="10">
        <v>20</v>
      </c>
      <c r="O51" s="10">
        <f t="shared" si="4"/>
        <v>13</v>
      </c>
      <c r="T51" s="10" t="s">
        <v>18</v>
      </c>
      <c r="U51">
        <v>0</v>
      </c>
      <c r="V51">
        <v>0</v>
      </c>
      <c r="W51">
        <v>0</v>
      </c>
      <c r="X51">
        <f t="shared" si="5"/>
        <v>0</v>
      </c>
      <c r="Y51">
        <v>1.8</v>
      </c>
      <c r="Z51" s="10">
        <v>13</v>
      </c>
    </row>
    <row r="52" spans="2:26" x14ac:dyDescent="0.2">
      <c r="B52" s="10" t="s">
        <v>15</v>
      </c>
      <c r="C52">
        <v>60</v>
      </c>
      <c r="D52">
        <v>30</v>
      </c>
      <c r="E52">
        <v>3</v>
      </c>
      <c r="F52">
        <v>4</v>
      </c>
      <c r="G52" s="10">
        <v>4</v>
      </c>
      <c r="H52" s="10">
        <f t="shared" si="6"/>
        <v>20.2</v>
      </c>
      <c r="I52" s="10"/>
      <c r="J52" s="10">
        <v>11</v>
      </c>
      <c r="K52" s="10">
        <v>11</v>
      </c>
      <c r="L52" s="10">
        <v>16</v>
      </c>
      <c r="M52" s="10">
        <v>20</v>
      </c>
      <c r="N52" s="10">
        <v>19</v>
      </c>
      <c r="O52" s="10">
        <f t="shared" si="4"/>
        <v>15.4</v>
      </c>
      <c r="T52" s="10" t="s">
        <v>15</v>
      </c>
      <c r="U52">
        <v>0</v>
      </c>
      <c r="V52">
        <v>0</v>
      </c>
      <c r="W52">
        <v>0</v>
      </c>
      <c r="X52">
        <f t="shared" si="5"/>
        <v>0</v>
      </c>
      <c r="Y52">
        <v>20.2</v>
      </c>
      <c r="Z52" s="10">
        <v>15.4</v>
      </c>
    </row>
    <row r="53" spans="2:26" x14ac:dyDescent="0.2">
      <c r="B53" s="10" t="s">
        <v>8</v>
      </c>
      <c r="C53">
        <v>2</v>
      </c>
      <c r="D53">
        <v>2</v>
      </c>
      <c r="E53">
        <v>2</v>
      </c>
      <c r="F53">
        <v>3</v>
      </c>
      <c r="G53" s="10">
        <v>2</v>
      </c>
      <c r="H53" s="10">
        <f t="shared" si="6"/>
        <v>2.2000000000000002</v>
      </c>
      <c r="I53" s="10"/>
      <c r="J53" s="10">
        <v>15</v>
      </c>
      <c r="K53" s="10">
        <v>17</v>
      </c>
      <c r="L53" s="10">
        <v>16</v>
      </c>
      <c r="M53" s="10">
        <v>6</v>
      </c>
      <c r="N53" s="10">
        <v>5.5</v>
      </c>
      <c r="O53" s="10">
        <f t="shared" si="4"/>
        <v>11.9</v>
      </c>
      <c r="T53" s="10" t="s">
        <v>8</v>
      </c>
      <c r="U53">
        <v>0</v>
      </c>
      <c r="V53">
        <v>1</v>
      </c>
      <c r="W53">
        <v>0</v>
      </c>
      <c r="X53">
        <f t="shared" si="5"/>
        <v>1</v>
      </c>
      <c r="Y53">
        <v>2.2000000000000002</v>
      </c>
      <c r="Z53" s="10">
        <v>11.9</v>
      </c>
    </row>
    <row r="54" spans="2:26" x14ac:dyDescent="0.2">
      <c r="B54" s="10" t="s">
        <v>27</v>
      </c>
      <c r="C54">
        <v>5</v>
      </c>
      <c r="D54">
        <v>3</v>
      </c>
      <c r="E54">
        <v>3</v>
      </c>
      <c r="F54">
        <v>4</v>
      </c>
      <c r="G54" s="10">
        <v>60</v>
      </c>
      <c r="H54" s="10">
        <f t="shared" si="6"/>
        <v>15</v>
      </c>
      <c r="I54" s="10"/>
      <c r="J54" s="10">
        <v>17</v>
      </c>
      <c r="K54" s="10">
        <v>21</v>
      </c>
      <c r="L54" s="10">
        <v>3.5</v>
      </c>
      <c r="M54" s="10">
        <v>13</v>
      </c>
      <c r="N54" s="10">
        <v>14</v>
      </c>
      <c r="O54" s="10">
        <f t="shared" si="4"/>
        <v>13.7</v>
      </c>
      <c r="T54" s="10" t="s">
        <v>27</v>
      </c>
      <c r="U54">
        <v>0</v>
      </c>
      <c r="V54">
        <v>0</v>
      </c>
      <c r="W54">
        <v>0</v>
      </c>
      <c r="X54">
        <f t="shared" si="5"/>
        <v>0</v>
      </c>
      <c r="Y54">
        <v>15</v>
      </c>
      <c r="Z54">
        <v>13.7</v>
      </c>
    </row>
    <row r="55" spans="2:26" x14ac:dyDescent="0.2">
      <c r="B55" s="10" t="s">
        <v>26</v>
      </c>
      <c r="C55">
        <v>5</v>
      </c>
      <c r="D55">
        <v>5</v>
      </c>
      <c r="E55">
        <v>3</v>
      </c>
      <c r="F55">
        <v>5</v>
      </c>
      <c r="G55" s="10">
        <v>6</v>
      </c>
      <c r="H55" s="10">
        <f t="shared" si="6"/>
        <v>4.8</v>
      </c>
      <c r="I55" s="10"/>
      <c r="J55" s="10">
        <v>13</v>
      </c>
      <c r="K55" s="10">
        <v>11</v>
      </c>
      <c r="L55" s="10">
        <v>7</v>
      </c>
      <c r="M55" s="10">
        <v>9</v>
      </c>
      <c r="N55" s="10">
        <v>19</v>
      </c>
      <c r="O55" s="10">
        <f t="shared" si="4"/>
        <v>11.8</v>
      </c>
      <c r="T55" s="10" t="s">
        <v>26</v>
      </c>
      <c r="U55">
        <v>0</v>
      </c>
      <c r="V55">
        <v>0</v>
      </c>
      <c r="W55">
        <v>0</v>
      </c>
      <c r="X55">
        <f t="shared" si="5"/>
        <v>0</v>
      </c>
      <c r="Y55">
        <v>4.8</v>
      </c>
      <c r="Z55">
        <v>11.8</v>
      </c>
    </row>
    <row r="56" spans="2:26" x14ac:dyDescent="0.2">
      <c r="B56" s="10" t="s">
        <v>17</v>
      </c>
      <c r="G56" s="10"/>
      <c r="H56" s="10"/>
      <c r="I56" s="10"/>
      <c r="J56" s="10"/>
      <c r="K56" s="10"/>
      <c r="L56" s="10"/>
      <c r="M56" s="10"/>
      <c r="N56" s="10"/>
      <c r="O56" s="10">
        <f t="shared" si="4"/>
        <v>0</v>
      </c>
      <c r="T56" s="10" t="s">
        <v>16</v>
      </c>
      <c r="U56">
        <v>0</v>
      </c>
      <c r="V56">
        <v>0</v>
      </c>
      <c r="W56">
        <v>0</v>
      </c>
      <c r="X56">
        <f t="shared" si="5"/>
        <v>0</v>
      </c>
      <c r="Y56">
        <v>26.4</v>
      </c>
      <c r="Z56">
        <v>6.8</v>
      </c>
    </row>
    <row r="57" spans="2:26" x14ac:dyDescent="0.2">
      <c r="B57" s="10" t="s">
        <v>16</v>
      </c>
      <c r="C57">
        <v>60</v>
      </c>
      <c r="D57">
        <v>4</v>
      </c>
      <c r="E57">
        <v>6</v>
      </c>
      <c r="F57">
        <v>60</v>
      </c>
      <c r="G57" s="10">
        <v>2</v>
      </c>
      <c r="H57" s="10">
        <f>AVERAGE(C57,D57,E57,F57,G57)</f>
        <v>26.4</v>
      </c>
      <c r="I57" s="10"/>
      <c r="J57" s="10">
        <v>5</v>
      </c>
      <c r="K57" s="10">
        <v>8</v>
      </c>
      <c r="L57" s="10">
        <v>6</v>
      </c>
      <c r="M57" s="10">
        <v>7</v>
      </c>
      <c r="N57" s="10">
        <v>8</v>
      </c>
      <c r="O57" s="10">
        <f t="shared" si="4"/>
        <v>6.8</v>
      </c>
      <c r="T57" t="s">
        <v>7</v>
      </c>
      <c r="U57">
        <v>0</v>
      </c>
      <c r="V57">
        <v>0</v>
      </c>
      <c r="W57">
        <v>0.2</v>
      </c>
      <c r="X57">
        <f t="shared" si="5"/>
        <v>0.2</v>
      </c>
      <c r="Y57">
        <v>2.2000000000000002</v>
      </c>
      <c r="Z57">
        <v>4.4000000000000004</v>
      </c>
    </row>
    <row r="58" spans="2:26" x14ac:dyDescent="0.2">
      <c r="B58" t="s">
        <v>7</v>
      </c>
      <c r="C58">
        <v>1</v>
      </c>
      <c r="D58">
        <v>2</v>
      </c>
      <c r="E58">
        <v>4</v>
      </c>
      <c r="F58">
        <v>2</v>
      </c>
      <c r="G58" s="10">
        <v>2</v>
      </c>
      <c r="H58" s="10">
        <f>AVERAGE(C58,D58,E58,F58,G58)</f>
        <v>2.2000000000000002</v>
      </c>
      <c r="I58" s="10"/>
      <c r="J58" s="10">
        <v>7.5</v>
      </c>
      <c r="K58" s="10">
        <v>0.5</v>
      </c>
      <c r="L58" s="10">
        <v>3</v>
      </c>
      <c r="M58" s="10">
        <v>7</v>
      </c>
      <c r="N58" s="10">
        <v>4</v>
      </c>
      <c r="O58" s="10">
        <f t="shared" si="4"/>
        <v>4.4000000000000004</v>
      </c>
    </row>
    <row r="59" spans="2:26" x14ac:dyDescent="0.2">
      <c r="S59" s="10"/>
      <c r="T59" s="10"/>
      <c r="U59" s="10"/>
      <c r="V59" s="10"/>
      <c r="W59" s="10"/>
      <c r="X59" s="10"/>
      <c r="Y59" s="10"/>
      <c r="Z59" s="10"/>
    </row>
    <row r="60" spans="2:26" x14ac:dyDescent="0.2">
      <c r="S60" s="10"/>
      <c r="T60" s="10" t="s">
        <v>31</v>
      </c>
      <c r="U60" s="10">
        <f>U37*4</f>
        <v>0</v>
      </c>
      <c r="V60" s="10">
        <f t="shared" ref="V60:X60" si="7">V37*4</f>
        <v>0</v>
      </c>
      <c r="W60" s="10">
        <f t="shared" si="7"/>
        <v>0</v>
      </c>
      <c r="X60" s="10">
        <f t="shared" si="7"/>
        <v>0</v>
      </c>
      <c r="Y60" s="10">
        <v>5.2</v>
      </c>
      <c r="Z60" s="10">
        <v>1.4</v>
      </c>
    </row>
    <row r="61" spans="2:26" x14ac:dyDescent="0.2">
      <c r="S61" s="10"/>
      <c r="T61" s="10" t="s">
        <v>46</v>
      </c>
      <c r="U61" s="10">
        <f t="shared" ref="U61:X61" si="8">U38*4</f>
        <v>0</v>
      </c>
      <c r="V61" s="10">
        <f t="shared" si="8"/>
        <v>0</v>
      </c>
      <c r="W61" s="10">
        <f t="shared" si="8"/>
        <v>0</v>
      </c>
      <c r="X61" s="10">
        <f t="shared" si="8"/>
        <v>0</v>
      </c>
      <c r="Y61" s="10">
        <v>31.2</v>
      </c>
      <c r="Z61" s="10">
        <v>7.5</v>
      </c>
    </row>
    <row r="62" spans="2:26" x14ac:dyDescent="0.2">
      <c r="S62" s="10"/>
      <c r="T62" s="10" t="s">
        <v>21</v>
      </c>
      <c r="U62" s="10">
        <f t="shared" ref="U62:X62" si="9">U39*4</f>
        <v>0</v>
      </c>
      <c r="V62" s="10">
        <f t="shared" si="9"/>
        <v>0</v>
      </c>
      <c r="W62" s="10">
        <f t="shared" si="9"/>
        <v>0</v>
      </c>
      <c r="X62" s="10">
        <f t="shared" si="9"/>
        <v>0</v>
      </c>
      <c r="Y62" s="10">
        <v>7.2</v>
      </c>
      <c r="Z62" s="10">
        <v>4.5</v>
      </c>
    </row>
    <row r="63" spans="2:26" x14ac:dyDescent="0.2">
      <c r="S63" s="10"/>
      <c r="T63" s="10" t="s">
        <v>12</v>
      </c>
      <c r="U63" s="10">
        <f t="shared" ref="U63:X63" si="10">U40*4</f>
        <v>0</v>
      </c>
      <c r="V63" s="10">
        <f t="shared" si="10"/>
        <v>0</v>
      </c>
      <c r="W63" s="10">
        <f t="shared" si="10"/>
        <v>0.8</v>
      </c>
      <c r="X63" s="10">
        <f t="shared" si="10"/>
        <v>0.8</v>
      </c>
      <c r="Y63" s="10">
        <v>6.8</v>
      </c>
      <c r="Z63" s="10">
        <v>2.9</v>
      </c>
    </row>
    <row r="64" spans="2:26" x14ac:dyDescent="0.2">
      <c r="S64" s="10"/>
      <c r="T64" s="10" t="s">
        <v>11</v>
      </c>
      <c r="U64" s="10">
        <f t="shared" ref="U64:X64" si="11">U41*4</f>
        <v>0</v>
      </c>
      <c r="V64" s="10">
        <f t="shared" si="11"/>
        <v>0</v>
      </c>
      <c r="W64" s="10">
        <f t="shared" si="11"/>
        <v>0</v>
      </c>
      <c r="X64" s="10">
        <f t="shared" si="11"/>
        <v>0</v>
      </c>
      <c r="Y64" s="10">
        <v>2.8</v>
      </c>
      <c r="Z64" s="10">
        <v>7</v>
      </c>
    </row>
    <row r="65" spans="19:26" x14ac:dyDescent="0.2">
      <c r="S65" s="10"/>
      <c r="T65" s="10" t="s">
        <v>23</v>
      </c>
      <c r="U65" s="10">
        <f t="shared" ref="U65:X65" si="12">U42*4</f>
        <v>0</v>
      </c>
      <c r="V65" s="10">
        <f t="shared" si="12"/>
        <v>0</v>
      </c>
      <c r="W65" s="10">
        <f t="shared" si="12"/>
        <v>1.6</v>
      </c>
      <c r="X65" s="10">
        <f t="shared" si="12"/>
        <v>1.6</v>
      </c>
      <c r="Y65" s="10">
        <v>120</v>
      </c>
      <c r="Z65" s="10">
        <v>7.9</v>
      </c>
    </row>
    <row r="66" spans="19:26" x14ac:dyDescent="0.2">
      <c r="S66" s="10"/>
      <c r="T66" s="10" t="s">
        <v>20</v>
      </c>
      <c r="U66" s="10">
        <f t="shared" ref="U66:X66" si="13">U43*4</f>
        <v>0</v>
      </c>
      <c r="V66" s="10">
        <f t="shared" si="13"/>
        <v>0</v>
      </c>
      <c r="W66" s="10">
        <f t="shared" si="13"/>
        <v>0</v>
      </c>
      <c r="X66" s="10">
        <f t="shared" si="13"/>
        <v>0</v>
      </c>
      <c r="Y66" s="10">
        <v>53.2</v>
      </c>
      <c r="Z66" s="10">
        <v>7.8</v>
      </c>
    </row>
    <row r="67" spans="19:26" x14ac:dyDescent="0.2">
      <c r="S67" s="10"/>
      <c r="T67" s="10" t="s">
        <v>13</v>
      </c>
      <c r="U67" s="10">
        <f t="shared" ref="U67:X67" si="14">U44*4</f>
        <v>0</v>
      </c>
      <c r="V67" s="10">
        <f t="shared" si="14"/>
        <v>4</v>
      </c>
      <c r="W67" s="10">
        <f t="shared" si="14"/>
        <v>0</v>
      </c>
      <c r="X67" s="10">
        <f t="shared" si="14"/>
        <v>4</v>
      </c>
      <c r="Y67" s="10">
        <v>50.4</v>
      </c>
      <c r="Z67" s="10">
        <v>8.6</v>
      </c>
    </row>
    <row r="68" spans="19:26" x14ac:dyDescent="0.2">
      <c r="S68" s="10"/>
      <c r="T68" s="10" t="s">
        <v>9</v>
      </c>
      <c r="U68" s="10">
        <f t="shared" ref="U68:X68" si="15">U45*4</f>
        <v>0</v>
      </c>
      <c r="V68" s="10">
        <f t="shared" si="15"/>
        <v>0</v>
      </c>
      <c r="W68" s="10">
        <f t="shared" si="15"/>
        <v>0</v>
      </c>
      <c r="X68" s="10">
        <f t="shared" si="15"/>
        <v>0</v>
      </c>
      <c r="Y68" s="10">
        <v>5.6</v>
      </c>
      <c r="Z68" s="10">
        <v>16.399999999999999</v>
      </c>
    </row>
    <row r="69" spans="19:26" x14ac:dyDescent="0.2">
      <c r="S69" s="10"/>
      <c r="T69" s="10" t="s">
        <v>19</v>
      </c>
      <c r="U69" s="10">
        <f t="shared" ref="U69:X69" si="16">U46*4</f>
        <v>0.8</v>
      </c>
      <c r="V69" s="10">
        <f t="shared" si="16"/>
        <v>0.8</v>
      </c>
      <c r="W69" s="10">
        <f t="shared" si="16"/>
        <v>0</v>
      </c>
      <c r="X69" s="10">
        <f t="shared" si="16"/>
        <v>1.6</v>
      </c>
      <c r="Y69" s="10">
        <v>6</v>
      </c>
      <c r="Z69" s="10">
        <v>6</v>
      </c>
    </row>
    <row r="70" spans="19:26" x14ac:dyDescent="0.2">
      <c r="S70" s="10"/>
      <c r="T70" s="10" t="s">
        <v>14</v>
      </c>
      <c r="U70" s="10">
        <f t="shared" ref="U70:X70" si="17">U47*4</f>
        <v>0</v>
      </c>
      <c r="V70" s="10">
        <f t="shared" si="17"/>
        <v>0</v>
      </c>
      <c r="W70" s="10">
        <f t="shared" si="17"/>
        <v>0</v>
      </c>
      <c r="X70" s="10">
        <f t="shared" si="17"/>
        <v>0</v>
      </c>
      <c r="Y70" s="10">
        <v>97.2</v>
      </c>
      <c r="Z70" s="10">
        <v>48.6</v>
      </c>
    </row>
    <row r="71" spans="19:26" x14ac:dyDescent="0.2">
      <c r="S71" s="10"/>
      <c r="T71" s="10" t="s">
        <v>10</v>
      </c>
      <c r="U71" s="10">
        <f t="shared" ref="U71:X71" si="18">U48*4</f>
        <v>0</v>
      </c>
      <c r="V71" s="10">
        <f t="shared" si="18"/>
        <v>1.6</v>
      </c>
      <c r="W71" s="10">
        <f t="shared" si="18"/>
        <v>0</v>
      </c>
      <c r="X71" s="10">
        <f t="shared" si="18"/>
        <v>1.6</v>
      </c>
      <c r="Y71" s="10">
        <v>5.2</v>
      </c>
      <c r="Z71" s="10">
        <v>6.4</v>
      </c>
    </row>
    <row r="72" spans="19:26" x14ac:dyDescent="0.2">
      <c r="S72" s="10"/>
      <c r="T72" s="10" t="s">
        <v>28</v>
      </c>
      <c r="U72" s="10">
        <f t="shared" ref="U72:X72" si="19">U49*4</f>
        <v>0</v>
      </c>
      <c r="V72" s="10">
        <f t="shared" si="19"/>
        <v>0</v>
      </c>
      <c r="W72" s="10">
        <f t="shared" si="19"/>
        <v>0.8</v>
      </c>
      <c r="X72" s="10">
        <f t="shared" si="19"/>
        <v>0.8</v>
      </c>
      <c r="Y72" s="10">
        <v>27.2</v>
      </c>
      <c r="Z72" s="10">
        <v>22.4</v>
      </c>
    </row>
    <row r="73" spans="19:26" x14ac:dyDescent="0.2">
      <c r="S73" s="10"/>
      <c r="T73" s="10" t="s">
        <v>25</v>
      </c>
      <c r="U73" s="10">
        <f t="shared" ref="U73:X73" si="20">U50*4</f>
        <v>0</v>
      </c>
      <c r="V73" s="10">
        <f t="shared" si="20"/>
        <v>0</v>
      </c>
      <c r="W73" s="10">
        <f t="shared" si="20"/>
        <v>0</v>
      </c>
      <c r="X73" s="10">
        <f t="shared" si="20"/>
        <v>0</v>
      </c>
      <c r="Y73" s="10">
        <v>1.8</v>
      </c>
      <c r="Z73" s="10">
        <v>16.100000000000001</v>
      </c>
    </row>
    <row r="74" spans="19:26" x14ac:dyDescent="0.2">
      <c r="S74" s="10"/>
      <c r="T74" s="10" t="s">
        <v>18</v>
      </c>
      <c r="U74" s="10">
        <f>U51*4</f>
        <v>0</v>
      </c>
      <c r="V74" s="10">
        <f t="shared" ref="V74:X74" si="21">V51*4</f>
        <v>0</v>
      </c>
      <c r="W74" s="10">
        <f t="shared" si="21"/>
        <v>0</v>
      </c>
      <c r="X74" s="10">
        <f t="shared" si="21"/>
        <v>0</v>
      </c>
      <c r="Y74" s="10">
        <v>3.6</v>
      </c>
      <c r="Z74" s="10">
        <v>13</v>
      </c>
    </row>
    <row r="75" spans="19:26" x14ac:dyDescent="0.2">
      <c r="S75" s="10"/>
      <c r="T75" s="10" t="s">
        <v>15</v>
      </c>
      <c r="U75" s="10">
        <f t="shared" ref="U75:X75" si="22">U52*4</f>
        <v>0</v>
      </c>
      <c r="V75" s="10">
        <f t="shared" si="22"/>
        <v>0</v>
      </c>
      <c r="W75" s="10">
        <f t="shared" si="22"/>
        <v>0</v>
      </c>
      <c r="X75" s="10">
        <f t="shared" si="22"/>
        <v>0</v>
      </c>
      <c r="Y75" s="10">
        <v>40.4</v>
      </c>
      <c r="Z75" s="10">
        <v>15.4</v>
      </c>
    </row>
    <row r="76" spans="19:26" x14ac:dyDescent="0.2">
      <c r="S76" s="10"/>
      <c r="T76" s="10" t="s">
        <v>8</v>
      </c>
      <c r="U76" s="10">
        <f t="shared" ref="U76:X76" si="23">U53*4</f>
        <v>0</v>
      </c>
      <c r="V76" s="10">
        <f t="shared" si="23"/>
        <v>4</v>
      </c>
      <c r="W76" s="10">
        <f t="shared" si="23"/>
        <v>0</v>
      </c>
      <c r="X76" s="10">
        <f t="shared" si="23"/>
        <v>4</v>
      </c>
      <c r="Y76" s="10">
        <v>4.4000000000000004</v>
      </c>
      <c r="Z76" s="10">
        <v>11.9</v>
      </c>
    </row>
    <row r="77" spans="19:26" x14ac:dyDescent="0.2">
      <c r="S77" s="10"/>
      <c r="T77" s="10" t="s">
        <v>27</v>
      </c>
      <c r="U77" s="10">
        <f t="shared" ref="U77:X77" si="24">U54*4</f>
        <v>0</v>
      </c>
      <c r="V77" s="10">
        <f t="shared" si="24"/>
        <v>0</v>
      </c>
      <c r="W77" s="10">
        <f t="shared" si="24"/>
        <v>0</v>
      </c>
      <c r="X77" s="10">
        <f t="shared" si="24"/>
        <v>0</v>
      </c>
      <c r="Y77" s="10">
        <v>30</v>
      </c>
      <c r="Z77" s="10">
        <v>13.7</v>
      </c>
    </row>
    <row r="78" spans="19:26" x14ac:dyDescent="0.2">
      <c r="S78" s="10"/>
      <c r="T78" s="10" t="s">
        <v>26</v>
      </c>
      <c r="U78" s="10">
        <f t="shared" ref="U78:X78" si="25">U55*4</f>
        <v>0</v>
      </c>
      <c r="V78" s="10">
        <f t="shared" si="25"/>
        <v>0</v>
      </c>
      <c r="W78" s="10">
        <f t="shared" si="25"/>
        <v>0</v>
      </c>
      <c r="X78" s="10">
        <f>X55*4</f>
        <v>0</v>
      </c>
      <c r="Y78" s="10">
        <v>9.6</v>
      </c>
      <c r="Z78" s="10">
        <v>11.8</v>
      </c>
    </row>
    <row r="79" spans="19:26" x14ac:dyDescent="0.2">
      <c r="S79" s="10"/>
      <c r="T79" s="10" t="s">
        <v>16</v>
      </c>
      <c r="U79" s="10">
        <f>U56*4</f>
        <v>0</v>
      </c>
      <c r="V79" s="10">
        <f t="shared" ref="V79:X79" si="26">V56*4</f>
        <v>0</v>
      </c>
      <c r="W79" s="10">
        <f t="shared" si="26"/>
        <v>0</v>
      </c>
      <c r="X79" s="10">
        <f t="shared" si="26"/>
        <v>0</v>
      </c>
      <c r="Y79" s="10">
        <v>52.8</v>
      </c>
      <c r="Z79" s="10">
        <v>6.8</v>
      </c>
    </row>
    <row r="80" spans="19:26" x14ac:dyDescent="0.2">
      <c r="S80" s="10"/>
      <c r="T80" s="10" t="s">
        <v>7</v>
      </c>
      <c r="U80" s="10">
        <f t="shared" ref="U80:X80" si="27">U57*4</f>
        <v>0</v>
      </c>
      <c r="V80" s="10">
        <f t="shared" si="27"/>
        <v>0</v>
      </c>
      <c r="W80" s="10">
        <f t="shared" si="27"/>
        <v>0.8</v>
      </c>
      <c r="X80" s="10">
        <f t="shared" si="27"/>
        <v>0.8</v>
      </c>
      <c r="Y80" s="10">
        <v>4.4000000000000004</v>
      </c>
      <c r="Z80" s="10">
        <v>4.4000000000000004</v>
      </c>
    </row>
    <row r="81" spans="19:26" x14ac:dyDescent="0.2">
      <c r="S81" s="10"/>
      <c r="T81" s="10"/>
      <c r="U81" s="10"/>
      <c r="V81" s="10"/>
      <c r="W81" s="10"/>
      <c r="X81" s="10"/>
      <c r="Y81" s="10"/>
      <c r="Z81" s="10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9"/>
  <sheetViews>
    <sheetView topLeftCell="A7" zoomScale="75" workbookViewId="0"/>
  </sheetViews>
  <sheetFormatPr baseColWidth="10" defaultRowHeight="12.75" x14ac:dyDescent="0.2"/>
  <cols>
    <col min="1" max="1" width="29.28515625" customWidth="1"/>
    <col min="2" max="2" width="15.7109375" customWidth="1"/>
    <col min="7" max="7" width="15.140625" bestFit="1" customWidth="1"/>
    <col min="13" max="13" width="15.140625" bestFit="1" customWidth="1"/>
    <col min="19" max="19" width="15.140625" bestFit="1" customWidth="1"/>
    <col min="25" max="25" width="15.140625" bestFit="1" customWidth="1"/>
    <col min="31" max="31" width="15.140625" bestFit="1" customWidth="1"/>
    <col min="37" max="37" width="15.140625" bestFit="1" customWidth="1"/>
    <col min="43" max="43" width="15.140625" bestFit="1" customWidth="1"/>
  </cols>
  <sheetData>
    <row r="1" spans="1:54" x14ac:dyDescent="0.2">
      <c r="B1" s="2">
        <v>40187</v>
      </c>
      <c r="G1" s="2">
        <v>40188</v>
      </c>
      <c r="M1" s="2">
        <v>40188</v>
      </c>
      <c r="S1" s="2">
        <v>40189</v>
      </c>
      <c r="Y1" s="2">
        <v>40189</v>
      </c>
      <c r="AE1" s="2">
        <v>40190</v>
      </c>
      <c r="AK1" s="2">
        <v>40191</v>
      </c>
      <c r="AQ1" s="2">
        <v>40191</v>
      </c>
      <c r="AW1" s="12" t="s">
        <v>92</v>
      </c>
      <c r="AX1" s="13"/>
      <c r="AY1" s="13"/>
      <c r="AZ1" s="13"/>
    </row>
    <row r="2" spans="1:54" x14ac:dyDescent="0.2">
      <c r="B2" s="3" t="s">
        <v>5</v>
      </c>
      <c r="C2" s="5" t="s">
        <v>4</v>
      </c>
      <c r="D2" s="5"/>
      <c r="E2" s="5"/>
      <c r="G2" s="3" t="s">
        <v>33</v>
      </c>
      <c r="H2" s="5" t="s">
        <v>4</v>
      </c>
      <c r="I2" s="5"/>
      <c r="J2" s="5"/>
      <c r="M2" s="3" t="s">
        <v>35</v>
      </c>
      <c r="N2" s="5" t="s">
        <v>4</v>
      </c>
      <c r="O2" s="5"/>
      <c r="P2" s="5"/>
      <c r="S2" s="3" t="s">
        <v>36</v>
      </c>
      <c r="T2" s="5" t="s">
        <v>4</v>
      </c>
      <c r="U2" s="5"/>
      <c r="V2" s="5"/>
      <c r="Y2" s="3" t="s">
        <v>34</v>
      </c>
      <c r="Z2" s="5" t="s">
        <v>4</v>
      </c>
      <c r="AA2" s="5"/>
      <c r="AB2" s="5"/>
      <c r="AE2" s="3" t="s">
        <v>42</v>
      </c>
      <c r="AF2" s="5" t="s">
        <v>4</v>
      </c>
      <c r="AG2" s="5"/>
      <c r="AH2" s="5"/>
      <c r="AK2" s="3" t="s">
        <v>62</v>
      </c>
      <c r="AL2" s="5" t="s">
        <v>4</v>
      </c>
      <c r="AM2" s="5"/>
      <c r="AN2" s="5"/>
      <c r="AQ2" s="3" t="s">
        <v>66</v>
      </c>
      <c r="AR2" s="5" t="s">
        <v>4</v>
      </c>
      <c r="AS2" s="5"/>
      <c r="AT2" s="5"/>
      <c r="AW2" s="14"/>
      <c r="AX2" s="15" t="s">
        <v>4</v>
      </c>
      <c r="AY2" s="15"/>
      <c r="AZ2" s="15"/>
    </row>
    <row r="3" spans="1:54" x14ac:dyDescent="0.2">
      <c r="A3" t="s">
        <v>6</v>
      </c>
      <c r="B3" s="4" t="s">
        <v>3</v>
      </c>
      <c r="C3" s="4" t="s">
        <v>0</v>
      </c>
      <c r="D3" s="4" t="s">
        <v>1</v>
      </c>
      <c r="E3" s="4" t="s">
        <v>2</v>
      </c>
      <c r="G3" s="4" t="s">
        <v>3</v>
      </c>
      <c r="H3" s="4" t="s">
        <v>0</v>
      </c>
      <c r="I3" s="4" t="s">
        <v>1</v>
      </c>
      <c r="J3" s="4" t="s">
        <v>2</v>
      </c>
      <c r="K3" t="s">
        <v>32</v>
      </c>
      <c r="M3" s="4" t="s">
        <v>3</v>
      </c>
      <c r="N3" s="4" t="s">
        <v>0</v>
      </c>
      <c r="O3" s="4" t="s">
        <v>1</v>
      </c>
      <c r="P3" s="4" t="s">
        <v>2</v>
      </c>
      <c r="Q3" t="s">
        <v>32</v>
      </c>
      <c r="S3" s="4" t="s">
        <v>3</v>
      </c>
      <c r="T3" s="4" t="s">
        <v>0</v>
      </c>
      <c r="U3" s="4" t="s">
        <v>1</v>
      </c>
      <c r="V3" s="4" t="s">
        <v>2</v>
      </c>
      <c r="W3" t="s">
        <v>32</v>
      </c>
      <c r="Y3" s="4" t="s">
        <v>3</v>
      </c>
      <c r="Z3" s="4" t="s">
        <v>0</v>
      </c>
      <c r="AA3" s="4" t="s">
        <v>1</v>
      </c>
      <c r="AB3" s="4" t="s">
        <v>2</v>
      </c>
      <c r="AC3" t="s">
        <v>32</v>
      </c>
      <c r="AE3" s="4" t="s">
        <v>3</v>
      </c>
      <c r="AF3" s="4" t="s">
        <v>0</v>
      </c>
      <c r="AG3" s="4" t="s">
        <v>1</v>
      </c>
      <c r="AH3" s="4" t="s">
        <v>2</v>
      </c>
      <c r="AI3" t="s">
        <v>32</v>
      </c>
      <c r="AJ3" s="4"/>
      <c r="AK3" s="4" t="s">
        <v>3</v>
      </c>
      <c r="AL3" s="4" t="s">
        <v>0</v>
      </c>
      <c r="AM3" s="4" t="s">
        <v>1</v>
      </c>
      <c r="AN3" s="4" t="s">
        <v>2</v>
      </c>
      <c r="AO3" t="s">
        <v>32</v>
      </c>
      <c r="AQ3" s="4" t="s">
        <v>3</v>
      </c>
      <c r="AR3" s="4" t="s">
        <v>0</v>
      </c>
      <c r="AS3" s="4" t="s">
        <v>1</v>
      </c>
      <c r="AT3" s="4" t="s">
        <v>2</v>
      </c>
      <c r="AU3" t="s">
        <v>32</v>
      </c>
      <c r="AW3" s="16" t="s">
        <v>3</v>
      </c>
      <c r="AX3" s="16" t="s">
        <v>0</v>
      </c>
      <c r="AY3" s="16" t="s">
        <v>1</v>
      </c>
      <c r="AZ3" s="16" t="s">
        <v>2</v>
      </c>
    </row>
    <row r="4" spans="1:54" x14ac:dyDescent="0.2">
      <c r="B4" s="4" t="s">
        <v>31</v>
      </c>
      <c r="C4" s="1">
        <v>2</v>
      </c>
      <c r="D4" s="1">
        <v>40</v>
      </c>
      <c r="E4" s="1">
        <v>0</v>
      </c>
      <c r="G4" s="4" t="s">
        <v>31</v>
      </c>
      <c r="H4" s="1">
        <v>20</v>
      </c>
      <c r="I4" s="1">
        <v>40</v>
      </c>
      <c r="J4" s="1">
        <v>2</v>
      </c>
      <c r="K4" s="1">
        <v>0</v>
      </c>
      <c r="M4" s="4" t="s">
        <v>31</v>
      </c>
      <c r="N4" s="1">
        <v>8</v>
      </c>
      <c r="O4" s="1">
        <v>50</v>
      </c>
      <c r="P4" s="1">
        <v>13</v>
      </c>
      <c r="Q4" s="1">
        <v>0</v>
      </c>
      <c r="S4" s="4" t="s">
        <v>31</v>
      </c>
      <c r="T4" s="1">
        <v>13</v>
      </c>
      <c r="U4" s="1">
        <v>90</v>
      </c>
      <c r="V4" s="1">
        <v>25</v>
      </c>
      <c r="W4" s="1">
        <v>0</v>
      </c>
      <c r="Y4" s="4" t="s">
        <v>31</v>
      </c>
      <c r="Z4" s="1">
        <v>20</v>
      </c>
      <c r="AA4" s="1">
        <v>40</v>
      </c>
      <c r="AB4" s="1">
        <v>25</v>
      </c>
      <c r="AC4" s="1">
        <v>0</v>
      </c>
      <c r="AE4" s="4" t="s">
        <v>31</v>
      </c>
      <c r="AF4" s="1">
        <v>0</v>
      </c>
      <c r="AG4" s="1">
        <v>15</v>
      </c>
      <c r="AH4" s="1">
        <v>2</v>
      </c>
      <c r="AI4" s="1">
        <v>0</v>
      </c>
      <c r="AK4" s="4" t="s">
        <v>31</v>
      </c>
      <c r="AL4" s="1">
        <v>30</v>
      </c>
      <c r="AM4" s="1">
        <v>50</v>
      </c>
      <c r="AN4" s="1">
        <v>15</v>
      </c>
      <c r="AO4" s="1">
        <v>0</v>
      </c>
      <c r="AQ4" s="4" t="s">
        <v>31</v>
      </c>
      <c r="AR4" s="1">
        <v>15</v>
      </c>
      <c r="AS4" s="1">
        <v>50</v>
      </c>
      <c r="AT4" s="1">
        <v>25</v>
      </c>
      <c r="AU4" s="1">
        <v>0</v>
      </c>
      <c r="AW4" s="16" t="s">
        <v>31</v>
      </c>
      <c r="AX4" s="17">
        <f>(C4+H4+N4+T4+Z4+AF4+AL4+AR4)/8</f>
        <v>13.5</v>
      </c>
      <c r="AY4" s="17">
        <f t="shared" ref="AY4:AZ19" si="0">(D4+I4+O4+U4+AA4+AG4+AM4+AS4)/8</f>
        <v>46.875</v>
      </c>
      <c r="AZ4" s="17">
        <f t="shared" si="0"/>
        <v>13.375</v>
      </c>
      <c r="BA4" s="8"/>
      <c r="BB4" s="8"/>
    </row>
    <row r="5" spans="1:54" x14ac:dyDescent="0.2">
      <c r="B5" s="4" t="s">
        <v>22</v>
      </c>
      <c r="C5" s="1">
        <v>1</v>
      </c>
      <c r="D5" s="1">
        <v>1</v>
      </c>
      <c r="E5" s="1">
        <v>0</v>
      </c>
      <c r="G5" s="4" t="s">
        <v>22</v>
      </c>
      <c r="H5" s="1">
        <v>4</v>
      </c>
      <c r="I5" s="1">
        <v>10</v>
      </c>
      <c r="J5" s="1">
        <v>3</v>
      </c>
      <c r="K5" s="1">
        <v>0</v>
      </c>
      <c r="M5" s="4" t="s">
        <v>22</v>
      </c>
      <c r="N5" s="1">
        <v>5</v>
      </c>
      <c r="O5" s="1">
        <v>15</v>
      </c>
      <c r="P5" s="1">
        <v>3</v>
      </c>
      <c r="Q5" s="1">
        <v>0</v>
      </c>
      <c r="S5" s="4" t="s">
        <v>22</v>
      </c>
      <c r="T5" s="1">
        <v>1</v>
      </c>
      <c r="U5" s="1">
        <v>2</v>
      </c>
      <c r="V5" s="1">
        <v>0</v>
      </c>
      <c r="W5" s="1">
        <v>0</v>
      </c>
      <c r="Y5" s="4" t="s">
        <v>22</v>
      </c>
      <c r="Z5" s="1">
        <v>15</v>
      </c>
      <c r="AA5" s="1">
        <v>20</v>
      </c>
      <c r="AB5" s="1">
        <v>2</v>
      </c>
      <c r="AC5" s="1">
        <v>0</v>
      </c>
      <c r="AE5" s="4" t="s">
        <v>22</v>
      </c>
      <c r="AF5" s="1">
        <v>0</v>
      </c>
      <c r="AG5" s="1">
        <v>5</v>
      </c>
      <c r="AH5" s="1">
        <v>8</v>
      </c>
      <c r="AI5" s="1">
        <v>0</v>
      </c>
      <c r="AK5" s="4" t="s">
        <v>22</v>
      </c>
      <c r="AL5" s="1">
        <v>5</v>
      </c>
      <c r="AM5" s="1">
        <v>10</v>
      </c>
      <c r="AN5" s="1">
        <v>1</v>
      </c>
      <c r="AO5" s="1">
        <v>0</v>
      </c>
      <c r="AQ5" s="4" t="s">
        <v>22</v>
      </c>
      <c r="AR5" s="1">
        <v>3</v>
      </c>
      <c r="AS5" s="1">
        <v>4</v>
      </c>
      <c r="AT5" s="1">
        <v>4</v>
      </c>
      <c r="AU5" s="1">
        <v>0</v>
      </c>
      <c r="AW5" s="16" t="s">
        <v>22</v>
      </c>
      <c r="AX5" s="17">
        <f t="shared" ref="AX5:AX28" si="1">(C5+H5+N5+T5+Z5+AF5+AL5+AR5)/8</f>
        <v>4.25</v>
      </c>
      <c r="AY5" s="17">
        <f t="shared" si="0"/>
        <v>8.375</v>
      </c>
      <c r="AZ5" s="17">
        <f t="shared" si="0"/>
        <v>2.625</v>
      </c>
      <c r="BA5" s="8"/>
      <c r="BB5" s="8"/>
    </row>
    <row r="6" spans="1:54" x14ac:dyDescent="0.2">
      <c r="B6" s="4" t="s">
        <v>21</v>
      </c>
      <c r="C6" s="1">
        <v>3</v>
      </c>
      <c r="D6" s="1">
        <v>1</v>
      </c>
      <c r="E6" s="1">
        <v>0</v>
      </c>
      <c r="G6" s="4" t="s">
        <v>21</v>
      </c>
      <c r="H6" s="1">
        <v>0</v>
      </c>
      <c r="I6" s="1">
        <v>7</v>
      </c>
      <c r="J6" s="1">
        <v>0</v>
      </c>
      <c r="K6" s="1">
        <v>0</v>
      </c>
      <c r="M6" s="4" t="s">
        <v>21</v>
      </c>
      <c r="N6" s="1">
        <v>0</v>
      </c>
      <c r="O6" s="1">
        <v>10</v>
      </c>
      <c r="P6" s="1">
        <v>0</v>
      </c>
      <c r="Q6" s="1">
        <v>0</v>
      </c>
      <c r="S6" s="4" t="s">
        <v>21</v>
      </c>
      <c r="T6" s="1">
        <v>0</v>
      </c>
      <c r="U6" s="1">
        <v>20</v>
      </c>
      <c r="V6" s="1">
        <v>0</v>
      </c>
      <c r="W6" s="1">
        <v>0</v>
      </c>
      <c r="Y6" s="4" t="s">
        <v>21</v>
      </c>
      <c r="Z6" s="1">
        <v>0</v>
      </c>
      <c r="AA6" s="1">
        <v>7</v>
      </c>
      <c r="AB6" s="1">
        <v>0</v>
      </c>
      <c r="AC6" s="1">
        <v>0</v>
      </c>
      <c r="AE6" s="4" t="s">
        <v>21</v>
      </c>
      <c r="AF6" s="1">
        <v>0</v>
      </c>
      <c r="AG6" s="1">
        <v>5</v>
      </c>
      <c r="AH6" s="1">
        <v>0</v>
      </c>
      <c r="AI6" s="1">
        <v>0</v>
      </c>
      <c r="AK6" s="4" t="s">
        <v>21</v>
      </c>
      <c r="AL6" s="1">
        <v>1</v>
      </c>
      <c r="AM6" s="1">
        <v>3</v>
      </c>
      <c r="AN6" s="1">
        <v>0</v>
      </c>
      <c r="AO6" s="1">
        <v>0</v>
      </c>
      <c r="AQ6" s="4" t="s">
        <v>21</v>
      </c>
      <c r="AR6" s="1">
        <v>30</v>
      </c>
      <c r="AS6" s="1">
        <v>20</v>
      </c>
      <c r="AT6" s="1">
        <v>2</v>
      </c>
      <c r="AU6" s="1">
        <v>0</v>
      </c>
      <c r="AW6" s="16" t="s">
        <v>21</v>
      </c>
      <c r="AX6" s="17">
        <f t="shared" si="1"/>
        <v>4.25</v>
      </c>
      <c r="AY6" s="17">
        <f t="shared" si="0"/>
        <v>9.125</v>
      </c>
      <c r="AZ6" s="17">
        <f t="shared" si="0"/>
        <v>0.25</v>
      </c>
      <c r="BA6" s="8"/>
      <c r="BB6" s="8"/>
    </row>
    <row r="7" spans="1:54" x14ac:dyDescent="0.2">
      <c r="B7" s="4" t="s">
        <v>12</v>
      </c>
      <c r="C7" s="1">
        <v>26</v>
      </c>
      <c r="D7" s="1">
        <v>0</v>
      </c>
      <c r="E7" s="1">
        <v>0</v>
      </c>
      <c r="G7" s="4" t="s">
        <v>12</v>
      </c>
      <c r="H7" s="1">
        <v>20</v>
      </c>
      <c r="I7" s="1">
        <v>20</v>
      </c>
      <c r="J7" s="1">
        <v>0</v>
      </c>
      <c r="K7" s="1">
        <v>0</v>
      </c>
      <c r="M7" s="4" t="s">
        <v>12</v>
      </c>
      <c r="N7" s="1">
        <v>10</v>
      </c>
      <c r="O7" s="1">
        <v>20</v>
      </c>
      <c r="P7" s="1">
        <v>0</v>
      </c>
      <c r="Q7" s="1">
        <v>0</v>
      </c>
      <c r="S7" s="4" t="s">
        <v>12</v>
      </c>
      <c r="T7" s="1">
        <v>3</v>
      </c>
      <c r="U7" s="1">
        <v>18</v>
      </c>
      <c r="V7" s="1">
        <v>0</v>
      </c>
      <c r="W7" s="1">
        <v>0</v>
      </c>
      <c r="Y7" s="4" t="s">
        <v>12</v>
      </c>
      <c r="Z7" s="1">
        <v>40</v>
      </c>
      <c r="AA7" s="1">
        <v>30</v>
      </c>
      <c r="AB7" s="1">
        <v>0</v>
      </c>
      <c r="AC7" s="1">
        <v>0</v>
      </c>
      <c r="AE7" s="4" t="s">
        <v>12</v>
      </c>
      <c r="AF7" s="1">
        <v>30</v>
      </c>
      <c r="AG7" s="1">
        <v>0</v>
      </c>
      <c r="AH7" s="1">
        <v>0</v>
      </c>
      <c r="AI7" s="1">
        <v>0</v>
      </c>
      <c r="AK7" s="4" t="s">
        <v>12</v>
      </c>
      <c r="AL7" s="1">
        <v>60</v>
      </c>
      <c r="AM7" s="1">
        <v>25</v>
      </c>
      <c r="AN7" s="1">
        <v>1</v>
      </c>
      <c r="AO7" s="1">
        <v>0</v>
      </c>
      <c r="AQ7" s="4" t="s">
        <v>12</v>
      </c>
      <c r="AR7" s="1">
        <v>60</v>
      </c>
      <c r="AS7" s="1">
        <v>20</v>
      </c>
      <c r="AT7" s="1">
        <v>0</v>
      </c>
      <c r="AU7" s="1">
        <v>0</v>
      </c>
      <c r="AW7" s="16" t="s">
        <v>12</v>
      </c>
      <c r="AX7" s="17">
        <f t="shared" si="1"/>
        <v>31.125</v>
      </c>
      <c r="AY7" s="17">
        <f t="shared" si="0"/>
        <v>16.625</v>
      </c>
      <c r="AZ7" s="17">
        <f t="shared" si="0"/>
        <v>0.125</v>
      </c>
      <c r="BA7" s="8"/>
      <c r="BB7" s="8"/>
    </row>
    <row r="8" spans="1:54" x14ac:dyDescent="0.2">
      <c r="B8" s="4" t="s">
        <v>11</v>
      </c>
      <c r="C8" s="1">
        <v>12</v>
      </c>
      <c r="D8" s="1">
        <v>0</v>
      </c>
      <c r="E8" s="1">
        <v>0</v>
      </c>
      <c r="G8" s="4" t="s">
        <v>11</v>
      </c>
      <c r="H8" s="1">
        <v>80</v>
      </c>
      <c r="I8" s="1">
        <v>20</v>
      </c>
      <c r="J8" s="1">
        <v>0</v>
      </c>
      <c r="K8" s="1">
        <v>0</v>
      </c>
      <c r="M8" s="4" t="s">
        <v>11</v>
      </c>
      <c r="N8" s="1">
        <v>30</v>
      </c>
      <c r="O8" s="1">
        <v>20</v>
      </c>
      <c r="P8" s="1">
        <v>0</v>
      </c>
      <c r="Q8" s="1">
        <v>0</v>
      </c>
      <c r="S8" s="4" t="s">
        <v>11</v>
      </c>
      <c r="T8" s="1">
        <v>10</v>
      </c>
      <c r="U8" s="1">
        <v>30</v>
      </c>
      <c r="V8" s="1">
        <v>0</v>
      </c>
      <c r="W8" s="1">
        <v>0</v>
      </c>
      <c r="Y8" s="4" t="s">
        <v>11</v>
      </c>
      <c r="Z8" s="1">
        <v>50</v>
      </c>
      <c r="AA8" s="1">
        <v>10</v>
      </c>
      <c r="AB8" s="1">
        <v>0</v>
      </c>
      <c r="AC8" s="1">
        <v>0</v>
      </c>
      <c r="AE8" s="4" t="s">
        <v>11</v>
      </c>
      <c r="AF8" s="1">
        <v>60</v>
      </c>
      <c r="AG8" s="1">
        <v>0</v>
      </c>
      <c r="AH8" s="1">
        <v>0</v>
      </c>
      <c r="AI8" s="1">
        <v>0</v>
      </c>
      <c r="AK8" s="4" t="s">
        <v>11</v>
      </c>
      <c r="AL8" s="1">
        <v>60</v>
      </c>
      <c r="AM8" s="1">
        <v>30</v>
      </c>
      <c r="AN8" s="1">
        <v>1</v>
      </c>
      <c r="AO8" s="1">
        <v>0</v>
      </c>
      <c r="AQ8" s="4" t="s">
        <v>11</v>
      </c>
      <c r="AR8" s="1">
        <v>80</v>
      </c>
      <c r="AS8" s="1">
        <v>20</v>
      </c>
      <c r="AT8" s="1">
        <v>0</v>
      </c>
      <c r="AU8" s="1">
        <v>0</v>
      </c>
      <c r="AW8" s="16" t="s">
        <v>11</v>
      </c>
      <c r="AX8" s="17">
        <f t="shared" si="1"/>
        <v>47.75</v>
      </c>
      <c r="AY8" s="17">
        <f t="shared" si="0"/>
        <v>16.25</v>
      </c>
      <c r="AZ8" s="17">
        <f t="shared" si="0"/>
        <v>0.125</v>
      </c>
      <c r="BA8" s="8"/>
      <c r="BB8" s="8"/>
    </row>
    <row r="9" spans="1:54" x14ac:dyDescent="0.2">
      <c r="B9" s="4" t="s">
        <v>30</v>
      </c>
      <c r="C9" s="1">
        <v>15</v>
      </c>
      <c r="D9" s="1">
        <v>30</v>
      </c>
      <c r="E9" s="1">
        <v>0</v>
      </c>
      <c r="G9" s="4" t="s">
        <v>30</v>
      </c>
      <c r="H9" s="1">
        <v>5</v>
      </c>
      <c r="I9" s="1">
        <v>40</v>
      </c>
      <c r="J9" s="1">
        <v>0</v>
      </c>
      <c r="K9" s="1">
        <v>0</v>
      </c>
      <c r="M9" s="4" t="s">
        <v>30</v>
      </c>
      <c r="N9" s="1">
        <v>4</v>
      </c>
      <c r="O9" s="1">
        <v>30</v>
      </c>
      <c r="P9" s="1">
        <v>8</v>
      </c>
      <c r="Q9" s="1">
        <v>0</v>
      </c>
      <c r="S9" s="4" t="s">
        <v>30</v>
      </c>
      <c r="T9" s="1">
        <v>10</v>
      </c>
      <c r="U9" s="1">
        <v>60</v>
      </c>
      <c r="V9" s="1">
        <v>25</v>
      </c>
      <c r="W9" s="1">
        <v>0</v>
      </c>
      <c r="Y9" s="4" t="s">
        <v>30</v>
      </c>
      <c r="Z9" s="1">
        <v>30</v>
      </c>
      <c r="AA9" s="1">
        <v>50</v>
      </c>
      <c r="AB9" s="1">
        <v>30</v>
      </c>
      <c r="AC9" s="1">
        <v>0</v>
      </c>
      <c r="AE9" s="4" t="s">
        <v>30</v>
      </c>
      <c r="AF9" s="1">
        <v>0</v>
      </c>
      <c r="AG9" s="1">
        <v>6</v>
      </c>
      <c r="AH9" s="1">
        <v>1</v>
      </c>
      <c r="AI9" s="1">
        <v>0</v>
      </c>
      <c r="AK9" s="4" t="s">
        <v>30</v>
      </c>
      <c r="AL9" s="1">
        <v>30</v>
      </c>
      <c r="AM9" s="1">
        <v>30</v>
      </c>
      <c r="AN9" s="1">
        <v>12</v>
      </c>
      <c r="AO9" s="1">
        <v>0</v>
      </c>
      <c r="AQ9" s="4" t="s">
        <v>30</v>
      </c>
      <c r="AR9" s="1">
        <v>30</v>
      </c>
      <c r="AS9" s="1">
        <v>40</v>
      </c>
      <c r="AT9" s="1">
        <v>20</v>
      </c>
      <c r="AU9" s="1">
        <v>0</v>
      </c>
      <c r="AW9" s="16" t="s">
        <v>30</v>
      </c>
      <c r="AX9" s="17">
        <f t="shared" si="1"/>
        <v>15.5</v>
      </c>
      <c r="AY9" s="17">
        <f t="shared" si="0"/>
        <v>35.75</v>
      </c>
      <c r="AZ9" s="17">
        <f t="shared" si="0"/>
        <v>12</v>
      </c>
      <c r="BA9" s="8"/>
      <c r="BB9" s="8"/>
    </row>
    <row r="10" spans="1:54" x14ac:dyDescent="0.2">
      <c r="B10" s="4" t="s">
        <v>23</v>
      </c>
      <c r="C10" s="1">
        <v>1</v>
      </c>
      <c r="D10" s="1">
        <v>0</v>
      </c>
      <c r="E10" s="1">
        <v>0</v>
      </c>
      <c r="G10" s="4" t="s">
        <v>23</v>
      </c>
      <c r="H10" s="1">
        <v>0</v>
      </c>
      <c r="I10" s="1">
        <v>5</v>
      </c>
      <c r="J10" s="1">
        <v>0</v>
      </c>
      <c r="K10" s="1">
        <v>0</v>
      </c>
      <c r="M10" s="4" t="s">
        <v>23</v>
      </c>
      <c r="N10" s="1">
        <v>5</v>
      </c>
      <c r="O10" s="1">
        <v>20</v>
      </c>
      <c r="P10" s="1">
        <v>0</v>
      </c>
      <c r="Q10" s="1">
        <v>0</v>
      </c>
      <c r="S10" s="4" t="s">
        <v>23</v>
      </c>
      <c r="T10" s="1">
        <v>0</v>
      </c>
      <c r="U10" s="1">
        <v>3</v>
      </c>
      <c r="V10" s="1">
        <v>0</v>
      </c>
      <c r="W10" s="1">
        <v>0</v>
      </c>
      <c r="Y10" s="4" t="s">
        <v>23</v>
      </c>
      <c r="Z10" s="1">
        <v>1</v>
      </c>
      <c r="AA10" s="1">
        <v>3</v>
      </c>
      <c r="AB10" s="1">
        <v>0</v>
      </c>
      <c r="AC10" s="1">
        <v>0</v>
      </c>
      <c r="AE10" s="4" t="s">
        <v>23</v>
      </c>
      <c r="AF10" s="1">
        <v>0</v>
      </c>
      <c r="AG10" s="1">
        <v>7</v>
      </c>
      <c r="AH10" s="1">
        <v>0</v>
      </c>
      <c r="AI10" s="1">
        <v>0</v>
      </c>
      <c r="AK10" s="4" t="s">
        <v>23</v>
      </c>
      <c r="AL10" s="1">
        <v>5</v>
      </c>
      <c r="AM10" s="1">
        <v>15</v>
      </c>
      <c r="AN10" s="1">
        <v>8</v>
      </c>
      <c r="AO10" s="1">
        <v>0</v>
      </c>
      <c r="AQ10" s="4" t="s">
        <v>23</v>
      </c>
      <c r="AR10" s="1">
        <v>0</v>
      </c>
      <c r="AS10" s="1">
        <v>4</v>
      </c>
      <c r="AT10" s="1">
        <v>0</v>
      </c>
      <c r="AU10" s="1">
        <v>0</v>
      </c>
      <c r="AW10" s="16" t="s">
        <v>23</v>
      </c>
      <c r="AX10" s="17">
        <f t="shared" si="1"/>
        <v>1.5</v>
      </c>
      <c r="AY10" s="17">
        <f t="shared" si="0"/>
        <v>7.125</v>
      </c>
      <c r="AZ10" s="17">
        <f t="shared" si="0"/>
        <v>1</v>
      </c>
      <c r="BA10" s="8"/>
      <c r="BB10" s="8"/>
    </row>
    <row r="11" spans="1:54" x14ac:dyDescent="0.2">
      <c r="B11" s="4" t="s">
        <v>20</v>
      </c>
      <c r="C11" s="1">
        <v>5</v>
      </c>
      <c r="D11" s="1">
        <v>0</v>
      </c>
      <c r="E11" s="1">
        <v>0</v>
      </c>
      <c r="G11" s="4" t="s">
        <v>20</v>
      </c>
      <c r="H11" s="1">
        <v>15</v>
      </c>
      <c r="I11" s="1">
        <v>5</v>
      </c>
      <c r="J11" s="1">
        <v>0</v>
      </c>
      <c r="K11" s="1">
        <v>0</v>
      </c>
      <c r="M11" s="4" t="s">
        <v>20</v>
      </c>
      <c r="N11" s="1">
        <v>6</v>
      </c>
      <c r="O11" s="1">
        <v>4</v>
      </c>
      <c r="P11" s="1">
        <v>0</v>
      </c>
      <c r="Q11" s="1">
        <v>0</v>
      </c>
      <c r="S11" s="4" t="s">
        <v>20</v>
      </c>
      <c r="T11" s="1">
        <v>1</v>
      </c>
      <c r="U11" s="1">
        <v>0</v>
      </c>
      <c r="V11" s="1">
        <v>0</v>
      </c>
      <c r="W11" s="1">
        <v>0</v>
      </c>
      <c r="Y11" s="4" t="s">
        <v>20</v>
      </c>
      <c r="Z11" s="1">
        <v>30</v>
      </c>
      <c r="AA11" s="1">
        <v>10</v>
      </c>
      <c r="AB11" s="1">
        <v>0</v>
      </c>
      <c r="AC11" s="1">
        <v>0</v>
      </c>
      <c r="AE11" s="4" t="s">
        <v>20</v>
      </c>
      <c r="AF11" s="1">
        <v>17</v>
      </c>
      <c r="AG11" s="1">
        <v>2</v>
      </c>
      <c r="AH11" s="1">
        <v>1</v>
      </c>
      <c r="AI11" s="1">
        <v>0</v>
      </c>
      <c r="AK11" s="4" t="s">
        <v>20</v>
      </c>
      <c r="AL11" s="1">
        <v>15</v>
      </c>
      <c r="AM11" s="1">
        <v>10</v>
      </c>
      <c r="AN11" s="1">
        <v>0</v>
      </c>
      <c r="AO11" s="1">
        <v>0</v>
      </c>
      <c r="AQ11" s="4" t="s">
        <v>20</v>
      </c>
      <c r="AR11" s="1">
        <v>60</v>
      </c>
      <c r="AS11" s="1">
        <v>20</v>
      </c>
      <c r="AT11" s="1">
        <v>0</v>
      </c>
      <c r="AU11" s="1">
        <v>0</v>
      </c>
      <c r="AW11" s="16" t="s">
        <v>20</v>
      </c>
      <c r="AX11" s="17">
        <f t="shared" si="1"/>
        <v>18.625</v>
      </c>
      <c r="AY11" s="17">
        <f t="shared" si="0"/>
        <v>6.375</v>
      </c>
      <c r="AZ11" s="17">
        <f t="shared" si="0"/>
        <v>0.125</v>
      </c>
      <c r="BA11" s="8"/>
      <c r="BB11" s="8"/>
    </row>
    <row r="12" spans="1:54" x14ac:dyDescent="0.2">
      <c r="B12" s="4" t="s">
        <v>13</v>
      </c>
      <c r="C12" s="1">
        <v>30</v>
      </c>
      <c r="D12" s="1">
        <v>1</v>
      </c>
      <c r="E12" s="1">
        <v>0</v>
      </c>
      <c r="G12" s="4" t="s">
        <v>13</v>
      </c>
      <c r="H12" s="1">
        <v>40</v>
      </c>
      <c r="I12" s="1">
        <v>15</v>
      </c>
      <c r="J12" s="1">
        <v>0</v>
      </c>
      <c r="K12" s="1">
        <v>0</v>
      </c>
      <c r="M12" s="4" t="s">
        <v>13</v>
      </c>
      <c r="N12" s="1">
        <v>10</v>
      </c>
      <c r="O12" s="1">
        <v>20</v>
      </c>
      <c r="P12" s="1">
        <v>1</v>
      </c>
      <c r="Q12" s="1">
        <v>0</v>
      </c>
      <c r="S12" s="4" t="s">
        <v>13</v>
      </c>
      <c r="T12" s="1">
        <v>110</v>
      </c>
      <c r="U12" s="1">
        <v>10</v>
      </c>
      <c r="V12" s="1">
        <v>0</v>
      </c>
      <c r="W12" s="1">
        <v>0</v>
      </c>
      <c r="Y12" s="4" t="s">
        <v>13</v>
      </c>
      <c r="Z12" s="1">
        <v>100</v>
      </c>
      <c r="AA12" s="1">
        <v>40</v>
      </c>
      <c r="AB12" s="1">
        <v>1</v>
      </c>
      <c r="AC12" s="1">
        <v>0</v>
      </c>
      <c r="AE12" s="4" t="s">
        <v>13</v>
      </c>
      <c r="AF12" s="1">
        <v>14</v>
      </c>
      <c r="AG12" s="1">
        <v>1</v>
      </c>
      <c r="AH12" s="1">
        <v>0</v>
      </c>
      <c r="AI12" s="1">
        <v>0</v>
      </c>
      <c r="AK12" s="4" t="s">
        <v>13</v>
      </c>
      <c r="AL12" s="1">
        <v>100</v>
      </c>
      <c r="AM12" s="1">
        <v>0</v>
      </c>
      <c r="AN12" s="1">
        <v>0</v>
      </c>
      <c r="AO12" s="1">
        <v>0</v>
      </c>
      <c r="AQ12" s="4" t="s">
        <v>13</v>
      </c>
      <c r="AR12" s="1">
        <v>100</v>
      </c>
      <c r="AS12" s="1">
        <v>15</v>
      </c>
      <c r="AT12" s="1">
        <v>0</v>
      </c>
      <c r="AU12" s="1">
        <v>0</v>
      </c>
      <c r="AW12" s="16" t="s">
        <v>13</v>
      </c>
      <c r="AX12" s="17">
        <f t="shared" si="1"/>
        <v>63</v>
      </c>
      <c r="AY12" s="17">
        <f t="shared" si="0"/>
        <v>12.75</v>
      </c>
      <c r="AZ12" s="17">
        <f t="shared" si="0"/>
        <v>0.25</v>
      </c>
      <c r="BA12" s="8"/>
      <c r="BB12" s="8"/>
    </row>
    <row r="13" spans="1:54" x14ac:dyDescent="0.2">
      <c r="B13" s="4" t="s">
        <v>9</v>
      </c>
      <c r="C13" s="1">
        <v>14</v>
      </c>
      <c r="D13" s="1">
        <v>0</v>
      </c>
      <c r="E13" s="1">
        <v>0</v>
      </c>
      <c r="G13" s="4" t="s">
        <v>9</v>
      </c>
      <c r="H13" s="1">
        <v>100</v>
      </c>
      <c r="I13" s="1">
        <v>7</v>
      </c>
      <c r="J13" s="1">
        <v>0</v>
      </c>
      <c r="K13" s="1">
        <v>0</v>
      </c>
      <c r="M13" s="4" t="s">
        <v>9</v>
      </c>
      <c r="N13" s="1">
        <v>100</v>
      </c>
      <c r="O13" s="1">
        <v>30</v>
      </c>
      <c r="P13" s="1">
        <v>0</v>
      </c>
      <c r="Q13" s="1">
        <v>0</v>
      </c>
      <c r="S13" s="4" t="s">
        <v>9</v>
      </c>
      <c r="T13" s="1">
        <v>40</v>
      </c>
      <c r="U13" s="1">
        <v>40</v>
      </c>
      <c r="V13" s="1">
        <v>0</v>
      </c>
      <c r="W13" s="1">
        <v>0</v>
      </c>
      <c r="Y13" s="4" t="s">
        <v>9</v>
      </c>
      <c r="Z13" s="1">
        <v>50</v>
      </c>
      <c r="AA13" s="1">
        <v>5</v>
      </c>
      <c r="AB13" s="1">
        <v>0</v>
      </c>
      <c r="AC13" s="1">
        <v>0</v>
      </c>
      <c r="AE13" s="4" t="s">
        <v>9</v>
      </c>
      <c r="AF13" s="1">
        <v>120</v>
      </c>
      <c r="AG13" s="1">
        <v>9</v>
      </c>
      <c r="AH13" s="1">
        <v>0</v>
      </c>
      <c r="AI13" s="1">
        <v>0</v>
      </c>
      <c r="AK13" s="4" t="s">
        <v>9</v>
      </c>
      <c r="AL13" s="1">
        <v>50</v>
      </c>
      <c r="AM13" s="1">
        <v>20</v>
      </c>
      <c r="AN13" s="1">
        <v>0</v>
      </c>
      <c r="AO13" s="1">
        <v>0</v>
      </c>
      <c r="AQ13" s="4" t="s">
        <v>9</v>
      </c>
      <c r="AR13" s="1">
        <v>100</v>
      </c>
      <c r="AS13" s="1">
        <v>20</v>
      </c>
      <c r="AT13" s="1">
        <v>0</v>
      </c>
      <c r="AU13" s="1">
        <v>0</v>
      </c>
      <c r="AW13" s="16" t="s">
        <v>9</v>
      </c>
      <c r="AX13" s="17">
        <f t="shared" si="1"/>
        <v>71.75</v>
      </c>
      <c r="AY13" s="17">
        <f t="shared" si="0"/>
        <v>16.375</v>
      </c>
      <c r="AZ13" s="17">
        <f t="shared" si="0"/>
        <v>0</v>
      </c>
      <c r="BA13" s="8"/>
      <c r="BB13" s="8"/>
    </row>
    <row r="14" spans="1:54" x14ac:dyDescent="0.2">
      <c r="B14" s="4" t="s">
        <v>29</v>
      </c>
      <c r="C14" s="1">
        <v>30</v>
      </c>
      <c r="D14" s="1">
        <v>50</v>
      </c>
      <c r="E14" s="1">
        <v>0</v>
      </c>
      <c r="G14" s="4" t="s">
        <v>29</v>
      </c>
      <c r="H14" s="1">
        <v>20</v>
      </c>
      <c r="I14" s="1">
        <v>15</v>
      </c>
      <c r="J14" s="1">
        <v>2</v>
      </c>
      <c r="K14" s="1">
        <v>0</v>
      </c>
      <c r="M14" s="4" t="s">
        <v>29</v>
      </c>
      <c r="N14" s="1">
        <v>5</v>
      </c>
      <c r="O14" s="1">
        <v>50</v>
      </c>
      <c r="P14" s="1">
        <v>5</v>
      </c>
      <c r="Q14" s="1">
        <v>0</v>
      </c>
      <c r="S14" s="4" t="s">
        <v>29</v>
      </c>
      <c r="T14" s="1">
        <v>0</v>
      </c>
      <c r="U14" s="1">
        <v>30</v>
      </c>
      <c r="V14" s="1">
        <v>15</v>
      </c>
      <c r="W14" s="1">
        <v>0</v>
      </c>
      <c r="Y14" s="4" t="s">
        <v>29</v>
      </c>
      <c r="Z14" s="1">
        <v>30</v>
      </c>
      <c r="AA14" s="1">
        <v>40</v>
      </c>
      <c r="AB14" s="1">
        <v>10</v>
      </c>
      <c r="AC14" s="1">
        <v>0</v>
      </c>
      <c r="AE14" s="4" t="s">
        <v>29</v>
      </c>
      <c r="AF14" s="1">
        <v>20</v>
      </c>
      <c r="AG14" s="1">
        <v>0</v>
      </c>
      <c r="AH14" s="1">
        <v>2</v>
      </c>
      <c r="AI14" s="1">
        <v>0</v>
      </c>
      <c r="AK14" s="4" t="s">
        <v>29</v>
      </c>
      <c r="AL14" s="1">
        <v>10</v>
      </c>
      <c r="AM14" s="1">
        <v>5</v>
      </c>
      <c r="AN14" s="1">
        <v>0</v>
      </c>
      <c r="AO14" s="1">
        <v>0</v>
      </c>
      <c r="AQ14" s="4" t="s">
        <v>29</v>
      </c>
      <c r="AR14" s="1">
        <v>20</v>
      </c>
      <c r="AS14" s="1">
        <v>40</v>
      </c>
      <c r="AT14" s="1">
        <v>7</v>
      </c>
      <c r="AU14" s="1">
        <v>0</v>
      </c>
      <c r="AW14" s="16" t="s">
        <v>29</v>
      </c>
      <c r="AX14" s="17">
        <f t="shared" si="1"/>
        <v>16.875</v>
      </c>
      <c r="AY14" s="17">
        <f t="shared" si="0"/>
        <v>28.75</v>
      </c>
      <c r="AZ14" s="17">
        <f t="shared" si="0"/>
        <v>5.125</v>
      </c>
      <c r="BA14" s="8"/>
      <c r="BB14" s="8"/>
    </row>
    <row r="15" spans="1:54" x14ac:dyDescent="0.2">
      <c r="B15" s="4" t="s">
        <v>24</v>
      </c>
      <c r="C15" s="1">
        <v>0</v>
      </c>
      <c r="D15" s="1">
        <v>3</v>
      </c>
      <c r="E15" s="1">
        <v>0</v>
      </c>
      <c r="G15" s="4" t="s">
        <v>24</v>
      </c>
      <c r="H15" s="1">
        <v>0</v>
      </c>
      <c r="I15" s="1">
        <v>1</v>
      </c>
      <c r="J15" s="1">
        <v>0</v>
      </c>
      <c r="K15" s="1">
        <v>0</v>
      </c>
      <c r="M15" s="4" t="s">
        <v>24</v>
      </c>
      <c r="N15" s="1">
        <v>0</v>
      </c>
      <c r="O15" s="1">
        <v>15</v>
      </c>
      <c r="P15" s="1">
        <v>0</v>
      </c>
      <c r="Q15" s="1">
        <v>0</v>
      </c>
      <c r="S15" s="4" t="s">
        <v>24</v>
      </c>
      <c r="T15" s="1">
        <v>0</v>
      </c>
      <c r="U15" s="1">
        <v>0</v>
      </c>
      <c r="V15" s="1">
        <v>0</v>
      </c>
      <c r="W15" s="1">
        <v>0</v>
      </c>
      <c r="Y15" s="4" t="s">
        <v>24</v>
      </c>
      <c r="Z15" s="1">
        <v>0</v>
      </c>
      <c r="AA15" s="1">
        <v>1</v>
      </c>
      <c r="AB15" s="1">
        <v>0</v>
      </c>
      <c r="AC15" s="1">
        <v>0</v>
      </c>
      <c r="AE15" s="4" t="s">
        <v>24</v>
      </c>
      <c r="AF15" s="1">
        <v>0</v>
      </c>
      <c r="AG15" s="1">
        <v>50</v>
      </c>
      <c r="AH15" s="1">
        <v>3</v>
      </c>
      <c r="AI15" s="1">
        <v>0</v>
      </c>
      <c r="AK15" s="4" t="s">
        <v>24</v>
      </c>
      <c r="AL15" s="1">
        <v>5</v>
      </c>
      <c r="AM15" s="1">
        <v>5</v>
      </c>
      <c r="AN15" s="1">
        <v>4</v>
      </c>
      <c r="AO15" s="1">
        <v>0</v>
      </c>
      <c r="AQ15" s="4" t="s">
        <v>24</v>
      </c>
      <c r="AR15" s="1">
        <v>10</v>
      </c>
      <c r="AS15" s="1">
        <v>25</v>
      </c>
      <c r="AT15" s="1">
        <v>8</v>
      </c>
      <c r="AU15" s="1">
        <v>0</v>
      </c>
      <c r="AW15" s="16" t="s">
        <v>24</v>
      </c>
      <c r="AX15" s="17">
        <f t="shared" si="1"/>
        <v>1.875</v>
      </c>
      <c r="AY15" s="17">
        <f t="shared" si="0"/>
        <v>12.5</v>
      </c>
      <c r="AZ15" s="17">
        <f t="shared" si="0"/>
        <v>1.875</v>
      </c>
      <c r="BA15" s="8"/>
      <c r="BB15" s="8"/>
    </row>
    <row r="16" spans="1:54" x14ac:dyDescent="0.2">
      <c r="B16" s="4" t="s">
        <v>19</v>
      </c>
      <c r="C16" s="1">
        <v>1</v>
      </c>
      <c r="D16" s="1">
        <v>0</v>
      </c>
      <c r="E16" s="1">
        <v>0</v>
      </c>
      <c r="G16" s="4" t="s">
        <v>19</v>
      </c>
      <c r="H16" s="1">
        <v>2</v>
      </c>
      <c r="I16" s="1">
        <v>1</v>
      </c>
      <c r="J16" s="1">
        <v>0</v>
      </c>
      <c r="K16" s="1">
        <v>0</v>
      </c>
      <c r="M16" s="4" t="s">
        <v>19</v>
      </c>
      <c r="N16" s="1">
        <v>0</v>
      </c>
      <c r="O16" s="1">
        <v>5</v>
      </c>
      <c r="P16" s="1">
        <v>0</v>
      </c>
      <c r="Q16" s="1">
        <v>0</v>
      </c>
      <c r="S16" s="4" t="s">
        <v>19</v>
      </c>
      <c r="T16" s="1">
        <v>6</v>
      </c>
      <c r="U16" s="1">
        <v>0</v>
      </c>
      <c r="V16" s="1">
        <v>0</v>
      </c>
      <c r="W16" s="1">
        <v>0</v>
      </c>
      <c r="Y16" s="4" t="s">
        <v>19</v>
      </c>
      <c r="Z16" s="1">
        <v>15</v>
      </c>
      <c r="AA16" s="1">
        <v>5</v>
      </c>
      <c r="AB16" s="1">
        <v>0</v>
      </c>
      <c r="AC16" s="1">
        <v>0</v>
      </c>
      <c r="AE16" s="4" t="s">
        <v>19</v>
      </c>
      <c r="AF16" s="1">
        <v>1</v>
      </c>
      <c r="AG16" s="1">
        <v>3</v>
      </c>
      <c r="AH16" s="1">
        <v>0</v>
      </c>
      <c r="AI16" s="1">
        <v>0</v>
      </c>
      <c r="AK16" s="4" t="s">
        <v>19</v>
      </c>
      <c r="AL16" s="1">
        <v>40</v>
      </c>
      <c r="AM16" s="1">
        <v>5</v>
      </c>
      <c r="AN16" s="1">
        <v>0</v>
      </c>
      <c r="AO16" s="1">
        <v>0</v>
      </c>
      <c r="AQ16" s="4" t="s">
        <v>19</v>
      </c>
      <c r="AR16" s="1">
        <v>40</v>
      </c>
      <c r="AS16" s="1">
        <v>15</v>
      </c>
      <c r="AT16" s="1">
        <v>0</v>
      </c>
      <c r="AU16" s="1">
        <v>0</v>
      </c>
      <c r="AW16" s="16" t="s">
        <v>19</v>
      </c>
      <c r="AX16" s="17">
        <f t="shared" si="1"/>
        <v>13.125</v>
      </c>
      <c r="AY16" s="17">
        <f t="shared" si="0"/>
        <v>4.25</v>
      </c>
      <c r="AZ16" s="17">
        <f t="shared" si="0"/>
        <v>0</v>
      </c>
      <c r="BA16" s="8"/>
      <c r="BB16" s="8"/>
    </row>
    <row r="17" spans="2:54" x14ac:dyDescent="0.2">
      <c r="B17" s="4" t="s">
        <v>14</v>
      </c>
      <c r="C17" s="1">
        <v>32</v>
      </c>
      <c r="D17" s="1">
        <v>0</v>
      </c>
      <c r="E17" s="1">
        <v>0</v>
      </c>
      <c r="G17" s="4" t="s">
        <v>14</v>
      </c>
      <c r="H17" s="1">
        <v>50</v>
      </c>
      <c r="I17" s="1">
        <v>10</v>
      </c>
      <c r="J17" s="1">
        <v>0</v>
      </c>
      <c r="K17" s="1">
        <v>0</v>
      </c>
      <c r="M17" s="4" t="s">
        <v>14</v>
      </c>
      <c r="N17" s="1">
        <v>60</v>
      </c>
      <c r="O17" s="1">
        <v>10</v>
      </c>
      <c r="P17" s="1">
        <v>0</v>
      </c>
      <c r="Q17" s="1">
        <v>0</v>
      </c>
      <c r="S17" s="4" t="s">
        <v>14</v>
      </c>
      <c r="T17" s="1">
        <v>35</v>
      </c>
      <c r="U17" s="1">
        <v>15</v>
      </c>
      <c r="V17" s="1">
        <v>0</v>
      </c>
      <c r="W17" s="1">
        <v>0</v>
      </c>
      <c r="Y17" s="4" t="s">
        <v>14</v>
      </c>
      <c r="Z17" s="1">
        <v>30</v>
      </c>
      <c r="AA17" s="1">
        <v>5</v>
      </c>
      <c r="AB17" s="1">
        <v>0</v>
      </c>
      <c r="AC17" s="1">
        <v>0</v>
      </c>
      <c r="AE17" s="4" t="s">
        <v>14</v>
      </c>
      <c r="AF17" s="1">
        <v>15</v>
      </c>
      <c r="AG17" s="1">
        <v>0</v>
      </c>
      <c r="AH17" s="1">
        <v>0</v>
      </c>
      <c r="AI17" s="1">
        <v>0</v>
      </c>
      <c r="AK17" s="4" t="s">
        <v>14</v>
      </c>
      <c r="AL17" s="1">
        <v>100</v>
      </c>
      <c r="AM17" s="1">
        <v>15</v>
      </c>
      <c r="AN17" s="1">
        <v>0</v>
      </c>
      <c r="AO17" s="1">
        <v>0</v>
      </c>
      <c r="AQ17" s="4" t="s">
        <v>14</v>
      </c>
      <c r="AR17" s="1">
        <v>100</v>
      </c>
      <c r="AS17" s="1">
        <v>10</v>
      </c>
      <c r="AT17" s="1">
        <v>0</v>
      </c>
      <c r="AU17" s="1">
        <v>0</v>
      </c>
      <c r="AW17" s="16" t="s">
        <v>14</v>
      </c>
      <c r="AX17" s="17">
        <f t="shared" si="1"/>
        <v>52.75</v>
      </c>
      <c r="AY17" s="17">
        <f t="shared" si="0"/>
        <v>8.125</v>
      </c>
      <c r="AZ17" s="17">
        <f t="shared" si="0"/>
        <v>0</v>
      </c>
      <c r="BA17" s="8"/>
      <c r="BB17" s="8"/>
    </row>
    <row r="18" spans="2:54" x14ac:dyDescent="0.2">
      <c r="B18" s="4" t="s">
        <v>10</v>
      </c>
      <c r="C18" s="1">
        <v>25</v>
      </c>
      <c r="D18" s="1">
        <v>0</v>
      </c>
      <c r="E18" s="1">
        <v>0</v>
      </c>
      <c r="G18" s="4" t="s">
        <v>10</v>
      </c>
      <c r="H18" s="1">
        <v>100</v>
      </c>
      <c r="I18" s="1">
        <v>0</v>
      </c>
      <c r="J18" s="1">
        <v>0</v>
      </c>
      <c r="K18" s="1">
        <v>0</v>
      </c>
      <c r="M18" s="4" t="s">
        <v>10</v>
      </c>
      <c r="N18" s="1">
        <v>30</v>
      </c>
      <c r="O18" s="1">
        <v>10</v>
      </c>
      <c r="P18" s="1">
        <v>0</v>
      </c>
      <c r="Q18" s="1">
        <v>0</v>
      </c>
      <c r="S18" s="4" t="s">
        <v>10</v>
      </c>
      <c r="T18" s="1">
        <v>110</v>
      </c>
      <c r="U18" s="1">
        <v>40</v>
      </c>
      <c r="V18" s="1">
        <v>0</v>
      </c>
      <c r="W18" s="1">
        <v>0</v>
      </c>
      <c r="Y18" s="4" t="s">
        <v>10</v>
      </c>
      <c r="Z18" s="1">
        <v>100</v>
      </c>
      <c r="AA18" s="1">
        <v>20</v>
      </c>
      <c r="AB18" s="1">
        <v>0</v>
      </c>
      <c r="AC18" s="1">
        <v>0</v>
      </c>
      <c r="AE18" s="4" t="s">
        <v>10</v>
      </c>
      <c r="AF18" s="1">
        <v>100</v>
      </c>
      <c r="AG18" s="1">
        <v>0</v>
      </c>
      <c r="AH18" s="1">
        <v>0</v>
      </c>
      <c r="AI18" s="1">
        <v>0</v>
      </c>
      <c r="AK18" s="4" t="s">
        <v>10</v>
      </c>
      <c r="AL18" s="1">
        <v>80</v>
      </c>
      <c r="AM18" s="1">
        <v>15</v>
      </c>
      <c r="AN18" s="1">
        <v>0</v>
      </c>
      <c r="AO18" s="1">
        <v>0</v>
      </c>
      <c r="AQ18" s="4" t="s">
        <v>10</v>
      </c>
      <c r="AR18" s="1">
        <v>100</v>
      </c>
      <c r="AS18" s="1">
        <v>30</v>
      </c>
      <c r="AT18" s="1">
        <v>0</v>
      </c>
      <c r="AU18" s="1">
        <v>0</v>
      </c>
      <c r="AW18" s="16" t="s">
        <v>10</v>
      </c>
      <c r="AX18" s="17">
        <f t="shared" si="1"/>
        <v>80.625</v>
      </c>
      <c r="AY18" s="17">
        <f t="shared" si="0"/>
        <v>14.375</v>
      </c>
      <c r="AZ18" s="17">
        <f t="shared" si="0"/>
        <v>0</v>
      </c>
      <c r="BA18" s="8"/>
      <c r="BB18" s="8"/>
    </row>
    <row r="19" spans="2:54" x14ac:dyDescent="0.2">
      <c r="B19" s="4" t="s">
        <v>28</v>
      </c>
      <c r="C19" s="1">
        <v>20</v>
      </c>
      <c r="D19" s="1">
        <v>30</v>
      </c>
      <c r="E19" s="1">
        <v>2</v>
      </c>
      <c r="G19" s="4" t="s">
        <v>28</v>
      </c>
      <c r="H19" s="1">
        <v>25</v>
      </c>
      <c r="I19" s="1">
        <v>10</v>
      </c>
      <c r="J19" s="1">
        <v>1</v>
      </c>
      <c r="K19" s="1">
        <v>0</v>
      </c>
      <c r="M19" s="4" t="s">
        <v>28</v>
      </c>
      <c r="N19" s="1">
        <v>10</v>
      </c>
      <c r="O19" s="1">
        <v>60</v>
      </c>
      <c r="P19" s="1">
        <v>6</v>
      </c>
      <c r="Q19" s="1">
        <v>0</v>
      </c>
      <c r="S19" s="4" t="s">
        <v>28</v>
      </c>
      <c r="T19" s="1">
        <v>5</v>
      </c>
      <c r="U19" s="1">
        <v>20</v>
      </c>
      <c r="V19" s="1">
        <v>4</v>
      </c>
      <c r="W19" s="1">
        <v>0</v>
      </c>
      <c r="Y19" s="4" t="s">
        <v>28</v>
      </c>
      <c r="Z19" s="1">
        <v>30</v>
      </c>
      <c r="AA19" s="1">
        <v>20</v>
      </c>
      <c r="AB19" s="1">
        <v>5</v>
      </c>
      <c r="AC19" s="1">
        <v>0</v>
      </c>
      <c r="AE19" s="4" t="s">
        <v>28</v>
      </c>
      <c r="AF19" s="1">
        <v>0</v>
      </c>
      <c r="AG19" s="1">
        <v>1</v>
      </c>
      <c r="AH19" s="1">
        <v>1</v>
      </c>
      <c r="AI19" s="1">
        <v>0</v>
      </c>
      <c r="AK19" s="4" t="s">
        <v>28</v>
      </c>
      <c r="AL19" s="1">
        <v>4</v>
      </c>
      <c r="AM19" s="1">
        <v>5</v>
      </c>
      <c r="AN19" s="1">
        <v>1</v>
      </c>
      <c r="AO19" s="1">
        <v>0</v>
      </c>
      <c r="AQ19" s="4" t="s">
        <v>28</v>
      </c>
      <c r="AR19" s="1">
        <v>30</v>
      </c>
      <c r="AS19" s="1">
        <v>40</v>
      </c>
      <c r="AT19" s="1">
        <v>15</v>
      </c>
      <c r="AU19" s="1">
        <v>0</v>
      </c>
      <c r="AW19" s="16" t="s">
        <v>28</v>
      </c>
      <c r="AX19" s="17">
        <f t="shared" si="1"/>
        <v>15.5</v>
      </c>
      <c r="AY19" s="17">
        <f t="shared" si="0"/>
        <v>23.25</v>
      </c>
      <c r="AZ19" s="17">
        <f t="shared" si="0"/>
        <v>4.375</v>
      </c>
      <c r="BA19" s="8"/>
      <c r="BB19" s="8"/>
    </row>
    <row r="20" spans="2:54" x14ac:dyDescent="0.2">
      <c r="B20" s="4" t="s">
        <v>25</v>
      </c>
      <c r="C20" s="1">
        <v>0</v>
      </c>
      <c r="D20" s="1">
        <v>0</v>
      </c>
      <c r="E20" s="1">
        <v>0</v>
      </c>
      <c r="G20" s="4" t="s">
        <v>25</v>
      </c>
      <c r="H20" s="1">
        <v>0</v>
      </c>
      <c r="I20" s="1">
        <v>2</v>
      </c>
      <c r="J20" s="1">
        <v>0</v>
      </c>
      <c r="K20" s="1">
        <v>0</v>
      </c>
      <c r="M20" s="4" t="s">
        <v>25</v>
      </c>
      <c r="N20" s="1">
        <v>0</v>
      </c>
      <c r="O20" s="1">
        <v>0</v>
      </c>
      <c r="P20" s="1">
        <v>0</v>
      </c>
      <c r="Q20" s="1">
        <v>0</v>
      </c>
      <c r="S20" s="4" t="s">
        <v>25</v>
      </c>
      <c r="T20" s="1">
        <v>0</v>
      </c>
      <c r="U20" s="1">
        <v>0</v>
      </c>
      <c r="V20" s="1">
        <v>0</v>
      </c>
      <c r="W20" s="1">
        <v>0</v>
      </c>
      <c r="Y20" s="4" t="s">
        <v>25</v>
      </c>
      <c r="Z20" s="1">
        <v>0</v>
      </c>
      <c r="AA20" s="1">
        <v>3</v>
      </c>
      <c r="AB20" s="1">
        <v>0</v>
      </c>
      <c r="AC20" s="1">
        <v>0</v>
      </c>
      <c r="AE20" s="4" t="s">
        <v>25</v>
      </c>
      <c r="AF20" s="1">
        <v>0</v>
      </c>
      <c r="AG20" s="1">
        <v>50</v>
      </c>
      <c r="AH20" s="1">
        <v>2</v>
      </c>
      <c r="AI20" s="1">
        <v>0</v>
      </c>
      <c r="AK20" s="4" t="s">
        <v>25</v>
      </c>
      <c r="AL20" s="1">
        <v>0</v>
      </c>
      <c r="AM20" s="1">
        <v>4</v>
      </c>
      <c r="AN20" s="1">
        <v>0</v>
      </c>
      <c r="AO20" s="1">
        <v>0</v>
      </c>
      <c r="AQ20" s="4" t="s">
        <v>25</v>
      </c>
      <c r="AR20" s="1">
        <v>0</v>
      </c>
      <c r="AS20" s="1">
        <v>5</v>
      </c>
      <c r="AT20" s="1">
        <v>2</v>
      </c>
      <c r="AU20" s="1">
        <v>0</v>
      </c>
      <c r="AW20" s="16" t="s">
        <v>25</v>
      </c>
      <c r="AX20" s="17">
        <f t="shared" si="1"/>
        <v>0</v>
      </c>
      <c r="AY20" s="17">
        <f t="shared" ref="AY20:AY28" si="2">(D20+I20+O20+U20+AA20+AG20+AM20+AS20)/8</f>
        <v>8</v>
      </c>
      <c r="AZ20" s="17">
        <f t="shared" ref="AZ20:AZ28" si="3">(E20+J20+P20+V20+AB20+AH20+AN20+AT20)/8</f>
        <v>0.5</v>
      </c>
      <c r="BA20" s="8"/>
      <c r="BB20" s="8"/>
    </row>
    <row r="21" spans="2:54" x14ac:dyDescent="0.2">
      <c r="B21" s="4" t="s">
        <v>18</v>
      </c>
      <c r="C21" s="1">
        <v>1</v>
      </c>
      <c r="D21" s="1">
        <v>0</v>
      </c>
      <c r="E21" s="1">
        <v>0</v>
      </c>
      <c r="G21" s="4" t="s">
        <v>18</v>
      </c>
      <c r="H21" s="1">
        <v>2</v>
      </c>
      <c r="I21" s="1">
        <v>0</v>
      </c>
      <c r="J21" s="1">
        <v>0</v>
      </c>
      <c r="K21" s="1">
        <v>0</v>
      </c>
      <c r="M21" s="4" t="s">
        <v>18</v>
      </c>
      <c r="N21" s="1">
        <v>0</v>
      </c>
      <c r="O21" s="1">
        <v>0</v>
      </c>
      <c r="P21" s="1">
        <v>0</v>
      </c>
      <c r="Q21" s="1">
        <v>0</v>
      </c>
      <c r="S21" s="4" t="s">
        <v>18</v>
      </c>
      <c r="T21" s="1">
        <v>0</v>
      </c>
      <c r="U21" s="1">
        <v>0</v>
      </c>
      <c r="V21" s="1">
        <v>0</v>
      </c>
      <c r="W21" s="1">
        <v>0</v>
      </c>
      <c r="Y21" s="4" t="s">
        <v>18</v>
      </c>
      <c r="Z21" s="1">
        <v>0</v>
      </c>
      <c r="AA21" s="1">
        <v>1</v>
      </c>
      <c r="AB21" s="1">
        <v>0</v>
      </c>
      <c r="AC21" s="1">
        <v>0</v>
      </c>
      <c r="AE21" s="4" t="s">
        <v>18</v>
      </c>
      <c r="AF21" s="1">
        <v>0</v>
      </c>
      <c r="AG21" s="1">
        <v>20</v>
      </c>
      <c r="AH21" s="1">
        <v>2</v>
      </c>
      <c r="AI21" s="1">
        <v>0</v>
      </c>
      <c r="AK21" s="4" t="s">
        <v>18</v>
      </c>
      <c r="AL21" s="1">
        <v>0</v>
      </c>
      <c r="AM21" s="1">
        <v>0</v>
      </c>
      <c r="AN21" s="1">
        <v>0</v>
      </c>
      <c r="AO21" s="1">
        <v>0</v>
      </c>
      <c r="AQ21" s="4" t="s">
        <v>18</v>
      </c>
      <c r="AR21" s="1">
        <v>20</v>
      </c>
      <c r="AS21" s="1">
        <v>3</v>
      </c>
      <c r="AT21" s="1">
        <v>0</v>
      </c>
      <c r="AU21" s="1">
        <v>0</v>
      </c>
      <c r="AW21" s="16" t="s">
        <v>18</v>
      </c>
      <c r="AX21" s="17">
        <f t="shared" si="1"/>
        <v>2.875</v>
      </c>
      <c r="AY21" s="17">
        <f t="shared" si="2"/>
        <v>3</v>
      </c>
      <c r="AZ21" s="17">
        <f t="shared" si="3"/>
        <v>0.25</v>
      </c>
      <c r="BA21" s="8"/>
      <c r="BB21" s="8"/>
    </row>
    <row r="22" spans="2:54" x14ac:dyDescent="0.2">
      <c r="B22" s="4" t="s">
        <v>15</v>
      </c>
      <c r="C22" s="1">
        <v>16</v>
      </c>
      <c r="D22" s="1">
        <v>0</v>
      </c>
      <c r="E22" s="1">
        <v>0</v>
      </c>
      <c r="G22" s="4" t="s">
        <v>15</v>
      </c>
      <c r="H22" s="1">
        <v>15</v>
      </c>
      <c r="I22" s="1">
        <v>0</v>
      </c>
      <c r="J22" s="1">
        <v>0</v>
      </c>
      <c r="K22" s="1">
        <v>0</v>
      </c>
      <c r="M22" s="4" t="s">
        <v>15</v>
      </c>
      <c r="N22" s="1">
        <v>30</v>
      </c>
      <c r="O22" s="1">
        <v>0</v>
      </c>
      <c r="P22" s="1">
        <v>1</v>
      </c>
      <c r="Q22" s="1">
        <v>0</v>
      </c>
      <c r="S22" s="4" t="s">
        <v>15</v>
      </c>
      <c r="T22" s="1">
        <v>0</v>
      </c>
      <c r="U22" s="1">
        <v>0</v>
      </c>
      <c r="V22" s="1">
        <v>0</v>
      </c>
      <c r="W22" s="1">
        <v>0</v>
      </c>
      <c r="Y22" s="4" t="s">
        <v>15</v>
      </c>
      <c r="Z22" s="1">
        <v>0</v>
      </c>
      <c r="AA22" s="1">
        <v>0</v>
      </c>
      <c r="AB22" s="1">
        <v>0</v>
      </c>
      <c r="AC22" s="1">
        <v>0</v>
      </c>
      <c r="AE22" s="4" t="s">
        <v>15</v>
      </c>
      <c r="AF22" s="1">
        <v>0</v>
      </c>
      <c r="AG22" s="1">
        <v>0</v>
      </c>
      <c r="AH22" s="1">
        <v>0</v>
      </c>
      <c r="AI22" s="1">
        <v>0</v>
      </c>
      <c r="AK22" s="4" t="s">
        <v>15</v>
      </c>
      <c r="AL22" s="1">
        <v>2</v>
      </c>
      <c r="AM22" s="1">
        <v>4</v>
      </c>
      <c r="AN22" s="1">
        <v>0</v>
      </c>
      <c r="AO22" s="1">
        <v>0</v>
      </c>
      <c r="AQ22" s="4" t="s">
        <v>15</v>
      </c>
      <c r="AR22" s="1">
        <v>30</v>
      </c>
      <c r="AS22" s="1">
        <v>2</v>
      </c>
      <c r="AT22" s="1">
        <v>0</v>
      </c>
      <c r="AU22" s="1">
        <v>0</v>
      </c>
      <c r="AW22" s="16" t="s">
        <v>15</v>
      </c>
      <c r="AX22" s="17">
        <f t="shared" si="1"/>
        <v>11.625</v>
      </c>
      <c r="AY22" s="17">
        <f t="shared" si="2"/>
        <v>0.75</v>
      </c>
      <c r="AZ22" s="17">
        <f t="shared" si="3"/>
        <v>0.125</v>
      </c>
      <c r="BA22" s="8"/>
      <c r="BB22" s="8"/>
    </row>
    <row r="23" spans="2:54" x14ac:dyDescent="0.2">
      <c r="B23" s="4" t="s">
        <v>8</v>
      </c>
      <c r="C23" s="1">
        <v>5</v>
      </c>
      <c r="D23" s="1">
        <v>0</v>
      </c>
      <c r="E23" s="1">
        <v>0</v>
      </c>
      <c r="G23" s="4" t="s">
        <v>8</v>
      </c>
      <c r="H23" s="1">
        <v>9</v>
      </c>
      <c r="I23" s="1">
        <v>0</v>
      </c>
      <c r="J23" s="1">
        <v>0</v>
      </c>
      <c r="K23" s="1">
        <v>0</v>
      </c>
      <c r="M23" s="4" t="s">
        <v>8</v>
      </c>
      <c r="N23" s="1">
        <v>100</v>
      </c>
      <c r="O23" s="1">
        <v>6</v>
      </c>
      <c r="P23" s="1">
        <v>0</v>
      </c>
      <c r="Q23" s="1">
        <v>0</v>
      </c>
      <c r="S23" s="4" t="s">
        <v>8</v>
      </c>
      <c r="T23" s="1">
        <v>7</v>
      </c>
      <c r="U23" s="1">
        <v>1</v>
      </c>
      <c r="V23" s="1">
        <v>1</v>
      </c>
      <c r="W23" s="1">
        <v>0</v>
      </c>
      <c r="Y23" s="4" t="s">
        <v>8</v>
      </c>
      <c r="Z23" s="1">
        <v>15</v>
      </c>
      <c r="AA23" s="1">
        <v>0</v>
      </c>
      <c r="AB23" s="1">
        <v>0</v>
      </c>
      <c r="AC23" s="1">
        <v>0</v>
      </c>
      <c r="AE23" s="4" t="s">
        <v>8</v>
      </c>
      <c r="AF23" s="1">
        <v>1</v>
      </c>
      <c r="AG23" s="1">
        <v>0</v>
      </c>
      <c r="AH23" s="1">
        <v>0</v>
      </c>
      <c r="AI23" s="1">
        <v>0</v>
      </c>
      <c r="AK23" s="4" t="s">
        <v>8</v>
      </c>
      <c r="AL23" s="1">
        <v>30</v>
      </c>
      <c r="AM23" s="1">
        <v>2</v>
      </c>
      <c r="AN23" s="1">
        <v>0</v>
      </c>
      <c r="AO23" s="1">
        <v>0</v>
      </c>
      <c r="AQ23" s="4" t="s">
        <v>8</v>
      </c>
      <c r="AR23" s="1">
        <v>80</v>
      </c>
      <c r="AS23" s="1">
        <v>10</v>
      </c>
      <c r="AT23" s="1">
        <v>0</v>
      </c>
      <c r="AU23" s="1">
        <v>0</v>
      </c>
      <c r="AW23" s="16" t="s">
        <v>8</v>
      </c>
      <c r="AX23" s="17">
        <f t="shared" si="1"/>
        <v>30.875</v>
      </c>
      <c r="AY23" s="17">
        <f t="shared" si="2"/>
        <v>2.375</v>
      </c>
      <c r="AZ23" s="17">
        <f t="shared" si="3"/>
        <v>0.125</v>
      </c>
      <c r="BA23" s="8"/>
      <c r="BB23" s="8"/>
    </row>
    <row r="24" spans="2:54" x14ac:dyDescent="0.2">
      <c r="B24" s="4" t="s">
        <v>27</v>
      </c>
      <c r="C24" s="1">
        <v>10</v>
      </c>
      <c r="D24" s="1">
        <v>20</v>
      </c>
      <c r="E24" s="1">
        <v>0</v>
      </c>
      <c r="G24" s="4" t="s">
        <v>27</v>
      </c>
      <c r="H24" s="1">
        <v>0</v>
      </c>
      <c r="I24" s="1">
        <v>0</v>
      </c>
      <c r="J24" s="1">
        <v>0</v>
      </c>
      <c r="K24" s="1">
        <v>0</v>
      </c>
      <c r="M24" s="4" t="s">
        <v>27</v>
      </c>
      <c r="N24" s="1">
        <v>40</v>
      </c>
      <c r="O24" s="1">
        <v>20</v>
      </c>
      <c r="P24" s="1">
        <v>2</v>
      </c>
      <c r="Q24" s="1">
        <v>0</v>
      </c>
      <c r="S24" s="4" t="s">
        <v>27</v>
      </c>
      <c r="T24" s="1">
        <v>0</v>
      </c>
      <c r="U24" s="1">
        <v>0</v>
      </c>
      <c r="V24" s="1">
        <v>0</v>
      </c>
      <c r="W24" s="1">
        <v>0</v>
      </c>
      <c r="Y24" s="4" t="s">
        <v>27</v>
      </c>
      <c r="Z24" s="1">
        <v>0</v>
      </c>
      <c r="AA24" s="1">
        <v>2</v>
      </c>
      <c r="AB24" s="1">
        <v>0</v>
      </c>
      <c r="AC24" s="1">
        <v>0</v>
      </c>
      <c r="AE24" s="4" t="s">
        <v>27</v>
      </c>
      <c r="AF24" s="1">
        <v>0</v>
      </c>
      <c r="AG24" s="1">
        <v>8</v>
      </c>
      <c r="AH24" s="1">
        <v>0</v>
      </c>
      <c r="AI24" s="1">
        <v>0</v>
      </c>
      <c r="AK24" s="4" t="s">
        <v>27</v>
      </c>
      <c r="AL24" s="1">
        <v>0</v>
      </c>
      <c r="AM24" s="1">
        <v>1</v>
      </c>
      <c r="AN24" s="1">
        <v>0</v>
      </c>
      <c r="AO24" s="1">
        <v>0</v>
      </c>
      <c r="AQ24" s="4" t="s">
        <v>27</v>
      </c>
      <c r="AR24" s="1">
        <v>5</v>
      </c>
      <c r="AS24" s="1">
        <v>2</v>
      </c>
      <c r="AT24" s="1">
        <v>0</v>
      </c>
      <c r="AU24" s="1">
        <v>0</v>
      </c>
      <c r="AW24" s="16" t="s">
        <v>27</v>
      </c>
      <c r="AX24" s="17">
        <f t="shared" si="1"/>
        <v>6.875</v>
      </c>
      <c r="AY24" s="17">
        <f t="shared" si="2"/>
        <v>6.625</v>
      </c>
      <c r="AZ24" s="17">
        <f t="shared" si="3"/>
        <v>0.25</v>
      </c>
      <c r="BA24" s="8"/>
      <c r="BB24" s="8"/>
    </row>
    <row r="25" spans="2:54" x14ac:dyDescent="0.2">
      <c r="B25" s="4" t="s">
        <v>26</v>
      </c>
      <c r="C25" s="1">
        <v>0</v>
      </c>
      <c r="D25" s="1">
        <v>2</v>
      </c>
      <c r="E25" s="1">
        <v>0</v>
      </c>
      <c r="G25" s="4" t="s">
        <v>26</v>
      </c>
      <c r="H25" s="1">
        <v>0</v>
      </c>
      <c r="I25" s="1">
        <v>0</v>
      </c>
      <c r="J25" s="1">
        <v>0</v>
      </c>
      <c r="K25" s="1">
        <v>0</v>
      </c>
      <c r="M25" s="4" t="s">
        <v>26</v>
      </c>
      <c r="N25" s="1">
        <v>0</v>
      </c>
      <c r="O25" s="1">
        <v>0</v>
      </c>
      <c r="P25" s="1">
        <v>0</v>
      </c>
      <c r="Q25" s="1">
        <v>0</v>
      </c>
      <c r="S25" s="4" t="s">
        <v>26</v>
      </c>
      <c r="T25" s="1">
        <v>0</v>
      </c>
      <c r="U25" s="1">
        <v>0</v>
      </c>
      <c r="V25" s="1">
        <v>0</v>
      </c>
      <c r="W25" s="1">
        <v>0</v>
      </c>
      <c r="Y25" s="4" t="s">
        <v>26</v>
      </c>
      <c r="Z25" s="1">
        <v>0</v>
      </c>
      <c r="AA25" s="1">
        <v>0</v>
      </c>
      <c r="AB25" s="1">
        <v>0</v>
      </c>
      <c r="AC25" s="1">
        <v>0</v>
      </c>
      <c r="AE25" s="4" t="s">
        <v>26</v>
      </c>
      <c r="AF25" s="1">
        <v>0</v>
      </c>
      <c r="AG25" s="1">
        <v>6</v>
      </c>
      <c r="AH25" s="1">
        <v>0</v>
      </c>
      <c r="AI25" s="1">
        <v>0</v>
      </c>
      <c r="AK25" s="4" t="s">
        <v>26</v>
      </c>
      <c r="AL25" s="1">
        <v>0</v>
      </c>
      <c r="AM25" s="1">
        <v>0</v>
      </c>
      <c r="AN25" s="1">
        <v>0</v>
      </c>
      <c r="AO25" s="1">
        <v>0</v>
      </c>
      <c r="AQ25" s="4" t="s">
        <v>26</v>
      </c>
      <c r="AR25" s="1">
        <v>0</v>
      </c>
      <c r="AS25" s="1">
        <v>0</v>
      </c>
      <c r="AT25" s="1">
        <v>0</v>
      </c>
      <c r="AU25" s="1">
        <v>0</v>
      </c>
      <c r="AW25" s="16" t="s">
        <v>26</v>
      </c>
      <c r="AX25" s="17">
        <f t="shared" si="1"/>
        <v>0</v>
      </c>
      <c r="AY25" s="17">
        <f t="shared" si="2"/>
        <v>1</v>
      </c>
      <c r="AZ25" s="17">
        <f t="shared" si="3"/>
        <v>0</v>
      </c>
      <c r="BA25" s="8"/>
      <c r="BB25" s="8"/>
    </row>
    <row r="26" spans="2:54" x14ac:dyDescent="0.2">
      <c r="B26" s="4" t="s">
        <v>17</v>
      </c>
      <c r="C26" s="1">
        <v>1</v>
      </c>
      <c r="D26" s="1">
        <v>0</v>
      </c>
      <c r="E26" s="1">
        <v>0</v>
      </c>
      <c r="G26" s="4" t="s">
        <v>17</v>
      </c>
      <c r="H26" s="1">
        <v>0</v>
      </c>
      <c r="I26" s="1">
        <v>0</v>
      </c>
      <c r="J26" s="1">
        <v>0</v>
      </c>
      <c r="K26" s="1">
        <v>0</v>
      </c>
      <c r="M26" s="4" t="s">
        <v>17</v>
      </c>
      <c r="N26" s="1">
        <v>0</v>
      </c>
      <c r="O26" s="1">
        <v>0</v>
      </c>
      <c r="P26" s="1">
        <v>0</v>
      </c>
      <c r="Q26" s="1">
        <v>0</v>
      </c>
      <c r="S26" s="4" t="s">
        <v>17</v>
      </c>
      <c r="T26" s="1">
        <v>0</v>
      </c>
      <c r="U26" s="1">
        <v>0</v>
      </c>
      <c r="V26" s="1">
        <v>0</v>
      </c>
      <c r="W26" s="1">
        <v>0</v>
      </c>
      <c r="Y26" s="4" t="s">
        <v>17</v>
      </c>
      <c r="Z26" s="1">
        <v>0</v>
      </c>
      <c r="AA26" s="1">
        <v>0</v>
      </c>
      <c r="AB26" s="1">
        <v>0</v>
      </c>
      <c r="AC26" s="1">
        <v>0</v>
      </c>
      <c r="AE26" s="4" t="s">
        <v>17</v>
      </c>
      <c r="AF26" s="1">
        <v>0</v>
      </c>
      <c r="AG26" s="1">
        <v>0</v>
      </c>
      <c r="AH26" s="1">
        <v>0</v>
      </c>
      <c r="AI26" s="1">
        <v>1</v>
      </c>
      <c r="AK26" s="4" t="s">
        <v>17</v>
      </c>
      <c r="AL26" s="1">
        <v>0</v>
      </c>
      <c r="AM26" s="1">
        <v>0</v>
      </c>
      <c r="AN26" s="1">
        <v>0</v>
      </c>
      <c r="AO26" s="1">
        <v>0</v>
      </c>
      <c r="AQ26" s="4" t="s">
        <v>17</v>
      </c>
      <c r="AR26" s="1">
        <v>0</v>
      </c>
      <c r="AS26" s="1">
        <v>0</v>
      </c>
      <c r="AT26" s="1">
        <v>0</v>
      </c>
      <c r="AU26" s="1">
        <v>0</v>
      </c>
      <c r="AW26" s="16" t="s">
        <v>17</v>
      </c>
      <c r="AX26" s="17">
        <f t="shared" si="1"/>
        <v>0.125</v>
      </c>
      <c r="AY26" s="17">
        <f t="shared" si="2"/>
        <v>0</v>
      </c>
      <c r="AZ26" s="17">
        <f t="shared" si="3"/>
        <v>0</v>
      </c>
      <c r="BA26" s="8"/>
      <c r="BB26" s="8"/>
    </row>
    <row r="27" spans="2:54" x14ac:dyDescent="0.2">
      <c r="B27" s="4" t="s">
        <v>16</v>
      </c>
      <c r="C27" s="1">
        <v>0</v>
      </c>
      <c r="D27" s="1">
        <v>0</v>
      </c>
      <c r="E27" s="1">
        <v>0</v>
      </c>
      <c r="G27" s="4" t="s">
        <v>16</v>
      </c>
      <c r="H27" s="1">
        <v>0</v>
      </c>
      <c r="I27" s="1">
        <v>0</v>
      </c>
      <c r="J27" s="1">
        <v>0</v>
      </c>
      <c r="K27" s="1">
        <v>0</v>
      </c>
      <c r="M27" s="4" t="s">
        <v>16</v>
      </c>
      <c r="N27" s="1">
        <v>0</v>
      </c>
      <c r="O27" s="1">
        <v>0</v>
      </c>
      <c r="P27" s="1">
        <v>0</v>
      </c>
      <c r="Q27" s="1">
        <v>0</v>
      </c>
      <c r="S27" s="4" t="s">
        <v>16</v>
      </c>
      <c r="T27" s="1">
        <v>0</v>
      </c>
      <c r="U27" s="1">
        <v>2</v>
      </c>
      <c r="V27" s="1">
        <v>1</v>
      </c>
      <c r="W27" s="1">
        <v>0</v>
      </c>
      <c r="Y27" s="4" t="s">
        <v>16</v>
      </c>
      <c r="Z27" s="1">
        <v>0</v>
      </c>
      <c r="AA27" s="1">
        <v>0</v>
      </c>
      <c r="AB27" s="1">
        <v>0</v>
      </c>
      <c r="AC27" s="1">
        <v>0</v>
      </c>
      <c r="AE27" s="4" t="s">
        <v>16</v>
      </c>
      <c r="AF27" s="1">
        <v>0</v>
      </c>
      <c r="AG27" s="1">
        <v>0</v>
      </c>
      <c r="AH27" s="1">
        <v>0</v>
      </c>
      <c r="AI27" s="1">
        <v>0</v>
      </c>
      <c r="AK27" s="4" t="s">
        <v>16</v>
      </c>
      <c r="AL27" s="1">
        <v>0</v>
      </c>
      <c r="AM27" s="1">
        <v>0</v>
      </c>
      <c r="AN27" s="1">
        <v>0</v>
      </c>
      <c r="AO27" s="1">
        <v>0</v>
      </c>
      <c r="AQ27" s="4" t="s">
        <v>16</v>
      </c>
      <c r="AR27" s="1">
        <v>0</v>
      </c>
      <c r="AS27" s="1">
        <v>0</v>
      </c>
      <c r="AT27" s="1">
        <v>0</v>
      </c>
      <c r="AU27" s="1">
        <v>0</v>
      </c>
      <c r="AW27" s="16" t="s">
        <v>16</v>
      </c>
      <c r="AX27" s="17">
        <f t="shared" si="1"/>
        <v>0</v>
      </c>
      <c r="AY27" s="17">
        <f t="shared" si="2"/>
        <v>0.25</v>
      </c>
      <c r="AZ27" s="17">
        <f t="shared" si="3"/>
        <v>0.125</v>
      </c>
      <c r="BA27" s="8"/>
      <c r="BB27" s="8"/>
    </row>
    <row r="28" spans="2:54" x14ac:dyDescent="0.2">
      <c r="B28" s="4" t="s">
        <v>7</v>
      </c>
      <c r="C28" s="1">
        <v>0</v>
      </c>
      <c r="D28" s="1">
        <v>0</v>
      </c>
      <c r="E28" s="1">
        <v>0</v>
      </c>
      <c r="G28" s="4" t="s">
        <v>7</v>
      </c>
      <c r="H28" s="1">
        <v>0</v>
      </c>
      <c r="I28" s="1">
        <v>0</v>
      </c>
      <c r="J28" s="1">
        <v>0</v>
      </c>
      <c r="K28" s="1">
        <v>0</v>
      </c>
      <c r="M28" s="4" t="s">
        <v>7</v>
      </c>
      <c r="N28" s="1">
        <v>7</v>
      </c>
      <c r="O28" s="1">
        <v>2</v>
      </c>
      <c r="P28" s="1">
        <v>0</v>
      </c>
      <c r="Q28" s="1">
        <v>0</v>
      </c>
      <c r="S28" s="4" t="s">
        <v>7</v>
      </c>
      <c r="T28" s="1">
        <v>0</v>
      </c>
      <c r="U28" s="1">
        <v>0</v>
      </c>
      <c r="V28" s="1">
        <v>0</v>
      </c>
      <c r="W28" s="1">
        <v>0</v>
      </c>
      <c r="Y28" s="4" t="s">
        <v>7</v>
      </c>
      <c r="Z28" s="1">
        <v>0</v>
      </c>
      <c r="AA28" s="1">
        <v>1</v>
      </c>
      <c r="AB28" s="1">
        <v>0</v>
      </c>
      <c r="AC28" s="1">
        <v>0</v>
      </c>
      <c r="AE28" s="4" t="s">
        <v>7</v>
      </c>
      <c r="AF28" s="1">
        <v>0</v>
      </c>
      <c r="AG28" s="1">
        <v>0</v>
      </c>
      <c r="AH28" s="1">
        <v>0</v>
      </c>
      <c r="AI28" s="1">
        <v>0</v>
      </c>
      <c r="AK28" s="4" t="s">
        <v>7</v>
      </c>
      <c r="AL28" s="1">
        <v>0</v>
      </c>
      <c r="AM28" s="1">
        <v>0</v>
      </c>
      <c r="AN28" s="1">
        <v>0</v>
      </c>
      <c r="AO28" s="1">
        <v>1</v>
      </c>
      <c r="AQ28" s="4" t="s">
        <v>7</v>
      </c>
      <c r="AR28" s="1">
        <v>0</v>
      </c>
      <c r="AS28" s="1">
        <v>0</v>
      </c>
      <c r="AT28" s="1">
        <v>0</v>
      </c>
      <c r="AU28" s="1">
        <v>0</v>
      </c>
      <c r="AW28" s="16" t="s">
        <v>7</v>
      </c>
      <c r="AX28" s="17">
        <f t="shared" si="1"/>
        <v>0.875</v>
      </c>
      <c r="AY28" s="17">
        <f t="shared" si="2"/>
        <v>0.375</v>
      </c>
      <c r="AZ28" s="17">
        <f t="shared" si="3"/>
        <v>0</v>
      </c>
      <c r="BA28" s="8"/>
      <c r="BB28" s="8"/>
    </row>
    <row r="33" spans="1:14" x14ac:dyDescent="0.2">
      <c r="B33" s="28" t="s">
        <v>111</v>
      </c>
      <c r="I33" s="28" t="s">
        <v>112</v>
      </c>
    </row>
    <row r="34" spans="1:14" x14ac:dyDescent="0.2">
      <c r="B34" s="28">
        <v>1</v>
      </c>
      <c r="C34" s="28">
        <v>2</v>
      </c>
      <c r="D34" s="28">
        <v>3</v>
      </c>
      <c r="E34" s="28">
        <v>4</v>
      </c>
      <c r="F34" s="28">
        <v>5</v>
      </c>
      <c r="G34" s="28" t="s">
        <v>113</v>
      </c>
      <c r="H34" s="28"/>
      <c r="I34" s="28">
        <v>1</v>
      </c>
      <c r="J34" s="28">
        <v>2</v>
      </c>
      <c r="K34" s="28">
        <v>3</v>
      </c>
      <c r="L34" s="28">
        <v>4</v>
      </c>
      <c r="M34" s="28">
        <v>5</v>
      </c>
      <c r="N34" s="28" t="s">
        <v>113</v>
      </c>
    </row>
    <row r="35" spans="1:14" x14ac:dyDescent="0.2">
      <c r="A35" s="23" t="s">
        <v>31</v>
      </c>
      <c r="B35" s="24">
        <v>5</v>
      </c>
      <c r="C35" s="24">
        <v>4</v>
      </c>
      <c r="D35" s="24">
        <v>5</v>
      </c>
      <c r="E35" s="24">
        <v>4</v>
      </c>
      <c r="F35" s="24">
        <v>5</v>
      </c>
      <c r="G35" s="24">
        <f>(B35+C35+D35+E35+F35)/5</f>
        <v>4.5999999999999996</v>
      </c>
      <c r="H35" s="24"/>
      <c r="I35" s="24">
        <v>12</v>
      </c>
      <c r="J35" s="24">
        <v>11</v>
      </c>
      <c r="K35" s="24">
        <v>3.5</v>
      </c>
      <c r="L35" s="24">
        <v>8.5</v>
      </c>
      <c r="M35" s="24">
        <v>11.5</v>
      </c>
      <c r="N35" s="24">
        <f>(I35+J35+K35+L35+M35)/5</f>
        <v>9.3000000000000007</v>
      </c>
    </row>
    <row r="36" spans="1:14" x14ac:dyDescent="0.2">
      <c r="A36" s="23" t="s">
        <v>22</v>
      </c>
      <c r="B36" s="24">
        <v>4</v>
      </c>
      <c r="C36" s="24">
        <v>4</v>
      </c>
      <c r="D36" s="24">
        <v>4</v>
      </c>
      <c r="E36" s="24">
        <v>4</v>
      </c>
      <c r="F36" s="24">
        <v>4</v>
      </c>
      <c r="G36" s="24">
        <f t="shared" ref="G36:G59" si="4">(B36+C36+D36+E36+F36)/5</f>
        <v>4</v>
      </c>
      <c r="H36" s="24"/>
      <c r="I36" s="24">
        <v>2</v>
      </c>
      <c r="J36" s="24">
        <v>1</v>
      </c>
      <c r="K36" s="24">
        <v>12</v>
      </c>
      <c r="L36" s="24">
        <v>13</v>
      </c>
      <c r="M36" s="24">
        <v>4.5</v>
      </c>
      <c r="N36" s="24">
        <f t="shared" ref="N36:N59" si="5">(I36+J36+K36+L36+M36)/5</f>
        <v>6.5</v>
      </c>
    </row>
    <row r="37" spans="1:14" x14ac:dyDescent="0.2">
      <c r="A37" s="23" t="s">
        <v>21</v>
      </c>
      <c r="B37" s="24">
        <v>1.5</v>
      </c>
      <c r="C37" s="24">
        <v>16.5</v>
      </c>
      <c r="D37" s="24">
        <v>4.8</v>
      </c>
      <c r="E37" s="24">
        <v>11</v>
      </c>
      <c r="F37" s="24">
        <v>8</v>
      </c>
      <c r="G37" s="24">
        <f t="shared" si="4"/>
        <v>8.36</v>
      </c>
      <c r="H37" s="24"/>
      <c r="I37" s="24">
        <v>7</v>
      </c>
      <c r="J37" s="24">
        <v>12</v>
      </c>
      <c r="K37" s="24">
        <v>4</v>
      </c>
      <c r="L37" s="24">
        <v>8</v>
      </c>
      <c r="M37" s="24">
        <v>7.5</v>
      </c>
      <c r="N37" s="24">
        <f t="shared" si="5"/>
        <v>7.7</v>
      </c>
    </row>
    <row r="38" spans="1:14" x14ac:dyDescent="0.2">
      <c r="A38" s="23" t="s">
        <v>12</v>
      </c>
      <c r="B38" s="24">
        <v>3.3</v>
      </c>
      <c r="C38" s="24">
        <v>3.7</v>
      </c>
      <c r="D38" s="24">
        <v>60</v>
      </c>
      <c r="E38" s="24">
        <v>4.2</v>
      </c>
      <c r="F38" s="24">
        <v>4.2</v>
      </c>
      <c r="G38" s="24">
        <f t="shared" si="4"/>
        <v>15.080000000000002</v>
      </c>
      <c r="H38" s="24"/>
      <c r="I38" s="24">
        <v>9</v>
      </c>
      <c r="J38" s="24">
        <v>11</v>
      </c>
      <c r="K38" s="24">
        <v>2</v>
      </c>
      <c r="L38" s="24">
        <v>7</v>
      </c>
      <c r="M38" s="24">
        <v>4</v>
      </c>
      <c r="N38" s="24">
        <f t="shared" si="5"/>
        <v>6.6</v>
      </c>
    </row>
    <row r="39" spans="1:14" x14ac:dyDescent="0.2">
      <c r="A39" s="23" t="s">
        <v>11</v>
      </c>
      <c r="B39" s="24">
        <v>18</v>
      </c>
      <c r="C39" s="24">
        <v>6</v>
      </c>
      <c r="D39" s="24">
        <v>6</v>
      </c>
      <c r="E39" s="24">
        <v>8</v>
      </c>
      <c r="F39" s="24">
        <v>20</v>
      </c>
      <c r="G39" s="24">
        <f t="shared" si="4"/>
        <v>11.6</v>
      </c>
      <c r="H39" s="24"/>
      <c r="I39" s="24">
        <v>7</v>
      </c>
      <c r="J39" s="24">
        <v>8</v>
      </c>
      <c r="K39" s="24">
        <v>8</v>
      </c>
      <c r="L39" s="24">
        <v>11</v>
      </c>
      <c r="M39" s="24">
        <v>8</v>
      </c>
      <c r="N39" s="24">
        <f t="shared" si="5"/>
        <v>8.4</v>
      </c>
    </row>
    <row r="40" spans="1:14" x14ac:dyDescent="0.2">
      <c r="A40" s="23" t="s">
        <v>30</v>
      </c>
      <c r="B40" s="24">
        <v>9</v>
      </c>
      <c r="C40" s="24">
        <v>6</v>
      </c>
      <c r="D40" s="24">
        <v>22</v>
      </c>
      <c r="E40" s="24">
        <v>7</v>
      </c>
      <c r="F40" s="24">
        <v>17</v>
      </c>
      <c r="G40" s="24">
        <f t="shared" si="4"/>
        <v>12.2</v>
      </c>
      <c r="H40" s="24"/>
      <c r="I40" s="24">
        <v>4</v>
      </c>
      <c r="J40" s="24">
        <v>11</v>
      </c>
      <c r="K40" s="24">
        <v>6</v>
      </c>
      <c r="L40" s="24">
        <v>12</v>
      </c>
      <c r="M40" s="24">
        <v>12.5</v>
      </c>
      <c r="N40" s="24">
        <f t="shared" si="5"/>
        <v>9.1</v>
      </c>
    </row>
    <row r="41" spans="1:14" x14ac:dyDescent="0.2">
      <c r="A41" s="23" t="s">
        <v>23</v>
      </c>
      <c r="B41" s="24">
        <v>60</v>
      </c>
      <c r="C41" s="24">
        <v>3</v>
      </c>
      <c r="D41" s="24">
        <v>3</v>
      </c>
      <c r="E41" s="24">
        <v>4</v>
      </c>
      <c r="F41" s="24">
        <v>4</v>
      </c>
      <c r="G41" s="24">
        <f t="shared" si="4"/>
        <v>14.8</v>
      </c>
      <c r="H41" s="24"/>
      <c r="I41" s="24">
        <v>11</v>
      </c>
      <c r="J41" s="24">
        <v>9.5</v>
      </c>
      <c r="K41" s="24">
        <v>9.5</v>
      </c>
      <c r="L41" s="24">
        <v>5.5</v>
      </c>
      <c r="M41" s="24">
        <v>11</v>
      </c>
      <c r="N41" s="24">
        <f t="shared" si="5"/>
        <v>9.3000000000000007</v>
      </c>
    </row>
    <row r="42" spans="1:14" x14ac:dyDescent="0.2">
      <c r="A42" s="23" t="s">
        <v>20</v>
      </c>
      <c r="B42" s="24">
        <v>12</v>
      </c>
      <c r="C42" s="24">
        <v>11</v>
      </c>
      <c r="D42" s="24">
        <v>13</v>
      </c>
      <c r="E42" s="24">
        <v>19</v>
      </c>
      <c r="F42" s="24">
        <v>15</v>
      </c>
      <c r="G42" s="24">
        <f t="shared" si="4"/>
        <v>14</v>
      </c>
      <c r="H42" s="24"/>
      <c r="I42" s="24">
        <v>7</v>
      </c>
      <c r="J42" s="24">
        <v>6.5</v>
      </c>
      <c r="K42" s="24">
        <v>8.5</v>
      </c>
      <c r="L42" s="24">
        <v>1.5</v>
      </c>
      <c r="M42" s="24">
        <v>6</v>
      </c>
      <c r="N42" s="24">
        <f t="shared" si="5"/>
        <v>5.9</v>
      </c>
    </row>
    <row r="43" spans="1:14" x14ac:dyDescent="0.2">
      <c r="A43" s="23" t="s">
        <v>13</v>
      </c>
      <c r="B43" s="24">
        <v>5</v>
      </c>
      <c r="C43" s="24">
        <v>7</v>
      </c>
      <c r="D43" s="24">
        <v>6</v>
      </c>
      <c r="E43" s="24">
        <v>8</v>
      </c>
      <c r="F43" s="24">
        <v>10</v>
      </c>
      <c r="G43" s="24">
        <f t="shared" si="4"/>
        <v>7.2</v>
      </c>
      <c r="H43" s="24"/>
      <c r="I43" s="24">
        <v>3</v>
      </c>
      <c r="J43" s="24">
        <v>5</v>
      </c>
      <c r="K43" s="24">
        <v>5.5</v>
      </c>
      <c r="L43" s="24">
        <v>6</v>
      </c>
      <c r="M43" s="24">
        <v>3.5</v>
      </c>
      <c r="N43" s="24">
        <f t="shared" si="5"/>
        <v>4.5999999999999996</v>
      </c>
    </row>
    <row r="44" spans="1:14" x14ac:dyDescent="0.2">
      <c r="A44" s="23" t="s">
        <v>9</v>
      </c>
      <c r="B44" s="24">
        <v>5.7</v>
      </c>
      <c r="C44" s="24">
        <v>7.8</v>
      </c>
      <c r="D44" s="24">
        <v>5</v>
      </c>
      <c r="E44" s="24">
        <v>9.5</v>
      </c>
      <c r="F44" s="24">
        <v>10.4</v>
      </c>
      <c r="G44" s="24">
        <f t="shared" si="4"/>
        <v>7.68</v>
      </c>
      <c r="H44" s="24"/>
      <c r="I44" s="24">
        <v>9</v>
      </c>
      <c r="J44" s="24">
        <v>10.5</v>
      </c>
      <c r="K44" s="24">
        <v>8.5</v>
      </c>
      <c r="L44" s="24">
        <v>10</v>
      </c>
      <c r="M44" s="24">
        <v>1</v>
      </c>
      <c r="N44" s="24">
        <f t="shared" si="5"/>
        <v>7.8</v>
      </c>
    </row>
    <row r="45" spans="1:14" x14ac:dyDescent="0.2">
      <c r="A45" s="23" t="s">
        <v>29</v>
      </c>
      <c r="B45" s="24">
        <v>5</v>
      </c>
      <c r="C45" s="24">
        <v>60</v>
      </c>
      <c r="D45" s="24">
        <v>19</v>
      </c>
      <c r="E45" s="24">
        <v>8</v>
      </c>
      <c r="F45" s="24">
        <v>24</v>
      </c>
      <c r="G45" s="24">
        <f t="shared" si="4"/>
        <v>23.2</v>
      </c>
      <c r="H45" s="24"/>
      <c r="I45" s="24">
        <v>1</v>
      </c>
      <c r="J45" s="24">
        <v>10.5</v>
      </c>
      <c r="K45" s="24">
        <v>12</v>
      </c>
      <c r="L45" s="24">
        <v>5.5</v>
      </c>
      <c r="M45" s="24">
        <v>11</v>
      </c>
      <c r="N45" s="24">
        <f t="shared" si="5"/>
        <v>8</v>
      </c>
    </row>
    <row r="46" spans="1:14" x14ac:dyDescent="0.2">
      <c r="A46" s="23" t="s">
        <v>24</v>
      </c>
      <c r="B46" s="24">
        <v>3</v>
      </c>
      <c r="C46" s="24">
        <v>3</v>
      </c>
      <c r="D46" s="24">
        <v>3</v>
      </c>
      <c r="E46" s="24">
        <v>2</v>
      </c>
      <c r="F46" s="24">
        <v>4</v>
      </c>
      <c r="G46" s="24">
        <f t="shared" si="4"/>
        <v>3</v>
      </c>
      <c r="H46" s="24"/>
      <c r="I46" s="24">
        <v>13</v>
      </c>
      <c r="J46" s="24">
        <v>10</v>
      </c>
      <c r="K46" s="24">
        <v>10</v>
      </c>
      <c r="L46" s="24">
        <v>13</v>
      </c>
      <c r="M46" s="24">
        <v>11</v>
      </c>
      <c r="N46" s="24">
        <f t="shared" si="5"/>
        <v>11.4</v>
      </c>
    </row>
    <row r="47" spans="1:14" x14ac:dyDescent="0.2">
      <c r="A47" s="23" t="s">
        <v>19</v>
      </c>
      <c r="B47" s="24">
        <v>24</v>
      </c>
      <c r="C47" s="24">
        <v>19</v>
      </c>
      <c r="D47" s="24">
        <v>8</v>
      </c>
      <c r="E47" s="24">
        <v>28</v>
      </c>
      <c r="F47" s="24">
        <v>21</v>
      </c>
      <c r="G47" s="24">
        <f t="shared" si="4"/>
        <v>20</v>
      </c>
      <c r="H47" s="24"/>
      <c r="I47" s="24">
        <v>6.5</v>
      </c>
      <c r="J47" s="24">
        <v>7</v>
      </c>
      <c r="K47" s="24">
        <v>7</v>
      </c>
      <c r="L47" s="24">
        <v>6.5</v>
      </c>
      <c r="M47" s="24">
        <v>6</v>
      </c>
      <c r="N47" s="24">
        <f t="shared" si="5"/>
        <v>6.6</v>
      </c>
    </row>
    <row r="48" spans="1:14" x14ac:dyDescent="0.2">
      <c r="A48" s="23" t="s">
        <v>14</v>
      </c>
      <c r="B48" s="24">
        <v>8</v>
      </c>
      <c r="C48" s="24">
        <v>5</v>
      </c>
      <c r="D48" s="24">
        <v>5</v>
      </c>
      <c r="E48" s="24">
        <v>6</v>
      </c>
      <c r="F48" s="24">
        <v>10</v>
      </c>
      <c r="G48" s="24">
        <f t="shared" si="4"/>
        <v>6.8</v>
      </c>
      <c r="H48" s="24"/>
      <c r="I48" s="24">
        <v>5</v>
      </c>
      <c r="J48" s="24">
        <v>4</v>
      </c>
      <c r="K48" s="24">
        <v>5</v>
      </c>
      <c r="L48" s="24">
        <v>6</v>
      </c>
      <c r="M48" s="24">
        <v>3.5</v>
      </c>
      <c r="N48" s="24">
        <f t="shared" si="5"/>
        <v>4.7</v>
      </c>
    </row>
    <row r="49" spans="1:14" x14ac:dyDescent="0.2">
      <c r="A49" s="23" t="s">
        <v>10</v>
      </c>
      <c r="B49" s="24">
        <v>6</v>
      </c>
      <c r="C49" s="24">
        <v>8</v>
      </c>
      <c r="D49" s="24">
        <v>8</v>
      </c>
      <c r="E49" s="24">
        <v>8</v>
      </c>
      <c r="F49" s="24">
        <v>5.5</v>
      </c>
      <c r="G49" s="24">
        <f t="shared" si="4"/>
        <v>7.1</v>
      </c>
      <c r="H49" s="24"/>
      <c r="I49" s="24">
        <v>8</v>
      </c>
      <c r="J49" s="24">
        <v>2</v>
      </c>
      <c r="K49" s="24">
        <v>2.5</v>
      </c>
      <c r="L49" s="24">
        <v>3</v>
      </c>
      <c r="M49" s="24">
        <v>7</v>
      </c>
      <c r="N49" s="24">
        <f t="shared" si="5"/>
        <v>4.5</v>
      </c>
    </row>
    <row r="50" spans="1:14" x14ac:dyDescent="0.2">
      <c r="A50" s="23" t="s">
        <v>28</v>
      </c>
      <c r="B50" s="24">
        <v>4</v>
      </c>
      <c r="C50" s="24">
        <v>60</v>
      </c>
      <c r="D50" s="24">
        <v>60</v>
      </c>
      <c r="E50" s="24">
        <v>4</v>
      </c>
      <c r="F50" s="24">
        <v>60</v>
      </c>
      <c r="G50" s="24">
        <f t="shared" si="4"/>
        <v>37.6</v>
      </c>
      <c r="H50" s="24"/>
      <c r="I50" s="24">
        <v>13.5</v>
      </c>
      <c r="J50" s="24">
        <v>14</v>
      </c>
      <c r="K50" s="24">
        <v>14.5</v>
      </c>
      <c r="L50" s="24">
        <v>11</v>
      </c>
      <c r="M50" s="24">
        <v>15</v>
      </c>
      <c r="N50" s="24">
        <f t="shared" si="5"/>
        <v>13.6</v>
      </c>
    </row>
    <row r="51" spans="1:14" x14ac:dyDescent="0.2">
      <c r="A51" s="23" t="s">
        <v>25</v>
      </c>
      <c r="B51" s="24">
        <v>3</v>
      </c>
      <c r="C51" s="24">
        <v>2</v>
      </c>
      <c r="D51" s="24">
        <v>2</v>
      </c>
      <c r="E51" s="24">
        <v>3</v>
      </c>
      <c r="F51" s="24">
        <v>2</v>
      </c>
      <c r="G51" s="24">
        <f t="shared" si="4"/>
        <v>2.4</v>
      </c>
      <c r="H51" s="24"/>
      <c r="I51" s="24">
        <v>2</v>
      </c>
      <c r="J51" s="24">
        <v>7</v>
      </c>
      <c r="K51" s="24">
        <v>9</v>
      </c>
      <c r="L51" s="24">
        <v>12</v>
      </c>
      <c r="M51" s="24">
        <v>12</v>
      </c>
      <c r="N51" s="24">
        <f t="shared" si="5"/>
        <v>8.4</v>
      </c>
    </row>
    <row r="52" spans="1:14" x14ac:dyDescent="0.2">
      <c r="A52" s="23" t="s">
        <v>18</v>
      </c>
      <c r="B52" s="24">
        <v>60</v>
      </c>
      <c r="C52" s="24">
        <v>10</v>
      </c>
      <c r="D52" s="24">
        <v>60</v>
      </c>
      <c r="E52" s="24">
        <v>9</v>
      </c>
      <c r="F52" s="24">
        <v>28</v>
      </c>
      <c r="G52" s="24">
        <f t="shared" si="4"/>
        <v>33.4</v>
      </c>
      <c r="H52" s="24"/>
      <c r="I52" s="24">
        <v>6</v>
      </c>
      <c r="J52" s="24">
        <v>5</v>
      </c>
      <c r="K52" s="24">
        <v>8</v>
      </c>
      <c r="L52" s="24">
        <v>7</v>
      </c>
      <c r="M52" s="24">
        <v>7</v>
      </c>
      <c r="N52" s="24">
        <f t="shared" si="5"/>
        <v>6.6</v>
      </c>
    </row>
    <row r="53" spans="1:14" x14ac:dyDescent="0.2">
      <c r="A53" s="23" t="s">
        <v>15</v>
      </c>
      <c r="B53" s="24">
        <v>5</v>
      </c>
      <c r="C53" s="24">
        <v>6</v>
      </c>
      <c r="D53" s="24">
        <v>10</v>
      </c>
      <c r="E53" s="24">
        <v>5</v>
      </c>
      <c r="F53" s="24">
        <v>6</v>
      </c>
      <c r="G53" s="24">
        <f t="shared" si="4"/>
        <v>6.4</v>
      </c>
      <c r="H53" s="24"/>
      <c r="I53" s="24">
        <v>5.5</v>
      </c>
      <c r="J53" s="24">
        <v>6</v>
      </c>
      <c r="K53" s="24">
        <v>6.5</v>
      </c>
      <c r="L53" s="24">
        <v>1.5</v>
      </c>
      <c r="M53" s="24">
        <v>7</v>
      </c>
      <c r="N53" s="24">
        <f t="shared" si="5"/>
        <v>5.3</v>
      </c>
    </row>
    <row r="54" spans="1:14" x14ac:dyDescent="0.2">
      <c r="A54" s="23" t="s">
        <v>8</v>
      </c>
      <c r="B54" s="24">
        <v>3</v>
      </c>
      <c r="C54" s="24">
        <v>3</v>
      </c>
      <c r="D54" s="24">
        <v>4</v>
      </c>
      <c r="E54" s="24">
        <v>4</v>
      </c>
      <c r="F54" s="24">
        <v>5</v>
      </c>
      <c r="G54" s="24">
        <f t="shared" si="4"/>
        <v>3.8</v>
      </c>
      <c r="H54" s="24"/>
      <c r="I54" s="24">
        <v>6.5</v>
      </c>
      <c r="J54" s="24">
        <v>7.5</v>
      </c>
      <c r="K54" s="24">
        <v>5</v>
      </c>
      <c r="L54" s="24">
        <v>8</v>
      </c>
      <c r="M54" s="24">
        <v>7</v>
      </c>
      <c r="N54" s="24">
        <f t="shared" si="5"/>
        <v>6.8</v>
      </c>
    </row>
    <row r="55" spans="1:14" x14ac:dyDescent="0.2">
      <c r="A55" s="23" t="s">
        <v>27</v>
      </c>
      <c r="B55" s="24">
        <v>3</v>
      </c>
      <c r="C55" s="24">
        <v>4</v>
      </c>
      <c r="D55" s="24">
        <v>4</v>
      </c>
      <c r="E55" s="24">
        <v>4</v>
      </c>
      <c r="F55" s="24">
        <v>3</v>
      </c>
      <c r="G55" s="24">
        <f t="shared" si="4"/>
        <v>3.6</v>
      </c>
      <c r="H55" s="24"/>
      <c r="I55" s="24">
        <v>12</v>
      </c>
      <c r="J55" s="24">
        <v>14</v>
      </c>
      <c r="K55" s="24">
        <v>10</v>
      </c>
      <c r="L55" s="24">
        <v>13</v>
      </c>
      <c r="M55" s="24">
        <v>14.5</v>
      </c>
      <c r="N55" s="24">
        <f t="shared" si="5"/>
        <v>12.7</v>
      </c>
    </row>
    <row r="56" spans="1:14" x14ac:dyDescent="0.2">
      <c r="A56" s="23" t="s">
        <v>26</v>
      </c>
      <c r="B56" s="24">
        <v>2</v>
      </c>
      <c r="C56" s="24">
        <v>3</v>
      </c>
      <c r="D56" s="24">
        <v>3</v>
      </c>
      <c r="E56" s="24">
        <v>3</v>
      </c>
      <c r="F56" s="24">
        <v>2</v>
      </c>
      <c r="G56" s="24">
        <f t="shared" si="4"/>
        <v>2.6</v>
      </c>
      <c r="H56" s="24"/>
      <c r="I56" s="24">
        <v>13.5</v>
      </c>
      <c r="J56" s="24">
        <v>13</v>
      </c>
      <c r="K56" s="24">
        <v>9</v>
      </c>
      <c r="L56" s="24">
        <v>8</v>
      </c>
      <c r="M56" s="24">
        <v>12.5</v>
      </c>
      <c r="N56" s="24">
        <f t="shared" si="5"/>
        <v>11.2</v>
      </c>
    </row>
    <row r="57" spans="1:14" x14ac:dyDescent="0.2">
      <c r="A57" s="23" t="s">
        <v>17</v>
      </c>
      <c r="B57" s="24">
        <v>3</v>
      </c>
      <c r="C57" s="24">
        <v>4</v>
      </c>
      <c r="D57" s="24">
        <v>4</v>
      </c>
      <c r="E57" s="24">
        <v>4</v>
      </c>
      <c r="F57" s="24">
        <v>3</v>
      </c>
      <c r="G57" s="24">
        <f t="shared" si="4"/>
        <v>3.6</v>
      </c>
      <c r="H57" s="24"/>
      <c r="I57" s="24">
        <v>8.5</v>
      </c>
      <c r="J57" s="24">
        <v>7</v>
      </c>
      <c r="K57" s="24">
        <v>6</v>
      </c>
      <c r="L57" s="24">
        <v>6</v>
      </c>
      <c r="M57" s="24">
        <v>6.5</v>
      </c>
      <c r="N57" s="24">
        <f t="shared" si="5"/>
        <v>6.8</v>
      </c>
    </row>
    <row r="58" spans="1:14" x14ac:dyDescent="0.2">
      <c r="A58" s="23" t="s">
        <v>16</v>
      </c>
      <c r="B58" s="24">
        <v>2</v>
      </c>
      <c r="C58" s="24">
        <v>3</v>
      </c>
      <c r="D58" s="24">
        <v>3</v>
      </c>
      <c r="E58" s="24">
        <v>3</v>
      </c>
      <c r="F58" s="24">
        <v>2</v>
      </c>
      <c r="G58" s="24">
        <f t="shared" si="4"/>
        <v>2.6</v>
      </c>
      <c r="H58" s="24"/>
      <c r="I58" s="24">
        <v>5</v>
      </c>
      <c r="J58" s="24">
        <v>6</v>
      </c>
      <c r="K58" s="24">
        <v>7.5</v>
      </c>
      <c r="L58" s="24">
        <v>3.5</v>
      </c>
      <c r="M58" s="24">
        <v>6.5</v>
      </c>
      <c r="N58" s="24">
        <f t="shared" si="5"/>
        <v>5.7</v>
      </c>
    </row>
    <row r="59" spans="1:14" x14ac:dyDescent="0.2">
      <c r="A59" s="23" t="s">
        <v>7</v>
      </c>
      <c r="B59" s="24">
        <v>4</v>
      </c>
      <c r="C59" s="24">
        <v>3</v>
      </c>
      <c r="D59" s="24">
        <v>5</v>
      </c>
      <c r="E59" s="24">
        <v>4</v>
      </c>
      <c r="F59" s="24">
        <v>3</v>
      </c>
      <c r="G59" s="24">
        <f t="shared" si="4"/>
        <v>3.8</v>
      </c>
      <c r="H59" s="24"/>
      <c r="I59" s="24">
        <v>5</v>
      </c>
      <c r="J59" s="24">
        <v>5</v>
      </c>
      <c r="K59" s="24">
        <v>8</v>
      </c>
      <c r="L59" s="24">
        <v>2</v>
      </c>
      <c r="M59" s="24">
        <v>6.5</v>
      </c>
      <c r="N59" s="24">
        <f t="shared" si="5"/>
        <v>5.3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67"/>
  <sheetViews>
    <sheetView zoomScale="70" zoomScaleNormal="70" workbookViewId="0">
      <selection activeCell="D56" sqref="D56"/>
    </sheetView>
  </sheetViews>
  <sheetFormatPr baseColWidth="10" defaultRowHeight="12.75" x14ac:dyDescent="0.2"/>
  <cols>
    <col min="1" max="1" width="17.7109375" bestFit="1" customWidth="1"/>
    <col min="3" max="3" width="15.140625" bestFit="1" customWidth="1"/>
    <col min="9" max="9" width="15.140625" bestFit="1" customWidth="1"/>
    <col min="15" max="15" width="15.140625" bestFit="1" customWidth="1"/>
    <col min="21" max="21" width="15.140625" bestFit="1" customWidth="1"/>
    <col min="27" max="27" width="15.140625" bestFit="1" customWidth="1"/>
    <col min="33" max="33" width="15.140625" bestFit="1" customWidth="1"/>
  </cols>
  <sheetData>
    <row r="2" spans="3:42" x14ac:dyDescent="0.2">
      <c r="C2" s="6">
        <v>40188</v>
      </c>
      <c r="I2" s="6">
        <v>40189</v>
      </c>
      <c r="O2" s="6">
        <v>40189</v>
      </c>
      <c r="U2" s="6">
        <v>40190</v>
      </c>
      <c r="AA2" s="6">
        <v>40191</v>
      </c>
      <c r="AG2" s="6">
        <v>40192</v>
      </c>
      <c r="AM2" s="12" t="s">
        <v>92</v>
      </c>
      <c r="AN2" s="13"/>
      <c r="AO2" s="13"/>
      <c r="AP2" s="13"/>
    </row>
    <row r="3" spans="3:42" x14ac:dyDescent="0.2">
      <c r="C3" s="3" t="s">
        <v>33</v>
      </c>
      <c r="D3" s="5" t="s">
        <v>4</v>
      </c>
      <c r="E3" s="5"/>
      <c r="F3" s="5"/>
      <c r="I3" s="3" t="s">
        <v>37</v>
      </c>
      <c r="J3" s="5" t="s">
        <v>4</v>
      </c>
      <c r="K3" s="5"/>
      <c r="L3" s="5"/>
      <c r="O3" s="3" t="s">
        <v>35</v>
      </c>
      <c r="P3" s="5" t="s">
        <v>4</v>
      </c>
      <c r="Q3" s="5"/>
      <c r="R3" s="5"/>
      <c r="U3" s="3" t="s">
        <v>41</v>
      </c>
      <c r="V3" s="5" t="s">
        <v>4</v>
      </c>
      <c r="W3" s="5"/>
      <c r="X3" s="5"/>
      <c r="AA3" s="3" t="s">
        <v>63</v>
      </c>
      <c r="AB3" s="5" t="s">
        <v>4</v>
      </c>
      <c r="AC3" s="5"/>
      <c r="AD3" s="5"/>
      <c r="AG3" s="3" t="s">
        <v>5</v>
      </c>
      <c r="AH3" s="5" t="s">
        <v>4</v>
      </c>
      <c r="AI3" s="5"/>
      <c r="AJ3" s="5"/>
      <c r="AM3" s="14"/>
      <c r="AN3" s="15" t="s">
        <v>4</v>
      </c>
      <c r="AO3" s="15"/>
      <c r="AP3" s="15"/>
    </row>
    <row r="4" spans="3:42" x14ac:dyDescent="0.2">
      <c r="C4" s="4" t="s">
        <v>3</v>
      </c>
      <c r="D4" s="4" t="s">
        <v>0</v>
      </c>
      <c r="E4" s="4" t="s">
        <v>1</v>
      </c>
      <c r="F4" s="4" t="s">
        <v>2</v>
      </c>
      <c r="G4" t="s">
        <v>32</v>
      </c>
      <c r="I4" s="4" t="s">
        <v>3</v>
      </c>
      <c r="J4" s="4" t="s">
        <v>0</v>
      </c>
      <c r="K4" s="4" t="s">
        <v>1</v>
      </c>
      <c r="L4" s="4" t="s">
        <v>2</v>
      </c>
      <c r="M4" t="s">
        <v>32</v>
      </c>
      <c r="O4" s="4" t="s">
        <v>3</v>
      </c>
      <c r="P4" s="4" t="s">
        <v>0</v>
      </c>
      <c r="Q4" s="4" t="s">
        <v>1</v>
      </c>
      <c r="R4" s="4" t="s">
        <v>2</v>
      </c>
      <c r="S4" t="s">
        <v>32</v>
      </c>
      <c r="U4" s="4" t="s">
        <v>3</v>
      </c>
      <c r="V4" s="4" t="s">
        <v>0</v>
      </c>
      <c r="W4" s="4" t="s">
        <v>1</v>
      </c>
      <c r="X4" s="4" t="s">
        <v>2</v>
      </c>
      <c r="Y4" t="s">
        <v>32</v>
      </c>
      <c r="AA4" s="4" t="s">
        <v>3</v>
      </c>
      <c r="AB4" s="4" t="s">
        <v>0</v>
      </c>
      <c r="AC4" s="4" t="s">
        <v>1</v>
      </c>
      <c r="AD4" s="4" t="s">
        <v>2</v>
      </c>
      <c r="AE4" t="s">
        <v>32</v>
      </c>
      <c r="AG4" s="4" t="s">
        <v>3</v>
      </c>
      <c r="AH4" s="4" t="s">
        <v>0</v>
      </c>
      <c r="AI4" s="4" t="s">
        <v>1</v>
      </c>
      <c r="AJ4" s="4" t="s">
        <v>2</v>
      </c>
      <c r="AK4" t="s">
        <v>32</v>
      </c>
      <c r="AM4" s="16" t="s">
        <v>3</v>
      </c>
      <c r="AN4" s="16" t="s">
        <v>0</v>
      </c>
      <c r="AO4" s="16" t="s">
        <v>1</v>
      </c>
      <c r="AP4" s="16" t="s">
        <v>2</v>
      </c>
    </row>
    <row r="5" spans="3:42" x14ac:dyDescent="0.2">
      <c r="C5" s="4" t="s">
        <v>31</v>
      </c>
      <c r="D5" s="1">
        <v>0</v>
      </c>
      <c r="E5" s="1">
        <v>3</v>
      </c>
      <c r="F5" s="1">
        <v>3</v>
      </c>
      <c r="G5" s="1">
        <v>0</v>
      </c>
      <c r="I5" s="4" t="s">
        <v>31</v>
      </c>
      <c r="J5" s="1">
        <v>10</v>
      </c>
      <c r="K5" s="1">
        <v>0</v>
      </c>
      <c r="L5" s="1">
        <v>0</v>
      </c>
      <c r="M5" s="1">
        <v>0</v>
      </c>
      <c r="O5" s="4" t="s">
        <v>31</v>
      </c>
      <c r="P5" s="1">
        <v>60</v>
      </c>
      <c r="Q5" s="1">
        <v>30</v>
      </c>
      <c r="R5" s="1">
        <v>0</v>
      </c>
      <c r="S5" s="1">
        <v>0</v>
      </c>
      <c r="U5" s="4" t="s">
        <v>31</v>
      </c>
      <c r="V5" s="1">
        <v>10</v>
      </c>
      <c r="W5" s="1">
        <v>30</v>
      </c>
      <c r="X5" s="1">
        <v>0</v>
      </c>
      <c r="Y5" s="1">
        <v>0</v>
      </c>
      <c r="AA5" s="4" t="s">
        <v>31</v>
      </c>
      <c r="AB5" s="1">
        <v>20</v>
      </c>
      <c r="AC5" s="1">
        <v>3</v>
      </c>
      <c r="AD5" s="1">
        <v>0</v>
      </c>
      <c r="AE5" s="1">
        <v>0</v>
      </c>
      <c r="AG5" s="4" t="s">
        <v>31</v>
      </c>
      <c r="AH5" s="1">
        <v>10</v>
      </c>
      <c r="AI5" s="1">
        <v>10</v>
      </c>
      <c r="AJ5" s="1">
        <v>0</v>
      </c>
      <c r="AK5" s="1">
        <v>0</v>
      </c>
      <c r="AM5" s="16" t="s">
        <v>31</v>
      </c>
      <c r="AN5" s="17">
        <f>(D5+J5+P5+V5+AB5+AH5)/6</f>
        <v>18.333333333333332</v>
      </c>
      <c r="AO5" s="17">
        <f t="shared" ref="AO5:AP19" si="0">(E5+K5+Q5+W5+AC5+AI5)/6</f>
        <v>12.666666666666666</v>
      </c>
      <c r="AP5" s="17">
        <f t="shared" si="0"/>
        <v>0.5</v>
      </c>
    </row>
    <row r="6" spans="3:42" x14ac:dyDescent="0.2">
      <c r="C6" s="4" t="s">
        <v>22</v>
      </c>
      <c r="D6" s="1">
        <v>33</v>
      </c>
      <c r="E6" s="1">
        <v>7</v>
      </c>
      <c r="F6" s="1">
        <v>1</v>
      </c>
      <c r="G6" s="1">
        <v>0</v>
      </c>
      <c r="I6" s="4" t="s">
        <v>22</v>
      </c>
      <c r="J6" s="1">
        <v>40</v>
      </c>
      <c r="K6" s="1">
        <v>0</v>
      </c>
      <c r="L6" s="1">
        <v>0</v>
      </c>
      <c r="M6" s="1">
        <v>0</v>
      </c>
      <c r="O6" s="4" t="s">
        <v>22</v>
      </c>
      <c r="P6" s="1">
        <v>10</v>
      </c>
      <c r="Q6" s="1">
        <v>5</v>
      </c>
      <c r="R6" s="1">
        <v>0</v>
      </c>
      <c r="S6" s="1">
        <v>0</v>
      </c>
      <c r="U6" s="4" t="s">
        <v>22</v>
      </c>
      <c r="V6" s="1">
        <v>20</v>
      </c>
      <c r="W6" s="1">
        <v>80</v>
      </c>
      <c r="X6" s="1">
        <v>1</v>
      </c>
      <c r="Y6" s="1">
        <v>0</v>
      </c>
      <c r="AA6" s="4" t="s">
        <v>22</v>
      </c>
      <c r="AB6" s="1">
        <v>70</v>
      </c>
      <c r="AC6" s="1">
        <v>40</v>
      </c>
      <c r="AD6" s="1">
        <v>4</v>
      </c>
      <c r="AE6" s="1">
        <v>0</v>
      </c>
      <c r="AG6" s="4" t="s">
        <v>22</v>
      </c>
      <c r="AH6" s="1">
        <v>20</v>
      </c>
      <c r="AI6" s="1">
        <v>10</v>
      </c>
      <c r="AJ6" s="1">
        <v>0</v>
      </c>
      <c r="AK6" s="1">
        <v>0</v>
      </c>
      <c r="AM6" s="16" t="s">
        <v>22</v>
      </c>
      <c r="AN6" s="17">
        <f t="shared" ref="AN6:AN19" si="1">(D6+J6+P6+V6+AB6+AH6)/6</f>
        <v>32.166666666666664</v>
      </c>
      <c r="AO6" s="17">
        <f t="shared" si="0"/>
        <v>23.666666666666668</v>
      </c>
      <c r="AP6" s="17">
        <f t="shared" si="0"/>
        <v>1</v>
      </c>
    </row>
    <row r="7" spans="3:42" x14ac:dyDescent="0.2">
      <c r="C7" s="4" t="s">
        <v>21</v>
      </c>
      <c r="D7" s="1">
        <v>56</v>
      </c>
      <c r="E7" s="1">
        <v>15</v>
      </c>
      <c r="F7" s="1">
        <v>1</v>
      </c>
      <c r="G7" s="1">
        <v>0</v>
      </c>
      <c r="I7" s="4" t="s">
        <v>21</v>
      </c>
      <c r="J7" s="1">
        <v>30</v>
      </c>
      <c r="K7" s="1">
        <v>10</v>
      </c>
      <c r="L7" s="1">
        <v>1</v>
      </c>
      <c r="M7" s="1">
        <v>0</v>
      </c>
      <c r="O7" s="4" t="s">
        <v>21</v>
      </c>
      <c r="P7" s="1">
        <v>40</v>
      </c>
      <c r="Q7" s="1">
        <v>30</v>
      </c>
      <c r="R7" s="1">
        <v>4</v>
      </c>
      <c r="S7" s="1">
        <v>0</v>
      </c>
      <c r="U7" s="4" t="s">
        <v>21</v>
      </c>
      <c r="V7" s="1">
        <v>10</v>
      </c>
      <c r="W7" s="1">
        <v>20</v>
      </c>
      <c r="X7" s="1">
        <v>0</v>
      </c>
      <c r="Y7" s="1">
        <v>0</v>
      </c>
      <c r="AA7" s="4" t="s">
        <v>21</v>
      </c>
      <c r="AB7" s="1">
        <v>60</v>
      </c>
      <c r="AC7" s="1">
        <v>15</v>
      </c>
      <c r="AD7" s="1">
        <v>2</v>
      </c>
      <c r="AE7" s="1">
        <v>0</v>
      </c>
      <c r="AG7" s="4" t="s">
        <v>21</v>
      </c>
      <c r="AH7" s="1">
        <v>30</v>
      </c>
      <c r="AI7" s="1">
        <v>10</v>
      </c>
      <c r="AJ7" s="1">
        <v>0</v>
      </c>
      <c r="AK7" s="1">
        <v>0</v>
      </c>
      <c r="AM7" s="16" t="s">
        <v>21</v>
      </c>
      <c r="AN7" s="17">
        <f t="shared" si="1"/>
        <v>37.666666666666664</v>
      </c>
      <c r="AO7" s="17">
        <f t="shared" si="0"/>
        <v>16.666666666666668</v>
      </c>
      <c r="AP7" s="17">
        <f t="shared" si="0"/>
        <v>1.3333333333333333</v>
      </c>
    </row>
    <row r="8" spans="3:42" x14ac:dyDescent="0.2">
      <c r="C8" s="4" t="s">
        <v>12</v>
      </c>
      <c r="D8" s="1">
        <v>17</v>
      </c>
      <c r="E8" s="1">
        <v>7</v>
      </c>
      <c r="F8" s="1">
        <v>1</v>
      </c>
      <c r="G8" s="1">
        <v>0</v>
      </c>
      <c r="I8" s="4" t="s">
        <v>12</v>
      </c>
      <c r="J8" s="1">
        <v>20</v>
      </c>
      <c r="K8" s="1">
        <v>2</v>
      </c>
      <c r="L8" s="1">
        <v>0</v>
      </c>
      <c r="M8" s="1">
        <v>0</v>
      </c>
      <c r="O8" s="4" t="s">
        <v>12</v>
      </c>
      <c r="P8" s="1">
        <v>40</v>
      </c>
      <c r="Q8" s="1">
        <v>10</v>
      </c>
      <c r="R8" s="1">
        <v>7</v>
      </c>
      <c r="S8" s="1">
        <v>0</v>
      </c>
      <c r="U8" s="4" t="s">
        <v>12</v>
      </c>
      <c r="V8" s="1">
        <v>5</v>
      </c>
      <c r="W8" s="1">
        <v>5</v>
      </c>
      <c r="X8" s="1">
        <v>0</v>
      </c>
      <c r="Y8" s="1">
        <v>0</v>
      </c>
      <c r="AA8" s="4" t="s">
        <v>12</v>
      </c>
      <c r="AB8" s="1">
        <v>20</v>
      </c>
      <c r="AC8" s="1">
        <v>5</v>
      </c>
      <c r="AD8" s="1">
        <v>1</v>
      </c>
      <c r="AE8" s="1">
        <v>0</v>
      </c>
      <c r="AG8" s="4" t="s">
        <v>12</v>
      </c>
      <c r="AH8" s="1">
        <v>10</v>
      </c>
      <c r="AI8" s="1">
        <v>0</v>
      </c>
      <c r="AJ8" s="1">
        <v>0</v>
      </c>
      <c r="AK8" s="1">
        <v>0</v>
      </c>
      <c r="AM8" s="16" t="s">
        <v>12</v>
      </c>
      <c r="AN8" s="17">
        <f t="shared" si="1"/>
        <v>18.666666666666668</v>
      </c>
      <c r="AO8" s="17">
        <f t="shared" si="0"/>
        <v>4.833333333333333</v>
      </c>
      <c r="AP8" s="17">
        <f t="shared" si="0"/>
        <v>1.5</v>
      </c>
    </row>
    <row r="9" spans="3:42" x14ac:dyDescent="0.2">
      <c r="C9" s="4" t="s">
        <v>11</v>
      </c>
      <c r="D9" s="1">
        <v>20</v>
      </c>
      <c r="E9" s="1">
        <v>40</v>
      </c>
      <c r="F9" s="1">
        <v>2</v>
      </c>
      <c r="G9" s="1">
        <v>0</v>
      </c>
      <c r="I9" s="4" t="s">
        <v>11</v>
      </c>
      <c r="J9" s="1">
        <v>30</v>
      </c>
      <c r="K9" s="1">
        <v>0</v>
      </c>
      <c r="L9" s="1">
        <v>0</v>
      </c>
      <c r="M9" s="1">
        <v>0</v>
      </c>
      <c r="O9" s="4" t="s">
        <v>11</v>
      </c>
      <c r="P9" s="1">
        <v>30</v>
      </c>
      <c r="Q9" s="1">
        <v>10</v>
      </c>
      <c r="R9" s="1">
        <v>15</v>
      </c>
      <c r="S9" s="1">
        <v>0</v>
      </c>
      <c r="U9" s="4" t="s">
        <v>11</v>
      </c>
      <c r="V9" s="1">
        <v>40</v>
      </c>
      <c r="W9" s="1">
        <v>40</v>
      </c>
      <c r="X9" s="1">
        <v>0</v>
      </c>
      <c r="Y9" s="1">
        <v>0</v>
      </c>
      <c r="AA9" s="4" t="s">
        <v>11</v>
      </c>
      <c r="AB9" s="1">
        <v>70</v>
      </c>
      <c r="AC9" s="1">
        <v>20</v>
      </c>
      <c r="AD9" s="1">
        <v>10</v>
      </c>
      <c r="AE9" s="1">
        <v>0</v>
      </c>
      <c r="AG9" s="4" t="s">
        <v>11</v>
      </c>
      <c r="AH9" s="1">
        <v>100</v>
      </c>
      <c r="AI9" s="1">
        <v>10</v>
      </c>
      <c r="AJ9" s="1">
        <v>0</v>
      </c>
      <c r="AK9" s="1">
        <v>0</v>
      </c>
      <c r="AM9" s="16" t="s">
        <v>11</v>
      </c>
      <c r="AN9" s="17">
        <f t="shared" si="1"/>
        <v>48.333333333333336</v>
      </c>
      <c r="AO9" s="17">
        <f t="shared" si="0"/>
        <v>20</v>
      </c>
      <c r="AP9" s="17">
        <f t="shared" si="0"/>
        <v>4.5</v>
      </c>
    </row>
    <row r="10" spans="3:42" x14ac:dyDescent="0.2">
      <c r="C10" s="4" t="s">
        <v>30</v>
      </c>
      <c r="D10" s="1">
        <v>35</v>
      </c>
      <c r="E10" s="1">
        <v>25</v>
      </c>
      <c r="F10" s="1">
        <v>3</v>
      </c>
      <c r="G10" s="1">
        <v>0</v>
      </c>
      <c r="I10" s="4" t="s">
        <v>30</v>
      </c>
      <c r="J10" s="1">
        <v>80</v>
      </c>
      <c r="K10" s="1">
        <v>40</v>
      </c>
      <c r="L10" s="1">
        <v>5</v>
      </c>
      <c r="M10" s="1">
        <v>0</v>
      </c>
      <c r="O10" s="4" t="s">
        <v>30</v>
      </c>
      <c r="P10" s="1">
        <v>50</v>
      </c>
      <c r="Q10" s="1">
        <v>30</v>
      </c>
      <c r="R10" s="1">
        <v>3</v>
      </c>
      <c r="S10" s="1">
        <v>0</v>
      </c>
      <c r="U10" s="4" t="s">
        <v>30</v>
      </c>
      <c r="V10" s="1">
        <v>0</v>
      </c>
      <c r="W10" s="1">
        <v>0</v>
      </c>
      <c r="X10" s="1">
        <v>0</v>
      </c>
      <c r="Y10" s="1">
        <v>0</v>
      </c>
      <c r="AA10" s="4" t="s">
        <v>30</v>
      </c>
      <c r="AB10" s="1">
        <v>40</v>
      </c>
      <c r="AC10" s="1">
        <v>20</v>
      </c>
      <c r="AD10" s="1">
        <v>1</v>
      </c>
      <c r="AE10" s="1">
        <v>0</v>
      </c>
      <c r="AG10" s="4" t="s">
        <v>30</v>
      </c>
      <c r="AH10" s="1">
        <v>50</v>
      </c>
      <c r="AI10" s="1">
        <v>10</v>
      </c>
      <c r="AJ10" s="1">
        <v>0</v>
      </c>
      <c r="AK10" s="1">
        <v>0</v>
      </c>
      <c r="AM10" s="16" t="s">
        <v>30</v>
      </c>
      <c r="AN10" s="17">
        <f t="shared" si="1"/>
        <v>42.5</v>
      </c>
      <c r="AO10" s="17">
        <f t="shared" si="0"/>
        <v>20.833333333333332</v>
      </c>
      <c r="AP10" s="17">
        <f t="shared" si="0"/>
        <v>2</v>
      </c>
    </row>
    <row r="11" spans="3:42" x14ac:dyDescent="0.2">
      <c r="C11" s="4" t="s">
        <v>23</v>
      </c>
      <c r="D11" s="1">
        <v>80</v>
      </c>
      <c r="E11" s="1">
        <v>20</v>
      </c>
      <c r="F11" s="1">
        <v>1</v>
      </c>
      <c r="G11" s="1">
        <v>0</v>
      </c>
      <c r="I11" s="4" t="s">
        <v>23</v>
      </c>
      <c r="J11" s="1">
        <v>30</v>
      </c>
      <c r="K11" s="1">
        <v>10</v>
      </c>
      <c r="L11" s="1">
        <v>1</v>
      </c>
      <c r="M11" s="1">
        <v>0</v>
      </c>
      <c r="O11" s="4" t="s">
        <v>23</v>
      </c>
      <c r="P11" s="1">
        <v>40</v>
      </c>
      <c r="Q11" s="1">
        <v>20</v>
      </c>
      <c r="R11" s="1">
        <v>0</v>
      </c>
      <c r="S11" s="1">
        <v>0</v>
      </c>
      <c r="U11" s="4" t="s">
        <v>23</v>
      </c>
      <c r="V11" s="1">
        <v>15</v>
      </c>
      <c r="W11" s="1">
        <v>15</v>
      </c>
      <c r="X11" s="1">
        <v>0</v>
      </c>
      <c r="Y11" s="1">
        <v>0</v>
      </c>
      <c r="AA11" s="4" t="s">
        <v>23</v>
      </c>
      <c r="AB11" s="1">
        <v>80</v>
      </c>
      <c r="AC11" s="1">
        <v>40</v>
      </c>
      <c r="AD11" s="1">
        <v>0</v>
      </c>
      <c r="AE11" s="1">
        <v>0</v>
      </c>
      <c r="AG11" s="4" t="s">
        <v>23</v>
      </c>
      <c r="AH11" s="1">
        <v>50</v>
      </c>
      <c r="AI11" s="1">
        <v>10</v>
      </c>
      <c r="AJ11" s="1">
        <v>0</v>
      </c>
      <c r="AK11" s="1">
        <v>0</v>
      </c>
      <c r="AM11" s="16" t="s">
        <v>23</v>
      </c>
      <c r="AN11" s="17">
        <f t="shared" si="1"/>
        <v>49.166666666666664</v>
      </c>
      <c r="AO11" s="17">
        <f t="shared" si="0"/>
        <v>19.166666666666668</v>
      </c>
      <c r="AP11" s="17">
        <f t="shared" si="0"/>
        <v>0.33333333333333331</v>
      </c>
    </row>
    <row r="12" spans="3:42" x14ac:dyDescent="0.2">
      <c r="C12" s="4" t="s">
        <v>20</v>
      </c>
      <c r="D12" s="1">
        <v>60</v>
      </c>
      <c r="E12" s="1">
        <v>25</v>
      </c>
      <c r="F12" s="1">
        <v>0</v>
      </c>
      <c r="G12" s="1">
        <v>0</v>
      </c>
      <c r="I12" s="4" t="s">
        <v>20</v>
      </c>
      <c r="J12" s="1">
        <v>65</v>
      </c>
      <c r="K12" s="1">
        <v>65</v>
      </c>
      <c r="L12" s="1">
        <v>0</v>
      </c>
      <c r="M12" s="1">
        <v>0</v>
      </c>
      <c r="O12" s="4" t="s">
        <v>20</v>
      </c>
      <c r="P12" s="1">
        <v>40</v>
      </c>
      <c r="Q12" s="1">
        <v>40</v>
      </c>
      <c r="R12" s="1">
        <v>0</v>
      </c>
      <c r="S12" s="1">
        <v>0</v>
      </c>
      <c r="U12" s="4" t="s">
        <v>20</v>
      </c>
      <c r="V12" s="1">
        <v>30</v>
      </c>
      <c r="W12" s="1">
        <v>20</v>
      </c>
      <c r="X12" s="1">
        <v>0</v>
      </c>
      <c r="Y12" s="1">
        <v>0</v>
      </c>
      <c r="AA12" s="4" t="s">
        <v>20</v>
      </c>
      <c r="AB12" s="1">
        <v>100</v>
      </c>
      <c r="AC12" s="1">
        <v>40</v>
      </c>
      <c r="AD12" s="1">
        <v>1</v>
      </c>
      <c r="AE12" s="1">
        <v>0</v>
      </c>
      <c r="AG12" s="4" t="s">
        <v>20</v>
      </c>
      <c r="AH12" s="1">
        <v>70</v>
      </c>
      <c r="AI12" s="1">
        <v>5</v>
      </c>
      <c r="AJ12" s="1">
        <v>0</v>
      </c>
      <c r="AK12" s="1">
        <v>0</v>
      </c>
      <c r="AM12" s="16" t="s">
        <v>20</v>
      </c>
      <c r="AN12" s="17">
        <f t="shared" si="1"/>
        <v>60.833333333333336</v>
      </c>
      <c r="AO12" s="17">
        <f t="shared" si="0"/>
        <v>32.5</v>
      </c>
      <c r="AP12" s="17">
        <f t="shared" si="0"/>
        <v>0.16666666666666666</v>
      </c>
    </row>
    <row r="13" spans="3:42" x14ac:dyDescent="0.2">
      <c r="C13" s="4" t="s">
        <v>13</v>
      </c>
      <c r="D13" s="1">
        <v>90</v>
      </c>
      <c r="E13" s="1">
        <v>13</v>
      </c>
      <c r="F13" s="1">
        <v>0</v>
      </c>
      <c r="G13" s="1">
        <v>0</v>
      </c>
      <c r="I13" s="4" t="s">
        <v>13</v>
      </c>
      <c r="J13" s="1">
        <v>50</v>
      </c>
      <c r="K13" s="1">
        <v>1</v>
      </c>
      <c r="L13" s="1">
        <v>0</v>
      </c>
      <c r="M13" s="1">
        <v>0</v>
      </c>
      <c r="O13" s="4" t="s">
        <v>13</v>
      </c>
      <c r="P13" s="1">
        <v>10</v>
      </c>
      <c r="Q13" s="1">
        <v>50</v>
      </c>
      <c r="R13" s="1">
        <v>0</v>
      </c>
      <c r="S13" s="1">
        <v>0</v>
      </c>
      <c r="U13" s="4" t="s">
        <v>13</v>
      </c>
      <c r="V13" s="1">
        <v>30</v>
      </c>
      <c r="W13" s="1">
        <v>30</v>
      </c>
      <c r="X13" s="1">
        <v>0</v>
      </c>
      <c r="Y13" s="1">
        <v>0</v>
      </c>
      <c r="AA13" s="4" t="s">
        <v>13</v>
      </c>
      <c r="AB13" s="1">
        <v>100</v>
      </c>
      <c r="AC13" s="1">
        <v>20</v>
      </c>
      <c r="AD13" s="1">
        <v>0</v>
      </c>
      <c r="AE13" s="1">
        <v>0</v>
      </c>
      <c r="AG13" s="4" t="s">
        <v>13</v>
      </c>
      <c r="AH13" s="1">
        <v>40</v>
      </c>
      <c r="AI13" s="1">
        <v>5</v>
      </c>
      <c r="AJ13" s="1">
        <v>0</v>
      </c>
      <c r="AK13" s="1">
        <v>0</v>
      </c>
      <c r="AM13" s="16" t="s">
        <v>13</v>
      </c>
      <c r="AN13" s="17">
        <f t="shared" si="1"/>
        <v>53.333333333333336</v>
      </c>
      <c r="AO13" s="17">
        <f t="shared" si="0"/>
        <v>19.833333333333332</v>
      </c>
      <c r="AP13" s="17">
        <f t="shared" si="0"/>
        <v>0</v>
      </c>
    </row>
    <row r="14" spans="3:42" x14ac:dyDescent="0.2">
      <c r="C14" s="4" t="s">
        <v>9</v>
      </c>
      <c r="D14" s="1">
        <v>60</v>
      </c>
      <c r="E14" s="1">
        <v>15</v>
      </c>
      <c r="F14" s="1">
        <v>1</v>
      </c>
      <c r="G14" s="1">
        <v>0</v>
      </c>
      <c r="I14" s="4" t="s">
        <v>9</v>
      </c>
      <c r="J14" s="1">
        <v>10</v>
      </c>
      <c r="K14" s="1">
        <v>50</v>
      </c>
      <c r="L14" s="1">
        <v>0</v>
      </c>
      <c r="M14" s="1">
        <v>0</v>
      </c>
      <c r="O14" s="4" t="s">
        <v>9</v>
      </c>
      <c r="P14" s="1">
        <v>60</v>
      </c>
      <c r="Q14" s="1">
        <v>15</v>
      </c>
      <c r="R14" s="1">
        <v>0</v>
      </c>
      <c r="S14" s="1">
        <v>0</v>
      </c>
      <c r="U14" s="4" t="s">
        <v>9</v>
      </c>
      <c r="V14" s="1">
        <v>30</v>
      </c>
      <c r="W14" s="1">
        <v>20</v>
      </c>
      <c r="X14" s="1">
        <v>0</v>
      </c>
      <c r="Y14" s="1">
        <v>0</v>
      </c>
      <c r="AA14" s="4" t="s">
        <v>9</v>
      </c>
      <c r="AB14" s="1">
        <v>100</v>
      </c>
      <c r="AC14" s="1">
        <v>10</v>
      </c>
      <c r="AD14" s="1">
        <v>2</v>
      </c>
      <c r="AE14" s="1">
        <v>0</v>
      </c>
      <c r="AG14" s="4" t="s">
        <v>9</v>
      </c>
      <c r="AH14" s="1">
        <v>30</v>
      </c>
      <c r="AI14" s="1">
        <v>5</v>
      </c>
      <c r="AJ14" s="1">
        <v>0</v>
      </c>
      <c r="AK14" s="1">
        <v>0</v>
      </c>
      <c r="AM14" s="16" t="s">
        <v>9</v>
      </c>
      <c r="AN14" s="17">
        <f t="shared" si="1"/>
        <v>48.333333333333336</v>
      </c>
      <c r="AO14" s="17">
        <f t="shared" si="0"/>
        <v>19.166666666666668</v>
      </c>
      <c r="AP14" s="17">
        <f t="shared" si="0"/>
        <v>0.5</v>
      </c>
    </row>
    <row r="15" spans="3:42" x14ac:dyDescent="0.2">
      <c r="C15" s="4" t="s">
        <v>29</v>
      </c>
      <c r="D15" s="1">
        <v>50</v>
      </c>
      <c r="E15" s="1">
        <v>50</v>
      </c>
      <c r="F15" s="1">
        <v>4</v>
      </c>
      <c r="G15" s="1">
        <v>0</v>
      </c>
      <c r="I15" s="4" t="s">
        <v>29</v>
      </c>
      <c r="J15" s="1">
        <v>10</v>
      </c>
      <c r="K15" s="1">
        <v>0</v>
      </c>
      <c r="L15" s="1">
        <v>0</v>
      </c>
      <c r="M15" s="1">
        <v>0</v>
      </c>
      <c r="O15" s="4" t="s">
        <v>29</v>
      </c>
      <c r="P15" s="1">
        <v>100</v>
      </c>
      <c r="Q15" s="1">
        <v>10</v>
      </c>
      <c r="R15" s="1">
        <v>3</v>
      </c>
      <c r="S15" s="1">
        <v>0</v>
      </c>
      <c r="U15" s="4" t="s">
        <v>29</v>
      </c>
      <c r="V15" s="1">
        <v>5</v>
      </c>
      <c r="W15" s="1">
        <v>2</v>
      </c>
      <c r="X15" s="1">
        <v>0</v>
      </c>
      <c r="Y15" s="1">
        <v>0</v>
      </c>
      <c r="AA15" s="4" t="s">
        <v>29</v>
      </c>
      <c r="AB15" s="1">
        <v>100</v>
      </c>
      <c r="AC15" s="1">
        <v>30</v>
      </c>
      <c r="AD15" s="1">
        <v>5</v>
      </c>
      <c r="AE15" s="1">
        <v>0</v>
      </c>
      <c r="AG15" s="4" t="s">
        <v>29</v>
      </c>
      <c r="AH15" s="1">
        <v>30</v>
      </c>
      <c r="AI15" s="1">
        <v>5</v>
      </c>
      <c r="AJ15" s="1">
        <v>0</v>
      </c>
      <c r="AK15" s="1">
        <v>1</v>
      </c>
      <c r="AM15" s="16" t="s">
        <v>29</v>
      </c>
      <c r="AN15" s="17">
        <f t="shared" si="1"/>
        <v>49.166666666666664</v>
      </c>
      <c r="AO15" s="17">
        <f t="shared" si="0"/>
        <v>16.166666666666668</v>
      </c>
      <c r="AP15" s="17">
        <f t="shared" si="0"/>
        <v>2</v>
      </c>
    </row>
    <row r="16" spans="3:42" x14ac:dyDescent="0.2">
      <c r="C16" s="4" t="s">
        <v>24</v>
      </c>
      <c r="D16" s="1">
        <v>100</v>
      </c>
      <c r="E16" s="1">
        <v>5</v>
      </c>
      <c r="F16" s="1">
        <v>2</v>
      </c>
      <c r="G16" s="1">
        <v>0</v>
      </c>
      <c r="I16" s="4" t="s">
        <v>24</v>
      </c>
      <c r="J16" s="1">
        <v>20</v>
      </c>
      <c r="K16" s="1">
        <v>10</v>
      </c>
      <c r="L16" s="1">
        <v>0</v>
      </c>
      <c r="M16" s="1">
        <v>0</v>
      </c>
      <c r="O16" s="4" t="s">
        <v>24</v>
      </c>
      <c r="P16" s="1">
        <v>80</v>
      </c>
      <c r="Q16" s="1">
        <v>20</v>
      </c>
      <c r="R16" s="1">
        <v>1</v>
      </c>
      <c r="S16" s="1">
        <v>0</v>
      </c>
      <c r="U16" s="4" t="s">
        <v>24</v>
      </c>
      <c r="V16" s="1">
        <v>0</v>
      </c>
      <c r="W16" s="1">
        <v>0</v>
      </c>
      <c r="X16" s="1">
        <v>0</v>
      </c>
      <c r="Y16" s="1">
        <v>0</v>
      </c>
      <c r="AA16" s="4" t="s">
        <v>24</v>
      </c>
      <c r="AB16" s="1">
        <v>80</v>
      </c>
      <c r="AC16" s="1">
        <v>20</v>
      </c>
      <c r="AD16" s="1">
        <v>0</v>
      </c>
      <c r="AE16" s="1">
        <v>0</v>
      </c>
      <c r="AG16" s="4" t="s">
        <v>24</v>
      </c>
      <c r="AH16" s="1">
        <v>20</v>
      </c>
      <c r="AI16" s="1">
        <v>10</v>
      </c>
      <c r="AJ16" s="1">
        <v>1</v>
      </c>
      <c r="AK16" s="1">
        <v>0</v>
      </c>
      <c r="AM16" s="16" t="s">
        <v>24</v>
      </c>
      <c r="AN16" s="17">
        <f t="shared" si="1"/>
        <v>50</v>
      </c>
      <c r="AO16" s="17">
        <f t="shared" si="0"/>
        <v>10.833333333333334</v>
      </c>
      <c r="AP16" s="17">
        <f t="shared" si="0"/>
        <v>0.66666666666666663</v>
      </c>
    </row>
    <row r="17" spans="2:42" x14ac:dyDescent="0.2">
      <c r="C17" s="4" t="s">
        <v>19</v>
      </c>
      <c r="D17" s="1">
        <v>60</v>
      </c>
      <c r="E17" s="1">
        <v>7</v>
      </c>
      <c r="F17" s="1">
        <v>0</v>
      </c>
      <c r="G17" s="1">
        <v>0</v>
      </c>
      <c r="I17" s="4" t="s">
        <v>19</v>
      </c>
      <c r="J17" s="1">
        <v>105</v>
      </c>
      <c r="K17" s="1">
        <v>5</v>
      </c>
      <c r="L17" s="1">
        <v>0</v>
      </c>
      <c r="M17" s="1">
        <v>0</v>
      </c>
      <c r="O17" s="4" t="s">
        <v>19</v>
      </c>
      <c r="P17" s="1">
        <v>50</v>
      </c>
      <c r="Q17" s="1">
        <v>0</v>
      </c>
      <c r="R17" s="1">
        <v>3</v>
      </c>
      <c r="S17" s="1">
        <v>0</v>
      </c>
      <c r="U17" s="4" t="s">
        <v>19</v>
      </c>
      <c r="V17" s="1">
        <v>20</v>
      </c>
      <c r="W17" s="1">
        <v>5</v>
      </c>
      <c r="X17" s="1">
        <v>0</v>
      </c>
      <c r="Y17" s="1">
        <v>1</v>
      </c>
      <c r="AA17" s="4" t="s">
        <v>19</v>
      </c>
      <c r="AB17" s="1">
        <v>60</v>
      </c>
      <c r="AC17" s="1">
        <v>10</v>
      </c>
      <c r="AD17" s="1">
        <v>1</v>
      </c>
      <c r="AE17" s="1">
        <v>0</v>
      </c>
      <c r="AG17" s="4" t="s">
        <v>19</v>
      </c>
      <c r="AH17" s="1">
        <v>15</v>
      </c>
      <c r="AI17" s="1">
        <v>0</v>
      </c>
      <c r="AJ17" s="1">
        <v>0</v>
      </c>
      <c r="AK17" s="1">
        <v>0</v>
      </c>
      <c r="AM17" s="16" t="s">
        <v>19</v>
      </c>
      <c r="AN17" s="17">
        <f t="shared" si="1"/>
        <v>51.666666666666664</v>
      </c>
      <c r="AO17" s="17">
        <f t="shared" si="0"/>
        <v>4.5</v>
      </c>
      <c r="AP17" s="17">
        <f t="shared" si="0"/>
        <v>0.66666666666666663</v>
      </c>
    </row>
    <row r="18" spans="2:42" x14ac:dyDescent="0.2">
      <c r="C18" s="4" t="s">
        <v>14</v>
      </c>
      <c r="D18" s="1">
        <v>30</v>
      </c>
      <c r="E18" s="1">
        <v>5</v>
      </c>
      <c r="F18" s="1">
        <v>0</v>
      </c>
      <c r="G18" s="1">
        <v>1</v>
      </c>
      <c r="I18" s="4" t="s">
        <v>14</v>
      </c>
      <c r="J18" s="1">
        <v>40</v>
      </c>
      <c r="K18" s="1">
        <v>0</v>
      </c>
      <c r="L18" s="1">
        <v>1</v>
      </c>
      <c r="M18" s="1">
        <v>0</v>
      </c>
      <c r="O18" s="4" t="s">
        <v>14</v>
      </c>
      <c r="P18" s="1">
        <v>30</v>
      </c>
      <c r="Q18" s="1">
        <v>0</v>
      </c>
      <c r="R18" s="1">
        <v>0</v>
      </c>
      <c r="S18" s="1">
        <v>2</v>
      </c>
      <c r="U18" s="4" t="s">
        <v>14</v>
      </c>
      <c r="V18" s="1">
        <v>60</v>
      </c>
      <c r="W18" s="1">
        <v>40</v>
      </c>
      <c r="X18" s="1">
        <v>0</v>
      </c>
      <c r="Y18" s="1">
        <v>0</v>
      </c>
      <c r="AA18" s="4" t="s">
        <v>14</v>
      </c>
      <c r="AB18" s="1">
        <v>40</v>
      </c>
      <c r="AC18" s="1">
        <v>0</v>
      </c>
      <c r="AD18" s="1">
        <v>0</v>
      </c>
      <c r="AE18" s="1">
        <v>1</v>
      </c>
      <c r="AG18" s="4" t="s">
        <v>14</v>
      </c>
      <c r="AH18" s="1">
        <v>15</v>
      </c>
      <c r="AI18" s="1">
        <v>0</v>
      </c>
      <c r="AJ18" s="1">
        <v>0</v>
      </c>
      <c r="AK18" s="1">
        <v>0</v>
      </c>
      <c r="AM18" s="16" t="s">
        <v>14</v>
      </c>
      <c r="AN18" s="17">
        <f t="shared" si="1"/>
        <v>35.833333333333336</v>
      </c>
      <c r="AO18" s="17">
        <f t="shared" si="0"/>
        <v>7.5</v>
      </c>
      <c r="AP18" s="17">
        <f t="shared" si="0"/>
        <v>0.16666666666666666</v>
      </c>
    </row>
    <row r="19" spans="2:42" x14ac:dyDescent="0.2">
      <c r="C19" s="4" t="s">
        <v>10</v>
      </c>
      <c r="D19" s="1">
        <v>40</v>
      </c>
      <c r="E19" s="1">
        <v>0</v>
      </c>
      <c r="F19" s="1">
        <v>0</v>
      </c>
      <c r="G19" s="1">
        <v>1</v>
      </c>
      <c r="I19" s="4" t="s">
        <v>10</v>
      </c>
      <c r="J19" s="1">
        <v>2</v>
      </c>
      <c r="K19" s="1">
        <v>0</v>
      </c>
      <c r="L19" s="1">
        <v>0</v>
      </c>
      <c r="M19" s="1">
        <v>0</v>
      </c>
      <c r="O19" s="4" t="s">
        <v>10</v>
      </c>
      <c r="P19" s="1">
        <v>14</v>
      </c>
      <c r="Q19" s="1">
        <v>0</v>
      </c>
      <c r="R19" s="1">
        <v>0</v>
      </c>
      <c r="S19" s="1">
        <v>0</v>
      </c>
      <c r="U19" s="4" t="s">
        <v>10</v>
      </c>
      <c r="V19" s="1">
        <v>40</v>
      </c>
      <c r="W19" s="1">
        <v>30</v>
      </c>
      <c r="X19" s="1">
        <v>0</v>
      </c>
      <c r="Y19" s="1">
        <v>0</v>
      </c>
      <c r="AA19" s="4" t="s">
        <v>10</v>
      </c>
      <c r="AB19" s="1">
        <v>15</v>
      </c>
      <c r="AC19" s="1">
        <v>5</v>
      </c>
      <c r="AD19" s="1">
        <v>0</v>
      </c>
      <c r="AE19" s="1">
        <v>0</v>
      </c>
      <c r="AG19" s="4" t="s">
        <v>10</v>
      </c>
      <c r="AH19" s="1">
        <v>1</v>
      </c>
      <c r="AI19" s="1">
        <v>0</v>
      </c>
      <c r="AJ19" s="1">
        <v>0</v>
      </c>
      <c r="AK19" s="1">
        <v>0</v>
      </c>
      <c r="AM19" s="16" t="s">
        <v>10</v>
      </c>
      <c r="AN19" s="17">
        <f t="shared" si="1"/>
        <v>18.666666666666668</v>
      </c>
      <c r="AO19" s="17">
        <f t="shared" si="0"/>
        <v>5.833333333333333</v>
      </c>
      <c r="AP19" s="17">
        <f t="shared" si="0"/>
        <v>0</v>
      </c>
    </row>
    <row r="24" spans="2:42" x14ac:dyDescent="0.2">
      <c r="C24" s="28" t="s">
        <v>111</v>
      </c>
      <c r="J24" s="28" t="s">
        <v>112</v>
      </c>
    </row>
    <row r="25" spans="2:42" x14ac:dyDescent="0.2">
      <c r="B25" s="28"/>
      <c r="C25" s="28">
        <v>1</v>
      </c>
      <c r="D25" s="28">
        <v>2</v>
      </c>
      <c r="E25" s="28">
        <v>3</v>
      </c>
      <c r="F25" s="28">
        <v>4</v>
      </c>
      <c r="G25" s="28">
        <v>5</v>
      </c>
      <c r="H25" s="28" t="s">
        <v>113</v>
      </c>
      <c r="I25" s="28"/>
      <c r="J25" s="28">
        <v>1</v>
      </c>
      <c r="K25" s="28">
        <v>2</v>
      </c>
      <c r="L25" s="28">
        <v>3</v>
      </c>
      <c r="M25" s="28">
        <v>4</v>
      </c>
      <c r="N25" s="28">
        <v>5</v>
      </c>
      <c r="O25" s="28" t="s">
        <v>113</v>
      </c>
    </row>
    <row r="26" spans="2:42" x14ac:dyDescent="0.2">
      <c r="B26" s="23" t="s">
        <v>31</v>
      </c>
      <c r="C26" s="10">
        <v>0.5</v>
      </c>
      <c r="D26" s="10">
        <v>0.5</v>
      </c>
      <c r="E26" s="10">
        <v>0.5</v>
      </c>
      <c r="F26" s="10">
        <v>1</v>
      </c>
      <c r="G26" s="10">
        <v>2</v>
      </c>
      <c r="H26" s="10">
        <f>(C26+D26+E26+F26+G26)/5</f>
        <v>0.9</v>
      </c>
      <c r="I26" s="10"/>
      <c r="J26" s="10">
        <v>3</v>
      </c>
      <c r="K26" s="10">
        <v>5.5</v>
      </c>
      <c r="L26" s="10">
        <v>1.5</v>
      </c>
      <c r="M26" s="10">
        <v>1</v>
      </c>
      <c r="N26" s="10">
        <v>6.5</v>
      </c>
      <c r="O26" s="10">
        <f>(J26+K26+L26+M26+N26)/5</f>
        <v>3.5</v>
      </c>
    </row>
    <row r="27" spans="2:42" x14ac:dyDescent="0.2">
      <c r="B27" s="23" t="s">
        <v>22</v>
      </c>
      <c r="C27" s="10">
        <v>9</v>
      </c>
      <c r="D27" s="10">
        <v>60</v>
      </c>
      <c r="E27" s="10">
        <v>60</v>
      </c>
      <c r="F27" s="10">
        <v>3</v>
      </c>
      <c r="G27" s="10">
        <v>60</v>
      </c>
      <c r="H27" s="10">
        <f t="shared" ref="H27:H40" si="2">(C27+D27+E27+F27+G27)/5</f>
        <v>38.4</v>
      </c>
      <c r="I27" s="10"/>
      <c r="J27" s="10">
        <v>1.5</v>
      </c>
      <c r="K27" s="10">
        <v>0.5</v>
      </c>
      <c r="L27" s="10">
        <v>1</v>
      </c>
      <c r="M27" s="10">
        <v>1</v>
      </c>
      <c r="N27" s="10">
        <v>0.5</v>
      </c>
      <c r="O27" s="10">
        <f t="shared" ref="O27:O40" si="3">(J27+K27+L27+M27+N27)/5</f>
        <v>0.9</v>
      </c>
    </row>
    <row r="28" spans="2:42" x14ac:dyDescent="0.2">
      <c r="B28" s="23" t="s">
        <v>21</v>
      </c>
      <c r="C28" s="10">
        <v>8</v>
      </c>
      <c r="D28" s="10">
        <v>11</v>
      </c>
      <c r="E28" s="10">
        <v>13</v>
      </c>
      <c r="F28" s="10">
        <v>9</v>
      </c>
      <c r="G28" s="10">
        <v>7</v>
      </c>
      <c r="H28" s="10">
        <f t="shared" si="2"/>
        <v>9.6</v>
      </c>
      <c r="I28" s="10"/>
      <c r="J28" s="10">
        <v>0.5</v>
      </c>
      <c r="K28" s="10">
        <v>0.5</v>
      </c>
      <c r="L28" s="10">
        <v>1</v>
      </c>
      <c r="M28" s="10">
        <v>1</v>
      </c>
      <c r="N28" s="10">
        <v>0.5</v>
      </c>
      <c r="O28" s="10">
        <f t="shared" si="3"/>
        <v>0.7</v>
      </c>
    </row>
    <row r="29" spans="2:42" x14ac:dyDescent="0.2">
      <c r="B29" s="23" t="s">
        <v>12</v>
      </c>
      <c r="C29" s="10">
        <v>5</v>
      </c>
      <c r="D29" s="10">
        <v>5</v>
      </c>
      <c r="E29" s="10">
        <v>10</v>
      </c>
      <c r="F29" s="10">
        <v>33</v>
      </c>
      <c r="G29" s="10">
        <v>6</v>
      </c>
      <c r="H29" s="10">
        <f t="shared" si="2"/>
        <v>11.8</v>
      </c>
      <c r="I29" s="10"/>
      <c r="J29" s="10">
        <v>0.5</v>
      </c>
      <c r="K29" s="10">
        <v>1</v>
      </c>
      <c r="L29" s="10">
        <v>2</v>
      </c>
      <c r="M29" s="10">
        <v>1.5</v>
      </c>
      <c r="N29" s="10">
        <v>0.5</v>
      </c>
      <c r="O29" s="10">
        <f t="shared" si="3"/>
        <v>1.1000000000000001</v>
      </c>
    </row>
    <row r="30" spans="2:42" x14ac:dyDescent="0.2">
      <c r="B30" s="23" t="s">
        <v>11</v>
      </c>
      <c r="C30" s="10">
        <v>60</v>
      </c>
      <c r="D30" s="10">
        <v>60</v>
      </c>
      <c r="E30" s="10">
        <v>7</v>
      </c>
      <c r="F30" s="10">
        <v>60</v>
      </c>
      <c r="G30" s="10">
        <v>8</v>
      </c>
      <c r="H30" s="10">
        <f t="shared" si="2"/>
        <v>39</v>
      </c>
      <c r="I30" s="10"/>
      <c r="J30" s="10">
        <v>6</v>
      </c>
      <c r="K30" s="10">
        <v>2</v>
      </c>
      <c r="L30" s="10">
        <v>1.5</v>
      </c>
      <c r="M30" s="10">
        <v>1</v>
      </c>
      <c r="N30" s="10">
        <v>0.5</v>
      </c>
      <c r="O30" s="10">
        <f t="shared" si="3"/>
        <v>2.2000000000000002</v>
      </c>
    </row>
    <row r="31" spans="2:42" x14ac:dyDescent="0.2">
      <c r="B31" s="23" t="s">
        <v>30</v>
      </c>
      <c r="C31" s="10">
        <v>12</v>
      </c>
      <c r="D31" s="10">
        <v>60</v>
      </c>
      <c r="E31" s="10">
        <v>60</v>
      </c>
      <c r="F31" s="10">
        <v>60</v>
      </c>
      <c r="G31" s="10">
        <v>60</v>
      </c>
      <c r="H31" s="10">
        <f t="shared" si="2"/>
        <v>50.4</v>
      </c>
      <c r="I31" s="10"/>
      <c r="J31" s="10">
        <v>1.5</v>
      </c>
      <c r="K31" s="10">
        <v>1</v>
      </c>
      <c r="L31" s="10">
        <v>3</v>
      </c>
      <c r="M31" s="10">
        <v>1</v>
      </c>
      <c r="N31" s="10">
        <v>1.5</v>
      </c>
      <c r="O31" s="10">
        <f t="shared" si="3"/>
        <v>1.6</v>
      </c>
    </row>
    <row r="32" spans="2:42" x14ac:dyDescent="0.2">
      <c r="B32" s="23" t="s">
        <v>23</v>
      </c>
      <c r="C32" s="10">
        <v>3</v>
      </c>
      <c r="D32" s="10">
        <v>4</v>
      </c>
      <c r="E32" s="10">
        <v>6</v>
      </c>
      <c r="F32" s="10">
        <v>4</v>
      </c>
      <c r="G32" s="10">
        <v>7</v>
      </c>
      <c r="H32" s="10">
        <f t="shared" si="2"/>
        <v>4.8</v>
      </c>
      <c r="I32" s="10"/>
      <c r="J32" s="10">
        <v>0.5</v>
      </c>
      <c r="K32" s="10">
        <v>1.5</v>
      </c>
      <c r="L32" s="10">
        <v>1</v>
      </c>
      <c r="M32" s="10">
        <v>1.5</v>
      </c>
      <c r="N32" s="10">
        <v>1</v>
      </c>
      <c r="O32" s="10">
        <f t="shared" si="3"/>
        <v>1.1000000000000001</v>
      </c>
    </row>
    <row r="33" spans="2:15" x14ac:dyDescent="0.2">
      <c r="B33" s="23" t="s">
        <v>20</v>
      </c>
      <c r="C33" s="10">
        <v>9</v>
      </c>
      <c r="D33" s="10">
        <v>5</v>
      </c>
      <c r="E33" s="10">
        <v>4</v>
      </c>
      <c r="F33" s="10">
        <v>7</v>
      </c>
      <c r="G33" s="10">
        <v>8</v>
      </c>
      <c r="H33" s="10">
        <f t="shared" si="2"/>
        <v>6.6</v>
      </c>
      <c r="I33" s="10"/>
      <c r="J33" s="10">
        <v>1</v>
      </c>
      <c r="K33" s="10">
        <v>2</v>
      </c>
      <c r="L33" s="10">
        <v>0.5</v>
      </c>
      <c r="M33" s="10">
        <v>1</v>
      </c>
      <c r="N33" s="10">
        <v>1.5</v>
      </c>
      <c r="O33" s="10">
        <f t="shared" si="3"/>
        <v>1.2</v>
      </c>
    </row>
    <row r="34" spans="2:15" x14ac:dyDescent="0.2">
      <c r="B34" s="23" t="s">
        <v>13</v>
      </c>
      <c r="C34" s="10">
        <v>6</v>
      </c>
      <c r="D34" s="10">
        <v>8</v>
      </c>
      <c r="E34" s="10">
        <v>13</v>
      </c>
      <c r="F34" s="10">
        <v>5</v>
      </c>
      <c r="G34" s="10">
        <v>5</v>
      </c>
      <c r="H34" s="10">
        <f t="shared" si="2"/>
        <v>7.4</v>
      </c>
      <c r="I34" s="10"/>
      <c r="J34" s="10">
        <v>3.5</v>
      </c>
      <c r="K34" s="10">
        <v>2</v>
      </c>
      <c r="L34" s="10">
        <v>1.5</v>
      </c>
      <c r="M34" s="10">
        <v>2</v>
      </c>
      <c r="N34" s="10">
        <v>0.5</v>
      </c>
      <c r="O34" s="10">
        <f t="shared" si="3"/>
        <v>1.9</v>
      </c>
    </row>
    <row r="35" spans="2:15" x14ac:dyDescent="0.2">
      <c r="B35" s="23" t="s">
        <v>9</v>
      </c>
      <c r="C35" s="10">
        <v>8</v>
      </c>
      <c r="D35" s="10">
        <v>9</v>
      </c>
      <c r="E35" s="10">
        <v>8</v>
      </c>
      <c r="F35" s="10">
        <v>5</v>
      </c>
      <c r="G35" s="10">
        <v>8</v>
      </c>
      <c r="H35" s="10">
        <f t="shared" si="2"/>
        <v>7.6</v>
      </c>
      <c r="I35" s="10"/>
      <c r="J35" s="10">
        <v>2</v>
      </c>
      <c r="K35" s="10">
        <v>0.5</v>
      </c>
      <c r="L35" s="10">
        <v>1</v>
      </c>
      <c r="M35" s="10">
        <v>1</v>
      </c>
      <c r="N35" s="10">
        <v>1.5</v>
      </c>
      <c r="O35" s="10">
        <f t="shared" si="3"/>
        <v>1.2</v>
      </c>
    </row>
    <row r="36" spans="2:15" x14ac:dyDescent="0.2">
      <c r="B36" s="23" t="s">
        <v>29</v>
      </c>
      <c r="C36" s="10">
        <v>21</v>
      </c>
      <c r="D36" s="10">
        <v>24</v>
      </c>
      <c r="E36" s="10">
        <v>60</v>
      </c>
      <c r="F36" s="10">
        <v>4</v>
      </c>
      <c r="G36" s="10">
        <v>60</v>
      </c>
      <c r="H36" s="10">
        <f t="shared" si="2"/>
        <v>33.799999999999997</v>
      </c>
      <c r="I36" s="10"/>
      <c r="J36" s="10">
        <v>3</v>
      </c>
      <c r="K36" s="10">
        <v>1.5</v>
      </c>
      <c r="L36" s="10">
        <v>1</v>
      </c>
      <c r="M36" s="10">
        <v>2</v>
      </c>
      <c r="N36" s="10">
        <v>1.5</v>
      </c>
      <c r="O36" s="10">
        <f t="shared" si="3"/>
        <v>1.8</v>
      </c>
    </row>
    <row r="37" spans="2:15" x14ac:dyDescent="0.2">
      <c r="B37" s="23" t="s">
        <v>24</v>
      </c>
      <c r="C37" s="10">
        <v>10</v>
      </c>
      <c r="D37" s="10">
        <v>20</v>
      </c>
      <c r="E37" s="10">
        <v>10</v>
      </c>
      <c r="F37" s="10">
        <v>7</v>
      </c>
      <c r="G37" s="10">
        <v>8</v>
      </c>
      <c r="H37" s="10">
        <f t="shared" si="2"/>
        <v>11</v>
      </c>
      <c r="I37" s="10"/>
      <c r="J37" s="10">
        <v>2</v>
      </c>
      <c r="K37" s="10">
        <v>1</v>
      </c>
      <c r="L37" s="10">
        <v>0.5</v>
      </c>
      <c r="M37" s="10">
        <v>0.5</v>
      </c>
      <c r="N37" s="10">
        <v>1</v>
      </c>
      <c r="O37" s="10">
        <f t="shared" si="3"/>
        <v>1</v>
      </c>
    </row>
    <row r="38" spans="2:15" x14ac:dyDescent="0.2">
      <c r="B38" s="23" t="s">
        <v>19</v>
      </c>
      <c r="C38" s="10">
        <v>10</v>
      </c>
      <c r="D38" s="10">
        <v>9</v>
      </c>
      <c r="E38" s="10">
        <v>6</v>
      </c>
      <c r="F38" s="10">
        <v>9</v>
      </c>
      <c r="G38" s="10">
        <v>8</v>
      </c>
      <c r="H38" s="10">
        <f t="shared" si="2"/>
        <v>8.4</v>
      </c>
      <c r="I38" s="10"/>
      <c r="J38" s="10">
        <v>2.5</v>
      </c>
      <c r="K38" s="10">
        <v>0.5</v>
      </c>
      <c r="L38" s="10">
        <v>2.5</v>
      </c>
      <c r="M38" s="10">
        <v>2</v>
      </c>
      <c r="N38" s="10">
        <v>1</v>
      </c>
      <c r="O38" s="10">
        <f t="shared" si="3"/>
        <v>1.7</v>
      </c>
    </row>
    <row r="39" spans="2:15" x14ac:dyDescent="0.2">
      <c r="B39" s="23" t="s">
        <v>14</v>
      </c>
      <c r="C39" s="10">
        <v>8</v>
      </c>
      <c r="D39" s="10">
        <v>8</v>
      </c>
      <c r="E39" s="10">
        <v>7</v>
      </c>
      <c r="F39" s="10">
        <v>5</v>
      </c>
      <c r="G39" s="10">
        <v>5</v>
      </c>
      <c r="H39" s="10">
        <f t="shared" si="2"/>
        <v>6.6</v>
      </c>
      <c r="I39" s="10"/>
      <c r="J39" s="10">
        <v>3</v>
      </c>
      <c r="K39" s="10">
        <v>1</v>
      </c>
      <c r="L39" s="10">
        <v>3</v>
      </c>
      <c r="M39" s="10">
        <v>1</v>
      </c>
      <c r="N39" s="10">
        <v>1.5</v>
      </c>
      <c r="O39" s="10">
        <f t="shared" si="3"/>
        <v>1.9</v>
      </c>
    </row>
    <row r="40" spans="2:15" x14ac:dyDescent="0.2">
      <c r="B40" s="23" t="s">
        <v>10</v>
      </c>
      <c r="C40" s="10">
        <v>60</v>
      </c>
      <c r="D40" s="10">
        <v>60</v>
      </c>
      <c r="E40" s="10">
        <v>4</v>
      </c>
      <c r="F40" s="10">
        <v>7</v>
      </c>
      <c r="G40" s="10">
        <v>60</v>
      </c>
      <c r="H40" s="10">
        <f t="shared" si="2"/>
        <v>38.200000000000003</v>
      </c>
      <c r="I40" s="10"/>
      <c r="J40" s="10">
        <v>0.2</v>
      </c>
      <c r="K40" s="10">
        <v>1</v>
      </c>
      <c r="L40" s="10">
        <v>0.5</v>
      </c>
      <c r="M40" s="10">
        <v>1.5</v>
      </c>
      <c r="N40" s="10">
        <v>1.5</v>
      </c>
      <c r="O40" s="10">
        <f t="shared" si="3"/>
        <v>0.94000000000000006</v>
      </c>
    </row>
    <row r="58" spans="1:14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x14ac:dyDescent="0.2">
      <c r="B59" s="10"/>
    </row>
    <row r="60" spans="1:14" x14ac:dyDescent="0.2">
      <c r="B60" s="10"/>
    </row>
    <row r="61" spans="1:14" x14ac:dyDescent="0.2">
      <c r="B61" s="10"/>
    </row>
    <row r="62" spans="1:14" x14ac:dyDescent="0.2">
      <c r="B62" s="10"/>
    </row>
    <row r="63" spans="1:14" x14ac:dyDescent="0.2">
      <c r="B63" s="10"/>
    </row>
    <row r="64" spans="1:14" x14ac:dyDescent="0.2">
      <c r="B64" s="10"/>
    </row>
    <row r="65" spans="2:2" x14ac:dyDescent="0.2">
      <c r="B65" s="10"/>
    </row>
    <row r="66" spans="2:2" x14ac:dyDescent="0.2">
      <c r="B66" s="10"/>
    </row>
    <row r="67" spans="2:2" x14ac:dyDescent="0.2">
      <c r="B67" s="10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54"/>
  <sheetViews>
    <sheetView topLeftCell="A13" zoomScale="75" workbookViewId="0">
      <selection activeCell="M44" sqref="M44"/>
    </sheetView>
  </sheetViews>
  <sheetFormatPr baseColWidth="10" defaultRowHeight="12.75" x14ac:dyDescent="0.2"/>
  <cols>
    <col min="1" max="1" width="17.140625" bestFit="1" customWidth="1"/>
    <col min="3" max="3" width="15.140625" bestFit="1" customWidth="1"/>
    <col min="9" max="9" width="15.140625" bestFit="1" customWidth="1"/>
    <col min="15" max="15" width="15.140625" bestFit="1" customWidth="1"/>
    <col min="21" max="21" width="15.140625" bestFit="1" customWidth="1"/>
    <col min="27" max="27" width="15.140625" bestFit="1" customWidth="1"/>
    <col min="33" max="33" width="15.140625" bestFit="1" customWidth="1"/>
  </cols>
  <sheetData>
    <row r="2" spans="3:42" x14ac:dyDescent="0.2">
      <c r="C2" s="6">
        <v>40188</v>
      </c>
      <c r="I2" s="6">
        <v>40189</v>
      </c>
      <c r="O2" s="6">
        <v>40189</v>
      </c>
      <c r="U2" s="6">
        <v>40190</v>
      </c>
      <c r="AA2" s="6">
        <v>40191</v>
      </c>
      <c r="AG2" s="6">
        <v>40192</v>
      </c>
      <c r="AM2" s="12" t="s">
        <v>92</v>
      </c>
      <c r="AN2" s="13"/>
      <c r="AO2" s="13"/>
      <c r="AP2" s="13"/>
    </row>
    <row r="3" spans="3:42" x14ac:dyDescent="0.2">
      <c r="C3" s="3" t="s">
        <v>34</v>
      </c>
      <c r="D3" s="5" t="s">
        <v>4</v>
      </c>
      <c r="E3" s="5"/>
      <c r="F3" s="5"/>
      <c r="I3" s="3" t="s">
        <v>38</v>
      </c>
      <c r="J3" s="5" t="s">
        <v>4</v>
      </c>
      <c r="K3" s="5"/>
      <c r="L3" s="5"/>
      <c r="O3" s="3" t="s">
        <v>39</v>
      </c>
      <c r="P3" s="5" t="s">
        <v>4</v>
      </c>
      <c r="Q3" s="5"/>
      <c r="R3" s="5"/>
      <c r="U3" s="3" t="s">
        <v>40</v>
      </c>
      <c r="V3" s="5" t="s">
        <v>4</v>
      </c>
      <c r="W3" s="5"/>
      <c r="X3" s="5"/>
      <c r="AA3" s="3" t="s">
        <v>64</v>
      </c>
      <c r="AB3" s="5" t="s">
        <v>4</v>
      </c>
      <c r="AC3" s="5"/>
      <c r="AD3" s="5"/>
      <c r="AG3" s="3" t="s">
        <v>84</v>
      </c>
      <c r="AH3" s="5" t="s">
        <v>4</v>
      </c>
      <c r="AI3" s="5"/>
      <c r="AJ3" s="5"/>
      <c r="AM3" s="14"/>
      <c r="AN3" s="15" t="s">
        <v>4</v>
      </c>
      <c r="AO3" s="15"/>
      <c r="AP3" s="15"/>
    </row>
    <row r="4" spans="3:42" x14ac:dyDescent="0.2">
      <c r="C4" s="4" t="s">
        <v>3</v>
      </c>
      <c r="D4" s="4" t="s">
        <v>0</v>
      </c>
      <c r="E4" s="4" t="s">
        <v>1</v>
      </c>
      <c r="F4" s="4" t="s">
        <v>2</v>
      </c>
      <c r="G4" t="s">
        <v>32</v>
      </c>
      <c r="I4" s="4" t="s">
        <v>3</v>
      </c>
      <c r="J4" s="4" t="s">
        <v>0</v>
      </c>
      <c r="K4" s="4" t="s">
        <v>1</v>
      </c>
      <c r="L4" s="4" t="s">
        <v>2</v>
      </c>
      <c r="M4" t="s">
        <v>32</v>
      </c>
      <c r="O4" s="4" t="s">
        <v>3</v>
      </c>
      <c r="P4" s="4" t="s">
        <v>0</v>
      </c>
      <c r="Q4" s="4" t="s">
        <v>1</v>
      </c>
      <c r="R4" s="4" t="s">
        <v>2</v>
      </c>
      <c r="S4" t="s">
        <v>32</v>
      </c>
      <c r="U4" s="4" t="s">
        <v>3</v>
      </c>
      <c r="V4" s="4" t="s">
        <v>0</v>
      </c>
      <c r="W4" s="4" t="s">
        <v>1</v>
      </c>
      <c r="X4" s="4" t="s">
        <v>2</v>
      </c>
      <c r="Y4" t="s">
        <v>32</v>
      </c>
      <c r="AA4" s="4" t="s">
        <v>3</v>
      </c>
      <c r="AB4" s="4" t="s">
        <v>0</v>
      </c>
      <c r="AC4" s="4" t="s">
        <v>1</v>
      </c>
      <c r="AD4" s="4" t="s">
        <v>2</v>
      </c>
      <c r="AE4" t="s">
        <v>32</v>
      </c>
      <c r="AG4" s="4" t="s">
        <v>3</v>
      </c>
      <c r="AH4" s="4" t="s">
        <v>0</v>
      </c>
      <c r="AI4" s="4" t="s">
        <v>1</v>
      </c>
      <c r="AJ4" s="4" t="s">
        <v>2</v>
      </c>
      <c r="AK4" t="s">
        <v>32</v>
      </c>
      <c r="AM4" s="16" t="s">
        <v>3</v>
      </c>
      <c r="AN4" s="16" t="s">
        <v>0</v>
      </c>
      <c r="AO4" s="16" t="s">
        <v>1</v>
      </c>
      <c r="AP4" s="16" t="s">
        <v>2</v>
      </c>
    </row>
    <row r="5" spans="3:42" x14ac:dyDescent="0.2">
      <c r="C5" s="4" t="s">
        <v>31</v>
      </c>
      <c r="D5" s="1">
        <v>0</v>
      </c>
      <c r="E5" s="1">
        <v>0</v>
      </c>
      <c r="F5" s="1">
        <v>0</v>
      </c>
      <c r="G5" s="1">
        <v>0</v>
      </c>
      <c r="I5" s="4" t="s">
        <v>31</v>
      </c>
      <c r="J5" s="1">
        <v>0</v>
      </c>
      <c r="K5" s="1">
        <v>1</v>
      </c>
      <c r="L5" s="1">
        <v>0</v>
      </c>
      <c r="M5" s="1">
        <v>0</v>
      </c>
      <c r="O5" s="4" t="s">
        <v>31</v>
      </c>
      <c r="P5" s="1">
        <v>0</v>
      </c>
      <c r="Q5" s="1">
        <v>0</v>
      </c>
      <c r="R5" s="1">
        <v>0</v>
      </c>
      <c r="S5" s="1">
        <v>0</v>
      </c>
      <c r="U5" s="4" t="s">
        <v>31</v>
      </c>
      <c r="V5" s="1">
        <v>0</v>
      </c>
      <c r="W5" s="1">
        <v>0</v>
      </c>
      <c r="X5" s="1">
        <v>0</v>
      </c>
      <c r="Y5" s="1">
        <v>0</v>
      </c>
      <c r="AA5" s="4" t="s">
        <v>31</v>
      </c>
      <c r="AB5" s="1">
        <v>0</v>
      </c>
      <c r="AC5" s="1">
        <v>0</v>
      </c>
      <c r="AD5" s="1">
        <v>0</v>
      </c>
      <c r="AE5" s="1">
        <v>1</v>
      </c>
      <c r="AG5" s="4" t="s">
        <v>31</v>
      </c>
      <c r="AH5" s="1">
        <v>2</v>
      </c>
      <c r="AI5" s="1">
        <v>1</v>
      </c>
      <c r="AJ5" s="1">
        <v>0</v>
      </c>
      <c r="AK5" s="1">
        <v>0</v>
      </c>
      <c r="AM5" s="16" t="s">
        <v>31</v>
      </c>
      <c r="AN5" s="17">
        <f>(D5+J5+P5+V5+AB5+AH5)/6</f>
        <v>0.33333333333333331</v>
      </c>
      <c r="AO5" s="17">
        <f t="shared" ref="AO5:AP12" si="0">(E5+K5+Q5+W5+AC5+AI5)/6</f>
        <v>0.33333333333333331</v>
      </c>
      <c r="AP5" s="17">
        <f t="shared" si="0"/>
        <v>0</v>
      </c>
    </row>
    <row r="6" spans="3:42" x14ac:dyDescent="0.2">
      <c r="C6" s="4" t="s">
        <v>22</v>
      </c>
      <c r="D6" s="1">
        <v>15</v>
      </c>
      <c r="E6" s="1">
        <v>60</v>
      </c>
      <c r="F6" s="1">
        <v>2</v>
      </c>
      <c r="G6" s="1">
        <v>0</v>
      </c>
      <c r="I6" s="4" t="s">
        <v>22</v>
      </c>
      <c r="J6" s="1">
        <v>20</v>
      </c>
      <c r="K6" s="1">
        <v>45</v>
      </c>
      <c r="L6" s="1">
        <v>5</v>
      </c>
      <c r="M6" s="1">
        <v>0</v>
      </c>
      <c r="O6" s="4" t="s">
        <v>22</v>
      </c>
      <c r="P6" s="1">
        <v>25</v>
      </c>
      <c r="Q6" s="1">
        <v>40</v>
      </c>
      <c r="R6" s="1">
        <v>6</v>
      </c>
      <c r="S6" s="1">
        <v>0</v>
      </c>
      <c r="U6" s="4" t="s">
        <v>22</v>
      </c>
      <c r="V6" s="1">
        <v>15</v>
      </c>
      <c r="W6" s="1">
        <v>5</v>
      </c>
      <c r="X6" s="1">
        <v>3</v>
      </c>
      <c r="Y6" s="1">
        <v>0</v>
      </c>
      <c r="AA6" s="4" t="s">
        <v>22</v>
      </c>
      <c r="AB6" s="1">
        <v>40</v>
      </c>
      <c r="AC6" s="1">
        <v>25</v>
      </c>
      <c r="AD6" s="1">
        <v>8</v>
      </c>
      <c r="AE6" s="1">
        <v>4</v>
      </c>
      <c r="AF6" t="s">
        <v>65</v>
      </c>
      <c r="AG6" s="4" t="s">
        <v>22</v>
      </c>
      <c r="AH6" s="1">
        <v>30</v>
      </c>
      <c r="AI6" s="1">
        <v>15</v>
      </c>
      <c r="AJ6" s="1">
        <v>3</v>
      </c>
      <c r="AK6" s="1">
        <v>0</v>
      </c>
      <c r="AM6" s="16" t="s">
        <v>22</v>
      </c>
      <c r="AN6" s="17">
        <f t="shared" ref="AN6:AN12" si="1">(D6+J6+P6+V6+AB6+AH6)/6</f>
        <v>24.166666666666668</v>
      </c>
      <c r="AO6" s="17">
        <f t="shared" si="0"/>
        <v>31.666666666666668</v>
      </c>
      <c r="AP6" s="17">
        <f t="shared" si="0"/>
        <v>4.5</v>
      </c>
    </row>
    <row r="7" spans="3:42" x14ac:dyDescent="0.2">
      <c r="C7" s="4" t="s">
        <v>21</v>
      </c>
      <c r="D7" s="1">
        <v>9</v>
      </c>
      <c r="E7" s="1">
        <v>5</v>
      </c>
      <c r="F7" s="1">
        <v>2</v>
      </c>
      <c r="G7" s="1">
        <v>0</v>
      </c>
      <c r="I7" s="4" t="s">
        <v>21</v>
      </c>
      <c r="J7" s="1">
        <v>10</v>
      </c>
      <c r="K7" s="1">
        <v>20</v>
      </c>
      <c r="L7" s="1">
        <v>5</v>
      </c>
      <c r="M7" s="1">
        <v>1</v>
      </c>
      <c r="O7" s="4" t="s">
        <v>21</v>
      </c>
      <c r="P7" s="1">
        <v>10</v>
      </c>
      <c r="Q7" s="1">
        <v>30</v>
      </c>
      <c r="R7" s="1">
        <v>9</v>
      </c>
      <c r="S7" s="1">
        <v>0</v>
      </c>
      <c r="U7" s="4" t="s">
        <v>21</v>
      </c>
      <c r="V7" s="1">
        <v>2</v>
      </c>
      <c r="W7" s="1">
        <v>12</v>
      </c>
      <c r="X7" s="1">
        <v>5</v>
      </c>
      <c r="Y7" s="1">
        <v>0</v>
      </c>
      <c r="AA7" s="4" t="s">
        <v>21</v>
      </c>
      <c r="AB7" s="1">
        <v>20</v>
      </c>
      <c r="AC7" s="1">
        <v>10</v>
      </c>
      <c r="AD7" s="1">
        <v>4</v>
      </c>
      <c r="AE7" s="1">
        <v>1</v>
      </c>
      <c r="AG7" s="4" t="s">
        <v>21</v>
      </c>
      <c r="AH7" s="1">
        <v>10</v>
      </c>
      <c r="AI7" s="1">
        <v>15</v>
      </c>
      <c r="AJ7" s="1">
        <v>2</v>
      </c>
      <c r="AK7" s="1">
        <v>0</v>
      </c>
      <c r="AM7" s="16" t="s">
        <v>21</v>
      </c>
      <c r="AN7" s="17">
        <f t="shared" si="1"/>
        <v>10.166666666666666</v>
      </c>
      <c r="AO7" s="17">
        <f t="shared" si="0"/>
        <v>15.333333333333334</v>
      </c>
      <c r="AP7" s="17">
        <f t="shared" si="0"/>
        <v>4.5</v>
      </c>
    </row>
    <row r="8" spans="3:42" x14ac:dyDescent="0.2">
      <c r="C8" s="4" t="s">
        <v>12</v>
      </c>
      <c r="D8" s="1">
        <v>20</v>
      </c>
      <c r="E8" s="1">
        <v>1</v>
      </c>
      <c r="F8" s="1">
        <v>0</v>
      </c>
      <c r="G8" s="1">
        <v>0</v>
      </c>
      <c r="I8" s="4" t="s">
        <v>12</v>
      </c>
      <c r="J8" s="1">
        <v>40</v>
      </c>
      <c r="K8" s="1">
        <v>0</v>
      </c>
      <c r="L8" s="1">
        <v>0</v>
      </c>
      <c r="M8" s="1">
        <v>0</v>
      </c>
      <c r="O8" s="4" t="s">
        <v>12</v>
      </c>
      <c r="P8" s="1">
        <v>30</v>
      </c>
      <c r="Q8" s="1">
        <v>15</v>
      </c>
      <c r="R8" s="1">
        <v>0</v>
      </c>
      <c r="S8" s="1">
        <v>0</v>
      </c>
      <c r="U8" s="4" t="s">
        <v>12</v>
      </c>
      <c r="V8" s="1">
        <v>13</v>
      </c>
      <c r="W8" s="1">
        <v>0</v>
      </c>
      <c r="X8" s="1">
        <v>1</v>
      </c>
      <c r="Y8" s="1">
        <v>0</v>
      </c>
      <c r="AA8" s="4" t="s">
        <v>12</v>
      </c>
      <c r="AB8" s="1">
        <v>40</v>
      </c>
      <c r="AC8" s="1">
        <v>5</v>
      </c>
      <c r="AD8" s="1">
        <v>2</v>
      </c>
      <c r="AE8" s="1">
        <v>0</v>
      </c>
      <c r="AG8" s="4" t="s">
        <v>12</v>
      </c>
      <c r="AH8" s="1">
        <v>30</v>
      </c>
      <c r="AI8" s="1">
        <v>0</v>
      </c>
      <c r="AJ8" s="1">
        <v>1</v>
      </c>
      <c r="AK8" s="1">
        <v>0</v>
      </c>
      <c r="AM8" s="16" t="s">
        <v>12</v>
      </c>
      <c r="AN8" s="17">
        <f t="shared" si="1"/>
        <v>28.833333333333332</v>
      </c>
      <c r="AO8" s="17">
        <f t="shared" si="0"/>
        <v>3.5</v>
      </c>
      <c r="AP8" s="17">
        <f t="shared" si="0"/>
        <v>0.66666666666666663</v>
      </c>
    </row>
    <row r="9" spans="3:42" x14ac:dyDescent="0.2">
      <c r="C9" s="4" t="s">
        <v>30</v>
      </c>
      <c r="D9" s="1">
        <v>10</v>
      </c>
      <c r="E9" s="1">
        <v>15</v>
      </c>
      <c r="F9" s="1">
        <v>4</v>
      </c>
      <c r="G9" s="1">
        <v>0</v>
      </c>
      <c r="I9" s="4" t="s">
        <v>30</v>
      </c>
      <c r="J9" s="1">
        <v>15</v>
      </c>
      <c r="K9" s="1">
        <v>25</v>
      </c>
      <c r="L9" s="1">
        <v>0</v>
      </c>
      <c r="M9" s="1">
        <v>0</v>
      </c>
      <c r="O9" s="4" t="s">
        <v>30</v>
      </c>
      <c r="P9" s="1">
        <v>30</v>
      </c>
      <c r="Q9" s="1">
        <v>25</v>
      </c>
      <c r="R9" s="1">
        <v>15</v>
      </c>
      <c r="S9" s="1">
        <v>0</v>
      </c>
      <c r="U9" s="4" t="s">
        <v>30</v>
      </c>
      <c r="V9" s="1">
        <v>1</v>
      </c>
      <c r="W9" s="1">
        <v>8</v>
      </c>
      <c r="X9" s="1">
        <v>5</v>
      </c>
      <c r="Y9" s="1">
        <v>0</v>
      </c>
      <c r="AA9" s="4" t="s">
        <v>30</v>
      </c>
      <c r="AB9" s="1">
        <v>50</v>
      </c>
      <c r="AC9" s="1">
        <v>20</v>
      </c>
      <c r="AD9" s="1">
        <v>4</v>
      </c>
      <c r="AE9" s="1">
        <v>0</v>
      </c>
      <c r="AG9" s="4" t="s">
        <v>30</v>
      </c>
      <c r="AH9" s="1">
        <v>20</v>
      </c>
      <c r="AI9" s="1">
        <v>5</v>
      </c>
      <c r="AJ9" s="1">
        <v>2</v>
      </c>
      <c r="AK9" s="1">
        <v>1</v>
      </c>
      <c r="AM9" s="16" t="s">
        <v>30</v>
      </c>
      <c r="AN9" s="17">
        <f t="shared" si="1"/>
        <v>21</v>
      </c>
      <c r="AO9" s="17">
        <f t="shared" si="0"/>
        <v>16.333333333333332</v>
      </c>
      <c r="AP9" s="17">
        <f t="shared" si="0"/>
        <v>5</v>
      </c>
    </row>
    <row r="10" spans="3:42" x14ac:dyDescent="0.2">
      <c r="C10" s="4" t="s">
        <v>23</v>
      </c>
      <c r="D10" s="1">
        <v>10</v>
      </c>
      <c r="E10" s="1">
        <v>5</v>
      </c>
      <c r="F10" s="1">
        <v>1</v>
      </c>
      <c r="G10" s="1">
        <v>0</v>
      </c>
      <c r="I10" s="4" t="s">
        <v>23</v>
      </c>
      <c r="J10" s="1">
        <v>0</v>
      </c>
      <c r="K10" s="1">
        <v>5</v>
      </c>
      <c r="L10" s="1">
        <v>1</v>
      </c>
      <c r="M10" s="1">
        <v>0</v>
      </c>
      <c r="O10" s="4" t="s">
        <v>23</v>
      </c>
      <c r="P10" s="1">
        <v>10</v>
      </c>
      <c r="Q10" s="1">
        <v>30</v>
      </c>
      <c r="R10" s="1">
        <v>7</v>
      </c>
      <c r="S10" s="1">
        <v>0</v>
      </c>
      <c r="U10" s="4" t="s">
        <v>23</v>
      </c>
      <c r="V10" s="1">
        <v>10</v>
      </c>
      <c r="W10" s="1">
        <v>3</v>
      </c>
      <c r="X10" s="1">
        <v>2</v>
      </c>
      <c r="Y10" s="1">
        <v>0</v>
      </c>
      <c r="AA10" s="4" t="s">
        <v>23</v>
      </c>
      <c r="AB10" s="1">
        <v>40</v>
      </c>
      <c r="AC10" s="1">
        <v>30</v>
      </c>
      <c r="AD10" s="1">
        <v>12</v>
      </c>
      <c r="AE10" s="1">
        <v>0</v>
      </c>
      <c r="AG10" s="4" t="s">
        <v>23</v>
      </c>
      <c r="AH10" s="1">
        <v>20</v>
      </c>
      <c r="AI10" s="1">
        <v>20</v>
      </c>
      <c r="AJ10" s="1">
        <v>3</v>
      </c>
      <c r="AK10" s="1">
        <v>0</v>
      </c>
      <c r="AM10" s="16" t="s">
        <v>23</v>
      </c>
      <c r="AN10" s="17">
        <f t="shared" si="1"/>
        <v>15</v>
      </c>
      <c r="AO10" s="17">
        <f t="shared" si="0"/>
        <v>15.5</v>
      </c>
      <c r="AP10" s="17">
        <f t="shared" si="0"/>
        <v>4.333333333333333</v>
      </c>
    </row>
    <row r="11" spans="3:42" x14ac:dyDescent="0.2">
      <c r="C11" s="4" t="s">
        <v>20</v>
      </c>
      <c r="D11" s="1">
        <v>20</v>
      </c>
      <c r="E11" s="1">
        <v>50</v>
      </c>
      <c r="F11" s="1">
        <v>5</v>
      </c>
      <c r="G11" s="1">
        <v>0</v>
      </c>
      <c r="I11" s="4" t="s">
        <v>20</v>
      </c>
      <c r="J11" s="1">
        <v>30</v>
      </c>
      <c r="K11" s="1">
        <v>20</v>
      </c>
      <c r="L11" s="1">
        <v>3</v>
      </c>
      <c r="M11" s="1">
        <v>0</v>
      </c>
      <c r="O11" s="4" t="s">
        <v>20</v>
      </c>
      <c r="P11" s="1">
        <v>30</v>
      </c>
      <c r="Q11" s="1">
        <v>30</v>
      </c>
      <c r="R11" s="1">
        <v>8</v>
      </c>
      <c r="S11" s="1">
        <v>0</v>
      </c>
      <c r="U11" s="4" t="s">
        <v>20</v>
      </c>
      <c r="V11" s="1">
        <v>3</v>
      </c>
      <c r="W11" s="1">
        <v>1</v>
      </c>
      <c r="X11" s="1">
        <v>0</v>
      </c>
      <c r="Y11" s="1">
        <v>0</v>
      </c>
      <c r="AA11" s="4" t="s">
        <v>20</v>
      </c>
      <c r="AB11" s="1">
        <v>15</v>
      </c>
      <c r="AC11" s="1">
        <v>5</v>
      </c>
      <c r="AD11" s="1">
        <v>1</v>
      </c>
      <c r="AE11" s="1">
        <v>0</v>
      </c>
      <c r="AG11" s="4" t="s">
        <v>20</v>
      </c>
      <c r="AH11" s="1">
        <v>15</v>
      </c>
      <c r="AI11" s="1">
        <v>20</v>
      </c>
      <c r="AJ11" s="1">
        <v>5</v>
      </c>
      <c r="AK11" s="1">
        <v>0</v>
      </c>
      <c r="AM11" s="16" t="s">
        <v>20</v>
      </c>
      <c r="AN11" s="17">
        <f t="shared" si="1"/>
        <v>18.833333333333332</v>
      </c>
      <c r="AO11" s="17">
        <f t="shared" si="0"/>
        <v>21</v>
      </c>
      <c r="AP11" s="17">
        <f t="shared" si="0"/>
        <v>3.6666666666666665</v>
      </c>
    </row>
    <row r="12" spans="3:42" x14ac:dyDescent="0.2">
      <c r="C12" s="4" t="s">
        <v>13</v>
      </c>
      <c r="D12" s="1">
        <v>0</v>
      </c>
      <c r="E12" s="1">
        <v>0</v>
      </c>
      <c r="F12" s="1">
        <v>1</v>
      </c>
      <c r="G12" s="1">
        <v>0</v>
      </c>
      <c r="I12" s="4" t="s">
        <v>13</v>
      </c>
      <c r="J12" s="1">
        <v>0</v>
      </c>
      <c r="K12" s="1">
        <v>1</v>
      </c>
      <c r="L12" s="1">
        <v>0</v>
      </c>
      <c r="M12" s="1">
        <v>0</v>
      </c>
      <c r="O12" s="4" t="s">
        <v>13</v>
      </c>
      <c r="P12" s="1">
        <v>4</v>
      </c>
      <c r="Q12" s="1">
        <v>1</v>
      </c>
      <c r="R12" s="1">
        <v>0</v>
      </c>
      <c r="S12" s="1">
        <v>0</v>
      </c>
      <c r="U12" s="4" t="s">
        <v>13</v>
      </c>
      <c r="V12" s="1">
        <v>0</v>
      </c>
      <c r="W12" s="1">
        <v>0</v>
      </c>
      <c r="X12" s="1">
        <v>0</v>
      </c>
      <c r="Y12" s="1">
        <v>0</v>
      </c>
      <c r="AA12" s="4" t="s">
        <v>13</v>
      </c>
      <c r="AB12" s="1">
        <v>0</v>
      </c>
      <c r="AC12" s="1">
        <v>0</v>
      </c>
      <c r="AD12" s="1">
        <v>0</v>
      </c>
      <c r="AE12" s="1">
        <v>0</v>
      </c>
      <c r="AG12" s="4" t="s">
        <v>13</v>
      </c>
      <c r="AH12" s="1">
        <v>0</v>
      </c>
      <c r="AI12" s="1">
        <v>0</v>
      </c>
      <c r="AJ12" s="1">
        <v>0</v>
      </c>
      <c r="AK12" s="1">
        <v>0</v>
      </c>
      <c r="AM12" s="16" t="s">
        <v>13</v>
      </c>
      <c r="AN12" s="17">
        <f t="shared" si="1"/>
        <v>0.66666666666666663</v>
      </c>
      <c r="AO12" s="17">
        <f t="shared" si="0"/>
        <v>0.33333333333333331</v>
      </c>
      <c r="AP12" s="17">
        <f t="shared" si="0"/>
        <v>0.16666666666666666</v>
      </c>
    </row>
    <row r="13" spans="3:42" x14ac:dyDescent="0.2">
      <c r="C13" s="4"/>
      <c r="D13" s="1"/>
      <c r="E13" s="1"/>
      <c r="F13" s="1"/>
      <c r="G13" s="1"/>
    </row>
    <row r="14" spans="3:42" x14ac:dyDescent="0.2">
      <c r="C14" s="4"/>
      <c r="D14" s="1"/>
      <c r="E14" s="1"/>
      <c r="F14" s="1"/>
      <c r="G14" s="1"/>
    </row>
    <row r="15" spans="3:42" x14ac:dyDescent="0.2">
      <c r="C15" s="4"/>
      <c r="D15" s="1"/>
      <c r="E15" s="1"/>
      <c r="F15" s="1"/>
      <c r="G15" s="1"/>
    </row>
    <row r="16" spans="3:42" x14ac:dyDescent="0.2">
      <c r="C16" s="4"/>
      <c r="D16" s="1"/>
      <c r="E16" s="1"/>
      <c r="F16" s="1"/>
      <c r="G16" s="1"/>
    </row>
    <row r="17" spans="2:15" x14ac:dyDescent="0.2">
      <c r="C17" s="28" t="s">
        <v>111</v>
      </c>
      <c r="J17" s="28" t="s">
        <v>112</v>
      </c>
    </row>
    <row r="18" spans="2:15" x14ac:dyDescent="0.2">
      <c r="C18" s="28">
        <v>1</v>
      </c>
      <c r="D18" s="28">
        <v>2</v>
      </c>
      <c r="E18" s="28">
        <v>3</v>
      </c>
      <c r="F18" s="28">
        <v>4</v>
      </c>
      <c r="G18" s="28">
        <v>5</v>
      </c>
      <c r="H18" s="28" t="s">
        <v>113</v>
      </c>
      <c r="I18" s="28"/>
      <c r="J18" s="28">
        <v>1</v>
      </c>
      <c r="K18" s="28">
        <v>2</v>
      </c>
      <c r="L18" s="28">
        <v>3</v>
      </c>
      <c r="M18" s="28">
        <v>4</v>
      </c>
      <c r="N18" s="28">
        <v>5</v>
      </c>
      <c r="O18" s="28" t="s">
        <v>113</v>
      </c>
    </row>
    <row r="19" spans="2:15" x14ac:dyDescent="0.2">
      <c r="B19" s="23" t="s">
        <v>31</v>
      </c>
      <c r="C19" s="10">
        <v>1</v>
      </c>
      <c r="D19" s="10">
        <v>1</v>
      </c>
      <c r="E19" s="10">
        <v>2</v>
      </c>
      <c r="F19" s="10">
        <v>1</v>
      </c>
      <c r="G19" s="10">
        <v>1</v>
      </c>
      <c r="H19" s="10">
        <f>(C19+D19+E19+F19+G19)/5</f>
        <v>1.2</v>
      </c>
      <c r="I19" s="10"/>
      <c r="J19" s="10">
        <v>0.5</v>
      </c>
      <c r="K19" s="10">
        <v>1</v>
      </c>
      <c r="L19" s="10">
        <v>0.5</v>
      </c>
      <c r="M19" s="10">
        <v>1</v>
      </c>
      <c r="N19" s="10">
        <v>0.5</v>
      </c>
      <c r="O19" s="10">
        <f>(J19+K19+L19+M19+N19)/5</f>
        <v>0.7</v>
      </c>
    </row>
    <row r="20" spans="2:15" x14ac:dyDescent="0.2">
      <c r="B20" s="23" t="s">
        <v>22</v>
      </c>
      <c r="C20" s="10">
        <v>19</v>
      </c>
      <c r="D20" s="10">
        <v>7</v>
      </c>
      <c r="E20" s="10">
        <v>2</v>
      </c>
      <c r="F20" s="10">
        <v>3</v>
      </c>
      <c r="G20" s="10">
        <v>27</v>
      </c>
      <c r="H20" s="10">
        <f t="shared" ref="H20:H26" si="2">(C20+D20+E20+F20+G20)/5</f>
        <v>11.6</v>
      </c>
      <c r="I20" s="10"/>
      <c r="J20" s="10">
        <v>1</v>
      </c>
      <c r="K20" s="10">
        <v>2.5</v>
      </c>
      <c r="L20" s="10">
        <v>3</v>
      </c>
      <c r="M20" s="10">
        <v>4</v>
      </c>
      <c r="N20" s="10">
        <v>3.5</v>
      </c>
      <c r="O20" s="10">
        <f t="shared" ref="O20:O26" si="3">(J20+K20+L20+M20+N20)/5</f>
        <v>2.8</v>
      </c>
    </row>
    <row r="21" spans="2:15" x14ac:dyDescent="0.2">
      <c r="B21" s="23" t="s">
        <v>21</v>
      </c>
      <c r="C21" s="10">
        <v>60</v>
      </c>
      <c r="D21" s="10">
        <v>2</v>
      </c>
      <c r="E21" s="10">
        <v>10</v>
      </c>
      <c r="F21" s="10">
        <v>1</v>
      </c>
      <c r="G21" s="10">
        <v>3</v>
      </c>
      <c r="H21" s="10">
        <f t="shared" si="2"/>
        <v>15.2</v>
      </c>
      <c r="I21" s="10"/>
      <c r="J21" s="10">
        <v>9</v>
      </c>
      <c r="K21" s="10">
        <v>3.5</v>
      </c>
      <c r="L21" s="10">
        <v>2</v>
      </c>
      <c r="M21" s="10">
        <v>0.5</v>
      </c>
      <c r="N21" s="10">
        <v>4</v>
      </c>
      <c r="O21" s="10">
        <f t="shared" si="3"/>
        <v>3.8</v>
      </c>
    </row>
    <row r="22" spans="2:15" x14ac:dyDescent="0.2">
      <c r="B22" s="23" t="s">
        <v>12</v>
      </c>
      <c r="C22" s="10">
        <v>0.5</v>
      </c>
      <c r="D22" s="10">
        <v>2</v>
      </c>
      <c r="E22" s="10">
        <v>1</v>
      </c>
      <c r="F22" s="10">
        <v>3</v>
      </c>
      <c r="G22" s="10">
        <v>1</v>
      </c>
      <c r="H22" s="10">
        <f t="shared" si="2"/>
        <v>1.5</v>
      </c>
      <c r="I22" s="10"/>
      <c r="J22" s="10">
        <v>1.5</v>
      </c>
      <c r="K22" s="10">
        <v>1</v>
      </c>
      <c r="L22" s="10">
        <v>1</v>
      </c>
      <c r="M22" s="10">
        <v>3.5</v>
      </c>
      <c r="N22" s="10">
        <v>4.5</v>
      </c>
      <c r="O22" s="10">
        <f t="shared" si="3"/>
        <v>2.2999999999999998</v>
      </c>
    </row>
    <row r="23" spans="2:15" x14ac:dyDescent="0.2">
      <c r="B23" s="23" t="s">
        <v>30</v>
      </c>
      <c r="C23" s="10">
        <v>3</v>
      </c>
      <c r="D23" s="10">
        <v>2</v>
      </c>
      <c r="E23" s="10">
        <v>2</v>
      </c>
      <c r="F23" s="10">
        <v>3</v>
      </c>
      <c r="G23" s="10">
        <v>2</v>
      </c>
      <c r="H23" s="10">
        <f t="shared" si="2"/>
        <v>2.4</v>
      </c>
      <c r="I23" s="10"/>
      <c r="J23" s="10">
        <v>2</v>
      </c>
      <c r="K23" s="10">
        <v>1</v>
      </c>
      <c r="L23" s="10">
        <v>1.5</v>
      </c>
      <c r="M23" s="10">
        <v>2</v>
      </c>
      <c r="N23" s="10">
        <v>1</v>
      </c>
      <c r="O23" s="10">
        <f t="shared" si="3"/>
        <v>1.5</v>
      </c>
    </row>
    <row r="24" spans="2:15" x14ac:dyDescent="0.2">
      <c r="B24" s="23" t="s">
        <v>23</v>
      </c>
      <c r="C24" s="10">
        <v>6</v>
      </c>
      <c r="D24" s="10">
        <v>11</v>
      </c>
      <c r="E24" s="10">
        <v>2</v>
      </c>
      <c r="F24" s="10">
        <v>3</v>
      </c>
      <c r="G24" s="10">
        <v>4</v>
      </c>
      <c r="H24" s="10">
        <f t="shared" si="2"/>
        <v>5.2</v>
      </c>
      <c r="I24" s="10"/>
      <c r="J24" s="10">
        <v>3</v>
      </c>
      <c r="K24" s="10">
        <v>5</v>
      </c>
      <c r="L24" s="10">
        <v>4</v>
      </c>
      <c r="M24" s="10">
        <v>4</v>
      </c>
      <c r="N24" s="10">
        <v>4.5</v>
      </c>
      <c r="O24" s="10">
        <f t="shared" si="3"/>
        <v>4.0999999999999996</v>
      </c>
    </row>
    <row r="25" spans="2:15" x14ac:dyDescent="0.2">
      <c r="B25" s="23" t="s">
        <v>20</v>
      </c>
      <c r="C25" s="10">
        <v>10</v>
      </c>
      <c r="D25" s="10">
        <v>7</v>
      </c>
      <c r="E25" s="10">
        <v>16</v>
      </c>
      <c r="F25" s="10">
        <v>0.5</v>
      </c>
      <c r="G25" s="10">
        <v>0.5</v>
      </c>
      <c r="H25" s="10">
        <f t="shared" si="2"/>
        <v>6.8</v>
      </c>
      <c r="I25" s="10"/>
      <c r="J25" s="10">
        <v>1</v>
      </c>
      <c r="K25" s="10">
        <v>6</v>
      </c>
      <c r="L25" s="10">
        <v>16</v>
      </c>
      <c r="M25" s="10">
        <v>1.5</v>
      </c>
      <c r="N25" s="10">
        <v>9</v>
      </c>
      <c r="O25" s="10">
        <f t="shared" si="3"/>
        <v>6.7</v>
      </c>
    </row>
    <row r="26" spans="2:15" x14ac:dyDescent="0.2">
      <c r="B26" s="23" t="s">
        <v>13</v>
      </c>
      <c r="C26" s="10">
        <v>2</v>
      </c>
      <c r="D26" s="10">
        <v>1</v>
      </c>
      <c r="E26" s="10">
        <v>1</v>
      </c>
      <c r="F26" s="10">
        <v>1</v>
      </c>
      <c r="G26" s="10">
        <v>3</v>
      </c>
      <c r="H26" s="10">
        <f t="shared" si="2"/>
        <v>1.6</v>
      </c>
      <c r="I26" s="10"/>
      <c r="J26" s="10">
        <v>14.5</v>
      </c>
      <c r="K26" s="10">
        <v>9</v>
      </c>
      <c r="L26" s="10">
        <v>6</v>
      </c>
      <c r="M26" s="10">
        <v>0.5</v>
      </c>
      <c r="N26" s="10">
        <v>4.5</v>
      </c>
      <c r="O26" s="10">
        <f t="shared" si="3"/>
        <v>6.9</v>
      </c>
    </row>
    <row r="27" spans="2:15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49" spans="2:2" x14ac:dyDescent="0.2">
      <c r="B49" s="10"/>
    </row>
    <row r="50" spans="2:2" x14ac:dyDescent="0.2">
      <c r="B50" s="10"/>
    </row>
    <row r="51" spans="2:2" x14ac:dyDescent="0.2">
      <c r="B51" s="10"/>
    </row>
    <row r="52" spans="2:2" x14ac:dyDescent="0.2">
      <c r="B52" s="10"/>
    </row>
    <row r="53" spans="2:2" x14ac:dyDescent="0.2">
      <c r="B53" s="10"/>
    </row>
    <row r="54" spans="2:2" x14ac:dyDescent="0.2">
      <c r="B54" s="10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161"/>
  <sheetViews>
    <sheetView topLeftCell="A4" zoomScale="75" workbookViewId="0">
      <selection activeCell="B35" sqref="B35:O35"/>
    </sheetView>
  </sheetViews>
  <sheetFormatPr baseColWidth="10" defaultRowHeight="12.75" x14ac:dyDescent="0.2"/>
  <cols>
    <col min="2" max="2" width="15.140625" bestFit="1" customWidth="1"/>
    <col min="7" max="7" width="15.140625" bestFit="1" customWidth="1"/>
    <col min="12" max="12" width="15.140625" bestFit="1" customWidth="1"/>
    <col min="17" max="17" width="15.140625" bestFit="1" customWidth="1"/>
    <col min="22" max="22" width="15.140625" bestFit="1" customWidth="1"/>
    <col min="27" max="27" width="15.140625" bestFit="1" customWidth="1"/>
    <col min="32" max="32" width="15.140625" bestFit="1" customWidth="1"/>
    <col min="37" max="37" width="15.140625" bestFit="1" customWidth="1"/>
  </cols>
  <sheetData>
    <row r="2" spans="2:66" x14ac:dyDescent="0.2">
      <c r="B2" s="6">
        <v>40189</v>
      </c>
      <c r="G2" s="6">
        <v>40189</v>
      </c>
      <c r="L2" s="6">
        <v>40190</v>
      </c>
      <c r="Q2" s="6">
        <v>40190</v>
      </c>
      <c r="V2" s="6">
        <v>40191</v>
      </c>
      <c r="AA2" s="6">
        <v>40191</v>
      </c>
      <c r="AF2" s="6">
        <v>40192</v>
      </c>
      <c r="AK2" s="6">
        <v>40192</v>
      </c>
      <c r="AP2" s="12" t="s">
        <v>92</v>
      </c>
      <c r="AQ2" s="13"/>
      <c r="AR2" s="13"/>
      <c r="AS2" s="13"/>
    </row>
    <row r="3" spans="2:66" x14ac:dyDescent="0.2">
      <c r="B3" s="3" t="s">
        <v>44</v>
      </c>
      <c r="C3" s="5" t="s">
        <v>4</v>
      </c>
      <c r="D3" s="5"/>
      <c r="E3" s="5"/>
      <c r="G3" s="3" t="s">
        <v>45</v>
      </c>
      <c r="H3" s="5" t="s">
        <v>4</v>
      </c>
      <c r="I3" s="5"/>
      <c r="J3" s="5"/>
      <c r="L3" s="3" t="s">
        <v>60</v>
      </c>
      <c r="M3" s="5" t="s">
        <v>4</v>
      </c>
      <c r="N3" s="5"/>
      <c r="O3" s="5"/>
      <c r="Q3" s="3" t="s">
        <v>59</v>
      </c>
      <c r="R3" s="5" t="s">
        <v>4</v>
      </c>
      <c r="S3" s="5"/>
      <c r="T3" s="5"/>
      <c r="V3" s="3" t="s">
        <v>68</v>
      </c>
      <c r="W3" s="5" t="s">
        <v>4</v>
      </c>
      <c r="X3" s="5"/>
      <c r="Y3" s="5"/>
      <c r="AA3" s="3" t="s">
        <v>73</v>
      </c>
      <c r="AB3" s="5" t="s">
        <v>4</v>
      </c>
      <c r="AC3" s="5"/>
      <c r="AD3" s="5"/>
      <c r="AF3" s="3" t="s">
        <v>81</v>
      </c>
      <c r="AG3" s="5" t="s">
        <v>4</v>
      </c>
      <c r="AH3" s="5"/>
      <c r="AI3" s="5"/>
      <c r="AK3" s="3" t="s">
        <v>75</v>
      </c>
      <c r="AL3" s="5" t="s">
        <v>4</v>
      </c>
      <c r="AM3" s="5"/>
      <c r="AN3" s="5"/>
      <c r="AP3" s="14"/>
      <c r="AQ3" s="15" t="s">
        <v>4</v>
      </c>
      <c r="AR3" s="15"/>
      <c r="AS3" s="15"/>
    </row>
    <row r="4" spans="2:66" x14ac:dyDescent="0.2">
      <c r="B4" s="4" t="s">
        <v>3</v>
      </c>
      <c r="C4" s="4" t="s">
        <v>0</v>
      </c>
      <c r="D4" s="4" t="s">
        <v>1</v>
      </c>
      <c r="E4" s="4" t="s">
        <v>2</v>
      </c>
      <c r="G4" s="4" t="s">
        <v>3</v>
      </c>
      <c r="H4" s="4" t="s">
        <v>0</v>
      </c>
      <c r="I4" s="4" t="s">
        <v>1</v>
      </c>
      <c r="J4" s="4" t="s">
        <v>2</v>
      </c>
      <c r="L4" s="4" t="s">
        <v>3</v>
      </c>
      <c r="M4" s="4" t="s">
        <v>0</v>
      </c>
      <c r="N4" s="4" t="s">
        <v>1</v>
      </c>
      <c r="O4" s="4" t="s">
        <v>2</v>
      </c>
      <c r="Q4" s="4" t="s">
        <v>3</v>
      </c>
      <c r="R4" s="4" t="s">
        <v>0</v>
      </c>
      <c r="S4" s="4" t="s">
        <v>1</v>
      </c>
      <c r="T4" s="4" t="s">
        <v>2</v>
      </c>
      <c r="V4" s="4" t="s">
        <v>3</v>
      </c>
      <c r="W4" s="4" t="s">
        <v>0</v>
      </c>
      <c r="X4" s="4" t="s">
        <v>1</v>
      </c>
      <c r="Y4" s="4" t="s">
        <v>2</v>
      </c>
      <c r="AA4" s="4" t="s">
        <v>3</v>
      </c>
      <c r="AB4" s="4" t="s">
        <v>0</v>
      </c>
      <c r="AC4" s="4" t="s">
        <v>1</v>
      </c>
      <c r="AD4" s="4" t="s">
        <v>2</v>
      </c>
      <c r="AF4" s="4" t="s">
        <v>3</v>
      </c>
      <c r="AG4" s="4" t="s">
        <v>0</v>
      </c>
      <c r="AH4" s="4" t="s">
        <v>1</v>
      </c>
      <c r="AI4" s="4" t="s">
        <v>2</v>
      </c>
      <c r="AK4" s="4" t="s">
        <v>3</v>
      </c>
      <c r="AL4" s="4" t="s">
        <v>0</v>
      </c>
      <c r="AM4" s="4" t="s">
        <v>1</v>
      </c>
      <c r="AN4" s="4" t="s">
        <v>2</v>
      </c>
      <c r="AP4" s="16" t="s">
        <v>3</v>
      </c>
      <c r="AQ4" s="16" t="s">
        <v>0</v>
      </c>
      <c r="AR4" s="16" t="s">
        <v>1</v>
      </c>
      <c r="AS4" s="16" t="s">
        <v>2</v>
      </c>
    </row>
    <row r="5" spans="2:66" x14ac:dyDescent="0.2">
      <c r="B5" s="4" t="s">
        <v>31</v>
      </c>
      <c r="C5" s="1">
        <v>0</v>
      </c>
      <c r="D5" s="1">
        <v>0</v>
      </c>
      <c r="E5" s="1">
        <v>0</v>
      </c>
      <c r="G5" s="4" t="s">
        <v>31</v>
      </c>
      <c r="H5" s="1">
        <v>0</v>
      </c>
      <c r="I5" s="1">
        <v>0</v>
      </c>
      <c r="J5" s="1">
        <v>0</v>
      </c>
      <c r="L5" s="4" t="s">
        <v>31</v>
      </c>
      <c r="M5" s="1">
        <v>0</v>
      </c>
      <c r="N5" s="1">
        <v>0</v>
      </c>
      <c r="O5" s="1">
        <v>0</v>
      </c>
      <c r="Q5" s="4" t="s">
        <v>31</v>
      </c>
      <c r="R5" s="1">
        <v>0</v>
      </c>
      <c r="S5" s="1">
        <v>0</v>
      </c>
      <c r="T5" s="1">
        <v>0</v>
      </c>
      <c r="V5" s="4" t="s">
        <v>31</v>
      </c>
      <c r="W5" s="1">
        <v>0</v>
      </c>
      <c r="X5" s="1">
        <v>0</v>
      </c>
      <c r="Y5" s="1">
        <v>0</v>
      </c>
      <c r="AA5" s="4" t="s">
        <v>31</v>
      </c>
      <c r="AB5" s="1">
        <v>0</v>
      </c>
      <c r="AC5" s="1">
        <v>0</v>
      </c>
      <c r="AD5" s="1">
        <v>0</v>
      </c>
      <c r="AF5" s="4" t="s">
        <v>31</v>
      </c>
      <c r="AG5" s="1">
        <v>0</v>
      </c>
      <c r="AH5" s="1">
        <v>1</v>
      </c>
      <c r="AI5" s="1">
        <v>0</v>
      </c>
      <c r="AK5" s="4" t="s">
        <v>31</v>
      </c>
      <c r="AL5" s="1">
        <v>0</v>
      </c>
      <c r="AM5" s="1">
        <v>2</v>
      </c>
      <c r="AN5" s="1">
        <v>0</v>
      </c>
      <c r="AP5" s="16" t="s">
        <v>31</v>
      </c>
      <c r="AQ5" s="17">
        <f>(C5+H5+M5+R5+W5+AB5+AG5+AL5)/8</f>
        <v>0</v>
      </c>
      <c r="AR5" s="17">
        <f t="shared" ref="AR5:AS20" si="0">(D5+I5+N5+S5+X5+AC5+AH5+AM5)/8</f>
        <v>0.375</v>
      </c>
      <c r="AS5" s="17">
        <f t="shared" si="0"/>
        <v>0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66" x14ac:dyDescent="0.2">
      <c r="B6" s="4" t="s">
        <v>46</v>
      </c>
      <c r="C6" s="1">
        <v>0</v>
      </c>
      <c r="D6" s="1">
        <v>0</v>
      </c>
      <c r="E6" s="1">
        <v>0</v>
      </c>
      <c r="G6" s="4" t="s">
        <v>46</v>
      </c>
      <c r="H6" s="1">
        <v>0</v>
      </c>
      <c r="I6" s="1">
        <v>0</v>
      </c>
      <c r="J6" s="1">
        <v>0</v>
      </c>
      <c r="L6" s="4" t="s">
        <v>46</v>
      </c>
      <c r="M6" s="1">
        <v>0</v>
      </c>
      <c r="N6" s="1">
        <v>0</v>
      </c>
      <c r="O6" s="1">
        <v>0</v>
      </c>
      <c r="Q6" s="4" t="s">
        <v>22</v>
      </c>
      <c r="R6" s="1">
        <v>0</v>
      </c>
      <c r="S6" s="1">
        <v>0</v>
      </c>
      <c r="T6" s="1">
        <v>0</v>
      </c>
      <c r="V6" s="4" t="s">
        <v>22</v>
      </c>
      <c r="W6" s="1">
        <v>0</v>
      </c>
      <c r="X6" s="1">
        <v>0</v>
      </c>
      <c r="Y6" s="1">
        <v>0</v>
      </c>
      <c r="AA6" s="4" t="s">
        <v>22</v>
      </c>
      <c r="AB6" s="1">
        <v>0</v>
      </c>
      <c r="AC6" s="1">
        <v>0</v>
      </c>
      <c r="AD6" s="1">
        <v>0</v>
      </c>
      <c r="AF6" s="4" t="s">
        <v>22</v>
      </c>
      <c r="AG6" s="1">
        <v>0</v>
      </c>
      <c r="AH6" s="1">
        <v>2</v>
      </c>
      <c r="AI6" s="1">
        <v>0</v>
      </c>
      <c r="AK6" s="4" t="s">
        <v>22</v>
      </c>
      <c r="AL6" s="1">
        <v>0</v>
      </c>
      <c r="AM6" s="1">
        <v>0</v>
      </c>
      <c r="AN6" s="1">
        <v>0</v>
      </c>
      <c r="AP6" s="16" t="s">
        <v>22</v>
      </c>
      <c r="AQ6" s="17">
        <f t="shared" ref="AQ6:AQ29" si="1">(C6+H6+M6+R6+W6+AB6+AG6+AL6)/8</f>
        <v>0</v>
      </c>
      <c r="AR6" s="17">
        <f t="shared" si="0"/>
        <v>0.25</v>
      </c>
      <c r="AS6" s="17">
        <f t="shared" si="0"/>
        <v>0</v>
      </c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2:66" x14ac:dyDescent="0.2">
      <c r="B7" s="4" t="s">
        <v>21</v>
      </c>
      <c r="C7" s="1">
        <v>0</v>
      </c>
      <c r="D7" s="1">
        <v>0</v>
      </c>
      <c r="E7" s="1">
        <v>0</v>
      </c>
      <c r="G7" s="4" t="s">
        <v>21</v>
      </c>
      <c r="H7" s="1">
        <v>0</v>
      </c>
      <c r="I7" s="1">
        <v>0</v>
      </c>
      <c r="J7" s="1">
        <v>0</v>
      </c>
      <c r="L7" s="4" t="s">
        <v>21</v>
      </c>
      <c r="M7" s="1">
        <v>0</v>
      </c>
      <c r="N7" s="1">
        <v>0</v>
      </c>
      <c r="O7" s="1">
        <v>0</v>
      </c>
      <c r="Q7" s="4" t="s">
        <v>21</v>
      </c>
      <c r="R7" s="1">
        <v>0</v>
      </c>
      <c r="S7" s="1">
        <v>0</v>
      </c>
      <c r="T7" s="1">
        <v>0</v>
      </c>
      <c r="V7" s="4" t="s">
        <v>21</v>
      </c>
      <c r="W7" s="1">
        <v>0</v>
      </c>
      <c r="X7" s="1">
        <v>0</v>
      </c>
      <c r="Y7" s="1">
        <v>0</v>
      </c>
      <c r="AA7" s="4" t="s">
        <v>21</v>
      </c>
      <c r="AB7" s="1">
        <v>0</v>
      </c>
      <c r="AC7" s="1">
        <v>0</v>
      </c>
      <c r="AD7" s="1">
        <v>0</v>
      </c>
      <c r="AF7" s="4" t="s">
        <v>21</v>
      </c>
      <c r="AG7" s="1">
        <v>0</v>
      </c>
      <c r="AH7" s="1">
        <v>0</v>
      </c>
      <c r="AI7" s="1">
        <v>1</v>
      </c>
      <c r="AK7" s="4" t="s">
        <v>21</v>
      </c>
      <c r="AL7" s="1">
        <v>0</v>
      </c>
      <c r="AM7" s="1">
        <v>0</v>
      </c>
      <c r="AN7" s="1">
        <v>0</v>
      </c>
      <c r="AP7" s="16" t="s">
        <v>21</v>
      </c>
      <c r="AQ7" s="17">
        <f t="shared" si="1"/>
        <v>0</v>
      </c>
      <c r="AR7" s="17">
        <f t="shared" si="0"/>
        <v>0</v>
      </c>
      <c r="AS7" s="17">
        <f t="shared" si="0"/>
        <v>0.125</v>
      </c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2:66" x14ac:dyDescent="0.2">
      <c r="B8" s="4" t="s">
        <v>12</v>
      </c>
      <c r="C8" s="1">
        <v>0</v>
      </c>
      <c r="D8" s="1">
        <v>0</v>
      </c>
      <c r="E8" s="1">
        <v>0</v>
      </c>
      <c r="G8" s="4" t="s">
        <v>12</v>
      </c>
      <c r="H8" s="1">
        <v>0</v>
      </c>
      <c r="I8" s="1">
        <v>0</v>
      </c>
      <c r="J8" s="1">
        <v>0</v>
      </c>
      <c r="L8" s="4" t="s">
        <v>12</v>
      </c>
      <c r="M8" s="1">
        <v>0</v>
      </c>
      <c r="N8" s="1">
        <v>0</v>
      </c>
      <c r="O8" s="1">
        <v>0</v>
      </c>
      <c r="Q8" s="4" t="s">
        <v>12</v>
      </c>
      <c r="R8" s="1">
        <v>0</v>
      </c>
      <c r="S8" s="1">
        <v>0</v>
      </c>
      <c r="T8" s="1">
        <v>0</v>
      </c>
      <c r="V8" s="4" t="s">
        <v>12</v>
      </c>
      <c r="W8" s="1">
        <v>0</v>
      </c>
      <c r="X8" s="1">
        <v>0</v>
      </c>
      <c r="Y8" s="1">
        <v>0</v>
      </c>
      <c r="AA8" s="4" t="s">
        <v>12</v>
      </c>
      <c r="AB8" s="1">
        <v>0</v>
      </c>
      <c r="AC8" s="1">
        <v>0</v>
      </c>
      <c r="AD8" s="1">
        <v>0</v>
      </c>
      <c r="AF8" s="4" t="s">
        <v>12</v>
      </c>
      <c r="AG8" s="1">
        <v>0</v>
      </c>
      <c r="AH8" s="1">
        <v>0</v>
      </c>
      <c r="AI8" s="1">
        <v>0</v>
      </c>
      <c r="AK8" s="4" t="s">
        <v>12</v>
      </c>
      <c r="AL8" s="1">
        <v>0</v>
      </c>
      <c r="AM8" s="1">
        <v>0</v>
      </c>
      <c r="AN8" s="1">
        <v>0</v>
      </c>
      <c r="AP8" s="16" t="s">
        <v>12</v>
      </c>
      <c r="AQ8" s="17">
        <f t="shared" si="1"/>
        <v>0</v>
      </c>
      <c r="AR8" s="17">
        <f t="shared" si="0"/>
        <v>0</v>
      </c>
      <c r="AS8" s="17">
        <f t="shared" si="0"/>
        <v>0</v>
      </c>
    </row>
    <row r="9" spans="2:66" x14ac:dyDescent="0.2">
      <c r="B9" s="4" t="s">
        <v>11</v>
      </c>
      <c r="C9" s="1">
        <v>0</v>
      </c>
      <c r="D9" s="1">
        <v>0</v>
      </c>
      <c r="E9" s="1">
        <v>0</v>
      </c>
      <c r="G9" s="4" t="s">
        <v>11</v>
      </c>
      <c r="H9" s="1">
        <v>0</v>
      </c>
      <c r="I9" s="1">
        <v>0</v>
      </c>
      <c r="J9" s="1">
        <v>0</v>
      </c>
      <c r="L9" s="4" t="s">
        <v>11</v>
      </c>
      <c r="M9" s="1">
        <v>0</v>
      </c>
      <c r="N9" s="1">
        <v>0</v>
      </c>
      <c r="O9" s="1">
        <v>0</v>
      </c>
      <c r="Q9" s="4" t="s">
        <v>11</v>
      </c>
      <c r="R9" s="1">
        <v>1</v>
      </c>
      <c r="S9" s="1">
        <v>0</v>
      </c>
      <c r="T9" s="1">
        <v>0</v>
      </c>
      <c r="V9" s="4" t="s">
        <v>11</v>
      </c>
      <c r="W9" s="1">
        <v>0</v>
      </c>
      <c r="X9" s="1">
        <v>0</v>
      </c>
      <c r="Y9" s="1">
        <v>1</v>
      </c>
      <c r="AA9" s="4" t="s">
        <v>11</v>
      </c>
      <c r="AB9" s="1">
        <v>0</v>
      </c>
      <c r="AC9" s="1">
        <v>5</v>
      </c>
      <c r="AD9" s="1">
        <v>1</v>
      </c>
      <c r="AF9" s="4" t="s">
        <v>11</v>
      </c>
      <c r="AG9" s="1">
        <v>0</v>
      </c>
      <c r="AH9" s="1">
        <v>10</v>
      </c>
      <c r="AI9" s="1">
        <v>0</v>
      </c>
      <c r="AK9" s="4" t="s">
        <v>11</v>
      </c>
      <c r="AL9" s="1">
        <v>0</v>
      </c>
      <c r="AM9" s="1">
        <v>2</v>
      </c>
      <c r="AN9" s="1">
        <v>3</v>
      </c>
      <c r="AP9" s="16" t="s">
        <v>11</v>
      </c>
      <c r="AQ9" s="17">
        <f t="shared" si="1"/>
        <v>0.125</v>
      </c>
      <c r="AR9" s="17">
        <f t="shared" si="0"/>
        <v>2.125</v>
      </c>
      <c r="AS9" s="17">
        <f t="shared" si="0"/>
        <v>0.625</v>
      </c>
    </row>
    <row r="10" spans="2:66" x14ac:dyDescent="0.2">
      <c r="B10" s="4" t="s">
        <v>30</v>
      </c>
      <c r="C10" s="1">
        <v>0</v>
      </c>
      <c r="D10" s="1">
        <v>0</v>
      </c>
      <c r="E10" s="1">
        <v>0</v>
      </c>
      <c r="G10" s="4" t="s">
        <v>30</v>
      </c>
      <c r="H10" s="1">
        <v>0</v>
      </c>
      <c r="I10" s="1">
        <v>0</v>
      </c>
      <c r="J10" s="1">
        <v>0</v>
      </c>
      <c r="L10" s="4" t="s">
        <v>30</v>
      </c>
      <c r="M10" s="1">
        <v>0</v>
      </c>
      <c r="N10" s="1">
        <v>0</v>
      </c>
      <c r="O10" s="1">
        <v>0</v>
      </c>
      <c r="Q10" s="4" t="s">
        <v>30</v>
      </c>
      <c r="R10" s="1">
        <v>0</v>
      </c>
      <c r="S10" s="1">
        <v>1</v>
      </c>
      <c r="T10" s="1">
        <v>0</v>
      </c>
      <c r="V10" s="4" t="s">
        <v>30</v>
      </c>
      <c r="W10" s="1">
        <v>0</v>
      </c>
      <c r="X10" s="1">
        <v>0</v>
      </c>
      <c r="Y10" s="1">
        <v>0</v>
      </c>
      <c r="AA10" s="4" t="s">
        <v>30</v>
      </c>
      <c r="AB10" s="1">
        <v>0</v>
      </c>
      <c r="AC10" s="1">
        <v>0</v>
      </c>
      <c r="AD10" s="1">
        <v>0</v>
      </c>
      <c r="AF10" s="4" t="s">
        <v>30</v>
      </c>
      <c r="AG10" s="1">
        <v>1</v>
      </c>
      <c r="AH10" s="1">
        <v>0</v>
      </c>
      <c r="AI10" s="1">
        <v>2</v>
      </c>
      <c r="AK10" s="4" t="s">
        <v>30</v>
      </c>
      <c r="AL10" s="1">
        <v>0</v>
      </c>
      <c r="AM10" s="1">
        <v>0</v>
      </c>
      <c r="AN10" s="1">
        <v>0</v>
      </c>
      <c r="AP10" s="16" t="s">
        <v>30</v>
      </c>
      <c r="AQ10" s="17">
        <f t="shared" si="1"/>
        <v>0.125</v>
      </c>
      <c r="AR10" s="17">
        <f t="shared" si="0"/>
        <v>0.125</v>
      </c>
      <c r="AS10" s="17">
        <f t="shared" si="0"/>
        <v>0.25</v>
      </c>
    </row>
    <row r="11" spans="2:66" x14ac:dyDescent="0.2">
      <c r="B11" s="4" t="s">
        <v>23</v>
      </c>
      <c r="C11" s="1">
        <v>0</v>
      </c>
      <c r="D11" s="1">
        <v>0</v>
      </c>
      <c r="E11" s="1">
        <v>0</v>
      </c>
      <c r="G11" s="4" t="s">
        <v>23</v>
      </c>
      <c r="H11" s="1">
        <v>0</v>
      </c>
      <c r="I11" s="1">
        <v>0</v>
      </c>
      <c r="J11" s="1">
        <v>0</v>
      </c>
      <c r="L11" s="4" t="s">
        <v>23</v>
      </c>
      <c r="M11" s="1">
        <v>0</v>
      </c>
      <c r="N11" s="1">
        <v>1</v>
      </c>
      <c r="O11" s="1">
        <v>0</v>
      </c>
      <c r="Q11" s="4" t="s">
        <v>23</v>
      </c>
      <c r="R11" s="1">
        <v>0</v>
      </c>
      <c r="S11" s="1">
        <v>0</v>
      </c>
      <c r="T11" s="1">
        <v>0</v>
      </c>
      <c r="V11" s="4" t="s">
        <v>23</v>
      </c>
      <c r="W11" s="1">
        <v>0</v>
      </c>
      <c r="X11" s="1">
        <v>0</v>
      </c>
      <c r="Y11" s="1">
        <v>0</v>
      </c>
      <c r="AA11" s="4" t="s">
        <v>23</v>
      </c>
      <c r="AB11" s="1">
        <v>0</v>
      </c>
      <c r="AC11" s="1">
        <v>10</v>
      </c>
      <c r="AD11" s="1">
        <v>0</v>
      </c>
      <c r="AF11" s="4" t="s">
        <v>23</v>
      </c>
      <c r="AG11" s="1">
        <v>0</v>
      </c>
      <c r="AH11" s="1">
        <v>1</v>
      </c>
      <c r="AI11" s="1">
        <v>2</v>
      </c>
      <c r="AK11" s="4" t="s">
        <v>23</v>
      </c>
      <c r="AL11" s="1">
        <v>0</v>
      </c>
      <c r="AM11" s="1">
        <v>0</v>
      </c>
      <c r="AN11" s="1">
        <v>0</v>
      </c>
      <c r="AP11" s="16" t="s">
        <v>23</v>
      </c>
      <c r="AQ11" s="17">
        <f t="shared" si="1"/>
        <v>0</v>
      </c>
      <c r="AR11" s="17">
        <f t="shared" si="0"/>
        <v>1.5</v>
      </c>
      <c r="AS11" s="17">
        <f t="shared" si="0"/>
        <v>0.25</v>
      </c>
    </row>
    <row r="12" spans="2:66" x14ac:dyDescent="0.2">
      <c r="B12" s="4" t="s">
        <v>20</v>
      </c>
      <c r="C12" s="1">
        <v>0</v>
      </c>
      <c r="D12" s="1">
        <v>0</v>
      </c>
      <c r="E12" s="1">
        <v>0</v>
      </c>
      <c r="G12" s="4" t="s">
        <v>20</v>
      </c>
      <c r="H12" s="1">
        <v>0</v>
      </c>
      <c r="I12" s="1">
        <v>0</v>
      </c>
      <c r="J12" s="1">
        <v>0</v>
      </c>
      <c r="L12" s="4" t="s">
        <v>20</v>
      </c>
      <c r="M12" s="1">
        <v>0</v>
      </c>
      <c r="N12" s="1">
        <v>0</v>
      </c>
      <c r="O12" s="1">
        <v>1</v>
      </c>
      <c r="Q12" s="4" t="s">
        <v>20</v>
      </c>
      <c r="R12" s="1">
        <v>0</v>
      </c>
      <c r="S12" s="1">
        <v>0</v>
      </c>
      <c r="T12" s="1">
        <v>0</v>
      </c>
      <c r="V12" s="4" t="s">
        <v>20</v>
      </c>
      <c r="W12" s="1">
        <v>0</v>
      </c>
      <c r="X12" s="1">
        <v>0</v>
      </c>
      <c r="Y12" s="1">
        <v>0</v>
      </c>
      <c r="AA12" s="4" t="s">
        <v>20</v>
      </c>
      <c r="AB12" s="1">
        <v>0</v>
      </c>
      <c r="AC12" s="1">
        <v>5</v>
      </c>
      <c r="AD12" s="1">
        <v>0</v>
      </c>
      <c r="AF12" s="4" t="s">
        <v>20</v>
      </c>
      <c r="AG12" s="1">
        <v>0</v>
      </c>
      <c r="AH12" s="1">
        <v>0</v>
      </c>
      <c r="AI12" s="1">
        <v>0</v>
      </c>
      <c r="AK12" s="4" t="s">
        <v>20</v>
      </c>
      <c r="AL12" s="1">
        <v>0</v>
      </c>
      <c r="AM12" s="1">
        <v>1</v>
      </c>
      <c r="AN12" s="1">
        <v>0</v>
      </c>
      <c r="AP12" s="16" t="s">
        <v>20</v>
      </c>
      <c r="AQ12" s="17">
        <f t="shared" si="1"/>
        <v>0</v>
      </c>
      <c r="AR12" s="17">
        <f t="shared" si="0"/>
        <v>0.75</v>
      </c>
      <c r="AS12" s="17">
        <f t="shared" si="0"/>
        <v>0.125</v>
      </c>
    </row>
    <row r="13" spans="2:66" x14ac:dyDescent="0.2">
      <c r="B13" s="4" t="s">
        <v>13</v>
      </c>
      <c r="C13" s="1">
        <v>0</v>
      </c>
      <c r="D13" s="1">
        <v>0</v>
      </c>
      <c r="E13" s="1">
        <v>0</v>
      </c>
      <c r="G13" s="4" t="s">
        <v>13</v>
      </c>
      <c r="H13" s="1">
        <v>0</v>
      </c>
      <c r="I13" s="1">
        <v>0</v>
      </c>
      <c r="J13" s="1">
        <v>0</v>
      </c>
      <c r="L13" s="4" t="s">
        <v>13</v>
      </c>
      <c r="M13" s="1">
        <v>0</v>
      </c>
      <c r="N13" s="1">
        <v>0</v>
      </c>
      <c r="O13" s="1">
        <v>0</v>
      </c>
      <c r="Q13" s="4" t="s">
        <v>13</v>
      </c>
      <c r="R13" s="1">
        <v>0</v>
      </c>
      <c r="S13" s="1">
        <v>0</v>
      </c>
      <c r="T13" s="1">
        <v>0</v>
      </c>
      <c r="V13" s="4" t="s">
        <v>13</v>
      </c>
      <c r="W13" s="1">
        <v>0</v>
      </c>
      <c r="X13" s="1">
        <v>0</v>
      </c>
      <c r="Y13" s="1">
        <v>0</v>
      </c>
      <c r="AA13" s="4" t="s">
        <v>13</v>
      </c>
      <c r="AB13" s="1">
        <v>0</v>
      </c>
      <c r="AC13" s="1">
        <v>0</v>
      </c>
      <c r="AD13" s="1">
        <v>0</v>
      </c>
      <c r="AF13" s="4" t="s">
        <v>13</v>
      </c>
      <c r="AG13" s="1">
        <v>0</v>
      </c>
      <c r="AH13" s="1">
        <v>5</v>
      </c>
      <c r="AI13" s="1">
        <v>0</v>
      </c>
      <c r="AK13" s="4" t="s">
        <v>13</v>
      </c>
      <c r="AL13" s="1">
        <v>0</v>
      </c>
      <c r="AM13" s="1">
        <v>0</v>
      </c>
      <c r="AN13" s="1">
        <v>0</v>
      </c>
      <c r="AP13" s="16" t="s">
        <v>13</v>
      </c>
      <c r="AQ13" s="17">
        <f t="shared" si="1"/>
        <v>0</v>
      </c>
      <c r="AR13" s="17">
        <f t="shared" si="0"/>
        <v>0.625</v>
      </c>
      <c r="AS13" s="17">
        <f t="shared" si="0"/>
        <v>0</v>
      </c>
    </row>
    <row r="14" spans="2:66" x14ac:dyDescent="0.2">
      <c r="B14" s="4" t="s">
        <v>9</v>
      </c>
      <c r="C14" s="1">
        <v>0</v>
      </c>
      <c r="D14" s="1">
        <v>0</v>
      </c>
      <c r="E14" s="1">
        <v>0</v>
      </c>
      <c r="G14" s="4" t="s">
        <v>9</v>
      </c>
      <c r="H14" s="1">
        <v>0</v>
      </c>
      <c r="I14" s="1">
        <v>0</v>
      </c>
      <c r="J14" s="1">
        <v>0</v>
      </c>
      <c r="L14" s="4" t="s">
        <v>9</v>
      </c>
      <c r="M14" s="1">
        <v>0</v>
      </c>
      <c r="N14" s="1">
        <v>0</v>
      </c>
      <c r="O14" s="1">
        <v>2</v>
      </c>
      <c r="Q14" s="4" t="s">
        <v>9</v>
      </c>
      <c r="R14" s="1">
        <v>0</v>
      </c>
      <c r="S14" s="1">
        <v>0</v>
      </c>
      <c r="T14" s="1">
        <v>0</v>
      </c>
      <c r="V14" s="4" t="s">
        <v>9</v>
      </c>
      <c r="W14" s="1">
        <v>0</v>
      </c>
      <c r="X14" s="1">
        <v>0</v>
      </c>
      <c r="Y14" s="1">
        <v>0</v>
      </c>
      <c r="AA14" s="4" t="s">
        <v>9</v>
      </c>
      <c r="AB14" s="1">
        <v>0</v>
      </c>
      <c r="AC14" s="1">
        <v>5</v>
      </c>
      <c r="AD14" s="1">
        <v>0</v>
      </c>
      <c r="AF14" s="4" t="s">
        <v>9</v>
      </c>
      <c r="AG14" s="1">
        <v>0</v>
      </c>
      <c r="AH14" s="1">
        <v>1</v>
      </c>
      <c r="AI14" s="1">
        <v>0</v>
      </c>
      <c r="AK14" s="4" t="s">
        <v>9</v>
      </c>
      <c r="AL14" s="1">
        <v>0</v>
      </c>
      <c r="AM14" s="1">
        <v>2</v>
      </c>
      <c r="AN14" s="1">
        <v>0</v>
      </c>
      <c r="AP14" s="16" t="s">
        <v>9</v>
      </c>
      <c r="AQ14" s="17">
        <f t="shared" si="1"/>
        <v>0</v>
      </c>
      <c r="AR14" s="17">
        <f t="shared" si="0"/>
        <v>1</v>
      </c>
      <c r="AS14" s="17">
        <f t="shared" si="0"/>
        <v>0.25</v>
      </c>
    </row>
    <row r="15" spans="2:66" x14ac:dyDescent="0.2">
      <c r="B15" s="4" t="s">
        <v>29</v>
      </c>
      <c r="C15" s="1">
        <v>0</v>
      </c>
      <c r="D15" s="1">
        <v>0</v>
      </c>
      <c r="E15" s="1">
        <v>0</v>
      </c>
      <c r="G15" s="4" t="s">
        <v>29</v>
      </c>
      <c r="H15" s="1">
        <v>0</v>
      </c>
      <c r="I15" s="1">
        <v>0</v>
      </c>
      <c r="J15" s="1">
        <v>0</v>
      </c>
      <c r="L15" s="4" t="s">
        <v>29</v>
      </c>
      <c r="M15" s="1">
        <v>0</v>
      </c>
      <c r="N15" s="1">
        <v>0</v>
      </c>
      <c r="O15" s="1">
        <v>0</v>
      </c>
      <c r="Q15" s="4" t="s">
        <v>29</v>
      </c>
      <c r="R15" s="1">
        <v>0</v>
      </c>
      <c r="S15" s="1">
        <v>0</v>
      </c>
      <c r="T15" s="1">
        <v>0</v>
      </c>
      <c r="V15" s="4" t="s">
        <v>29</v>
      </c>
      <c r="W15" s="1">
        <v>0</v>
      </c>
      <c r="X15" s="1">
        <v>0</v>
      </c>
      <c r="Y15" s="1">
        <v>0</v>
      </c>
      <c r="AA15" s="4" t="s">
        <v>29</v>
      </c>
      <c r="AB15" s="1">
        <v>0</v>
      </c>
      <c r="AC15" s="1">
        <v>15</v>
      </c>
      <c r="AD15" s="1">
        <v>0</v>
      </c>
      <c r="AF15" s="4" t="s">
        <v>29</v>
      </c>
      <c r="AG15" s="1">
        <v>0</v>
      </c>
      <c r="AH15" s="1">
        <v>0</v>
      </c>
      <c r="AI15" s="1">
        <v>0</v>
      </c>
      <c r="AK15" s="4" t="s">
        <v>29</v>
      </c>
      <c r="AL15" s="1">
        <v>0</v>
      </c>
      <c r="AM15" s="1">
        <v>0</v>
      </c>
      <c r="AN15" s="1">
        <v>0</v>
      </c>
      <c r="AP15" s="16" t="s">
        <v>29</v>
      </c>
      <c r="AQ15" s="17">
        <f t="shared" si="1"/>
        <v>0</v>
      </c>
      <c r="AR15" s="17">
        <f t="shared" si="0"/>
        <v>1.875</v>
      </c>
      <c r="AS15" s="17">
        <f t="shared" si="0"/>
        <v>0</v>
      </c>
    </row>
    <row r="16" spans="2:66" x14ac:dyDescent="0.2">
      <c r="B16" s="4" t="s">
        <v>24</v>
      </c>
      <c r="C16" s="1">
        <v>0</v>
      </c>
      <c r="D16" s="1">
        <v>0</v>
      </c>
      <c r="E16" s="1">
        <v>0</v>
      </c>
      <c r="G16" s="4" t="s">
        <v>24</v>
      </c>
      <c r="H16" s="1">
        <v>0</v>
      </c>
      <c r="I16" s="1">
        <v>0</v>
      </c>
      <c r="J16" s="1">
        <v>0</v>
      </c>
      <c r="L16" s="4" t="s">
        <v>24</v>
      </c>
      <c r="M16" s="1">
        <v>0</v>
      </c>
      <c r="N16" s="1">
        <v>0</v>
      </c>
      <c r="O16" s="1">
        <v>0</v>
      </c>
      <c r="Q16" s="4" t="s">
        <v>24</v>
      </c>
      <c r="R16" s="1">
        <v>0</v>
      </c>
      <c r="S16" s="1">
        <v>0</v>
      </c>
      <c r="T16" s="1">
        <v>0</v>
      </c>
      <c r="V16" s="4" t="s">
        <v>24</v>
      </c>
      <c r="W16" s="1">
        <v>0</v>
      </c>
      <c r="X16" s="1">
        <v>0</v>
      </c>
      <c r="Y16" s="1">
        <v>0</v>
      </c>
      <c r="AA16" s="4" t="s">
        <v>24</v>
      </c>
      <c r="AB16" s="1">
        <v>0</v>
      </c>
      <c r="AC16" s="1">
        <v>3</v>
      </c>
      <c r="AD16" s="1">
        <v>0</v>
      </c>
      <c r="AF16" s="4" t="s">
        <v>24</v>
      </c>
      <c r="AG16" s="1">
        <v>0</v>
      </c>
      <c r="AH16" s="1">
        <v>0</v>
      </c>
      <c r="AI16" s="1">
        <v>0</v>
      </c>
      <c r="AK16" s="4" t="s">
        <v>24</v>
      </c>
      <c r="AL16" s="1">
        <v>2</v>
      </c>
      <c r="AM16" s="1">
        <v>6</v>
      </c>
      <c r="AN16" s="1">
        <v>0</v>
      </c>
      <c r="AP16" s="16" t="s">
        <v>24</v>
      </c>
      <c r="AQ16" s="17">
        <f t="shared" si="1"/>
        <v>0.25</v>
      </c>
      <c r="AR16" s="17">
        <f t="shared" si="0"/>
        <v>1.125</v>
      </c>
      <c r="AS16" s="17">
        <f t="shared" si="0"/>
        <v>0</v>
      </c>
    </row>
    <row r="17" spans="2:45" x14ac:dyDescent="0.2">
      <c r="B17" s="4" t="s">
        <v>19</v>
      </c>
      <c r="C17" s="1">
        <v>0</v>
      </c>
      <c r="D17" s="1">
        <v>0</v>
      </c>
      <c r="E17" s="1">
        <v>0</v>
      </c>
      <c r="G17" s="4" t="s">
        <v>19</v>
      </c>
      <c r="H17" s="1">
        <v>0</v>
      </c>
      <c r="I17" s="1">
        <v>0</v>
      </c>
      <c r="J17" s="1">
        <v>0</v>
      </c>
      <c r="L17" s="4" t="s">
        <v>19</v>
      </c>
      <c r="M17" s="1">
        <v>0</v>
      </c>
      <c r="N17" s="1">
        <v>0</v>
      </c>
      <c r="O17" s="1">
        <v>0</v>
      </c>
      <c r="Q17" s="4" t="s">
        <v>19</v>
      </c>
      <c r="R17" s="1">
        <v>0</v>
      </c>
      <c r="S17" s="1">
        <v>0</v>
      </c>
      <c r="T17" s="1">
        <v>0</v>
      </c>
      <c r="V17" s="4" t="s">
        <v>19</v>
      </c>
      <c r="W17" s="1">
        <v>0</v>
      </c>
      <c r="X17" s="1">
        <v>0</v>
      </c>
      <c r="Y17" s="1">
        <v>0</v>
      </c>
      <c r="AA17" s="4" t="s">
        <v>19</v>
      </c>
      <c r="AB17" s="1">
        <v>0</v>
      </c>
      <c r="AC17" s="1">
        <v>0</v>
      </c>
      <c r="AD17" s="1">
        <v>0</v>
      </c>
      <c r="AF17" s="4" t="s">
        <v>19</v>
      </c>
      <c r="AG17" s="1">
        <v>0</v>
      </c>
      <c r="AH17" s="1">
        <v>1</v>
      </c>
      <c r="AI17" s="1">
        <v>0</v>
      </c>
      <c r="AK17" s="4" t="s">
        <v>19</v>
      </c>
      <c r="AL17" s="1">
        <v>0</v>
      </c>
      <c r="AM17" s="1">
        <v>0</v>
      </c>
      <c r="AN17" s="1">
        <v>0</v>
      </c>
      <c r="AP17" s="16" t="s">
        <v>19</v>
      </c>
      <c r="AQ17" s="17">
        <f t="shared" si="1"/>
        <v>0</v>
      </c>
      <c r="AR17" s="17">
        <f t="shared" si="0"/>
        <v>0.125</v>
      </c>
      <c r="AS17" s="17">
        <f t="shared" si="0"/>
        <v>0</v>
      </c>
    </row>
    <row r="18" spans="2:45" x14ac:dyDescent="0.2">
      <c r="B18" s="4" t="s">
        <v>14</v>
      </c>
      <c r="C18" s="1">
        <v>0</v>
      </c>
      <c r="D18" s="1">
        <v>0</v>
      </c>
      <c r="E18" s="1">
        <v>0</v>
      </c>
      <c r="G18" s="4" t="s">
        <v>14</v>
      </c>
      <c r="H18" s="1">
        <v>0</v>
      </c>
      <c r="I18" s="1">
        <v>0</v>
      </c>
      <c r="J18" s="1">
        <v>0</v>
      </c>
      <c r="L18" s="4" t="s">
        <v>14</v>
      </c>
      <c r="M18" s="1">
        <v>0</v>
      </c>
      <c r="N18" s="1">
        <v>0</v>
      </c>
      <c r="O18" s="1">
        <v>0</v>
      </c>
      <c r="Q18" s="4" t="s">
        <v>14</v>
      </c>
      <c r="R18" s="1">
        <v>0</v>
      </c>
      <c r="S18" s="1">
        <v>0</v>
      </c>
      <c r="T18" s="1">
        <v>0</v>
      </c>
      <c r="V18" s="4" t="s">
        <v>14</v>
      </c>
      <c r="W18" s="1">
        <v>0</v>
      </c>
      <c r="X18" s="1">
        <v>0</v>
      </c>
      <c r="Y18" s="1">
        <v>0</v>
      </c>
      <c r="AA18" s="4" t="s">
        <v>14</v>
      </c>
      <c r="AB18" s="1">
        <v>0</v>
      </c>
      <c r="AC18" s="1">
        <v>2</v>
      </c>
      <c r="AD18" s="1">
        <v>0</v>
      </c>
      <c r="AF18" s="4" t="s">
        <v>14</v>
      </c>
      <c r="AG18" s="1">
        <v>0</v>
      </c>
      <c r="AH18" s="1">
        <v>0</v>
      </c>
      <c r="AI18" s="1">
        <v>0</v>
      </c>
      <c r="AK18" s="4" t="s">
        <v>14</v>
      </c>
      <c r="AL18" s="1">
        <v>0</v>
      </c>
      <c r="AM18" s="1">
        <v>0</v>
      </c>
      <c r="AN18" s="1">
        <v>0</v>
      </c>
      <c r="AP18" s="16" t="s">
        <v>14</v>
      </c>
      <c r="AQ18" s="17">
        <f t="shared" si="1"/>
        <v>0</v>
      </c>
      <c r="AR18" s="17">
        <f t="shared" si="0"/>
        <v>0.25</v>
      </c>
      <c r="AS18" s="17">
        <f t="shared" si="0"/>
        <v>0</v>
      </c>
    </row>
    <row r="19" spans="2:45" x14ac:dyDescent="0.2">
      <c r="B19" s="4" t="s">
        <v>10</v>
      </c>
      <c r="C19" s="1">
        <v>0</v>
      </c>
      <c r="D19" s="1">
        <v>2</v>
      </c>
      <c r="E19" s="1">
        <v>0</v>
      </c>
      <c r="G19" s="4" t="s">
        <v>10</v>
      </c>
      <c r="H19" s="1">
        <v>0</v>
      </c>
      <c r="I19" s="1">
        <v>1</v>
      </c>
      <c r="J19" s="1">
        <v>0</v>
      </c>
      <c r="L19" s="4" t="s">
        <v>10</v>
      </c>
      <c r="M19" s="1">
        <v>0</v>
      </c>
      <c r="N19" s="1">
        <v>0</v>
      </c>
      <c r="O19" s="1">
        <v>0</v>
      </c>
      <c r="Q19" s="4" t="s">
        <v>10</v>
      </c>
      <c r="R19" s="1">
        <v>0</v>
      </c>
      <c r="S19" s="1">
        <v>0</v>
      </c>
      <c r="T19" s="1">
        <v>1</v>
      </c>
      <c r="V19" s="4" t="s">
        <v>10</v>
      </c>
      <c r="W19" s="1">
        <v>0</v>
      </c>
      <c r="X19" s="1">
        <v>0</v>
      </c>
      <c r="Y19" s="1">
        <v>0</v>
      </c>
      <c r="AA19" s="4" t="s">
        <v>10</v>
      </c>
      <c r="AB19" s="1">
        <v>0</v>
      </c>
      <c r="AC19" s="1">
        <v>4</v>
      </c>
      <c r="AD19" s="1">
        <v>0</v>
      </c>
      <c r="AF19" s="4" t="s">
        <v>10</v>
      </c>
      <c r="AG19" s="1">
        <v>0</v>
      </c>
      <c r="AH19" s="1">
        <v>15</v>
      </c>
      <c r="AI19" s="1">
        <v>0</v>
      </c>
      <c r="AK19" s="4" t="s">
        <v>10</v>
      </c>
      <c r="AL19" s="1">
        <v>0</v>
      </c>
      <c r="AM19" s="1">
        <v>0</v>
      </c>
      <c r="AN19" s="1">
        <v>0</v>
      </c>
      <c r="AP19" s="16" t="s">
        <v>10</v>
      </c>
      <c r="AQ19" s="17">
        <f t="shared" si="1"/>
        <v>0</v>
      </c>
      <c r="AR19" s="17">
        <f t="shared" si="0"/>
        <v>2.75</v>
      </c>
      <c r="AS19" s="17">
        <f t="shared" si="0"/>
        <v>0.125</v>
      </c>
    </row>
    <row r="20" spans="2:45" x14ac:dyDescent="0.2">
      <c r="B20" s="4" t="s">
        <v>28</v>
      </c>
      <c r="C20" s="1">
        <v>0</v>
      </c>
      <c r="D20" s="1">
        <v>0</v>
      </c>
      <c r="E20" s="1">
        <v>0</v>
      </c>
      <c r="G20" s="4" t="s">
        <v>28</v>
      </c>
      <c r="H20" s="1">
        <v>0</v>
      </c>
      <c r="I20" s="1">
        <v>0</v>
      </c>
      <c r="J20" s="1">
        <v>0</v>
      </c>
      <c r="L20" s="4" t="s">
        <v>28</v>
      </c>
      <c r="M20" s="1">
        <v>0</v>
      </c>
      <c r="N20" s="1">
        <v>0</v>
      </c>
      <c r="O20" s="1">
        <v>0</v>
      </c>
      <c r="Q20" s="4" t="s">
        <v>28</v>
      </c>
      <c r="R20" s="1">
        <v>0</v>
      </c>
      <c r="S20" s="1">
        <v>0</v>
      </c>
      <c r="T20" s="1">
        <v>0</v>
      </c>
      <c r="V20" s="4" t="s">
        <v>28</v>
      </c>
      <c r="W20" s="1">
        <v>0</v>
      </c>
      <c r="X20" s="1">
        <v>0</v>
      </c>
      <c r="Y20" s="1">
        <v>0</v>
      </c>
      <c r="AA20" s="4" t="s">
        <v>28</v>
      </c>
      <c r="AB20" s="1">
        <v>0</v>
      </c>
      <c r="AC20" s="1">
        <v>1</v>
      </c>
      <c r="AD20" s="1">
        <v>0</v>
      </c>
      <c r="AF20" s="4" t="s">
        <v>28</v>
      </c>
      <c r="AG20" s="1">
        <v>0</v>
      </c>
      <c r="AH20" s="1">
        <v>0</v>
      </c>
      <c r="AI20" s="1">
        <v>0</v>
      </c>
      <c r="AK20" s="4" t="s">
        <v>28</v>
      </c>
      <c r="AL20" s="1">
        <v>0</v>
      </c>
      <c r="AM20" s="1">
        <v>0</v>
      </c>
      <c r="AN20" s="1">
        <v>0</v>
      </c>
      <c r="AP20" s="16" t="s">
        <v>28</v>
      </c>
      <c r="AQ20" s="17">
        <f t="shared" si="1"/>
        <v>0</v>
      </c>
      <c r="AR20" s="17">
        <f t="shared" si="0"/>
        <v>0.125</v>
      </c>
      <c r="AS20" s="17">
        <f t="shared" si="0"/>
        <v>0</v>
      </c>
    </row>
    <row r="21" spans="2:45" x14ac:dyDescent="0.2">
      <c r="B21" s="4" t="s">
        <v>25</v>
      </c>
      <c r="C21" s="1">
        <v>0</v>
      </c>
      <c r="D21" s="1">
        <v>0</v>
      </c>
      <c r="E21" s="1">
        <v>0</v>
      </c>
      <c r="G21" s="4" t="s">
        <v>25</v>
      </c>
      <c r="H21" s="1">
        <v>0</v>
      </c>
      <c r="I21" s="1">
        <v>0</v>
      </c>
      <c r="J21" s="1">
        <v>0</v>
      </c>
      <c r="L21" s="4" t="s">
        <v>25</v>
      </c>
      <c r="M21" s="1">
        <v>0</v>
      </c>
      <c r="N21" s="1">
        <v>0</v>
      </c>
      <c r="O21" s="1">
        <v>0</v>
      </c>
      <c r="Q21" s="4" t="s">
        <v>25</v>
      </c>
      <c r="R21" s="1">
        <v>0</v>
      </c>
      <c r="S21" s="1">
        <v>0</v>
      </c>
      <c r="T21" s="1">
        <v>0</v>
      </c>
      <c r="V21" s="4" t="s">
        <v>25</v>
      </c>
      <c r="W21" s="1">
        <v>0</v>
      </c>
      <c r="X21" s="1">
        <v>0</v>
      </c>
      <c r="Y21" s="1">
        <v>0</v>
      </c>
      <c r="AA21" s="4" t="s">
        <v>25</v>
      </c>
      <c r="AB21" s="1">
        <v>0</v>
      </c>
      <c r="AC21" s="1">
        <v>0</v>
      </c>
      <c r="AD21" s="1">
        <v>0</v>
      </c>
      <c r="AF21" s="4" t="s">
        <v>25</v>
      </c>
      <c r="AG21" s="1">
        <v>0</v>
      </c>
      <c r="AH21" s="1">
        <v>0</v>
      </c>
      <c r="AI21" s="1">
        <v>0</v>
      </c>
      <c r="AK21" s="4" t="s">
        <v>25</v>
      </c>
      <c r="AL21" s="1">
        <v>0</v>
      </c>
      <c r="AM21" s="1">
        <v>0</v>
      </c>
      <c r="AN21" s="1">
        <v>0</v>
      </c>
      <c r="AP21" s="16" t="s">
        <v>25</v>
      </c>
      <c r="AQ21" s="17">
        <f t="shared" si="1"/>
        <v>0</v>
      </c>
      <c r="AR21" s="17">
        <f t="shared" ref="AR21:AR29" si="2">(D21+I21+N21+S21+X21+AC21+AH21+AM21)/8</f>
        <v>0</v>
      </c>
      <c r="AS21" s="17">
        <f t="shared" ref="AS21:AS29" si="3">(E21+J21+O21+T21+Y21+AD21+AI21+AN21)/8</f>
        <v>0</v>
      </c>
    </row>
    <row r="22" spans="2:45" x14ac:dyDescent="0.2">
      <c r="B22" s="4" t="s">
        <v>18</v>
      </c>
      <c r="C22" s="1">
        <v>0</v>
      </c>
      <c r="D22" s="1">
        <v>0</v>
      </c>
      <c r="E22" s="1">
        <v>0</v>
      </c>
      <c r="G22" s="4" t="s">
        <v>18</v>
      </c>
      <c r="H22" s="1">
        <v>0</v>
      </c>
      <c r="I22" s="1">
        <v>0</v>
      </c>
      <c r="J22" s="1">
        <v>0</v>
      </c>
      <c r="L22" s="4" t="s">
        <v>18</v>
      </c>
      <c r="M22" s="1">
        <v>0</v>
      </c>
      <c r="N22" s="1">
        <v>0</v>
      </c>
      <c r="O22" s="1">
        <v>1</v>
      </c>
      <c r="Q22" s="4" t="s">
        <v>18</v>
      </c>
      <c r="R22" s="1">
        <v>0</v>
      </c>
      <c r="S22" s="1">
        <v>0</v>
      </c>
      <c r="T22" s="1">
        <v>0</v>
      </c>
      <c r="V22" s="4" t="s">
        <v>18</v>
      </c>
      <c r="W22" s="1">
        <v>1</v>
      </c>
      <c r="X22" s="1">
        <v>0</v>
      </c>
      <c r="Y22" s="1">
        <v>0</v>
      </c>
      <c r="AA22" s="4" t="s">
        <v>18</v>
      </c>
      <c r="AB22" s="1">
        <v>0</v>
      </c>
      <c r="AC22" s="1">
        <v>1</v>
      </c>
      <c r="AD22" s="1">
        <v>0</v>
      </c>
      <c r="AF22" s="4" t="s">
        <v>18</v>
      </c>
      <c r="AG22" s="1">
        <v>0</v>
      </c>
      <c r="AH22" s="1">
        <v>6</v>
      </c>
      <c r="AI22" s="1">
        <v>0</v>
      </c>
      <c r="AK22" s="4" t="s">
        <v>18</v>
      </c>
      <c r="AL22" s="1">
        <v>0</v>
      </c>
      <c r="AM22" s="1">
        <v>0</v>
      </c>
      <c r="AN22" s="1">
        <v>0</v>
      </c>
      <c r="AP22" s="16" t="s">
        <v>18</v>
      </c>
      <c r="AQ22" s="17">
        <f t="shared" si="1"/>
        <v>0.125</v>
      </c>
      <c r="AR22" s="17">
        <f t="shared" si="2"/>
        <v>0.875</v>
      </c>
      <c r="AS22" s="17">
        <f t="shared" si="3"/>
        <v>0.125</v>
      </c>
    </row>
    <row r="23" spans="2:45" x14ac:dyDescent="0.2">
      <c r="B23" s="4" t="s">
        <v>15</v>
      </c>
      <c r="C23" s="1">
        <v>0</v>
      </c>
      <c r="D23" s="1">
        <v>0</v>
      </c>
      <c r="E23" s="1">
        <v>0</v>
      </c>
      <c r="G23" s="4" t="s">
        <v>15</v>
      </c>
      <c r="H23" s="1">
        <v>0</v>
      </c>
      <c r="I23" s="1">
        <v>0</v>
      </c>
      <c r="J23" s="1">
        <v>0</v>
      </c>
      <c r="L23" s="4" t="s">
        <v>15</v>
      </c>
      <c r="M23" s="1">
        <v>0</v>
      </c>
      <c r="N23" s="1">
        <v>0</v>
      </c>
      <c r="O23" s="1">
        <v>0</v>
      </c>
      <c r="Q23" s="4" t="s">
        <v>15</v>
      </c>
      <c r="R23" s="1">
        <v>0</v>
      </c>
      <c r="S23" s="1">
        <v>1</v>
      </c>
      <c r="T23" s="1">
        <v>1</v>
      </c>
      <c r="V23" s="4" t="s">
        <v>15</v>
      </c>
      <c r="W23" s="1">
        <v>0</v>
      </c>
      <c r="X23" s="1">
        <v>0</v>
      </c>
      <c r="Y23" s="1">
        <v>0</v>
      </c>
      <c r="AA23" s="4" t="s">
        <v>15</v>
      </c>
      <c r="AB23" s="1">
        <v>0</v>
      </c>
      <c r="AC23" s="1">
        <v>0</v>
      </c>
      <c r="AD23" s="1">
        <v>0</v>
      </c>
      <c r="AF23" s="4" t="s">
        <v>15</v>
      </c>
      <c r="AG23" s="1">
        <v>0</v>
      </c>
      <c r="AH23" s="1">
        <v>0</v>
      </c>
      <c r="AI23" s="1">
        <v>0</v>
      </c>
      <c r="AK23" s="4" t="s">
        <v>15</v>
      </c>
      <c r="AL23" s="1">
        <v>0</v>
      </c>
      <c r="AM23" s="1">
        <v>0</v>
      </c>
      <c r="AN23" s="1">
        <v>0</v>
      </c>
      <c r="AP23" s="16" t="s">
        <v>15</v>
      </c>
      <c r="AQ23" s="17">
        <f t="shared" si="1"/>
        <v>0</v>
      </c>
      <c r="AR23" s="17">
        <f t="shared" si="2"/>
        <v>0.125</v>
      </c>
      <c r="AS23" s="17">
        <f t="shared" si="3"/>
        <v>0.125</v>
      </c>
    </row>
    <row r="24" spans="2:45" x14ac:dyDescent="0.2">
      <c r="B24" s="4" t="s">
        <v>8</v>
      </c>
      <c r="C24" s="1">
        <v>1</v>
      </c>
      <c r="D24" s="1">
        <v>0</v>
      </c>
      <c r="E24" s="1">
        <v>0</v>
      </c>
      <c r="G24" s="4" t="s">
        <v>8</v>
      </c>
      <c r="H24" s="1">
        <v>0</v>
      </c>
      <c r="I24" s="1">
        <v>0</v>
      </c>
      <c r="J24" s="1">
        <v>0</v>
      </c>
      <c r="L24" s="4" t="s">
        <v>8</v>
      </c>
      <c r="M24" s="1">
        <v>0</v>
      </c>
      <c r="N24" s="1">
        <v>0</v>
      </c>
      <c r="O24" s="1">
        <v>0</v>
      </c>
      <c r="Q24" s="4" t="s">
        <v>8</v>
      </c>
      <c r="R24" s="1">
        <v>0</v>
      </c>
      <c r="S24" s="1">
        <v>0</v>
      </c>
      <c r="T24" s="1">
        <v>0</v>
      </c>
      <c r="V24" s="4" t="s">
        <v>8</v>
      </c>
      <c r="W24" s="1">
        <v>0</v>
      </c>
      <c r="X24" s="1">
        <v>0</v>
      </c>
      <c r="Y24" s="1">
        <v>0</v>
      </c>
      <c r="AA24" s="4" t="s">
        <v>8</v>
      </c>
      <c r="AB24" s="1">
        <v>0</v>
      </c>
      <c r="AC24" s="1">
        <v>0</v>
      </c>
      <c r="AD24" s="1">
        <v>0</v>
      </c>
      <c r="AF24" s="4" t="s">
        <v>8</v>
      </c>
      <c r="AG24" s="1">
        <v>0</v>
      </c>
      <c r="AH24" s="1">
        <v>5</v>
      </c>
      <c r="AI24" s="1">
        <v>0</v>
      </c>
      <c r="AK24" s="4" t="s">
        <v>8</v>
      </c>
      <c r="AL24" s="1">
        <v>0</v>
      </c>
      <c r="AM24" s="1">
        <v>0</v>
      </c>
      <c r="AN24" s="1">
        <v>0</v>
      </c>
      <c r="AP24" s="16" t="s">
        <v>8</v>
      </c>
      <c r="AQ24" s="17">
        <f t="shared" si="1"/>
        <v>0.125</v>
      </c>
      <c r="AR24" s="17">
        <f t="shared" si="2"/>
        <v>0.625</v>
      </c>
      <c r="AS24" s="17">
        <f t="shared" si="3"/>
        <v>0</v>
      </c>
    </row>
    <row r="25" spans="2:45" x14ac:dyDescent="0.2">
      <c r="B25" s="4" t="s">
        <v>27</v>
      </c>
      <c r="C25" s="1">
        <v>0</v>
      </c>
      <c r="D25" s="1">
        <v>0</v>
      </c>
      <c r="E25" s="1">
        <v>0</v>
      </c>
      <c r="G25" s="4" t="s">
        <v>27</v>
      </c>
      <c r="H25" s="1">
        <v>0</v>
      </c>
      <c r="I25" s="1">
        <v>0</v>
      </c>
      <c r="J25" s="1">
        <v>0</v>
      </c>
      <c r="L25" s="4" t="s">
        <v>27</v>
      </c>
      <c r="M25" s="1">
        <v>0</v>
      </c>
      <c r="N25" s="1">
        <v>0</v>
      </c>
      <c r="O25" s="1">
        <v>0</v>
      </c>
      <c r="Q25" s="4" t="s">
        <v>27</v>
      </c>
      <c r="R25" s="1">
        <v>0</v>
      </c>
      <c r="S25" s="1">
        <v>0</v>
      </c>
      <c r="T25" s="1">
        <v>0</v>
      </c>
      <c r="V25" s="4" t="s">
        <v>27</v>
      </c>
      <c r="W25" s="1">
        <v>0</v>
      </c>
      <c r="X25" s="1">
        <v>0</v>
      </c>
      <c r="Y25" s="1">
        <v>0</v>
      </c>
      <c r="AA25" s="4" t="s">
        <v>27</v>
      </c>
      <c r="AB25" s="1">
        <v>0</v>
      </c>
      <c r="AC25" s="1">
        <v>0</v>
      </c>
      <c r="AD25" s="1">
        <v>0</v>
      </c>
      <c r="AF25" s="4" t="s">
        <v>27</v>
      </c>
      <c r="AG25" s="1">
        <v>0</v>
      </c>
      <c r="AH25" s="1">
        <v>0</v>
      </c>
      <c r="AI25" s="1">
        <v>0</v>
      </c>
      <c r="AK25" s="4" t="s">
        <v>27</v>
      </c>
      <c r="AL25" s="1">
        <v>0</v>
      </c>
      <c r="AM25" s="1">
        <v>0</v>
      </c>
      <c r="AN25" s="1">
        <v>0</v>
      </c>
      <c r="AP25" s="16" t="s">
        <v>27</v>
      </c>
      <c r="AQ25" s="17">
        <f t="shared" si="1"/>
        <v>0</v>
      </c>
      <c r="AR25" s="17">
        <f t="shared" si="2"/>
        <v>0</v>
      </c>
      <c r="AS25" s="17">
        <f t="shared" si="3"/>
        <v>0</v>
      </c>
    </row>
    <row r="26" spans="2:45" x14ac:dyDescent="0.2">
      <c r="B26" s="4" t="s">
        <v>26</v>
      </c>
      <c r="C26" s="1">
        <v>0</v>
      </c>
      <c r="D26" s="1">
        <v>0</v>
      </c>
      <c r="E26" s="1">
        <v>0</v>
      </c>
      <c r="G26" s="4" t="s">
        <v>26</v>
      </c>
      <c r="H26" s="1">
        <v>0</v>
      </c>
      <c r="I26" s="1">
        <v>0</v>
      </c>
      <c r="J26" s="1">
        <v>0</v>
      </c>
      <c r="L26" s="4" t="s">
        <v>26</v>
      </c>
      <c r="M26" s="1">
        <v>0</v>
      </c>
      <c r="N26" s="1">
        <v>0</v>
      </c>
      <c r="O26" s="1">
        <v>0</v>
      </c>
      <c r="Q26" s="4" t="s">
        <v>26</v>
      </c>
      <c r="R26" s="1">
        <v>0</v>
      </c>
      <c r="S26" s="1">
        <v>0</v>
      </c>
      <c r="T26" s="1">
        <v>0</v>
      </c>
      <c r="V26" s="4" t="s">
        <v>26</v>
      </c>
      <c r="W26" s="1">
        <v>0</v>
      </c>
      <c r="X26" s="1">
        <v>0</v>
      </c>
      <c r="Y26" s="1">
        <v>0</v>
      </c>
      <c r="AA26" s="4" t="s">
        <v>26</v>
      </c>
      <c r="AB26" s="1">
        <v>0</v>
      </c>
      <c r="AC26" s="1">
        <v>0</v>
      </c>
      <c r="AD26" s="1">
        <v>0</v>
      </c>
      <c r="AF26" s="4" t="s">
        <v>26</v>
      </c>
      <c r="AG26" s="1">
        <v>0</v>
      </c>
      <c r="AH26" s="1">
        <v>0</v>
      </c>
      <c r="AI26" s="1">
        <v>0</v>
      </c>
      <c r="AK26" s="4" t="s">
        <v>26</v>
      </c>
      <c r="AL26" s="1">
        <v>0</v>
      </c>
      <c r="AM26" s="1">
        <v>0</v>
      </c>
      <c r="AN26" s="1">
        <v>0</v>
      </c>
      <c r="AP26" s="16" t="s">
        <v>26</v>
      </c>
      <c r="AQ26" s="17">
        <f t="shared" si="1"/>
        <v>0</v>
      </c>
      <c r="AR26" s="17">
        <f t="shared" si="2"/>
        <v>0</v>
      </c>
      <c r="AS26" s="17">
        <f t="shared" si="3"/>
        <v>0</v>
      </c>
    </row>
    <row r="27" spans="2:45" x14ac:dyDescent="0.2">
      <c r="B27" s="4" t="s">
        <v>17</v>
      </c>
      <c r="C27" s="1">
        <v>0</v>
      </c>
      <c r="D27" s="1">
        <v>0</v>
      </c>
      <c r="E27" s="1">
        <v>0</v>
      </c>
      <c r="G27" s="4" t="s">
        <v>17</v>
      </c>
      <c r="H27" s="1">
        <v>0</v>
      </c>
      <c r="I27" s="1">
        <v>0</v>
      </c>
      <c r="J27" s="1">
        <v>0</v>
      </c>
      <c r="L27" s="4" t="s">
        <v>17</v>
      </c>
      <c r="M27" s="1">
        <v>0</v>
      </c>
      <c r="N27" s="1">
        <v>0</v>
      </c>
      <c r="O27" s="1">
        <v>0</v>
      </c>
      <c r="Q27" s="4" t="s">
        <v>17</v>
      </c>
      <c r="R27" s="1">
        <v>0</v>
      </c>
      <c r="S27" s="1">
        <v>0</v>
      </c>
      <c r="T27" s="1">
        <v>0</v>
      </c>
      <c r="V27" s="4" t="s">
        <v>17</v>
      </c>
      <c r="W27" s="1">
        <v>0</v>
      </c>
      <c r="X27" s="1">
        <v>0</v>
      </c>
      <c r="Y27" s="1">
        <v>0</v>
      </c>
      <c r="AA27" s="4" t="s">
        <v>17</v>
      </c>
      <c r="AB27" s="1">
        <v>0</v>
      </c>
      <c r="AC27" s="1">
        <v>0</v>
      </c>
      <c r="AD27" s="1">
        <v>0</v>
      </c>
      <c r="AF27" s="4" t="s">
        <v>17</v>
      </c>
      <c r="AG27" s="1">
        <v>0</v>
      </c>
      <c r="AH27" s="1">
        <v>5</v>
      </c>
      <c r="AI27" s="1">
        <v>0</v>
      </c>
      <c r="AK27" s="4" t="s">
        <v>17</v>
      </c>
      <c r="AL27" s="1">
        <v>0</v>
      </c>
      <c r="AM27" s="1">
        <v>0</v>
      </c>
      <c r="AN27" s="1">
        <v>0</v>
      </c>
      <c r="AP27" s="16" t="s">
        <v>17</v>
      </c>
      <c r="AQ27" s="17">
        <f t="shared" si="1"/>
        <v>0</v>
      </c>
      <c r="AR27" s="17">
        <f t="shared" si="2"/>
        <v>0.625</v>
      </c>
      <c r="AS27" s="17">
        <f t="shared" si="3"/>
        <v>0</v>
      </c>
    </row>
    <row r="28" spans="2:45" x14ac:dyDescent="0.2">
      <c r="B28" s="4" t="s">
        <v>16</v>
      </c>
      <c r="C28" s="1">
        <v>0</v>
      </c>
      <c r="D28" s="1">
        <v>0</v>
      </c>
      <c r="E28" s="1">
        <v>0</v>
      </c>
      <c r="G28" s="4" t="s">
        <v>16</v>
      </c>
      <c r="H28" s="1">
        <v>0</v>
      </c>
      <c r="I28" s="1">
        <v>0</v>
      </c>
      <c r="J28" s="1">
        <v>0</v>
      </c>
      <c r="L28" s="4" t="s">
        <v>16</v>
      </c>
      <c r="M28" s="1">
        <v>0</v>
      </c>
      <c r="N28" s="1">
        <v>0</v>
      </c>
      <c r="O28" s="1">
        <v>0</v>
      </c>
      <c r="Q28" s="4" t="s">
        <v>16</v>
      </c>
      <c r="R28" s="1">
        <v>0</v>
      </c>
      <c r="S28" s="1">
        <v>0</v>
      </c>
      <c r="T28" s="1">
        <v>0</v>
      </c>
      <c r="V28" s="4" t="s">
        <v>16</v>
      </c>
      <c r="W28" s="1">
        <v>0</v>
      </c>
      <c r="X28" s="1">
        <v>0</v>
      </c>
      <c r="Y28" s="1">
        <v>0</v>
      </c>
      <c r="AA28" s="4" t="s">
        <v>16</v>
      </c>
      <c r="AB28" s="1">
        <v>0</v>
      </c>
      <c r="AC28" s="1">
        <v>0</v>
      </c>
      <c r="AD28" s="1">
        <v>0</v>
      </c>
      <c r="AF28" s="4" t="s">
        <v>16</v>
      </c>
      <c r="AG28" s="1">
        <v>0</v>
      </c>
      <c r="AH28" s="1">
        <v>0</v>
      </c>
      <c r="AI28" s="1">
        <v>0</v>
      </c>
      <c r="AK28" s="4" t="s">
        <v>16</v>
      </c>
      <c r="AL28" s="1">
        <v>0</v>
      </c>
      <c r="AM28" s="1">
        <v>0</v>
      </c>
      <c r="AN28" s="1">
        <v>0</v>
      </c>
      <c r="AP28" s="16" t="s">
        <v>16</v>
      </c>
      <c r="AQ28" s="17">
        <f t="shared" si="1"/>
        <v>0</v>
      </c>
      <c r="AR28" s="17">
        <f t="shared" si="2"/>
        <v>0</v>
      </c>
      <c r="AS28" s="17">
        <f t="shared" si="3"/>
        <v>0</v>
      </c>
    </row>
    <row r="29" spans="2:45" x14ac:dyDescent="0.2">
      <c r="B29" s="4" t="s">
        <v>7</v>
      </c>
      <c r="C29" s="1">
        <v>0</v>
      </c>
      <c r="D29" s="1">
        <v>0</v>
      </c>
      <c r="E29" s="1">
        <v>0</v>
      </c>
      <c r="G29" s="4" t="s">
        <v>7</v>
      </c>
      <c r="H29" s="1">
        <v>0</v>
      </c>
      <c r="I29" s="1">
        <v>0</v>
      </c>
      <c r="J29" s="1">
        <v>0</v>
      </c>
      <c r="L29" s="4" t="s">
        <v>7</v>
      </c>
      <c r="M29" s="1">
        <v>0</v>
      </c>
      <c r="N29" s="1">
        <v>0</v>
      </c>
      <c r="O29" s="1">
        <v>0</v>
      </c>
      <c r="Q29" s="4" t="s">
        <v>7</v>
      </c>
      <c r="R29" s="1">
        <v>0</v>
      </c>
      <c r="S29" s="1">
        <v>0</v>
      </c>
      <c r="T29" s="1">
        <v>0</v>
      </c>
      <c r="V29" s="4" t="s">
        <v>7</v>
      </c>
      <c r="W29" s="1">
        <v>0</v>
      </c>
      <c r="X29" s="1">
        <v>0</v>
      </c>
      <c r="Y29" s="1">
        <v>0</v>
      </c>
      <c r="AA29" s="4" t="s">
        <v>7</v>
      </c>
      <c r="AB29" s="1">
        <v>0</v>
      </c>
      <c r="AC29" s="1">
        <v>0</v>
      </c>
      <c r="AD29" s="1">
        <v>0</v>
      </c>
      <c r="AF29" s="4" t="s">
        <v>7</v>
      </c>
      <c r="AG29" s="1">
        <v>0</v>
      </c>
      <c r="AH29" s="1">
        <v>10</v>
      </c>
      <c r="AI29" s="1">
        <v>0</v>
      </c>
      <c r="AK29" s="4" t="s">
        <v>7</v>
      </c>
      <c r="AL29" s="1">
        <v>0</v>
      </c>
      <c r="AM29" s="1">
        <v>0</v>
      </c>
      <c r="AN29" s="1">
        <v>0</v>
      </c>
      <c r="AP29" s="16" t="s">
        <v>7</v>
      </c>
      <c r="AQ29" s="17">
        <f t="shared" si="1"/>
        <v>0</v>
      </c>
      <c r="AR29" s="17">
        <f t="shared" si="2"/>
        <v>1.25</v>
      </c>
      <c r="AS29" s="17">
        <f t="shared" si="3"/>
        <v>0</v>
      </c>
    </row>
    <row r="31" spans="2:45" x14ac:dyDescent="0.2">
      <c r="C31" s="28" t="s">
        <v>111</v>
      </c>
      <c r="J31" s="28" t="s">
        <v>112</v>
      </c>
    </row>
    <row r="32" spans="2:45" x14ac:dyDescent="0.2">
      <c r="C32" s="28">
        <v>1</v>
      </c>
      <c r="D32" s="28">
        <v>2</v>
      </c>
      <c r="E32" s="28">
        <v>3</v>
      </c>
      <c r="F32" s="28">
        <v>4</v>
      </c>
      <c r="G32" s="28">
        <v>5</v>
      </c>
      <c r="H32" s="28" t="s">
        <v>113</v>
      </c>
      <c r="I32" s="28"/>
      <c r="J32" s="28">
        <v>1</v>
      </c>
      <c r="K32" s="28">
        <v>2</v>
      </c>
      <c r="L32" s="28">
        <v>3</v>
      </c>
      <c r="M32" s="28">
        <v>4</v>
      </c>
      <c r="N32" s="28">
        <v>5</v>
      </c>
      <c r="O32" s="28" t="s">
        <v>113</v>
      </c>
      <c r="P32" s="10"/>
    </row>
    <row r="33" spans="2:26" x14ac:dyDescent="0.2">
      <c r="B33" s="4" t="s">
        <v>31</v>
      </c>
      <c r="C33">
        <v>4</v>
      </c>
      <c r="D33">
        <v>6</v>
      </c>
      <c r="E33">
        <v>3</v>
      </c>
      <c r="F33">
        <v>3</v>
      </c>
      <c r="G33" s="10">
        <v>6</v>
      </c>
      <c r="H33" s="10">
        <f>(C33+D33+E33+F33+G33)/5</f>
        <v>4.4000000000000004</v>
      </c>
      <c r="I33" s="10"/>
      <c r="J33" s="10">
        <v>21</v>
      </c>
      <c r="K33" s="10">
        <v>23</v>
      </c>
      <c r="L33" s="10">
        <v>28</v>
      </c>
      <c r="M33" s="10">
        <v>24.5</v>
      </c>
      <c r="N33" s="10">
        <v>25</v>
      </c>
      <c r="O33" s="10">
        <f>(J33+K33+L33+M33+N33)/5</f>
        <v>24.3</v>
      </c>
      <c r="P33" s="10"/>
    </row>
    <row r="34" spans="2:26" x14ac:dyDescent="0.2">
      <c r="B34" s="4" t="s">
        <v>46</v>
      </c>
      <c r="C34">
        <v>4</v>
      </c>
      <c r="D34">
        <v>6</v>
      </c>
      <c r="E34">
        <v>3</v>
      </c>
      <c r="F34">
        <v>2</v>
      </c>
      <c r="G34" s="10">
        <v>2</v>
      </c>
      <c r="H34" s="10">
        <f t="shared" ref="H34:H57" si="4">(C34+D34+E34+F34+G34)/5</f>
        <v>3.4</v>
      </c>
      <c r="I34" s="10"/>
      <c r="J34" s="10">
        <v>28</v>
      </c>
      <c r="K34" s="10">
        <v>25</v>
      </c>
      <c r="L34" s="10">
        <v>23</v>
      </c>
      <c r="M34" s="10">
        <v>27</v>
      </c>
      <c r="N34" s="10">
        <v>28</v>
      </c>
      <c r="O34" s="10">
        <f t="shared" ref="O34:O57" si="5">(J34+K34+L34+M34+N34)/5</f>
        <v>26.2</v>
      </c>
      <c r="P34" s="10"/>
    </row>
    <row r="35" spans="2:26" x14ac:dyDescent="0.2">
      <c r="B35" s="4" t="s">
        <v>21</v>
      </c>
      <c r="C35">
        <v>3.5</v>
      </c>
      <c r="D35">
        <v>3</v>
      </c>
      <c r="E35">
        <v>3</v>
      </c>
      <c r="F35">
        <v>3</v>
      </c>
      <c r="G35" s="10">
        <v>3</v>
      </c>
      <c r="H35" s="10">
        <f t="shared" si="4"/>
        <v>3.1</v>
      </c>
      <c r="I35" s="10"/>
      <c r="J35" s="10">
        <v>29</v>
      </c>
      <c r="K35" s="10">
        <v>29</v>
      </c>
      <c r="L35" s="10">
        <v>27</v>
      </c>
      <c r="M35" s="10">
        <v>30</v>
      </c>
      <c r="N35" s="10">
        <v>30</v>
      </c>
      <c r="O35" s="10">
        <f t="shared" si="5"/>
        <v>29</v>
      </c>
      <c r="P35" s="10"/>
    </row>
    <row r="36" spans="2:26" x14ac:dyDescent="0.2">
      <c r="B36" s="4" t="s">
        <v>12</v>
      </c>
      <c r="C36">
        <v>1.5</v>
      </c>
      <c r="D36">
        <v>2</v>
      </c>
      <c r="E36">
        <v>2.5</v>
      </c>
      <c r="F36">
        <v>2</v>
      </c>
      <c r="G36" s="10">
        <v>2</v>
      </c>
      <c r="H36" s="10">
        <f t="shared" si="4"/>
        <v>2</v>
      </c>
      <c r="I36" s="10"/>
      <c r="J36" s="10">
        <v>26</v>
      </c>
      <c r="K36" s="10">
        <v>33</v>
      </c>
      <c r="L36" s="10">
        <v>25</v>
      </c>
      <c r="M36" s="10">
        <v>26</v>
      </c>
      <c r="N36" s="10">
        <v>28</v>
      </c>
      <c r="O36" s="10">
        <f t="shared" si="5"/>
        <v>27.6</v>
      </c>
      <c r="P36" s="10"/>
      <c r="W36" s="6"/>
    </row>
    <row r="37" spans="2:26" x14ac:dyDescent="0.2">
      <c r="B37" s="4" t="s">
        <v>11</v>
      </c>
      <c r="C37">
        <v>2</v>
      </c>
      <c r="D37">
        <v>3</v>
      </c>
      <c r="E37">
        <v>3</v>
      </c>
      <c r="F37">
        <v>3</v>
      </c>
      <c r="G37" s="10">
        <v>3</v>
      </c>
      <c r="H37" s="10">
        <f t="shared" si="4"/>
        <v>2.8</v>
      </c>
      <c r="I37" s="10"/>
      <c r="J37" s="10">
        <v>15</v>
      </c>
      <c r="K37" s="10">
        <v>22</v>
      </c>
      <c r="L37" s="10">
        <v>21</v>
      </c>
      <c r="M37" s="10">
        <v>19</v>
      </c>
      <c r="N37" s="10">
        <v>19.5</v>
      </c>
      <c r="O37" s="10">
        <f t="shared" si="5"/>
        <v>19.3</v>
      </c>
      <c r="P37" s="10"/>
      <c r="Z37" s="9"/>
    </row>
    <row r="38" spans="2:26" x14ac:dyDescent="0.2">
      <c r="B38" s="4" t="s">
        <v>30</v>
      </c>
      <c r="C38">
        <v>3.5</v>
      </c>
      <c r="D38">
        <v>3</v>
      </c>
      <c r="E38">
        <v>3</v>
      </c>
      <c r="F38">
        <v>4</v>
      </c>
      <c r="G38" s="10">
        <v>2</v>
      </c>
      <c r="H38" s="10">
        <f t="shared" si="4"/>
        <v>3.1</v>
      </c>
      <c r="I38" s="10"/>
      <c r="J38" s="10">
        <v>30</v>
      </c>
      <c r="K38" s="10">
        <v>25</v>
      </c>
      <c r="L38" s="10">
        <v>28</v>
      </c>
      <c r="M38" s="10">
        <v>31</v>
      </c>
      <c r="N38" s="10">
        <v>25</v>
      </c>
      <c r="O38" s="10">
        <f t="shared" si="5"/>
        <v>27.8</v>
      </c>
      <c r="P38" s="10"/>
      <c r="Z38" s="9"/>
    </row>
    <row r="39" spans="2:26" x14ac:dyDescent="0.2">
      <c r="B39" s="4" t="s">
        <v>23</v>
      </c>
      <c r="C39">
        <v>7</v>
      </c>
      <c r="D39">
        <v>3</v>
      </c>
      <c r="E39">
        <v>3</v>
      </c>
      <c r="F39">
        <v>5</v>
      </c>
      <c r="G39" s="10">
        <v>2</v>
      </c>
      <c r="H39" s="10">
        <f t="shared" si="4"/>
        <v>4</v>
      </c>
      <c r="I39" s="10"/>
      <c r="J39" s="10">
        <v>17</v>
      </c>
      <c r="K39" s="10">
        <v>17</v>
      </c>
      <c r="L39" s="10">
        <v>21</v>
      </c>
      <c r="M39" s="10">
        <v>19.5</v>
      </c>
      <c r="N39" s="10">
        <v>16</v>
      </c>
      <c r="O39" s="10">
        <f t="shared" si="5"/>
        <v>18.100000000000001</v>
      </c>
      <c r="P39" s="10"/>
      <c r="Z39" s="9"/>
    </row>
    <row r="40" spans="2:26" x14ac:dyDescent="0.2">
      <c r="B40" s="4" t="s">
        <v>20</v>
      </c>
      <c r="C40">
        <v>3</v>
      </c>
      <c r="D40">
        <v>4</v>
      </c>
      <c r="E40">
        <v>4</v>
      </c>
      <c r="F40">
        <v>5</v>
      </c>
      <c r="G40" s="10">
        <v>3.5</v>
      </c>
      <c r="H40" s="10">
        <f t="shared" si="4"/>
        <v>3.9</v>
      </c>
      <c r="I40" s="10"/>
      <c r="J40" s="10">
        <v>16</v>
      </c>
      <c r="K40" s="10">
        <v>15</v>
      </c>
      <c r="L40" s="10">
        <v>14</v>
      </c>
      <c r="M40" s="10">
        <v>16</v>
      </c>
      <c r="N40" s="10">
        <v>18</v>
      </c>
      <c r="O40" s="10">
        <f t="shared" si="5"/>
        <v>15.8</v>
      </c>
      <c r="P40" s="10"/>
      <c r="Z40" s="9"/>
    </row>
    <row r="41" spans="2:26" x14ac:dyDescent="0.2">
      <c r="B41" s="4" t="s">
        <v>13</v>
      </c>
      <c r="C41">
        <v>3</v>
      </c>
      <c r="D41">
        <v>4</v>
      </c>
      <c r="E41">
        <v>4.5</v>
      </c>
      <c r="F41">
        <v>3</v>
      </c>
      <c r="G41" s="10">
        <v>4</v>
      </c>
      <c r="H41" s="10">
        <f t="shared" si="4"/>
        <v>3.7</v>
      </c>
      <c r="I41" s="10"/>
      <c r="J41" s="10">
        <v>18</v>
      </c>
      <c r="K41" s="10">
        <v>15</v>
      </c>
      <c r="L41" s="10">
        <v>20</v>
      </c>
      <c r="M41" s="10">
        <v>23</v>
      </c>
      <c r="N41" s="10">
        <v>22</v>
      </c>
      <c r="O41" s="10">
        <f t="shared" si="5"/>
        <v>19.600000000000001</v>
      </c>
      <c r="P41" s="10"/>
      <c r="Z41" s="9"/>
    </row>
    <row r="42" spans="2:26" x14ac:dyDescent="0.2">
      <c r="B42" s="4" t="s">
        <v>9</v>
      </c>
      <c r="C42">
        <v>3</v>
      </c>
      <c r="D42">
        <v>5</v>
      </c>
      <c r="E42">
        <v>3</v>
      </c>
      <c r="F42">
        <v>3</v>
      </c>
      <c r="G42" s="10">
        <v>3</v>
      </c>
      <c r="H42" s="10">
        <f t="shared" si="4"/>
        <v>3.4</v>
      </c>
      <c r="I42" s="10"/>
      <c r="J42" s="10">
        <v>9</v>
      </c>
      <c r="K42" s="10">
        <v>18</v>
      </c>
      <c r="L42" s="10">
        <v>17</v>
      </c>
      <c r="M42" s="10">
        <v>16</v>
      </c>
      <c r="N42" s="10">
        <v>15</v>
      </c>
      <c r="O42" s="10">
        <f t="shared" si="5"/>
        <v>15</v>
      </c>
      <c r="P42" s="10"/>
      <c r="Z42" s="9"/>
    </row>
    <row r="43" spans="2:26" x14ac:dyDescent="0.2">
      <c r="B43" s="4" t="s">
        <v>29</v>
      </c>
      <c r="C43">
        <v>5</v>
      </c>
      <c r="D43">
        <v>4</v>
      </c>
      <c r="E43">
        <v>3</v>
      </c>
      <c r="F43">
        <v>4</v>
      </c>
      <c r="G43" s="10">
        <v>3</v>
      </c>
      <c r="H43" s="10">
        <f t="shared" si="4"/>
        <v>3.8</v>
      </c>
      <c r="I43" s="10"/>
      <c r="J43" s="10">
        <v>13</v>
      </c>
      <c r="K43" s="10">
        <v>11</v>
      </c>
      <c r="L43" s="10">
        <v>16</v>
      </c>
      <c r="M43" s="10">
        <v>16</v>
      </c>
      <c r="N43" s="10">
        <v>11</v>
      </c>
      <c r="O43" s="10">
        <f t="shared" si="5"/>
        <v>13.4</v>
      </c>
      <c r="P43" s="10"/>
      <c r="Z43" s="9"/>
    </row>
    <row r="44" spans="2:26" x14ac:dyDescent="0.2">
      <c r="B44" s="4" t="s">
        <v>24</v>
      </c>
      <c r="C44">
        <v>5</v>
      </c>
      <c r="D44">
        <v>3</v>
      </c>
      <c r="E44">
        <v>6</v>
      </c>
      <c r="F44">
        <v>4</v>
      </c>
      <c r="G44" s="10">
        <v>10</v>
      </c>
      <c r="H44" s="10">
        <f t="shared" si="4"/>
        <v>5.6</v>
      </c>
      <c r="I44" s="10"/>
      <c r="J44" s="10">
        <v>10.5</v>
      </c>
      <c r="K44" s="10">
        <v>10</v>
      </c>
      <c r="L44" s="10">
        <v>10.5</v>
      </c>
      <c r="M44" s="10">
        <v>11</v>
      </c>
      <c r="N44" s="10">
        <v>11</v>
      </c>
      <c r="O44" s="10">
        <f t="shared" si="5"/>
        <v>10.6</v>
      </c>
      <c r="P44" s="10"/>
      <c r="Z44" s="9"/>
    </row>
    <row r="45" spans="2:26" x14ac:dyDescent="0.2">
      <c r="B45" s="4" t="s">
        <v>19</v>
      </c>
      <c r="C45">
        <v>6</v>
      </c>
      <c r="D45">
        <v>4</v>
      </c>
      <c r="E45">
        <v>4</v>
      </c>
      <c r="F45">
        <v>4</v>
      </c>
      <c r="G45" s="10">
        <v>4.5</v>
      </c>
      <c r="H45" s="10">
        <f t="shared" si="4"/>
        <v>4.5</v>
      </c>
      <c r="I45" s="10"/>
      <c r="J45" s="10">
        <v>17</v>
      </c>
      <c r="K45" s="10">
        <v>17</v>
      </c>
      <c r="L45" s="10">
        <v>17</v>
      </c>
      <c r="M45" s="10">
        <v>16</v>
      </c>
      <c r="N45" s="10">
        <v>20</v>
      </c>
      <c r="O45" s="10">
        <f t="shared" si="5"/>
        <v>17.399999999999999</v>
      </c>
      <c r="P45" s="10"/>
      <c r="Z45" s="9"/>
    </row>
    <row r="46" spans="2:26" x14ac:dyDescent="0.2">
      <c r="B46" s="4" t="s">
        <v>14</v>
      </c>
      <c r="C46">
        <v>5</v>
      </c>
      <c r="D46">
        <v>3</v>
      </c>
      <c r="E46">
        <v>4</v>
      </c>
      <c r="F46">
        <v>4</v>
      </c>
      <c r="G46" s="10">
        <v>3</v>
      </c>
      <c r="H46" s="10">
        <f t="shared" si="4"/>
        <v>3.8</v>
      </c>
      <c r="I46" s="10"/>
      <c r="J46" s="10">
        <v>18</v>
      </c>
      <c r="K46" s="10">
        <v>21</v>
      </c>
      <c r="L46" s="10">
        <v>19</v>
      </c>
      <c r="M46" s="10">
        <v>19</v>
      </c>
      <c r="N46" s="10">
        <v>18</v>
      </c>
      <c r="O46" s="10">
        <f t="shared" si="5"/>
        <v>19</v>
      </c>
      <c r="P46" s="10"/>
      <c r="Z46" s="9"/>
    </row>
    <row r="47" spans="2:26" x14ac:dyDescent="0.2">
      <c r="B47" s="4" t="s">
        <v>10</v>
      </c>
      <c r="C47">
        <v>4</v>
      </c>
      <c r="D47">
        <v>5</v>
      </c>
      <c r="E47">
        <v>4</v>
      </c>
      <c r="F47">
        <v>3</v>
      </c>
      <c r="G47" s="10">
        <v>3</v>
      </c>
      <c r="H47" s="10">
        <f t="shared" si="4"/>
        <v>3.8</v>
      </c>
      <c r="I47" s="10"/>
      <c r="J47" s="10">
        <v>18</v>
      </c>
      <c r="K47" s="10">
        <v>14</v>
      </c>
      <c r="L47" s="10">
        <v>16</v>
      </c>
      <c r="M47" s="10">
        <v>17</v>
      </c>
      <c r="N47" s="10">
        <v>16</v>
      </c>
      <c r="O47" s="10">
        <f t="shared" si="5"/>
        <v>16.2</v>
      </c>
      <c r="P47" s="10"/>
      <c r="Z47" s="9"/>
    </row>
    <row r="48" spans="2:26" x14ac:dyDescent="0.2">
      <c r="B48" s="4" t="s">
        <v>28</v>
      </c>
      <c r="C48">
        <v>3</v>
      </c>
      <c r="D48">
        <v>3</v>
      </c>
      <c r="E48">
        <v>2.5</v>
      </c>
      <c r="F48">
        <v>3</v>
      </c>
      <c r="G48" s="10">
        <v>2</v>
      </c>
      <c r="H48" s="10">
        <f t="shared" si="4"/>
        <v>2.7</v>
      </c>
      <c r="I48" s="10"/>
      <c r="J48" s="10">
        <v>24</v>
      </c>
      <c r="K48" s="10">
        <v>20</v>
      </c>
      <c r="L48" s="10">
        <v>23</v>
      </c>
      <c r="M48" s="10">
        <v>19</v>
      </c>
      <c r="N48" s="10">
        <v>22</v>
      </c>
      <c r="O48" s="10">
        <f t="shared" si="5"/>
        <v>21.6</v>
      </c>
      <c r="P48" s="10"/>
      <c r="Z48" s="9"/>
    </row>
    <row r="49" spans="2:27" x14ac:dyDescent="0.2">
      <c r="B49" s="4" t="s">
        <v>25</v>
      </c>
      <c r="C49">
        <v>2.5</v>
      </c>
      <c r="D49">
        <v>3</v>
      </c>
      <c r="E49">
        <v>3</v>
      </c>
      <c r="F49">
        <v>3</v>
      </c>
      <c r="G49" s="10">
        <v>2</v>
      </c>
      <c r="H49" s="10">
        <f t="shared" si="4"/>
        <v>2.7</v>
      </c>
      <c r="I49" s="10"/>
      <c r="J49" s="10">
        <v>20</v>
      </c>
      <c r="K49" s="10">
        <v>22</v>
      </c>
      <c r="L49" s="10">
        <v>24</v>
      </c>
      <c r="M49" s="10">
        <v>16.5</v>
      </c>
      <c r="N49" s="10">
        <v>17</v>
      </c>
      <c r="O49" s="10">
        <f t="shared" si="5"/>
        <v>19.899999999999999</v>
      </c>
      <c r="P49" s="10"/>
      <c r="Z49" s="9"/>
    </row>
    <row r="50" spans="2:27" x14ac:dyDescent="0.2">
      <c r="B50" s="4" t="s">
        <v>18</v>
      </c>
      <c r="C50">
        <v>3</v>
      </c>
      <c r="D50">
        <v>3</v>
      </c>
      <c r="E50">
        <v>2</v>
      </c>
      <c r="F50">
        <v>2</v>
      </c>
      <c r="G50" s="10">
        <v>2</v>
      </c>
      <c r="H50" s="10">
        <f t="shared" si="4"/>
        <v>2.4</v>
      </c>
      <c r="I50" s="10"/>
      <c r="J50" s="10">
        <v>9</v>
      </c>
      <c r="K50" s="10">
        <v>4</v>
      </c>
      <c r="L50" s="10">
        <v>12</v>
      </c>
      <c r="M50" s="10">
        <v>16</v>
      </c>
      <c r="N50" s="10">
        <v>18</v>
      </c>
      <c r="O50" s="10">
        <f t="shared" si="5"/>
        <v>11.8</v>
      </c>
      <c r="P50" s="10"/>
      <c r="Z50" s="9"/>
    </row>
    <row r="51" spans="2:27" x14ac:dyDescent="0.2">
      <c r="B51" s="4" t="s">
        <v>15</v>
      </c>
      <c r="C51">
        <v>2</v>
      </c>
      <c r="D51">
        <v>3</v>
      </c>
      <c r="E51">
        <v>2.5</v>
      </c>
      <c r="F51">
        <v>2</v>
      </c>
      <c r="G51" s="10">
        <v>4</v>
      </c>
      <c r="H51" s="10">
        <f t="shared" si="4"/>
        <v>2.7</v>
      </c>
      <c r="I51" s="10"/>
      <c r="J51" s="10">
        <v>17</v>
      </c>
      <c r="K51" s="10">
        <v>20</v>
      </c>
      <c r="L51" s="10">
        <v>15</v>
      </c>
      <c r="M51" s="10">
        <v>15</v>
      </c>
      <c r="N51" s="10">
        <v>23</v>
      </c>
      <c r="O51" s="10">
        <f t="shared" si="5"/>
        <v>18</v>
      </c>
      <c r="P51" s="10"/>
      <c r="Z51" s="9"/>
    </row>
    <row r="52" spans="2:27" x14ac:dyDescent="0.2">
      <c r="B52" s="4" t="s">
        <v>8</v>
      </c>
      <c r="C52">
        <v>3</v>
      </c>
      <c r="D52">
        <v>5</v>
      </c>
      <c r="E52">
        <v>5</v>
      </c>
      <c r="F52">
        <v>4</v>
      </c>
      <c r="G52" s="10">
        <v>3</v>
      </c>
      <c r="H52" s="10">
        <f t="shared" si="4"/>
        <v>4</v>
      </c>
      <c r="I52" s="10"/>
      <c r="J52" s="10">
        <v>16</v>
      </c>
      <c r="K52" s="10">
        <v>15</v>
      </c>
      <c r="L52" s="10">
        <v>16.5</v>
      </c>
      <c r="M52" s="10">
        <v>17</v>
      </c>
      <c r="N52" s="10">
        <v>19</v>
      </c>
      <c r="O52" s="10">
        <f t="shared" si="5"/>
        <v>16.7</v>
      </c>
      <c r="P52" s="10"/>
      <c r="Y52" s="8"/>
      <c r="Z52" s="9"/>
    </row>
    <row r="53" spans="2:27" x14ac:dyDescent="0.2">
      <c r="B53" s="4" t="s">
        <v>27</v>
      </c>
      <c r="C53">
        <v>2</v>
      </c>
      <c r="D53">
        <v>2</v>
      </c>
      <c r="E53">
        <v>2</v>
      </c>
      <c r="F53">
        <v>3</v>
      </c>
      <c r="G53" s="10">
        <v>3</v>
      </c>
      <c r="H53" s="10">
        <f t="shared" si="4"/>
        <v>2.4</v>
      </c>
      <c r="I53" s="10"/>
      <c r="J53" s="10">
        <v>24</v>
      </c>
      <c r="K53" s="10">
        <v>23</v>
      </c>
      <c r="L53" s="10">
        <v>20.5</v>
      </c>
      <c r="M53" s="10">
        <v>28</v>
      </c>
      <c r="N53" s="10">
        <v>24</v>
      </c>
      <c r="O53" s="10">
        <f t="shared" si="5"/>
        <v>23.9</v>
      </c>
      <c r="P53" s="10"/>
      <c r="Z53" s="9"/>
    </row>
    <row r="54" spans="2:27" x14ac:dyDescent="0.2">
      <c r="B54" s="4" t="s">
        <v>26</v>
      </c>
      <c r="C54">
        <v>2</v>
      </c>
      <c r="D54">
        <v>2</v>
      </c>
      <c r="E54">
        <v>2</v>
      </c>
      <c r="F54">
        <v>3</v>
      </c>
      <c r="G54" s="10">
        <v>2</v>
      </c>
      <c r="H54" s="10">
        <f t="shared" si="4"/>
        <v>2.2000000000000002</v>
      </c>
      <c r="I54" s="10"/>
      <c r="J54" s="10">
        <v>25</v>
      </c>
      <c r="K54" s="10">
        <v>22</v>
      </c>
      <c r="L54" s="10">
        <v>23</v>
      </c>
      <c r="M54" s="10">
        <v>17</v>
      </c>
      <c r="N54" s="10">
        <v>24</v>
      </c>
      <c r="O54" s="10">
        <f t="shared" si="5"/>
        <v>22.2</v>
      </c>
      <c r="P54" s="10"/>
      <c r="Z54" s="9"/>
    </row>
    <row r="55" spans="2:27" x14ac:dyDescent="0.2">
      <c r="B55" s="4" t="s">
        <v>17</v>
      </c>
      <c r="C55">
        <v>2</v>
      </c>
      <c r="D55">
        <v>2</v>
      </c>
      <c r="E55">
        <v>2</v>
      </c>
      <c r="F55">
        <v>2</v>
      </c>
      <c r="G55" s="10">
        <v>2</v>
      </c>
      <c r="H55" s="10">
        <f t="shared" si="4"/>
        <v>2</v>
      </c>
      <c r="I55" s="10"/>
      <c r="J55" s="10">
        <v>23</v>
      </c>
      <c r="K55" s="10">
        <v>22</v>
      </c>
      <c r="L55" s="10">
        <v>17</v>
      </c>
      <c r="M55" s="10">
        <v>13</v>
      </c>
      <c r="N55" s="10">
        <v>29</v>
      </c>
      <c r="O55" s="10">
        <f t="shared" si="5"/>
        <v>20.8</v>
      </c>
      <c r="P55" s="10"/>
      <c r="Z55" s="9"/>
    </row>
    <row r="56" spans="2:27" x14ac:dyDescent="0.2">
      <c r="B56" s="4" t="s">
        <v>16</v>
      </c>
      <c r="C56">
        <v>1.5</v>
      </c>
      <c r="D56">
        <v>2</v>
      </c>
      <c r="E56">
        <v>2</v>
      </c>
      <c r="F56">
        <v>2</v>
      </c>
      <c r="G56" s="10">
        <v>2</v>
      </c>
      <c r="H56" s="10">
        <f t="shared" si="4"/>
        <v>1.9</v>
      </c>
      <c r="I56" s="10"/>
      <c r="J56" s="10">
        <v>22</v>
      </c>
      <c r="K56" s="10">
        <v>28</v>
      </c>
      <c r="L56" s="10">
        <v>27</v>
      </c>
      <c r="M56" s="10">
        <v>25</v>
      </c>
      <c r="N56" s="10">
        <v>20</v>
      </c>
      <c r="O56" s="10">
        <f t="shared" si="5"/>
        <v>24.4</v>
      </c>
      <c r="P56" s="10"/>
      <c r="Z56" s="9"/>
    </row>
    <row r="57" spans="2:27" x14ac:dyDescent="0.2">
      <c r="B57" s="4" t="s">
        <v>7</v>
      </c>
      <c r="C57">
        <v>3</v>
      </c>
      <c r="D57">
        <v>2.5</v>
      </c>
      <c r="E57">
        <v>2</v>
      </c>
      <c r="F57">
        <v>3</v>
      </c>
      <c r="G57" s="10">
        <v>2</v>
      </c>
      <c r="H57" s="10">
        <f t="shared" si="4"/>
        <v>2.5</v>
      </c>
      <c r="I57" s="10"/>
      <c r="J57" s="10">
        <v>20</v>
      </c>
      <c r="K57" s="10">
        <v>19</v>
      </c>
      <c r="L57" s="10">
        <v>18</v>
      </c>
      <c r="M57" s="10">
        <v>20</v>
      </c>
      <c r="N57" s="10">
        <v>20</v>
      </c>
      <c r="O57" s="10">
        <f t="shared" si="5"/>
        <v>19.399999999999999</v>
      </c>
      <c r="P57" s="10"/>
      <c r="Z57" s="9"/>
    </row>
    <row r="58" spans="2:27" x14ac:dyDescent="0.2">
      <c r="G58" s="10"/>
      <c r="H58" s="10"/>
      <c r="I58" s="10"/>
      <c r="J58" s="10"/>
      <c r="K58" s="10"/>
      <c r="L58" s="10"/>
      <c r="M58" s="10"/>
      <c r="N58" s="10"/>
      <c r="O58" s="10"/>
      <c r="P58" s="10"/>
      <c r="AA58" s="9"/>
    </row>
    <row r="59" spans="2:27" x14ac:dyDescent="0.2">
      <c r="AA59" s="9"/>
    </row>
    <row r="60" spans="2:27" x14ac:dyDescent="0.2">
      <c r="AA60" s="9"/>
    </row>
    <row r="61" spans="2:27" x14ac:dyDescent="0.2">
      <c r="AA61" s="9"/>
    </row>
    <row r="62" spans="2:27" x14ac:dyDescent="0.2">
      <c r="AA62" s="9"/>
    </row>
    <row r="63" spans="2:27" x14ac:dyDescent="0.2">
      <c r="AA63" s="9"/>
    </row>
    <row r="64" spans="2:27" x14ac:dyDescent="0.2">
      <c r="AA64" s="9"/>
    </row>
    <row r="65" spans="27:27" x14ac:dyDescent="0.2">
      <c r="AA65" s="9"/>
    </row>
    <row r="66" spans="27:27" x14ac:dyDescent="0.2">
      <c r="AA66" s="9"/>
    </row>
    <row r="67" spans="27:27" x14ac:dyDescent="0.2">
      <c r="AA67" s="9"/>
    </row>
    <row r="68" spans="27:27" x14ac:dyDescent="0.2">
      <c r="AA68" s="9"/>
    </row>
    <row r="69" spans="27:27" x14ac:dyDescent="0.2">
      <c r="AA69" s="9"/>
    </row>
    <row r="70" spans="27:27" x14ac:dyDescent="0.2">
      <c r="AA70" s="9"/>
    </row>
    <row r="71" spans="27:27" x14ac:dyDescent="0.2">
      <c r="AA71" s="9"/>
    </row>
    <row r="72" spans="27:27" x14ac:dyDescent="0.2">
      <c r="AA72" s="9"/>
    </row>
    <row r="73" spans="27:27" x14ac:dyDescent="0.2">
      <c r="AA73" s="9"/>
    </row>
    <row r="74" spans="27:27" x14ac:dyDescent="0.2">
      <c r="AA74" s="9"/>
    </row>
    <row r="75" spans="27:27" x14ac:dyDescent="0.2">
      <c r="AA75" s="9"/>
    </row>
    <row r="76" spans="27:27" x14ac:dyDescent="0.2">
      <c r="AA76" s="9"/>
    </row>
    <row r="77" spans="27:27" x14ac:dyDescent="0.2">
      <c r="AA77" s="9"/>
    </row>
    <row r="78" spans="27:27" x14ac:dyDescent="0.2">
      <c r="AA78" s="9"/>
    </row>
    <row r="79" spans="27:27" x14ac:dyDescent="0.2">
      <c r="AA79" s="9"/>
    </row>
    <row r="80" spans="27:27" x14ac:dyDescent="0.2">
      <c r="AA80" s="9"/>
    </row>
    <row r="81" spans="27:27" x14ac:dyDescent="0.2">
      <c r="AA81" s="9"/>
    </row>
    <row r="82" spans="27:27" x14ac:dyDescent="0.2">
      <c r="AA82" s="9"/>
    </row>
    <row r="83" spans="27:27" x14ac:dyDescent="0.2">
      <c r="AA83" s="9"/>
    </row>
    <row r="84" spans="27:27" x14ac:dyDescent="0.2">
      <c r="AA84" s="9"/>
    </row>
    <row r="85" spans="27:27" x14ac:dyDescent="0.2">
      <c r="AA85" s="9"/>
    </row>
    <row r="86" spans="27:27" x14ac:dyDescent="0.2">
      <c r="AA86" s="9"/>
    </row>
    <row r="87" spans="27:27" x14ac:dyDescent="0.2">
      <c r="AA87" s="9"/>
    </row>
    <row r="88" spans="27:27" x14ac:dyDescent="0.2">
      <c r="AA88" s="9"/>
    </row>
    <row r="89" spans="27:27" x14ac:dyDescent="0.2">
      <c r="AA89" s="9"/>
    </row>
    <row r="90" spans="27:27" x14ac:dyDescent="0.2">
      <c r="AA90" s="9"/>
    </row>
    <row r="91" spans="27:27" x14ac:dyDescent="0.2">
      <c r="AA91" s="9"/>
    </row>
    <row r="92" spans="27:27" x14ac:dyDescent="0.2">
      <c r="AA92" s="9"/>
    </row>
    <row r="93" spans="27:27" x14ac:dyDescent="0.2">
      <c r="AA93" s="9"/>
    </row>
    <row r="94" spans="27:27" x14ac:dyDescent="0.2">
      <c r="AA94" s="9"/>
    </row>
    <row r="95" spans="27:27" x14ac:dyDescent="0.2">
      <c r="AA95" s="9"/>
    </row>
    <row r="96" spans="27:27" x14ac:dyDescent="0.2">
      <c r="AA96" s="9"/>
    </row>
    <row r="97" spans="27:27" x14ac:dyDescent="0.2">
      <c r="AA97" s="9"/>
    </row>
    <row r="98" spans="27:27" x14ac:dyDescent="0.2">
      <c r="AA98" s="9"/>
    </row>
    <row r="99" spans="27:27" x14ac:dyDescent="0.2">
      <c r="AA99" s="9"/>
    </row>
    <row r="100" spans="27:27" x14ac:dyDescent="0.2">
      <c r="AA100" s="9"/>
    </row>
    <row r="101" spans="27:27" x14ac:dyDescent="0.2">
      <c r="AA101" s="9"/>
    </row>
    <row r="102" spans="27:27" x14ac:dyDescent="0.2">
      <c r="AA102" s="9"/>
    </row>
    <row r="103" spans="27:27" x14ac:dyDescent="0.2">
      <c r="AA103" s="9"/>
    </row>
    <row r="104" spans="27:27" x14ac:dyDescent="0.2">
      <c r="AA104" s="9"/>
    </row>
    <row r="105" spans="27:27" x14ac:dyDescent="0.2">
      <c r="AA105" s="9"/>
    </row>
    <row r="106" spans="27:27" x14ac:dyDescent="0.2">
      <c r="AA106" s="9"/>
    </row>
    <row r="107" spans="27:27" x14ac:dyDescent="0.2">
      <c r="AA107" s="9"/>
    </row>
    <row r="108" spans="27:27" x14ac:dyDescent="0.2">
      <c r="AA108" s="9"/>
    </row>
    <row r="109" spans="27:27" x14ac:dyDescent="0.2">
      <c r="AA109" s="9"/>
    </row>
    <row r="110" spans="27:27" x14ac:dyDescent="0.2">
      <c r="AA110" s="9"/>
    </row>
    <row r="111" spans="27:27" x14ac:dyDescent="0.2">
      <c r="AA111" s="9"/>
    </row>
    <row r="112" spans="27:27" x14ac:dyDescent="0.2">
      <c r="AA112" s="9"/>
    </row>
    <row r="113" spans="27:27" x14ac:dyDescent="0.2">
      <c r="AA113" s="9"/>
    </row>
    <row r="114" spans="27:27" x14ac:dyDescent="0.2">
      <c r="AA114" s="9"/>
    </row>
    <row r="115" spans="27:27" x14ac:dyDescent="0.2">
      <c r="AA115" s="9"/>
    </row>
    <row r="116" spans="27:27" x14ac:dyDescent="0.2">
      <c r="AA116" s="9"/>
    </row>
    <row r="117" spans="27:27" x14ac:dyDescent="0.2">
      <c r="AA117" s="9"/>
    </row>
    <row r="118" spans="27:27" x14ac:dyDescent="0.2">
      <c r="AA118" s="9"/>
    </row>
    <row r="119" spans="27:27" x14ac:dyDescent="0.2">
      <c r="AA119" s="9"/>
    </row>
    <row r="120" spans="27:27" x14ac:dyDescent="0.2">
      <c r="AA120" s="9"/>
    </row>
    <row r="121" spans="27:27" x14ac:dyDescent="0.2">
      <c r="AA121" s="9"/>
    </row>
    <row r="122" spans="27:27" x14ac:dyDescent="0.2">
      <c r="AA122" s="9"/>
    </row>
    <row r="123" spans="27:27" x14ac:dyDescent="0.2">
      <c r="AA123" s="9"/>
    </row>
    <row r="124" spans="27:27" x14ac:dyDescent="0.2">
      <c r="AA124" s="9"/>
    </row>
    <row r="125" spans="27:27" x14ac:dyDescent="0.2">
      <c r="AA125" s="9"/>
    </row>
    <row r="126" spans="27:27" x14ac:dyDescent="0.2">
      <c r="AA126" s="9"/>
    </row>
    <row r="127" spans="27:27" x14ac:dyDescent="0.2">
      <c r="AA127" s="9"/>
    </row>
    <row r="128" spans="27:27" x14ac:dyDescent="0.2">
      <c r="AA128" s="9"/>
    </row>
    <row r="129" spans="27:27" x14ac:dyDescent="0.2">
      <c r="AA129" s="9"/>
    </row>
    <row r="130" spans="27:27" x14ac:dyDescent="0.2">
      <c r="AA130" s="9"/>
    </row>
    <row r="131" spans="27:27" x14ac:dyDescent="0.2">
      <c r="AA131" s="9"/>
    </row>
    <row r="132" spans="27:27" x14ac:dyDescent="0.2">
      <c r="AA132" s="9"/>
    </row>
    <row r="133" spans="27:27" x14ac:dyDescent="0.2">
      <c r="AA133" s="9"/>
    </row>
    <row r="134" spans="27:27" x14ac:dyDescent="0.2">
      <c r="AA134" s="9"/>
    </row>
    <row r="135" spans="27:27" x14ac:dyDescent="0.2">
      <c r="AA135" s="9"/>
    </row>
    <row r="136" spans="27:27" x14ac:dyDescent="0.2">
      <c r="AA136" s="9"/>
    </row>
    <row r="137" spans="27:27" x14ac:dyDescent="0.2">
      <c r="AA137" s="9"/>
    </row>
    <row r="138" spans="27:27" x14ac:dyDescent="0.2">
      <c r="AA138" s="9"/>
    </row>
    <row r="139" spans="27:27" x14ac:dyDescent="0.2">
      <c r="AA139" s="9"/>
    </row>
    <row r="140" spans="27:27" x14ac:dyDescent="0.2">
      <c r="AA140" s="9"/>
    </row>
    <row r="141" spans="27:27" x14ac:dyDescent="0.2">
      <c r="AA141" s="9"/>
    </row>
    <row r="142" spans="27:27" x14ac:dyDescent="0.2">
      <c r="AA142" s="9"/>
    </row>
    <row r="143" spans="27:27" x14ac:dyDescent="0.2">
      <c r="AA143" s="9"/>
    </row>
    <row r="144" spans="27:27" x14ac:dyDescent="0.2">
      <c r="AA144" s="9"/>
    </row>
    <row r="145" spans="27:27" x14ac:dyDescent="0.2">
      <c r="AA145" s="9"/>
    </row>
    <row r="146" spans="27:27" x14ac:dyDescent="0.2">
      <c r="AA146" s="9"/>
    </row>
    <row r="147" spans="27:27" x14ac:dyDescent="0.2">
      <c r="AA147" s="9"/>
    </row>
    <row r="148" spans="27:27" x14ac:dyDescent="0.2">
      <c r="AA148" s="9"/>
    </row>
    <row r="149" spans="27:27" x14ac:dyDescent="0.2">
      <c r="AA149" s="9"/>
    </row>
    <row r="150" spans="27:27" x14ac:dyDescent="0.2">
      <c r="AA150" s="9"/>
    </row>
    <row r="151" spans="27:27" x14ac:dyDescent="0.2">
      <c r="AA151" s="9"/>
    </row>
    <row r="152" spans="27:27" x14ac:dyDescent="0.2">
      <c r="AA152" s="9"/>
    </row>
    <row r="153" spans="27:27" x14ac:dyDescent="0.2">
      <c r="AA153" s="9"/>
    </row>
    <row r="154" spans="27:27" x14ac:dyDescent="0.2">
      <c r="AA154" s="9"/>
    </row>
    <row r="155" spans="27:27" x14ac:dyDescent="0.2">
      <c r="AA155" s="9"/>
    </row>
    <row r="156" spans="27:27" x14ac:dyDescent="0.2">
      <c r="AA156" s="9"/>
    </row>
    <row r="157" spans="27:27" x14ac:dyDescent="0.2">
      <c r="AA157" s="9"/>
    </row>
    <row r="158" spans="27:27" x14ac:dyDescent="0.2">
      <c r="AA158" s="9"/>
    </row>
    <row r="159" spans="27:27" x14ac:dyDescent="0.2">
      <c r="AA159" s="9"/>
    </row>
    <row r="160" spans="27:27" x14ac:dyDescent="0.2">
      <c r="AA160" s="9"/>
    </row>
    <row r="161" spans="27:27" x14ac:dyDescent="0.2">
      <c r="AA161" s="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4"/>
  <sheetViews>
    <sheetView zoomScale="75" workbookViewId="0"/>
  </sheetViews>
  <sheetFormatPr baseColWidth="10" defaultRowHeight="12.75" x14ac:dyDescent="0.2"/>
  <cols>
    <col min="1" max="1" width="14.42578125" bestFit="1" customWidth="1"/>
    <col min="2" max="8" width="11.5703125" bestFit="1" customWidth="1"/>
    <col min="9" max="9" width="14.42578125" bestFit="1" customWidth="1"/>
    <col min="10" max="15" width="11.5703125" bestFit="1" customWidth="1"/>
    <col min="17" max="17" width="14.7109375" bestFit="1" customWidth="1"/>
    <col min="18" max="23" width="11.5703125" bestFit="1" customWidth="1"/>
    <col min="25" max="25" width="14.7109375" bestFit="1" customWidth="1"/>
    <col min="26" max="31" width="11.5703125" bestFit="1" customWidth="1"/>
    <col min="39" max="39" width="11.5703125" bestFit="1" customWidth="1"/>
    <col min="41" max="41" width="16.7109375" bestFit="1" customWidth="1"/>
    <col min="42" max="47" width="11.5703125" bestFit="1" customWidth="1"/>
  </cols>
  <sheetData>
    <row r="1" spans="1:56" x14ac:dyDescent="0.2">
      <c r="A1" s="7">
        <v>40189</v>
      </c>
      <c r="I1" s="7">
        <v>40189</v>
      </c>
      <c r="Q1" s="7">
        <v>40190</v>
      </c>
      <c r="Y1" s="7">
        <v>40190</v>
      </c>
      <c r="AG1" s="7">
        <v>40191</v>
      </c>
      <c r="AH1" t="s">
        <v>70</v>
      </c>
      <c r="AO1" s="7">
        <v>40192</v>
      </c>
      <c r="AP1" t="s">
        <v>70</v>
      </c>
      <c r="AW1" s="12" t="s">
        <v>92</v>
      </c>
      <c r="AX1" s="13"/>
      <c r="AY1" s="13"/>
      <c r="AZ1" s="13"/>
      <c r="BA1" s="13"/>
      <c r="BB1" s="13"/>
      <c r="BC1" s="13"/>
    </row>
    <row r="2" spans="1:56" x14ac:dyDescent="0.2">
      <c r="A2" s="4" t="s">
        <v>58</v>
      </c>
      <c r="B2" s="4" t="s">
        <v>55</v>
      </c>
      <c r="C2" s="1"/>
      <c r="D2" s="1"/>
      <c r="E2" s="4" t="s">
        <v>56</v>
      </c>
      <c r="F2" s="1"/>
      <c r="G2" s="1"/>
      <c r="I2" s="4" t="s">
        <v>57</v>
      </c>
      <c r="J2" s="4" t="s">
        <v>55</v>
      </c>
      <c r="K2" s="1"/>
      <c r="L2" s="1"/>
      <c r="M2" s="4" t="s">
        <v>56</v>
      </c>
      <c r="N2" s="1"/>
      <c r="O2" s="1"/>
      <c r="Q2" s="4" t="s">
        <v>61</v>
      </c>
      <c r="R2" s="4" t="s">
        <v>55</v>
      </c>
      <c r="S2" s="1"/>
      <c r="T2" s="1"/>
      <c r="U2" s="4" t="s">
        <v>56</v>
      </c>
      <c r="V2" s="1"/>
      <c r="W2" s="1"/>
      <c r="Y2" s="4" t="s">
        <v>57</v>
      </c>
      <c r="Z2" s="4" t="s">
        <v>55</v>
      </c>
      <c r="AA2" s="1"/>
      <c r="AB2" s="1"/>
      <c r="AC2" s="4" t="s">
        <v>56</v>
      </c>
      <c r="AD2" s="1"/>
      <c r="AE2" s="1"/>
      <c r="AG2" s="4" t="s">
        <v>69</v>
      </c>
      <c r="AH2" s="4" t="s">
        <v>55</v>
      </c>
      <c r="AI2" s="1"/>
      <c r="AJ2" s="1"/>
      <c r="AK2" s="4" t="s">
        <v>56</v>
      </c>
      <c r="AL2" s="1"/>
      <c r="AM2" s="1"/>
      <c r="AO2" s="4" t="s">
        <v>74</v>
      </c>
      <c r="AP2" s="4" t="s">
        <v>55</v>
      </c>
      <c r="AQ2" s="1"/>
      <c r="AR2" s="1"/>
      <c r="AS2" s="4" t="s">
        <v>56</v>
      </c>
      <c r="AT2" s="1"/>
      <c r="AU2" s="1"/>
      <c r="AW2" s="14"/>
      <c r="AX2" s="15" t="s">
        <v>4</v>
      </c>
      <c r="AY2" s="15"/>
      <c r="AZ2" s="15"/>
      <c r="BA2" s="16" t="s">
        <v>56</v>
      </c>
      <c r="BB2" s="18"/>
      <c r="BC2" s="18"/>
      <c r="BD2" s="1"/>
    </row>
    <row r="3" spans="1:56" x14ac:dyDescent="0.2">
      <c r="A3" s="4" t="s">
        <v>3</v>
      </c>
      <c r="B3" s="4" t="s">
        <v>0</v>
      </c>
      <c r="C3" s="4" t="s">
        <v>1</v>
      </c>
      <c r="D3" s="4" t="s">
        <v>2</v>
      </c>
      <c r="E3" s="4" t="s">
        <v>0</v>
      </c>
      <c r="F3" s="4" t="s">
        <v>1</v>
      </c>
      <c r="G3" s="4" t="s">
        <v>2</v>
      </c>
      <c r="I3" s="4" t="s">
        <v>3</v>
      </c>
      <c r="J3" s="4" t="s">
        <v>0</v>
      </c>
      <c r="K3" s="4" t="s">
        <v>1</v>
      </c>
      <c r="L3" s="4" t="s">
        <v>2</v>
      </c>
      <c r="M3" s="4" t="s">
        <v>0</v>
      </c>
      <c r="N3" s="4" t="s">
        <v>1</v>
      </c>
      <c r="O3" s="4" t="s">
        <v>2</v>
      </c>
      <c r="Q3" s="4" t="s">
        <v>3</v>
      </c>
      <c r="R3" s="4" t="s">
        <v>0</v>
      </c>
      <c r="S3" s="4" t="s">
        <v>1</v>
      </c>
      <c r="T3" s="4" t="s">
        <v>2</v>
      </c>
      <c r="U3" s="4" t="s">
        <v>0</v>
      </c>
      <c r="V3" s="4" t="s">
        <v>1</v>
      </c>
      <c r="W3" s="4" t="s">
        <v>2</v>
      </c>
      <c r="Y3" s="4" t="s">
        <v>3</v>
      </c>
      <c r="Z3" s="4" t="s">
        <v>0</v>
      </c>
      <c r="AA3" s="4" t="s">
        <v>1</v>
      </c>
      <c r="AB3" s="4" t="s">
        <v>2</v>
      </c>
      <c r="AC3" s="4" t="s">
        <v>0</v>
      </c>
      <c r="AD3" s="4" t="s">
        <v>1</v>
      </c>
      <c r="AE3" s="4" t="s">
        <v>2</v>
      </c>
      <c r="AG3" s="4" t="s">
        <v>3</v>
      </c>
      <c r="AH3" s="4" t="s">
        <v>0</v>
      </c>
      <c r="AI3" s="4" t="s">
        <v>1</v>
      </c>
      <c r="AJ3" s="4" t="s">
        <v>2</v>
      </c>
      <c r="AK3" s="4" t="s">
        <v>0</v>
      </c>
      <c r="AL3" s="4" t="s">
        <v>1</v>
      </c>
      <c r="AM3" s="4" t="s">
        <v>2</v>
      </c>
      <c r="AO3" s="4" t="s">
        <v>3</v>
      </c>
      <c r="AP3" s="4" t="s">
        <v>0</v>
      </c>
      <c r="AQ3" s="4" t="s">
        <v>1</v>
      </c>
      <c r="AR3" s="4" t="s">
        <v>2</v>
      </c>
      <c r="AS3" s="4" t="s">
        <v>0</v>
      </c>
      <c r="AT3" s="4" t="s">
        <v>1</v>
      </c>
      <c r="AU3" s="4" t="s">
        <v>2</v>
      </c>
      <c r="AW3" s="16" t="s">
        <v>3</v>
      </c>
      <c r="AX3" s="16" t="s">
        <v>0</v>
      </c>
      <c r="AY3" s="16" t="s">
        <v>1</v>
      </c>
      <c r="AZ3" s="16" t="s">
        <v>2</v>
      </c>
      <c r="BA3" s="16" t="s">
        <v>0</v>
      </c>
      <c r="BB3" s="16" t="s">
        <v>1</v>
      </c>
      <c r="BC3" s="16" t="s">
        <v>2</v>
      </c>
      <c r="BD3" s="4"/>
    </row>
    <row r="4" spans="1:56" x14ac:dyDescent="0.2">
      <c r="A4" s="4" t="s">
        <v>31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I4" s="4" t="s">
        <v>31</v>
      </c>
      <c r="J4" s="1">
        <v>0</v>
      </c>
      <c r="K4" s="1">
        <v>2</v>
      </c>
      <c r="L4" s="1">
        <v>0</v>
      </c>
      <c r="M4" s="1">
        <v>0</v>
      </c>
      <c r="N4" s="1">
        <v>0</v>
      </c>
      <c r="O4" s="1">
        <v>0</v>
      </c>
      <c r="Q4" s="4" t="s">
        <v>31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1</v>
      </c>
      <c r="Y4" s="4" t="s">
        <v>31</v>
      </c>
      <c r="Z4" s="1">
        <v>1</v>
      </c>
      <c r="AA4" s="1">
        <v>2</v>
      </c>
      <c r="AB4" s="1">
        <v>0</v>
      </c>
      <c r="AC4" s="1">
        <v>0</v>
      </c>
      <c r="AD4" s="1">
        <v>0</v>
      </c>
      <c r="AE4" s="1">
        <v>0</v>
      </c>
      <c r="AG4" s="4" t="s">
        <v>31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O4" s="4" t="s">
        <v>31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W4" s="16" t="s">
        <v>31</v>
      </c>
      <c r="AX4" s="17">
        <f>(B4+J4+R4+Z4+AH4+AP4)/6</f>
        <v>0.16666666666666666</v>
      </c>
      <c r="AY4" s="17">
        <f t="shared" ref="AY4:AZ19" si="0">(C4+K4+S4+AA4+AI4+AQ4)/6</f>
        <v>0.66666666666666663</v>
      </c>
      <c r="AZ4" s="17">
        <f t="shared" si="0"/>
        <v>0</v>
      </c>
      <c r="BA4" s="17">
        <f>(E4+M4+U4+AC4+AK4+AS4)/6</f>
        <v>0</v>
      </c>
      <c r="BB4" s="17">
        <f t="shared" ref="BB4:BB31" si="1">(F4+N4+V4+AD4+AL4+AT4)/6</f>
        <v>0</v>
      </c>
      <c r="BC4" s="17">
        <f t="shared" ref="BC4:BC31" si="2">(G4+O4+W4+AE4+AM4+AU4)/6</f>
        <v>0.16666666666666666</v>
      </c>
      <c r="BD4" s="1"/>
    </row>
    <row r="5" spans="1:56" x14ac:dyDescent="0.2">
      <c r="A5" s="4" t="s">
        <v>46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I5" s="4" t="s">
        <v>46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Q5" s="4" t="s">
        <v>46</v>
      </c>
      <c r="R5" s="1">
        <v>0</v>
      </c>
      <c r="S5" s="1">
        <v>5</v>
      </c>
      <c r="T5" s="1">
        <v>0</v>
      </c>
      <c r="U5" s="1">
        <v>0</v>
      </c>
      <c r="V5" s="1">
        <v>0</v>
      </c>
      <c r="W5" s="1">
        <v>0</v>
      </c>
      <c r="Y5" s="4" t="s">
        <v>46</v>
      </c>
      <c r="Z5" s="1">
        <v>0</v>
      </c>
      <c r="AA5" s="1">
        <v>0</v>
      </c>
      <c r="AB5" s="1">
        <v>1</v>
      </c>
      <c r="AC5" s="1">
        <v>0</v>
      </c>
      <c r="AD5" s="1">
        <v>0</v>
      </c>
      <c r="AE5" s="1">
        <v>0</v>
      </c>
      <c r="AG5" s="4" t="s">
        <v>46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O5" s="4" t="s">
        <v>46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W5" s="16" t="s">
        <v>46</v>
      </c>
      <c r="AX5" s="17">
        <f t="shared" ref="AX5:AX31" si="3">(B5+J5+R5+Z5+AH5+AP5)/6</f>
        <v>0</v>
      </c>
      <c r="AY5" s="17">
        <f t="shared" si="0"/>
        <v>0.83333333333333337</v>
      </c>
      <c r="AZ5" s="17">
        <f t="shared" si="0"/>
        <v>0.16666666666666666</v>
      </c>
      <c r="BA5" s="17">
        <f t="shared" ref="BA5:BA31" si="4">(E5+M5+U5+AC5+AK5+AS5)/6</f>
        <v>0</v>
      </c>
      <c r="BB5" s="17">
        <f t="shared" si="1"/>
        <v>0</v>
      </c>
      <c r="BC5" s="17">
        <f t="shared" si="2"/>
        <v>0</v>
      </c>
      <c r="BD5" s="1"/>
    </row>
    <row r="6" spans="1:56" x14ac:dyDescent="0.2">
      <c r="A6" s="4" t="s">
        <v>21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I6" s="4" t="s">
        <v>21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Q6" s="4" t="s">
        <v>21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Y6" s="4" t="s">
        <v>21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G6" s="4" t="s">
        <v>21</v>
      </c>
      <c r="AH6" s="1">
        <v>0</v>
      </c>
      <c r="AI6" s="1">
        <v>0</v>
      </c>
      <c r="AJ6" s="1">
        <v>0</v>
      </c>
      <c r="AK6" s="1">
        <v>1</v>
      </c>
      <c r="AL6" s="1">
        <v>0</v>
      </c>
      <c r="AM6" s="1">
        <v>0</v>
      </c>
      <c r="AO6" s="4" t="s">
        <v>21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W6" s="16" t="s">
        <v>21</v>
      </c>
      <c r="AX6" s="17">
        <f t="shared" si="3"/>
        <v>0</v>
      </c>
      <c r="AY6" s="17">
        <f t="shared" si="0"/>
        <v>0</v>
      </c>
      <c r="AZ6" s="17">
        <f t="shared" si="0"/>
        <v>0</v>
      </c>
      <c r="BA6" s="17">
        <f t="shared" si="4"/>
        <v>0.16666666666666666</v>
      </c>
      <c r="BB6" s="17">
        <f t="shared" si="1"/>
        <v>0</v>
      </c>
      <c r="BC6" s="17">
        <f t="shared" si="2"/>
        <v>0</v>
      </c>
      <c r="BD6" s="1"/>
    </row>
    <row r="7" spans="1:56" x14ac:dyDescent="0.2">
      <c r="A7" s="4" t="s">
        <v>12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I7" s="4" t="s">
        <v>12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Q7" s="4" t="s">
        <v>12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Y7" s="4" t="s">
        <v>12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G7" s="4" t="s">
        <v>12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O7" s="4" t="s">
        <v>12</v>
      </c>
      <c r="AP7" s="1">
        <v>0</v>
      </c>
      <c r="AQ7" s="1">
        <v>0</v>
      </c>
      <c r="AR7" s="1">
        <v>0</v>
      </c>
      <c r="AS7" s="1">
        <v>1</v>
      </c>
      <c r="AT7" s="1">
        <v>0</v>
      </c>
      <c r="AU7" s="1">
        <v>0</v>
      </c>
      <c r="AW7" s="16" t="s">
        <v>12</v>
      </c>
      <c r="AX7" s="17">
        <f t="shared" si="3"/>
        <v>0</v>
      </c>
      <c r="AY7" s="17">
        <f t="shared" si="0"/>
        <v>0</v>
      </c>
      <c r="AZ7" s="17">
        <f t="shared" si="0"/>
        <v>0</v>
      </c>
      <c r="BA7" s="17">
        <f t="shared" si="4"/>
        <v>0.16666666666666666</v>
      </c>
      <c r="BB7" s="17">
        <f t="shared" si="1"/>
        <v>0</v>
      </c>
      <c r="BC7" s="17">
        <f t="shared" si="2"/>
        <v>0</v>
      </c>
      <c r="BD7" s="1"/>
    </row>
    <row r="8" spans="1:56" x14ac:dyDescent="0.2">
      <c r="A8" s="4" t="s">
        <v>11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I8" s="4" t="s">
        <v>11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Q8" s="4" t="s">
        <v>11</v>
      </c>
      <c r="R8" s="1">
        <v>0</v>
      </c>
      <c r="S8" s="1">
        <v>0</v>
      </c>
      <c r="T8" s="1">
        <v>0</v>
      </c>
      <c r="U8" s="1">
        <v>1</v>
      </c>
      <c r="V8" s="1">
        <v>0</v>
      </c>
      <c r="W8" s="1">
        <v>0</v>
      </c>
      <c r="Y8" s="4" t="s">
        <v>11</v>
      </c>
      <c r="Z8" s="1">
        <v>0</v>
      </c>
      <c r="AA8" s="1">
        <v>0</v>
      </c>
      <c r="AB8" s="1">
        <v>0</v>
      </c>
      <c r="AC8" s="1">
        <v>1</v>
      </c>
      <c r="AD8" s="1">
        <v>0</v>
      </c>
      <c r="AE8" s="1">
        <v>0</v>
      </c>
      <c r="AG8" s="4" t="s">
        <v>11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O8" s="4" t="s">
        <v>11</v>
      </c>
      <c r="AP8" s="1">
        <v>0</v>
      </c>
      <c r="AQ8" s="1">
        <v>0</v>
      </c>
      <c r="AR8" s="1">
        <v>0</v>
      </c>
      <c r="AS8" s="1">
        <v>2</v>
      </c>
      <c r="AT8" s="1">
        <v>0</v>
      </c>
      <c r="AU8" s="1">
        <v>0</v>
      </c>
      <c r="AW8" s="16" t="s">
        <v>11</v>
      </c>
      <c r="AX8" s="17">
        <f t="shared" si="3"/>
        <v>0</v>
      </c>
      <c r="AY8" s="17">
        <f t="shared" si="0"/>
        <v>0</v>
      </c>
      <c r="AZ8" s="17">
        <f t="shared" si="0"/>
        <v>0</v>
      </c>
      <c r="BA8" s="17">
        <f t="shared" si="4"/>
        <v>0.66666666666666663</v>
      </c>
      <c r="BB8" s="17">
        <f t="shared" si="1"/>
        <v>0</v>
      </c>
      <c r="BC8" s="17">
        <f t="shared" si="2"/>
        <v>0</v>
      </c>
      <c r="BD8" s="1"/>
    </row>
    <row r="9" spans="1:56" x14ac:dyDescent="0.2">
      <c r="A9" s="4" t="s">
        <v>47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I9" s="4" t="s">
        <v>47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Q9" s="4" t="s">
        <v>47</v>
      </c>
      <c r="R9" s="1">
        <v>0</v>
      </c>
      <c r="S9" s="1">
        <v>0</v>
      </c>
      <c r="T9" s="1">
        <v>0</v>
      </c>
      <c r="U9" s="1">
        <v>5</v>
      </c>
      <c r="V9" s="1">
        <v>0</v>
      </c>
      <c r="W9" s="1">
        <v>0</v>
      </c>
      <c r="Y9" s="4" t="s">
        <v>47</v>
      </c>
      <c r="Z9" s="1">
        <v>4</v>
      </c>
      <c r="AA9" s="1">
        <v>0</v>
      </c>
      <c r="AB9" s="1">
        <v>0</v>
      </c>
      <c r="AC9" s="1">
        <v>4</v>
      </c>
      <c r="AD9" s="1">
        <v>0</v>
      </c>
      <c r="AE9" s="1">
        <v>0</v>
      </c>
      <c r="AG9" s="4" t="s">
        <v>47</v>
      </c>
      <c r="AH9" s="1">
        <v>0</v>
      </c>
      <c r="AI9" s="1">
        <v>0</v>
      </c>
      <c r="AJ9" s="1">
        <v>0</v>
      </c>
      <c r="AK9" s="1">
        <v>5</v>
      </c>
      <c r="AL9" s="1">
        <v>3</v>
      </c>
      <c r="AM9" s="1">
        <v>0</v>
      </c>
      <c r="AO9" s="4" t="s">
        <v>47</v>
      </c>
      <c r="AP9" s="1">
        <v>0</v>
      </c>
      <c r="AQ9" s="1">
        <v>0</v>
      </c>
      <c r="AR9" s="1">
        <v>0</v>
      </c>
      <c r="AS9" s="1">
        <v>1</v>
      </c>
      <c r="AT9" s="1">
        <v>0</v>
      </c>
      <c r="AU9" s="1">
        <v>0</v>
      </c>
      <c r="AW9" s="16" t="s">
        <v>47</v>
      </c>
      <c r="AX9" s="17">
        <f t="shared" si="3"/>
        <v>0.66666666666666663</v>
      </c>
      <c r="AY9" s="17">
        <f t="shared" si="0"/>
        <v>0</v>
      </c>
      <c r="AZ9" s="17">
        <f t="shared" si="0"/>
        <v>0</v>
      </c>
      <c r="BA9" s="17">
        <f t="shared" si="4"/>
        <v>2.5</v>
      </c>
      <c r="BB9" s="17">
        <f t="shared" si="1"/>
        <v>0.5</v>
      </c>
      <c r="BC9" s="17">
        <f t="shared" si="2"/>
        <v>0</v>
      </c>
      <c r="BD9" s="1"/>
    </row>
    <row r="10" spans="1:56" x14ac:dyDescent="0.2">
      <c r="A10" s="4" t="s">
        <v>48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I10" s="4" t="s">
        <v>48</v>
      </c>
      <c r="J10" s="1">
        <v>0</v>
      </c>
      <c r="K10" s="1">
        <v>0</v>
      </c>
      <c r="L10" s="1">
        <v>0</v>
      </c>
      <c r="M10" s="1">
        <v>5</v>
      </c>
      <c r="N10" s="1">
        <v>0</v>
      </c>
      <c r="O10" s="1">
        <v>1</v>
      </c>
      <c r="Q10" s="4" t="s">
        <v>48</v>
      </c>
      <c r="R10" s="1">
        <v>0</v>
      </c>
      <c r="S10" s="1">
        <v>0</v>
      </c>
      <c r="T10" s="1">
        <v>0</v>
      </c>
      <c r="U10" s="1">
        <v>3</v>
      </c>
      <c r="V10" s="1">
        <v>0</v>
      </c>
      <c r="W10" s="1">
        <v>0</v>
      </c>
      <c r="Y10" s="4" t="s">
        <v>48</v>
      </c>
      <c r="Z10" s="1">
        <v>0</v>
      </c>
      <c r="AA10" s="1">
        <v>0</v>
      </c>
      <c r="AB10" s="1">
        <v>0</v>
      </c>
      <c r="AC10" s="1">
        <v>5</v>
      </c>
      <c r="AD10" s="1">
        <v>0</v>
      </c>
      <c r="AE10" s="1">
        <v>0</v>
      </c>
      <c r="AG10" s="4" t="s">
        <v>48</v>
      </c>
      <c r="AH10" s="1">
        <v>0</v>
      </c>
      <c r="AI10" s="1">
        <v>0</v>
      </c>
      <c r="AJ10" s="1">
        <v>0</v>
      </c>
      <c r="AK10" s="1">
        <v>4</v>
      </c>
      <c r="AL10" s="1">
        <v>0</v>
      </c>
      <c r="AM10" s="1">
        <v>0</v>
      </c>
      <c r="AO10" s="4" t="s">
        <v>48</v>
      </c>
      <c r="AP10" s="1">
        <v>0</v>
      </c>
      <c r="AQ10" s="1">
        <v>0</v>
      </c>
      <c r="AR10" s="1">
        <v>0</v>
      </c>
      <c r="AS10" s="1">
        <v>2</v>
      </c>
      <c r="AT10" s="1">
        <v>1</v>
      </c>
      <c r="AU10" s="1">
        <v>0</v>
      </c>
      <c r="AW10" s="16" t="s">
        <v>48</v>
      </c>
      <c r="AX10" s="17">
        <f t="shared" si="3"/>
        <v>0</v>
      </c>
      <c r="AY10" s="17">
        <f t="shared" si="0"/>
        <v>0</v>
      </c>
      <c r="AZ10" s="17">
        <f t="shared" si="0"/>
        <v>0</v>
      </c>
      <c r="BA10" s="17">
        <f t="shared" si="4"/>
        <v>3.1666666666666665</v>
      </c>
      <c r="BB10" s="17">
        <f t="shared" si="1"/>
        <v>0.16666666666666666</v>
      </c>
      <c r="BC10" s="17">
        <f t="shared" si="2"/>
        <v>0.16666666666666666</v>
      </c>
      <c r="BD10" s="1"/>
    </row>
    <row r="11" spans="1:56" x14ac:dyDescent="0.2">
      <c r="A11" s="4" t="s">
        <v>30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I11" s="4" t="s">
        <v>30</v>
      </c>
      <c r="J11" s="1">
        <v>0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Q11" s="4" t="s">
        <v>30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Y11" s="4" t="s">
        <v>30</v>
      </c>
      <c r="Z11" s="1">
        <v>0</v>
      </c>
      <c r="AA11" s="1">
        <v>1</v>
      </c>
      <c r="AB11" s="1">
        <v>0</v>
      </c>
      <c r="AC11" s="1">
        <v>0</v>
      </c>
      <c r="AD11" s="1">
        <v>0</v>
      </c>
      <c r="AE11" s="1">
        <v>0</v>
      </c>
      <c r="AG11" s="4" t="s">
        <v>30</v>
      </c>
      <c r="AH11" s="1">
        <v>0</v>
      </c>
      <c r="AI11" s="1">
        <v>1</v>
      </c>
      <c r="AJ11" s="1">
        <v>0</v>
      </c>
      <c r="AK11" s="1">
        <v>0</v>
      </c>
      <c r="AL11" s="1">
        <v>0</v>
      </c>
      <c r="AM11" s="1">
        <v>0</v>
      </c>
      <c r="AO11" s="4" t="s">
        <v>30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W11" s="16" t="s">
        <v>30</v>
      </c>
      <c r="AX11" s="17">
        <f t="shared" si="3"/>
        <v>0</v>
      </c>
      <c r="AY11" s="17">
        <f t="shared" si="0"/>
        <v>0.5</v>
      </c>
      <c r="AZ11" s="17">
        <f t="shared" si="0"/>
        <v>0</v>
      </c>
      <c r="BA11" s="17">
        <f t="shared" si="4"/>
        <v>0</v>
      </c>
      <c r="BB11" s="17">
        <f t="shared" si="1"/>
        <v>0</v>
      </c>
      <c r="BC11" s="17">
        <f t="shared" si="2"/>
        <v>0</v>
      </c>
      <c r="BD11" s="1"/>
    </row>
    <row r="12" spans="1:56" x14ac:dyDescent="0.2">
      <c r="A12" s="4" t="s">
        <v>23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I12" s="4" t="s">
        <v>23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Q12" s="4" t="s">
        <v>23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Y12" s="4" t="s">
        <v>23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G12" s="4" t="s">
        <v>23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O12" s="4" t="s">
        <v>23</v>
      </c>
      <c r="AP12" s="1">
        <v>0</v>
      </c>
      <c r="AQ12" s="1">
        <v>0</v>
      </c>
      <c r="AR12" s="1">
        <v>0</v>
      </c>
      <c r="AS12" s="1">
        <v>1</v>
      </c>
      <c r="AT12" s="1">
        <v>0</v>
      </c>
      <c r="AU12" s="1">
        <v>0</v>
      </c>
      <c r="AW12" s="16" t="s">
        <v>23</v>
      </c>
      <c r="AX12" s="17">
        <f t="shared" si="3"/>
        <v>0</v>
      </c>
      <c r="AY12" s="17">
        <f t="shared" si="0"/>
        <v>0</v>
      </c>
      <c r="AZ12" s="17">
        <f t="shared" si="0"/>
        <v>0</v>
      </c>
      <c r="BA12" s="17">
        <f t="shared" si="4"/>
        <v>0.16666666666666666</v>
      </c>
      <c r="BB12" s="17">
        <f t="shared" si="1"/>
        <v>0</v>
      </c>
      <c r="BC12" s="17">
        <f t="shared" si="2"/>
        <v>0</v>
      </c>
      <c r="BD12" s="1"/>
    </row>
    <row r="13" spans="1:56" x14ac:dyDescent="0.2">
      <c r="A13" s="4" t="s">
        <v>20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I13" s="4" t="s">
        <v>20</v>
      </c>
      <c r="J13" s="1">
        <v>0</v>
      </c>
      <c r="K13" s="1">
        <v>3</v>
      </c>
      <c r="L13" s="1">
        <v>1</v>
      </c>
      <c r="M13" s="1">
        <v>0</v>
      </c>
      <c r="N13" s="1">
        <v>0</v>
      </c>
      <c r="O13" s="1">
        <v>0</v>
      </c>
      <c r="Q13" s="4" t="s">
        <v>20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Y13" s="4" t="s">
        <v>20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G13" s="4" t="s">
        <v>20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O13" s="4" t="s">
        <v>20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W13" s="16" t="s">
        <v>20</v>
      </c>
      <c r="AX13" s="17">
        <f t="shared" si="3"/>
        <v>0</v>
      </c>
      <c r="AY13" s="17">
        <f t="shared" si="0"/>
        <v>0.5</v>
      </c>
      <c r="AZ13" s="17">
        <f t="shared" si="0"/>
        <v>0.16666666666666666</v>
      </c>
      <c r="BA13" s="17">
        <f t="shared" si="4"/>
        <v>0</v>
      </c>
      <c r="BB13" s="17">
        <f t="shared" si="1"/>
        <v>0</v>
      </c>
      <c r="BC13" s="17">
        <f t="shared" si="2"/>
        <v>0</v>
      </c>
      <c r="BD13" s="1"/>
    </row>
    <row r="14" spans="1:56" x14ac:dyDescent="0.2">
      <c r="A14" s="4" t="s">
        <v>13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I14" s="4" t="s">
        <v>13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Q14" s="4" t="s">
        <v>13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Y14" s="4" t="s">
        <v>13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G14" s="4" t="s">
        <v>13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O14" s="4" t="s">
        <v>13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W14" s="16" t="s">
        <v>13</v>
      </c>
      <c r="AX14" s="17">
        <f t="shared" si="3"/>
        <v>0</v>
      </c>
      <c r="AY14" s="17">
        <f t="shared" si="0"/>
        <v>0</v>
      </c>
      <c r="AZ14" s="17">
        <f t="shared" si="0"/>
        <v>0</v>
      </c>
      <c r="BA14" s="17">
        <f t="shared" si="4"/>
        <v>0</v>
      </c>
      <c r="BB14" s="17">
        <f t="shared" si="1"/>
        <v>0</v>
      </c>
      <c r="BC14" s="17">
        <f t="shared" si="2"/>
        <v>0</v>
      </c>
      <c r="BD14" s="1"/>
    </row>
    <row r="15" spans="1:56" x14ac:dyDescent="0.2">
      <c r="A15" s="4" t="s">
        <v>9</v>
      </c>
      <c r="B15" s="1">
        <v>0</v>
      </c>
      <c r="C15" s="1">
        <v>1</v>
      </c>
      <c r="D15" s="1">
        <v>0</v>
      </c>
      <c r="E15" s="1">
        <v>0</v>
      </c>
      <c r="F15" s="1">
        <v>0</v>
      </c>
      <c r="G15" s="1">
        <v>0</v>
      </c>
      <c r="I15" s="4" t="s">
        <v>9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Q15" s="4" t="s">
        <v>9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Y15" s="4" t="s">
        <v>9</v>
      </c>
      <c r="Z15" s="1">
        <v>0</v>
      </c>
      <c r="AA15" s="1">
        <v>0</v>
      </c>
      <c r="AB15" s="1">
        <v>0</v>
      </c>
      <c r="AC15" s="1">
        <v>1</v>
      </c>
      <c r="AD15" s="1">
        <v>0</v>
      </c>
      <c r="AE15" s="1">
        <v>0</v>
      </c>
      <c r="AG15" s="4" t="s">
        <v>9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O15" s="4" t="s">
        <v>9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W15" s="16" t="s">
        <v>9</v>
      </c>
      <c r="AX15" s="17">
        <f t="shared" si="3"/>
        <v>0</v>
      </c>
      <c r="AY15" s="17">
        <f t="shared" si="0"/>
        <v>0.16666666666666666</v>
      </c>
      <c r="AZ15" s="17">
        <f t="shared" si="0"/>
        <v>0</v>
      </c>
      <c r="BA15" s="17">
        <f t="shared" si="4"/>
        <v>0.16666666666666666</v>
      </c>
      <c r="BB15" s="17">
        <f t="shared" si="1"/>
        <v>0</v>
      </c>
      <c r="BC15" s="17">
        <f t="shared" si="2"/>
        <v>0</v>
      </c>
      <c r="BD15" s="1"/>
    </row>
    <row r="16" spans="1:56" x14ac:dyDescent="0.2">
      <c r="A16" s="4" t="s">
        <v>49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I16" s="4" t="s">
        <v>49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Q16" s="4" t="s">
        <v>49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Y16" s="4" t="s">
        <v>49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G16" s="4" t="s">
        <v>49</v>
      </c>
      <c r="AH16" s="1">
        <v>1</v>
      </c>
      <c r="AI16" s="1">
        <v>1</v>
      </c>
      <c r="AJ16" s="1">
        <v>0</v>
      </c>
      <c r="AK16" s="1">
        <v>3</v>
      </c>
      <c r="AL16" s="1">
        <v>0</v>
      </c>
      <c r="AM16" s="1">
        <v>0</v>
      </c>
      <c r="AO16" s="4" t="s">
        <v>49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W16" s="16" t="s">
        <v>49</v>
      </c>
      <c r="AX16" s="17">
        <f t="shared" si="3"/>
        <v>0.16666666666666666</v>
      </c>
      <c r="AY16" s="17">
        <f t="shared" si="0"/>
        <v>0.16666666666666666</v>
      </c>
      <c r="AZ16" s="17">
        <f t="shared" si="0"/>
        <v>0</v>
      </c>
      <c r="BA16" s="17">
        <f t="shared" si="4"/>
        <v>0.5</v>
      </c>
      <c r="BB16" s="17">
        <f t="shared" si="1"/>
        <v>0</v>
      </c>
      <c r="BC16" s="17">
        <f t="shared" si="2"/>
        <v>0</v>
      </c>
      <c r="BD16" s="1"/>
    </row>
    <row r="17" spans="1:56" x14ac:dyDescent="0.2">
      <c r="A17" s="4" t="s">
        <v>50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1</v>
      </c>
      <c r="I17" s="4" t="s">
        <v>50</v>
      </c>
      <c r="J17" s="1">
        <v>1</v>
      </c>
      <c r="K17" s="1">
        <v>2</v>
      </c>
      <c r="L17" s="1">
        <v>0</v>
      </c>
      <c r="M17" s="1">
        <v>0</v>
      </c>
      <c r="N17" s="1">
        <v>0</v>
      </c>
      <c r="O17" s="1">
        <v>0</v>
      </c>
      <c r="Q17" s="4" t="s">
        <v>50</v>
      </c>
      <c r="R17" s="1">
        <v>0</v>
      </c>
      <c r="S17" s="1">
        <v>0</v>
      </c>
      <c r="T17" s="1">
        <v>1</v>
      </c>
      <c r="U17" s="1">
        <v>0</v>
      </c>
      <c r="V17" s="1">
        <v>0</v>
      </c>
      <c r="W17" s="1">
        <v>0</v>
      </c>
      <c r="Y17" s="4" t="s">
        <v>50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G17" s="4" t="s">
        <v>50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O17" s="4" t="s">
        <v>50</v>
      </c>
      <c r="AP17" s="1">
        <v>0</v>
      </c>
      <c r="AQ17" s="1">
        <v>0</v>
      </c>
      <c r="AR17" s="1">
        <v>0</v>
      </c>
      <c r="AS17" s="1">
        <v>1</v>
      </c>
      <c r="AT17" s="1">
        <v>0</v>
      </c>
      <c r="AU17" s="1">
        <v>0</v>
      </c>
      <c r="AW17" s="16" t="s">
        <v>50</v>
      </c>
      <c r="AX17" s="17">
        <f t="shared" si="3"/>
        <v>0.16666666666666666</v>
      </c>
      <c r="AY17" s="17">
        <f t="shared" si="0"/>
        <v>0.33333333333333331</v>
      </c>
      <c r="AZ17" s="17">
        <f t="shared" si="0"/>
        <v>0.16666666666666666</v>
      </c>
      <c r="BA17" s="17">
        <f t="shared" si="4"/>
        <v>0.16666666666666666</v>
      </c>
      <c r="BB17" s="17">
        <f t="shared" si="1"/>
        <v>0</v>
      </c>
      <c r="BC17" s="17">
        <f t="shared" si="2"/>
        <v>0.16666666666666666</v>
      </c>
      <c r="BD17" s="1"/>
    </row>
    <row r="18" spans="1:56" x14ac:dyDescent="0.2">
      <c r="A18" s="4" t="s">
        <v>29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I18" s="4" t="s">
        <v>29</v>
      </c>
      <c r="J18" s="1">
        <v>0</v>
      </c>
      <c r="K18" s="1">
        <v>0</v>
      </c>
      <c r="L18" s="1">
        <v>1</v>
      </c>
      <c r="M18" s="1">
        <v>0</v>
      </c>
      <c r="N18" s="1">
        <v>0</v>
      </c>
      <c r="O18" s="1">
        <v>0</v>
      </c>
      <c r="Q18" s="4" t="s">
        <v>29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Y18" s="4" t="s">
        <v>29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G18" s="4" t="s">
        <v>29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O18" s="4" t="s">
        <v>29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W18" s="16" t="s">
        <v>29</v>
      </c>
      <c r="AX18" s="17">
        <f t="shared" si="3"/>
        <v>0</v>
      </c>
      <c r="AY18" s="17">
        <f t="shared" si="0"/>
        <v>0</v>
      </c>
      <c r="AZ18" s="17">
        <f t="shared" si="0"/>
        <v>0.16666666666666666</v>
      </c>
      <c r="BA18" s="17">
        <f t="shared" si="4"/>
        <v>0</v>
      </c>
      <c r="BB18" s="17">
        <f t="shared" si="1"/>
        <v>0</v>
      </c>
      <c r="BC18" s="17">
        <f t="shared" si="2"/>
        <v>0</v>
      </c>
      <c r="BD18" s="1"/>
    </row>
    <row r="19" spans="1:56" x14ac:dyDescent="0.2">
      <c r="A19" s="4" t="s">
        <v>24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I19" s="4" t="s">
        <v>24</v>
      </c>
      <c r="J19" s="1">
        <v>0</v>
      </c>
      <c r="K19" s="1">
        <v>0</v>
      </c>
      <c r="L19" s="1">
        <v>1</v>
      </c>
      <c r="M19" s="1">
        <v>0</v>
      </c>
      <c r="N19" s="1">
        <v>0</v>
      </c>
      <c r="O19" s="1">
        <v>1</v>
      </c>
      <c r="Q19" s="4" t="s">
        <v>24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Y19" s="4" t="s">
        <v>24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G19" s="4" t="s">
        <v>24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O19" s="4" t="s">
        <v>24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W19" s="16" t="s">
        <v>24</v>
      </c>
      <c r="AX19" s="17">
        <f t="shared" si="3"/>
        <v>0</v>
      </c>
      <c r="AY19" s="17">
        <f t="shared" si="0"/>
        <v>0</v>
      </c>
      <c r="AZ19" s="17">
        <f t="shared" si="0"/>
        <v>0.16666666666666666</v>
      </c>
      <c r="BA19" s="17">
        <f t="shared" si="4"/>
        <v>0</v>
      </c>
      <c r="BB19" s="17">
        <f t="shared" si="1"/>
        <v>0</v>
      </c>
      <c r="BC19" s="17">
        <f t="shared" si="2"/>
        <v>0.16666666666666666</v>
      </c>
      <c r="BD19" s="1"/>
    </row>
    <row r="20" spans="1:56" x14ac:dyDescent="0.2">
      <c r="A20" s="4" t="s">
        <v>19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I20" s="4" t="s">
        <v>19</v>
      </c>
      <c r="J20" s="1">
        <v>0</v>
      </c>
      <c r="K20" s="1">
        <v>0</v>
      </c>
      <c r="L20" s="1">
        <v>1</v>
      </c>
      <c r="M20" s="1">
        <v>0</v>
      </c>
      <c r="N20" s="1">
        <v>0</v>
      </c>
      <c r="O20" s="1">
        <v>0</v>
      </c>
      <c r="Q20" s="4" t="s">
        <v>19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1">
        <v>0</v>
      </c>
      <c r="Y20" s="4" t="s">
        <v>19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G20" s="4" t="s">
        <v>19</v>
      </c>
      <c r="AH20" s="1">
        <v>0</v>
      </c>
      <c r="AI20" s="1">
        <v>4</v>
      </c>
      <c r="AJ20" s="1">
        <v>0</v>
      </c>
      <c r="AK20" s="1">
        <v>0</v>
      </c>
      <c r="AL20" s="1">
        <v>0</v>
      </c>
      <c r="AM20" s="1">
        <v>0</v>
      </c>
      <c r="AO20" s="4" t="s">
        <v>19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W20" s="16" t="s">
        <v>19</v>
      </c>
      <c r="AX20" s="17">
        <f t="shared" si="3"/>
        <v>0</v>
      </c>
      <c r="AY20" s="17">
        <f t="shared" ref="AY20:AY31" si="5">(C20+K20+S20+AA20+AI20+AQ20)/6</f>
        <v>0.66666666666666663</v>
      </c>
      <c r="AZ20" s="17">
        <f t="shared" ref="AZ20:AZ31" si="6">(D20+L20+T20+AB20+AJ20+AR20)/6</f>
        <v>0.16666666666666666</v>
      </c>
      <c r="BA20" s="17">
        <f t="shared" si="4"/>
        <v>0</v>
      </c>
      <c r="BB20" s="17">
        <f t="shared" si="1"/>
        <v>0.16666666666666666</v>
      </c>
      <c r="BC20" s="17">
        <f t="shared" si="2"/>
        <v>0</v>
      </c>
      <c r="BD20" s="1"/>
    </row>
    <row r="21" spans="1:56" x14ac:dyDescent="0.2">
      <c r="A21" s="4" t="s">
        <v>14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I21" s="4" t="s">
        <v>14</v>
      </c>
      <c r="J21" s="1">
        <v>0</v>
      </c>
      <c r="K21" s="1">
        <v>2</v>
      </c>
      <c r="L21" s="1">
        <v>0</v>
      </c>
      <c r="M21" s="1">
        <v>0</v>
      </c>
      <c r="N21" s="1">
        <v>0</v>
      </c>
      <c r="O21" s="1">
        <v>0</v>
      </c>
      <c r="Q21" s="4" t="s">
        <v>14</v>
      </c>
      <c r="R21" s="1">
        <v>2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Y21" s="4" t="s">
        <v>14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G21" s="4" t="s">
        <v>14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O21" s="4" t="s">
        <v>14</v>
      </c>
      <c r="AP21" s="1">
        <v>0</v>
      </c>
      <c r="AQ21" s="1">
        <v>0</v>
      </c>
      <c r="AR21" s="1">
        <v>0</v>
      </c>
      <c r="AS21" s="1">
        <v>1</v>
      </c>
      <c r="AT21" s="1">
        <v>0</v>
      </c>
      <c r="AU21" s="1">
        <v>0</v>
      </c>
      <c r="AW21" s="16" t="s">
        <v>14</v>
      </c>
      <c r="AX21" s="17">
        <f t="shared" si="3"/>
        <v>0.33333333333333331</v>
      </c>
      <c r="AY21" s="17">
        <f t="shared" si="5"/>
        <v>0.33333333333333331</v>
      </c>
      <c r="AZ21" s="17">
        <f t="shared" si="6"/>
        <v>0</v>
      </c>
      <c r="BA21" s="17">
        <f t="shared" si="4"/>
        <v>0.16666666666666666</v>
      </c>
      <c r="BB21" s="17">
        <f t="shared" si="1"/>
        <v>0</v>
      </c>
      <c r="BC21" s="17">
        <f t="shared" si="2"/>
        <v>0</v>
      </c>
      <c r="BD21" s="1"/>
    </row>
    <row r="22" spans="1:56" x14ac:dyDescent="0.2">
      <c r="A22" s="4" t="s">
        <v>10</v>
      </c>
      <c r="B22" s="1">
        <v>0</v>
      </c>
      <c r="C22" s="1">
        <v>0</v>
      </c>
      <c r="D22" s="1">
        <v>0</v>
      </c>
      <c r="E22" s="1">
        <v>0</v>
      </c>
      <c r="F22" s="1">
        <v>1</v>
      </c>
      <c r="G22" s="1">
        <v>0</v>
      </c>
      <c r="I22" s="4" t="s">
        <v>10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Q22" s="4" t="s">
        <v>10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Y22" s="4" t="s">
        <v>10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G22" s="4" t="s">
        <v>10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O22" s="4" t="s">
        <v>10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W22" s="16" t="s">
        <v>10</v>
      </c>
      <c r="AX22" s="17">
        <f t="shared" si="3"/>
        <v>0</v>
      </c>
      <c r="AY22" s="17">
        <f t="shared" si="5"/>
        <v>0</v>
      </c>
      <c r="AZ22" s="17">
        <f t="shared" si="6"/>
        <v>0</v>
      </c>
      <c r="BA22" s="17">
        <f t="shared" si="4"/>
        <v>0</v>
      </c>
      <c r="BB22" s="17">
        <f t="shared" si="1"/>
        <v>0.16666666666666666</v>
      </c>
      <c r="BC22" s="17">
        <f t="shared" si="2"/>
        <v>0</v>
      </c>
      <c r="BD22" s="1"/>
    </row>
    <row r="23" spans="1:56" x14ac:dyDescent="0.2">
      <c r="A23" s="4" t="s">
        <v>51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I23" s="4" t="s">
        <v>51</v>
      </c>
      <c r="J23" s="1">
        <v>0</v>
      </c>
      <c r="K23" s="1">
        <v>1</v>
      </c>
      <c r="L23" s="1">
        <v>0</v>
      </c>
      <c r="M23" s="1">
        <v>0</v>
      </c>
      <c r="N23" s="1">
        <v>0</v>
      </c>
      <c r="O23" s="1">
        <v>0</v>
      </c>
      <c r="Q23" s="4" t="s">
        <v>51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Y23" s="4" t="s">
        <v>51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G23" s="4" t="s">
        <v>51</v>
      </c>
      <c r="AH23" s="1">
        <v>0</v>
      </c>
      <c r="AI23" s="1">
        <v>0</v>
      </c>
      <c r="AJ23" s="1">
        <v>0</v>
      </c>
      <c r="AK23" s="1">
        <v>0</v>
      </c>
      <c r="AL23" s="1">
        <v>2</v>
      </c>
      <c r="AM23" s="1">
        <v>2</v>
      </c>
      <c r="AO23" s="4" t="s">
        <v>51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W23" s="16" t="s">
        <v>51</v>
      </c>
      <c r="AX23" s="17">
        <f t="shared" si="3"/>
        <v>0</v>
      </c>
      <c r="AY23" s="17">
        <f t="shared" si="5"/>
        <v>0.16666666666666666</v>
      </c>
      <c r="AZ23" s="17">
        <f t="shared" si="6"/>
        <v>0</v>
      </c>
      <c r="BA23" s="17">
        <f t="shared" si="4"/>
        <v>0</v>
      </c>
      <c r="BB23" s="17">
        <f t="shared" si="1"/>
        <v>0.33333333333333331</v>
      </c>
      <c r="BC23" s="17">
        <f t="shared" si="2"/>
        <v>0.33333333333333331</v>
      </c>
      <c r="BD23" s="1"/>
    </row>
    <row r="24" spans="1:56" x14ac:dyDescent="0.2">
      <c r="A24" s="4" t="s">
        <v>52</v>
      </c>
      <c r="B24" s="1">
        <v>0</v>
      </c>
      <c r="C24" s="1">
        <v>1</v>
      </c>
      <c r="D24" s="1">
        <v>0</v>
      </c>
      <c r="E24" s="1">
        <v>0</v>
      </c>
      <c r="F24" s="1">
        <v>0</v>
      </c>
      <c r="G24" s="1">
        <v>1</v>
      </c>
      <c r="I24" s="4" t="s">
        <v>52</v>
      </c>
      <c r="J24" s="1">
        <v>1</v>
      </c>
      <c r="K24" s="1">
        <v>0</v>
      </c>
      <c r="L24" s="1">
        <v>1</v>
      </c>
      <c r="M24" s="1">
        <v>0</v>
      </c>
      <c r="N24" s="1">
        <v>0</v>
      </c>
      <c r="O24" s="1">
        <v>0</v>
      </c>
      <c r="Q24" s="4" t="s">
        <v>52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Y24" s="4" t="s">
        <v>52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G24" s="4" t="s">
        <v>52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O24" s="4" t="s">
        <v>52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W24" s="16" t="s">
        <v>52</v>
      </c>
      <c r="AX24" s="17">
        <f t="shared" si="3"/>
        <v>0.16666666666666666</v>
      </c>
      <c r="AY24" s="17">
        <f t="shared" si="5"/>
        <v>0.16666666666666666</v>
      </c>
      <c r="AZ24" s="17">
        <f t="shared" si="6"/>
        <v>0.16666666666666666</v>
      </c>
      <c r="BA24" s="17">
        <f t="shared" si="4"/>
        <v>0</v>
      </c>
      <c r="BB24" s="17">
        <f t="shared" si="1"/>
        <v>0</v>
      </c>
      <c r="BC24" s="17">
        <f t="shared" si="2"/>
        <v>0.16666666666666666</v>
      </c>
      <c r="BD24" s="1"/>
    </row>
    <row r="25" spans="1:56" x14ac:dyDescent="0.2">
      <c r="A25" s="4" t="s">
        <v>28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I25" s="4" t="s">
        <v>28</v>
      </c>
      <c r="J25" s="1">
        <v>0</v>
      </c>
      <c r="K25" s="1">
        <v>4</v>
      </c>
      <c r="L25" s="1">
        <v>1</v>
      </c>
      <c r="M25" s="1">
        <v>0</v>
      </c>
      <c r="N25" s="1">
        <v>0</v>
      </c>
      <c r="O25" s="1">
        <v>0</v>
      </c>
      <c r="Q25" s="4" t="s">
        <v>28</v>
      </c>
      <c r="R25" s="1">
        <v>0</v>
      </c>
      <c r="S25" s="1">
        <v>0</v>
      </c>
      <c r="T25" s="1">
        <v>0</v>
      </c>
      <c r="U25" s="1">
        <v>1</v>
      </c>
      <c r="V25" s="1">
        <v>0</v>
      </c>
      <c r="W25" s="1">
        <v>0</v>
      </c>
      <c r="Y25" s="4" t="s">
        <v>28</v>
      </c>
      <c r="Z25" s="1">
        <v>2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G25" s="4" t="s">
        <v>28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O25" s="4" t="s">
        <v>28</v>
      </c>
      <c r="AP25" s="1">
        <v>1</v>
      </c>
      <c r="AQ25" s="1">
        <v>2</v>
      </c>
      <c r="AR25" s="1">
        <v>0</v>
      </c>
      <c r="AS25" s="1">
        <v>0</v>
      </c>
      <c r="AT25" s="1">
        <v>0</v>
      </c>
      <c r="AU25" s="1">
        <v>0</v>
      </c>
      <c r="AW25" s="16" t="s">
        <v>28</v>
      </c>
      <c r="AX25" s="17">
        <f t="shared" si="3"/>
        <v>0.5</v>
      </c>
      <c r="AY25" s="17">
        <f t="shared" si="5"/>
        <v>1</v>
      </c>
      <c r="AZ25" s="17">
        <f t="shared" si="6"/>
        <v>0.16666666666666666</v>
      </c>
      <c r="BA25" s="17">
        <f t="shared" si="4"/>
        <v>0.16666666666666666</v>
      </c>
      <c r="BB25" s="17">
        <f t="shared" si="1"/>
        <v>0</v>
      </c>
      <c r="BC25" s="17">
        <f t="shared" si="2"/>
        <v>0</v>
      </c>
      <c r="BD25" s="1"/>
    </row>
    <row r="26" spans="1:56" x14ac:dyDescent="0.2">
      <c r="A26" s="4" t="s">
        <v>25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I26" s="4" t="s">
        <v>25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Q26" s="4" t="s">
        <v>25</v>
      </c>
      <c r="R26" s="1">
        <v>1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Y26" s="4" t="s">
        <v>25</v>
      </c>
      <c r="Z26" s="1">
        <v>1</v>
      </c>
      <c r="AA26" s="1">
        <v>0</v>
      </c>
      <c r="AB26" s="1">
        <v>0</v>
      </c>
      <c r="AC26" s="1">
        <v>0</v>
      </c>
      <c r="AD26" s="1">
        <v>0</v>
      </c>
      <c r="AE26" s="1">
        <v>1</v>
      </c>
      <c r="AG26" s="4" t="s">
        <v>25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O26" s="4" t="s">
        <v>25</v>
      </c>
      <c r="AP26" s="1">
        <v>0</v>
      </c>
      <c r="AQ26" s="1">
        <v>0</v>
      </c>
      <c r="AR26" s="1">
        <v>0</v>
      </c>
      <c r="AS26" s="1">
        <v>1</v>
      </c>
      <c r="AT26" s="1">
        <v>0</v>
      </c>
      <c r="AU26" s="1">
        <v>0</v>
      </c>
      <c r="AW26" s="16" t="s">
        <v>25</v>
      </c>
      <c r="AX26" s="17">
        <f t="shared" si="3"/>
        <v>0.33333333333333331</v>
      </c>
      <c r="AY26" s="17">
        <f t="shared" si="5"/>
        <v>0</v>
      </c>
      <c r="AZ26" s="17">
        <f t="shared" si="6"/>
        <v>0</v>
      </c>
      <c r="BA26" s="17">
        <f t="shared" si="4"/>
        <v>0.16666666666666666</v>
      </c>
      <c r="BB26" s="17">
        <f t="shared" si="1"/>
        <v>0</v>
      </c>
      <c r="BC26" s="17">
        <f t="shared" si="2"/>
        <v>0.16666666666666666</v>
      </c>
      <c r="BD26" s="1"/>
    </row>
    <row r="27" spans="1:56" x14ac:dyDescent="0.2">
      <c r="A27" s="4" t="s">
        <v>18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I27" s="4" t="s">
        <v>18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Q27" s="4" t="s">
        <v>18</v>
      </c>
      <c r="R27" s="1">
        <v>0</v>
      </c>
      <c r="S27" s="1">
        <v>0</v>
      </c>
      <c r="T27" s="1">
        <v>1</v>
      </c>
      <c r="U27" s="1">
        <v>0</v>
      </c>
      <c r="V27" s="1">
        <v>0</v>
      </c>
      <c r="W27" s="1">
        <v>0</v>
      </c>
      <c r="Y27" s="4" t="s">
        <v>18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G27" s="4" t="s">
        <v>18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O27" s="4" t="s">
        <v>18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W27" s="16" t="s">
        <v>18</v>
      </c>
      <c r="AX27" s="17">
        <f t="shared" si="3"/>
        <v>0</v>
      </c>
      <c r="AY27" s="17">
        <f t="shared" si="5"/>
        <v>0</v>
      </c>
      <c r="AZ27" s="17">
        <f t="shared" si="6"/>
        <v>0.16666666666666666</v>
      </c>
      <c r="BA27" s="17">
        <f t="shared" si="4"/>
        <v>0</v>
      </c>
      <c r="BB27" s="17">
        <f t="shared" si="1"/>
        <v>0</v>
      </c>
      <c r="BC27" s="17">
        <f t="shared" si="2"/>
        <v>0</v>
      </c>
      <c r="BD27" s="1"/>
    </row>
    <row r="28" spans="1:56" x14ac:dyDescent="0.2">
      <c r="A28" s="4" t="s">
        <v>15</v>
      </c>
      <c r="B28" s="1">
        <v>0</v>
      </c>
      <c r="C28" s="1">
        <v>0</v>
      </c>
      <c r="D28" s="1">
        <v>1</v>
      </c>
      <c r="E28" s="1">
        <v>0</v>
      </c>
      <c r="F28" s="1">
        <v>1</v>
      </c>
      <c r="G28" s="1">
        <v>0</v>
      </c>
      <c r="I28" s="4" t="s">
        <v>15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Q28" s="4" t="s">
        <v>15</v>
      </c>
      <c r="R28" s="1">
        <v>0</v>
      </c>
      <c r="S28" s="1">
        <v>2</v>
      </c>
      <c r="T28" s="1">
        <v>0</v>
      </c>
      <c r="U28" s="1">
        <v>0</v>
      </c>
      <c r="V28" s="1">
        <v>0</v>
      </c>
      <c r="W28" s="1">
        <v>0</v>
      </c>
      <c r="Y28" s="4" t="s">
        <v>15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G28" s="4" t="s">
        <v>15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O28" s="4" t="s">
        <v>15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W28" s="16" t="s">
        <v>15</v>
      </c>
      <c r="AX28" s="17">
        <f t="shared" si="3"/>
        <v>0</v>
      </c>
      <c r="AY28" s="17">
        <f t="shared" si="5"/>
        <v>0.33333333333333331</v>
      </c>
      <c r="AZ28" s="17">
        <f t="shared" si="6"/>
        <v>0.16666666666666666</v>
      </c>
      <c r="BA28" s="17">
        <f t="shared" si="4"/>
        <v>0</v>
      </c>
      <c r="BB28" s="17">
        <f t="shared" si="1"/>
        <v>0.16666666666666666</v>
      </c>
      <c r="BC28" s="17">
        <f t="shared" si="2"/>
        <v>0</v>
      </c>
      <c r="BD28" s="1"/>
    </row>
    <row r="29" spans="1:56" x14ac:dyDescent="0.2">
      <c r="A29" s="4" t="s">
        <v>8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I29" s="4" t="s">
        <v>8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Q29" s="4" t="s">
        <v>8</v>
      </c>
      <c r="R29" s="1">
        <v>0</v>
      </c>
      <c r="S29" s="1">
        <v>0</v>
      </c>
      <c r="T29" s="1">
        <v>0</v>
      </c>
      <c r="U29" s="1">
        <v>0</v>
      </c>
      <c r="V29" s="1">
        <v>1</v>
      </c>
      <c r="W29" s="1">
        <v>0</v>
      </c>
      <c r="Y29" s="4" t="s">
        <v>8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G29" s="4" t="s">
        <v>8</v>
      </c>
      <c r="AH29" s="1">
        <v>2</v>
      </c>
      <c r="AI29" s="1">
        <v>1</v>
      </c>
      <c r="AJ29" s="1">
        <v>0</v>
      </c>
      <c r="AK29" s="1">
        <v>0</v>
      </c>
      <c r="AL29" s="1">
        <v>0</v>
      </c>
      <c r="AM29" s="1">
        <v>0</v>
      </c>
      <c r="AO29" s="4" t="s">
        <v>8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W29" s="16" t="s">
        <v>8</v>
      </c>
      <c r="AX29" s="17">
        <f t="shared" si="3"/>
        <v>0.33333333333333331</v>
      </c>
      <c r="AY29" s="17">
        <f t="shared" si="5"/>
        <v>0.16666666666666666</v>
      </c>
      <c r="AZ29" s="17">
        <f t="shared" si="6"/>
        <v>0</v>
      </c>
      <c r="BA29" s="17">
        <f t="shared" si="4"/>
        <v>0</v>
      </c>
      <c r="BB29" s="17">
        <f t="shared" si="1"/>
        <v>0.16666666666666666</v>
      </c>
      <c r="BC29" s="17">
        <f t="shared" si="2"/>
        <v>0</v>
      </c>
      <c r="BD29" s="1"/>
    </row>
    <row r="30" spans="1:56" x14ac:dyDescent="0.2">
      <c r="A30" s="4" t="s">
        <v>53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I30" s="4" t="s">
        <v>53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Q30" s="4" t="s">
        <v>53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Y30" s="4" t="s">
        <v>53</v>
      </c>
      <c r="Z30" s="1">
        <v>2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G30" s="4" t="s">
        <v>53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O30" s="4" t="s">
        <v>53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W30" s="16" t="s">
        <v>53</v>
      </c>
      <c r="AX30" s="17">
        <f t="shared" si="3"/>
        <v>0.33333333333333331</v>
      </c>
      <c r="AY30" s="17">
        <f t="shared" si="5"/>
        <v>0</v>
      </c>
      <c r="AZ30" s="17">
        <f t="shared" si="6"/>
        <v>0</v>
      </c>
      <c r="BA30" s="17">
        <f t="shared" si="4"/>
        <v>0</v>
      </c>
      <c r="BB30" s="17">
        <f t="shared" si="1"/>
        <v>0</v>
      </c>
      <c r="BC30" s="17">
        <f t="shared" si="2"/>
        <v>0</v>
      </c>
      <c r="BD30" s="1"/>
    </row>
    <row r="31" spans="1:56" x14ac:dyDescent="0.2">
      <c r="A31" s="4" t="s">
        <v>54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I31" s="4" t="s">
        <v>54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Q31" s="4" t="s">
        <v>54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Y31" s="4" t="s">
        <v>54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G31" s="4" t="s">
        <v>54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O31" s="4" t="s">
        <v>54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W31" s="16" t="s">
        <v>54</v>
      </c>
      <c r="AX31" s="17">
        <f t="shared" si="3"/>
        <v>0</v>
      </c>
      <c r="AY31" s="17">
        <f t="shared" si="5"/>
        <v>0</v>
      </c>
      <c r="AZ31" s="17">
        <f t="shared" si="6"/>
        <v>0</v>
      </c>
      <c r="BA31" s="17">
        <f t="shared" si="4"/>
        <v>0</v>
      </c>
      <c r="BB31" s="17">
        <f t="shared" si="1"/>
        <v>0</v>
      </c>
      <c r="BC31" s="17">
        <f t="shared" si="2"/>
        <v>0</v>
      </c>
      <c r="BD31" s="1"/>
    </row>
    <row r="35" spans="3:16" x14ac:dyDescent="0.2">
      <c r="D35" s="28" t="s">
        <v>111</v>
      </c>
      <c r="K35" s="28" t="s">
        <v>112</v>
      </c>
    </row>
    <row r="36" spans="3:16" x14ac:dyDescent="0.2">
      <c r="D36" s="28">
        <v>1</v>
      </c>
      <c r="E36" s="28">
        <v>2</v>
      </c>
      <c r="F36" s="28">
        <v>3</v>
      </c>
      <c r="G36" s="28">
        <v>4</v>
      </c>
      <c r="H36" s="28">
        <v>5</v>
      </c>
      <c r="I36" s="28" t="s">
        <v>113</v>
      </c>
      <c r="J36" s="28"/>
      <c r="K36" s="28">
        <v>1</v>
      </c>
      <c r="L36" s="28">
        <v>2</v>
      </c>
      <c r="M36" s="28">
        <v>3</v>
      </c>
      <c r="N36" s="28">
        <v>4</v>
      </c>
      <c r="O36" s="28">
        <v>5</v>
      </c>
      <c r="P36" s="28" t="s">
        <v>113</v>
      </c>
    </row>
    <row r="37" spans="3:16" x14ac:dyDescent="0.2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3:16" x14ac:dyDescent="0.2">
      <c r="C38" s="10" t="s">
        <v>31</v>
      </c>
      <c r="D38" s="10">
        <v>60</v>
      </c>
      <c r="E38" s="10">
        <v>60</v>
      </c>
      <c r="F38" s="10">
        <v>60</v>
      </c>
      <c r="G38" s="10">
        <v>60</v>
      </c>
      <c r="H38" s="10">
        <v>60</v>
      </c>
      <c r="I38" s="10">
        <f>AVERAGE(D38,E38,F38,G38,H38)</f>
        <v>60</v>
      </c>
      <c r="J38" s="10"/>
      <c r="K38" s="10">
        <v>21</v>
      </c>
      <c r="L38" s="10">
        <v>24</v>
      </c>
      <c r="M38" s="10">
        <v>25</v>
      </c>
      <c r="N38" s="10">
        <v>23</v>
      </c>
      <c r="O38" s="10">
        <v>23</v>
      </c>
      <c r="P38" s="10">
        <f>AVERAGE(K38,L38,M38,N38,N38)</f>
        <v>23.2</v>
      </c>
    </row>
    <row r="39" spans="3:16" x14ac:dyDescent="0.2">
      <c r="C39" s="10" t="s">
        <v>46</v>
      </c>
      <c r="D39" s="10">
        <v>60</v>
      </c>
      <c r="E39" s="10">
        <v>60</v>
      </c>
      <c r="F39" s="10">
        <v>60</v>
      </c>
      <c r="G39" s="10">
        <v>60</v>
      </c>
      <c r="H39" s="10">
        <v>60</v>
      </c>
      <c r="I39" s="10">
        <f t="shared" ref="I39:I65" si="7">AVERAGE(D39,E39,F39,G39,H39)</f>
        <v>60</v>
      </c>
      <c r="J39" s="10"/>
      <c r="K39" s="10">
        <v>32</v>
      </c>
      <c r="L39" s="10">
        <v>33</v>
      </c>
      <c r="M39" s="10">
        <v>32</v>
      </c>
      <c r="N39" s="10">
        <v>31</v>
      </c>
      <c r="O39" s="10">
        <v>34</v>
      </c>
      <c r="P39" s="10">
        <f t="shared" ref="P39:P65" si="8">AVERAGE(K39,L39,M39,N39,N39)</f>
        <v>31.8</v>
      </c>
    </row>
    <row r="40" spans="3:16" x14ac:dyDescent="0.2">
      <c r="C40" s="10" t="s">
        <v>21</v>
      </c>
      <c r="D40" s="10">
        <v>60</v>
      </c>
      <c r="E40" s="10">
        <v>60</v>
      </c>
      <c r="F40" s="10">
        <v>60</v>
      </c>
      <c r="G40" s="10">
        <v>60</v>
      </c>
      <c r="H40" s="10">
        <v>60</v>
      </c>
      <c r="I40" s="10">
        <f t="shared" si="7"/>
        <v>60</v>
      </c>
      <c r="J40" s="10"/>
      <c r="K40" s="10">
        <v>36</v>
      </c>
      <c r="L40" s="10">
        <v>37</v>
      </c>
      <c r="M40" s="10">
        <v>36</v>
      </c>
      <c r="N40" s="10">
        <v>35.5</v>
      </c>
      <c r="O40" s="10">
        <v>36</v>
      </c>
      <c r="P40" s="10">
        <f t="shared" si="8"/>
        <v>36</v>
      </c>
    </row>
    <row r="41" spans="3:16" x14ac:dyDescent="0.2">
      <c r="C41" s="10" t="s">
        <v>12</v>
      </c>
      <c r="D41" s="10">
        <v>13</v>
      </c>
      <c r="E41" s="10">
        <v>12</v>
      </c>
      <c r="F41" s="10">
        <v>60</v>
      </c>
      <c r="G41" s="10">
        <v>60</v>
      </c>
      <c r="H41" s="10">
        <v>60</v>
      </c>
      <c r="I41" s="10">
        <f t="shared" si="7"/>
        <v>41</v>
      </c>
      <c r="J41" s="10"/>
      <c r="K41" s="10">
        <v>48</v>
      </c>
      <c r="L41" s="10">
        <v>46</v>
      </c>
      <c r="M41" s="10">
        <v>47</v>
      </c>
      <c r="N41" s="10">
        <v>46</v>
      </c>
      <c r="O41" s="10">
        <v>48</v>
      </c>
      <c r="P41" s="10">
        <f t="shared" si="8"/>
        <v>46.6</v>
      </c>
    </row>
    <row r="42" spans="3:16" x14ac:dyDescent="0.2">
      <c r="C42" s="10" t="s">
        <v>11</v>
      </c>
      <c r="D42" s="10">
        <v>22</v>
      </c>
      <c r="E42" s="10">
        <v>20</v>
      </c>
      <c r="F42" s="10">
        <v>14</v>
      </c>
      <c r="G42" s="10">
        <v>12</v>
      </c>
      <c r="H42" s="10">
        <v>12</v>
      </c>
      <c r="I42" s="10">
        <f t="shared" si="7"/>
        <v>16</v>
      </c>
      <c r="J42" s="10"/>
      <c r="K42" s="10">
        <v>46</v>
      </c>
      <c r="L42" s="10">
        <v>46</v>
      </c>
      <c r="M42" s="10">
        <v>50</v>
      </c>
      <c r="N42" s="10">
        <v>49</v>
      </c>
      <c r="O42" s="10">
        <v>47</v>
      </c>
      <c r="P42" s="10">
        <f t="shared" si="8"/>
        <v>48</v>
      </c>
    </row>
    <row r="43" spans="3:16" x14ac:dyDescent="0.2">
      <c r="C43" s="10" t="s">
        <v>47</v>
      </c>
      <c r="D43" s="10">
        <v>25</v>
      </c>
      <c r="E43" s="10">
        <v>60</v>
      </c>
      <c r="F43" s="10">
        <v>21</v>
      </c>
      <c r="G43" s="10">
        <v>41</v>
      </c>
      <c r="H43" s="10">
        <v>25</v>
      </c>
      <c r="I43" s="10">
        <f t="shared" si="7"/>
        <v>34.4</v>
      </c>
      <c r="J43" s="10"/>
      <c r="K43" s="10">
        <v>46</v>
      </c>
      <c r="L43" s="10">
        <v>47</v>
      </c>
      <c r="M43" s="10">
        <v>48</v>
      </c>
      <c r="N43" s="10">
        <v>45</v>
      </c>
      <c r="O43" s="10">
        <v>50</v>
      </c>
      <c r="P43" s="10">
        <f t="shared" si="8"/>
        <v>46.2</v>
      </c>
    </row>
    <row r="44" spans="3:16" x14ac:dyDescent="0.2">
      <c r="C44" s="10" t="s">
        <v>48</v>
      </c>
      <c r="D44" s="10">
        <v>60</v>
      </c>
      <c r="E44" s="10">
        <v>60</v>
      </c>
      <c r="F44" s="10">
        <v>60</v>
      </c>
      <c r="G44" s="10">
        <v>60</v>
      </c>
      <c r="H44" s="10">
        <v>60</v>
      </c>
      <c r="I44" s="10">
        <f t="shared" si="7"/>
        <v>60</v>
      </c>
      <c r="J44" s="10"/>
      <c r="K44" s="10">
        <v>32</v>
      </c>
      <c r="L44" s="10">
        <v>38</v>
      </c>
      <c r="M44" s="10">
        <v>44</v>
      </c>
      <c r="N44" s="10">
        <v>46</v>
      </c>
      <c r="O44" s="10">
        <v>48</v>
      </c>
      <c r="P44" s="10">
        <f t="shared" si="8"/>
        <v>41.2</v>
      </c>
    </row>
    <row r="45" spans="3:16" x14ac:dyDescent="0.2">
      <c r="C45" s="10" t="s">
        <v>30</v>
      </c>
      <c r="D45" s="10">
        <v>22</v>
      </c>
      <c r="E45" s="10">
        <v>18</v>
      </c>
      <c r="F45" s="10">
        <v>27</v>
      </c>
      <c r="G45" s="10">
        <v>34</v>
      </c>
      <c r="H45" s="10">
        <v>21</v>
      </c>
      <c r="I45" s="10">
        <f t="shared" si="7"/>
        <v>24.4</v>
      </c>
      <c r="J45" s="10"/>
      <c r="K45" s="10">
        <v>24</v>
      </c>
      <c r="L45" s="10">
        <v>24</v>
      </c>
      <c r="M45" s="10">
        <v>24.5</v>
      </c>
      <c r="N45" s="10">
        <v>23.5</v>
      </c>
      <c r="O45" s="10">
        <v>23</v>
      </c>
      <c r="P45" s="10">
        <f t="shared" si="8"/>
        <v>23.9</v>
      </c>
    </row>
    <row r="46" spans="3:16" x14ac:dyDescent="0.2">
      <c r="C46" s="10" t="s">
        <v>23</v>
      </c>
      <c r="D46" s="10">
        <v>22</v>
      </c>
      <c r="E46" s="10">
        <v>20</v>
      </c>
      <c r="F46" s="10">
        <v>26</v>
      </c>
      <c r="G46" s="10">
        <v>26</v>
      </c>
      <c r="H46" s="10">
        <v>34</v>
      </c>
      <c r="I46" s="10">
        <f t="shared" si="7"/>
        <v>25.6</v>
      </c>
      <c r="J46" s="10"/>
      <c r="K46" s="10">
        <v>32</v>
      </c>
      <c r="L46" s="10">
        <v>31</v>
      </c>
      <c r="M46" s="10">
        <v>30</v>
      </c>
      <c r="N46" s="10">
        <v>29</v>
      </c>
      <c r="O46" s="10">
        <v>30</v>
      </c>
      <c r="P46" s="10">
        <f t="shared" si="8"/>
        <v>30.2</v>
      </c>
    </row>
    <row r="47" spans="3:16" x14ac:dyDescent="0.2">
      <c r="C47" s="10" t="s">
        <v>20</v>
      </c>
      <c r="D47" s="10">
        <v>19</v>
      </c>
      <c r="E47" s="10">
        <v>24</v>
      </c>
      <c r="F47" s="10">
        <v>24</v>
      </c>
      <c r="G47" s="10">
        <v>17</v>
      </c>
      <c r="H47" s="10">
        <v>37</v>
      </c>
      <c r="I47" s="10">
        <f t="shared" si="7"/>
        <v>24.2</v>
      </c>
      <c r="J47" s="10"/>
      <c r="K47" s="10">
        <v>34</v>
      </c>
      <c r="L47" s="10">
        <v>33.5</v>
      </c>
      <c r="M47" s="10">
        <v>33</v>
      </c>
      <c r="N47" s="10">
        <v>34.5</v>
      </c>
      <c r="O47" s="10">
        <v>34</v>
      </c>
      <c r="P47" s="10">
        <f t="shared" si="8"/>
        <v>33.9</v>
      </c>
    </row>
    <row r="48" spans="3:16" x14ac:dyDescent="0.2">
      <c r="C48" s="10" t="s">
        <v>13</v>
      </c>
      <c r="D48" s="10">
        <v>16</v>
      </c>
      <c r="E48" s="10">
        <v>25</v>
      </c>
      <c r="F48" s="10">
        <v>17</v>
      </c>
      <c r="G48" s="10">
        <v>23</v>
      </c>
      <c r="H48" s="10">
        <v>16</v>
      </c>
      <c r="I48" s="10">
        <f t="shared" si="7"/>
        <v>19.399999999999999</v>
      </c>
      <c r="J48" s="10"/>
      <c r="K48" s="10">
        <v>44</v>
      </c>
      <c r="L48" s="10">
        <v>43</v>
      </c>
      <c r="M48" s="10">
        <v>42</v>
      </c>
      <c r="N48" s="10">
        <v>42.5</v>
      </c>
      <c r="O48" s="10">
        <v>41.5</v>
      </c>
      <c r="P48" s="10">
        <f t="shared" si="8"/>
        <v>42.8</v>
      </c>
    </row>
    <row r="49" spans="3:16" x14ac:dyDescent="0.2">
      <c r="C49" s="10" t="s">
        <v>9</v>
      </c>
      <c r="D49" s="10">
        <v>14</v>
      </c>
      <c r="E49" s="10">
        <v>17</v>
      </c>
      <c r="F49" s="10">
        <v>17</v>
      </c>
      <c r="G49" s="10">
        <v>17</v>
      </c>
      <c r="H49" s="10">
        <v>22</v>
      </c>
      <c r="I49" s="10">
        <f t="shared" si="7"/>
        <v>17.399999999999999</v>
      </c>
      <c r="J49" s="10"/>
      <c r="K49" s="10">
        <v>45</v>
      </c>
      <c r="L49" s="10">
        <v>46.5</v>
      </c>
      <c r="M49" s="10">
        <v>46.5</v>
      </c>
      <c r="N49" s="10">
        <v>44</v>
      </c>
      <c r="O49" s="10">
        <v>43</v>
      </c>
      <c r="P49" s="10">
        <f t="shared" si="8"/>
        <v>45.2</v>
      </c>
    </row>
    <row r="50" spans="3:16" x14ac:dyDescent="0.2">
      <c r="C50" s="10" t="s">
        <v>49</v>
      </c>
      <c r="D50" s="10">
        <v>11</v>
      </c>
      <c r="E50" s="10">
        <v>13</v>
      </c>
      <c r="F50" s="10">
        <v>9</v>
      </c>
      <c r="G50" s="10">
        <v>11</v>
      </c>
      <c r="H50" s="10">
        <v>15</v>
      </c>
      <c r="I50" s="10">
        <f t="shared" si="7"/>
        <v>11.8</v>
      </c>
      <c r="J50" s="10"/>
      <c r="K50" s="10">
        <v>47</v>
      </c>
      <c r="L50" s="10">
        <v>45</v>
      </c>
      <c r="M50" s="10">
        <v>47</v>
      </c>
      <c r="N50" s="10">
        <v>46</v>
      </c>
      <c r="O50" s="10">
        <v>49.5</v>
      </c>
      <c r="P50" s="10">
        <f t="shared" si="8"/>
        <v>46.2</v>
      </c>
    </row>
    <row r="51" spans="3:16" x14ac:dyDescent="0.2">
      <c r="C51" s="10" t="s">
        <v>50</v>
      </c>
      <c r="D51" s="10">
        <v>39</v>
      </c>
      <c r="E51" s="10">
        <v>10</v>
      </c>
      <c r="F51" s="10">
        <v>8</v>
      </c>
      <c r="G51" s="10">
        <v>21</v>
      </c>
      <c r="H51" s="10">
        <v>13</v>
      </c>
      <c r="I51" s="10">
        <f t="shared" si="7"/>
        <v>18.2</v>
      </c>
      <c r="J51" s="10"/>
      <c r="K51" s="10">
        <v>50</v>
      </c>
      <c r="L51" s="10">
        <v>50</v>
      </c>
      <c r="M51" s="10">
        <v>49</v>
      </c>
      <c r="N51" s="10">
        <v>51.5</v>
      </c>
      <c r="O51" s="10">
        <v>50</v>
      </c>
      <c r="P51" s="10">
        <f t="shared" si="8"/>
        <v>50.4</v>
      </c>
    </row>
    <row r="52" spans="3:16" x14ac:dyDescent="0.2">
      <c r="C52" s="10" t="s">
        <v>29</v>
      </c>
      <c r="D52" s="10">
        <v>21</v>
      </c>
      <c r="E52" s="10">
        <v>60</v>
      </c>
      <c r="F52" s="10">
        <v>20</v>
      </c>
      <c r="G52" s="10">
        <v>60</v>
      </c>
      <c r="H52" s="10">
        <v>23</v>
      </c>
      <c r="I52" s="10">
        <f t="shared" si="7"/>
        <v>36.799999999999997</v>
      </c>
      <c r="J52" s="10"/>
      <c r="K52" s="10">
        <v>24</v>
      </c>
      <c r="L52" s="10">
        <v>25</v>
      </c>
      <c r="M52" s="10">
        <v>24</v>
      </c>
      <c r="N52" s="10">
        <v>24.5</v>
      </c>
      <c r="O52" s="10">
        <v>23.5</v>
      </c>
      <c r="P52" s="10">
        <f t="shared" si="8"/>
        <v>24.4</v>
      </c>
    </row>
    <row r="53" spans="3:16" x14ac:dyDescent="0.2">
      <c r="C53" s="10" t="s">
        <v>24</v>
      </c>
      <c r="D53" s="10">
        <v>60</v>
      </c>
      <c r="E53" s="10">
        <v>60</v>
      </c>
      <c r="F53" s="10">
        <v>60</v>
      </c>
      <c r="G53" s="10">
        <v>60</v>
      </c>
      <c r="H53" s="10">
        <v>60</v>
      </c>
      <c r="I53" s="10">
        <f t="shared" si="7"/>
        <v>60</v>
      </c>
      <c r="J53" s="10"/>
      <c r="K53" s="10">
        <v>29</v>
      </c>
      <c r="L53" s="10">
        <v>28</v>
      </c>
      <c r="M53" s="10">
        <v>25</v>
      </c>
      <c r="N53" s="10">
        <v>25</v>
      </c>
      <c r="O53" s="10">
        <v>25.5</v>
      </c>
      <c r="P53" s="10">
        <f t="shared" si="8"/>
        <v>26.4</v>
      </c>
    </row>
    <row r="54" spans="3:16" x14ac:dyDescent="0.2">
      <c r="C54" s="10" t="s">
        <v>19</v>
      </c>
      <c r="D54" s="10">
        <v>22</v>
      </c>
      <c r="E54" s="10">
        <v>60</v>
      </c>
      <c r="F54" s="10">
        <v>60</v>
      </c>
      <c r="G54" s="10">
        <v>60</v>
      </c>
      <c r="H54" s="10">
        <v>60</v>
      </c>
      <c r="I54" s="10">
        <f t="shared" si="7"/>
        <v>52.4</v>
      </c>
      <c r="J54" s="10"/>
      <c r="K54" s="10">
        <v>32</v>
      </c>
      <c r="L54" s="10">
        <v>33</v>
      </c>
      <c r="M54" s="10">
        <v>30</v>
      </c>
      <c r="N54" s="10">
        <v>29</v>
      </c>
      <c r="O54" s="10">
        <v>31</v>
      </c>
      <c r="P54" s="10">
        <f t="shared" si="8"/>
        <v>30.6</v>
      </c>
    </row>
    <row r="55" spans="3:16" x14ac:dyDescent="0.2">
      <c r="C55" s="10" t="s">
        <v>14</v>
      </c>
      <c r="D55" s="10">
        <v>41</v>
      </c>
      <c r="E55" s="10">
        <v>60</v>
      </c>
      <c r="F55" s="10">
        <v>60</v>
      </c>
      <c r="G55" s="10">
        <v>60</v>
      </c>
      <c r="H55" s="10">
        <v>60</v>
      </c>
      <c r="I55" s="10">
        <f t="shared" si="7"/>
        <v>56.2</v>
      </c>
      <c r="J55" s="10"/>
      <c r="K55" s="10">
        <v>38</v>
      </c>
      <c r="L55" s="10">
        <v>39</v>
      </c>
      <c r="M55" s="10">
        <v>37.5</v>
      </c>
      <c r="N55" s="10">
        <v>36.5</v>
      </c>
      <c r="O55" s="10">
        <v>35.5</v>
      </c>
      <c r="P55" s="10">
        <f t="shared" si="8"/>
        <v>37.5</v>
      </c>
    </row>
    <row r="56" spans="3:16" x14ac:dyDescent="0.2">
      <c r="C56" s="10" t="s">
        <v>10</v>
      </c>
      <c r="D56" s="10">
        <v>60</v>
      </c>
      <c r="E56" s="10">
        <v>60</v>
      </c>
      <c r="F56" s="10">
        <v>60</v>
      </c>
      <c r="G56" s="10">
        <v>60</v>
      </c>
      <c r="H56" s="10">
        <v>60</v>
      </c>
      <c r="I56" s="10">
        <f t="shared" si="7"/>
        <v>60</v>
      </c>
      <c r="J56" s="10"/>
      <c r="K56" s="10">
        <v>38</v>
      </c>
      <c r="L56" s="10">
        <v>38</v>
      </c>
      <c r="M56" s="10">
        <v>34</v>
      </c>
      <c r="N56" s="10">
        <v>35</v>
      </c>
      <c r="O56" s="10">
        <v>36</v>
      </c>
      <c r="P56" s="10">
        <f t="shared" si="8"/>
        <v>36</v>
      </c>
    </row>
    <row r="57" spans="3:16" x14ac:dyDescent="0.2">
      <c r="C57" s="10" t="s">
        <v>51</v>
      </c>
      <c r="D57" s="10">
        <v>38</v>
      </c>
      <c r="E57" s="10">
        <v>60</v>
      </c>
      <c r="F57" s="10">
        <v>33</v>
      </c>
      <c r="G57" s="10">
        <v>46</v>
      </c>
      <c r="H57" s="10">
        <v>34</v>
      </c>
      <c r="I57" s="10">
        <f t="shared" si="7"/>
        <v>42.2</v>
      </c>
      <c r="J57" s="10"/>
      <c r="K57" s="10">
        <v>41</v>
      </c>
      <c r="L57" s="10">
        <v>41</v>
      </c>
      <c r="M57" s="10">
        <v>40</v>
      </c>
      <c r="N57" s="10">
        <v>40</v>
      </c>
      <c r="O57" s="10">
        <v>40</v>
      </c>
      <c r="P57" s="10">
        <f t="shared" si="8"/>
        <v>40.4</v>
      </c>
    </row>
    <row r="58" spans="3:16" x14ac:dyDescent="0.2">
      <c r="C58" s="10" t="s">
        <v>52</v>
      </c>
      <c r="D58" s="10">
        <v>42</v>
      </c>
      <c r="E58" s="10">
        <v>30</v>
      </c>
      <c r="F58" s="10">
        <v>50</v>
      </c>
      <c r="G58" s="10">
        <v>40</v>
      </c>
      <c r="H58" s="10">
        <v>41</v>
      </c>
      <c r="I58" s="10">
        <f t="shared" si="7"/>
        <v>40.6</v>
      </c>
      <c r="J58" s="10"/>
      <c r="K58" s="10">
        <v>47</v>
      </c>
      <c r="L58" s="10">
        <v>45</v>
      </c>
      <c r="M58" s="10">
        <v>43</v>
      </c>
      <c r="N58" s="10">
        <v>45</v>
      </c>
      <c r="O58" s="10">
        <v>49</v>
      </c>
      <c r="P58" s="10">
        <f t="shared" si="8"/>
        <v>45</v>
      </c>
    </row>
    <row r="59" spans="3:16" x14ac:dyDescent="0.2">
      <c r="C59" s="10" t="s">
        <v>28</v>
      </c>
      <c r="D59" s="10">
        <v>60</v>
      </c>
      <c r="E59" s="10">
        <v>60</v>
      </c>
      <c r="F59" s="10">
        <v>60</v>
      </c>
      <c r="G59" s="10">
        <v>60</v>
      </c>
      <c r="H59" s="10">
        <v>60</v>
      </c>
      <c r="I59" s="10">
        <f t="shared" si="7"/>
        <v>60</v>
      </c>
      <c r="J59" s="10"/>
      <c r="K59" s="10">
        <v>24.5</v>
      </c>
      <c r="L59" s="10">
        <v>25.5</v>
      </c>
      <c r="M59" s="10">
        <v>25.5</v>
      </c>
      <c r="N59" s="10">
        <v>24</v>
      </c>
      <c r="O59" s="10">
        <v>24.5</v>
      </c>
      <c r="P59" s="10">
        <f t="shared" si="8"/>
        <v>24.7</v>
      </c>
    </row>
    <row r="60" spans="3:16" x14ac:dyDescent="0.2">
      <c r="C60" s="10" t="s">
        <v>25</v>
      </c>
      <c r="D60" s="10">
        <v>60</v>
      </c>
      <c r="E60" s="10">
        <v>60</v>
      </c>
      <c r="F60" s="10">
        <v>60</v>
      </c>
      <c r="G60" s="10">
        <v>60</v>
      </c>
      <c r="H60" s="10">
        <v>60</v>
      </c>
      <c r="I60" s="10">
        <f t="shared" si="7"/>
        <v>60</v>
      </c>
      <c r="J60" s="10"/>
      <c r="K60" s="10">
        <v>18</v>
      </c>
      <c r="L60" s="10">
        <v>17</v>
      </c>
      <c r="M60" s="10">
        <v>19</v>
      </c>
      <c r="N60" s="10">
        <v>20</v>
      </c>
      <c r="O60" s="10">
        <v>16</v>
      </c>
      <c r="P60" s="10">
        <f t="shared" si="8"/>
        <v>18.8</v>
      </c>
    </row>
    <row r="61" spans="3:16" x14ac:dyDescent="0.2">
      <c r="C61" s="10" t="s">
        <v>18</v>
      </c>
      <c r="D61" s="10">
        <v>60</v>
      </c>
      <c r="E61" s="10">
        <v>60</v>
      </c>
      <c r="F61" s="10">
        <v>60</v>
      </c>
      <c r="G61" s="10">
        <v>60</v>
      </c>
      <c r="H61" s="10">
        <v>60</v>
      </c>
      <c r="I61" s="10">
        <f t="shared" si="7"/>
        <v>60</v>
      </c>
      <c r="J61" s="10"/>
      <c r="K61" s="25">
        <v>22</v>
      </c>
      <c r="L61" s="25">
        <v>21</v>
      </c>
      <c r="M61" s="25">
        <v>24</v>
      </c>
      <c r="N61" s="25">
        <v>15</v>
      </c>
      <c r="O61" s="25">
        <v>16.5</v>
      </c>
      <c r="P61" s="10">
        <f t="shared" si="8"/>
        <v>19.399999999999999</v>
      </c>
    </row>
    <row r="62" spans="3:16" x14ac:dyDescent="0.2">
      <c r="C62" s="10" t="s">
        <v>15</v>
      </c>
      <c r="D62" s="10">
        <v>60</v>
      </c>
      <c r="E62" s="10">
        <v>60</v>
      </c>
      <c r="F62" s="10">
        <v>60</v>
      </c>
      <c r="G62" s="10">
        <v>60</v>
      </c>
      <c r="H62" s="10">
        <v>60</v>
      </c>
      <c r="I62" s="10">
        <f t="shared" si="7"/>
        <v>60</v>
      </c>
      <c r="J62" s="10"/>
      <c r="K62" s="25">
        <v>29</v>
      </c>
      <c r="L62" s="25">
        <v>21.5</v>
      </c>
      <c r="M62" s="25">
        <v>15</v>
      </c>
      <c r="N62" s="25">
        <v>17</v>
      </c>
      <c r="O62" s="25">
        <v>27</v>
      </c>
      <c r="P62" s="10">
        <f t="shared" si="8"/>
        <v>19.899999999999999</v>
      </c>
    </row>
    <row r="63" spans="3:16" x14ac:dyDescent="0.2">
      <c r="C63" s="10" t="s">
        <v>8</v>
      </c>
      <c r="D63" s="10">
        <v>60</v>
      </c>
      <c r="E63" s="10">
        <v>60</v>
      </c>
      <c r="F63" s="10">
        <v>60</v>
      </c>
      <c r="G63" s="10">
        <v>60</v>
      </c>
      <c r="H63" s="10">
        <v>60</v>
      </c>
      <c r="I63" s="10">
        <f t="shared" si="7"/>
        <v>60</v>
      </c>
      <c r="J63" s="10"/>
      <c r="K63" s="26">
        <v>27</v>
      </c>
      <c r="L63" s="26">
        <v>25.5</v>
      </c>
      <c r="M63" s="26">
        <v>15</v>
      </c>
      <c r="N63" s="26">
        <v>15</v>
      </c>
      <c r="O63" s="26">
        <v>22</v>
      </c>
      <c r="P63" s="10">
        <f t="shared" si="8"/>
        <v>19.5</v>
      </c>
    </row>
    <row r="64" spans="3:16" x14ac:dyDescent="0.2">
      <c r="C64" s="10" t="s">
        <v>53</v>
      </c>
      <c r="D64" s="10">
        <v>60</v>
      </c>
      <c r="E64" s="10">
        <v>60</v>
      </c>
      <c r="F64" s="10">
        <v>60</v>
      </c>
      <c r="G64" s="10">
        <v>60</v>
      </c>
      <c r="H64" s="10">
        <v>60</v>
      </c>
      <c r="I64" s="10">
        <f t="shared" si="7"/>
        <v>60</v>
      </c>
      <c r="J64" s="10"/>
      <c r="K64" s="26">
        <v>31</v>
      </c>
      <c r="L64" s="26">
        <v>30</v>
      </c>
      <c r="M64" s="26">
        <v>24.5</v>
      </c>
      <c r="N64" s="26">
        <v>24</v>
      </c>
      <c r="O64" s="26">
        <v>28</v>
      </c>
      <c r="P64" s="10">
        <f t="shared" si="8"/>
        <v>26.7</v>
      </c>
    </row>
    <row r="65" spans="3:16" x14ac:dyDescent="0.2">
      <c r="C65" s="10" t="s">
        <v>54</v>
      </c>
      <c r="D65" s="10">
        <v>60</v>
      </c>
      <c r="E65" s="10">
        <v>60</v>
      </c>
      <c r="F65" s="10">
        <v>60</v>
      </c>
      <c r="G65" s="10">
        <v>60</v>
      </c>
      <c r="H65" s="10">
        <v>60</v>
      </c>
      <c r="I65" s="10">
        <f t="shared" si="7"/>
        <v>60</v>
      </c>
      <c r="J65" s="10"/>
      <c r="K65" s="10">
        <v>41</v>
      </c>
      <c r="L65" s="10">
        <v>48</v>
      </c>
      <c r="M65" s="10">
        <v>29</v>
      </c>
      <c r="N65" s="10">
        <v>32</v>
      </c>
      <c r="O65" s="10">
        <v>27</v>
      </c>
      <c r="P65" s="10">
        <f t="shared" si="8"/>
        <v>36.4</v>
      </c>
    </row>
    <row r="78" spans="3:16" x14ac:dyDescent="0.2">
      <c r="D78" s="9"/>
    </row>
    <row r="79" spans="3:16" x14ac:dyDescent="0.2">
      <c r="D79" s="9"/>
    </row>
    <row r="80" spans="3:16" x14ac:dyDescent="0.2">
      <c r="D80" s="9"/>
    </row>
    <row r="81" spans="4:4" x14ac:dyDescent="0.2">
      <c r="D81" s="9"/>
    </row>
    <row r="82" spans="4:4" x14ac:dyDescent="0.2">
      <c r="D82" s="9"/>
    </row>
    <row r="83" spans="4:4" x14ac:dyDescent="0.2">
      <c r="D83" s="9"/>
    </row>
    <row r="84" spans="4:4" x14ac:dyDescent="0.2">
      <c r="D84" s="9"/>
    </row>
  </sheetData>
  <dataConsolidate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61"/>
  <sheetViews>
    <sheetView zoomScale="75" workbookViewId="0"/>
  </sheetViews>
  <sheetFormatPr baseColWidth="10" defaultRowHeight="12.75" x14ac:dyDescent="0.2"/>
  <cols>
    <col min="12" max="12" width="12.5703125" bestFit="1" customWidth="1"/>
  </cols>
  <sheetData>
    <row r="2" spans="2:31" x14ac:dyDescent="0.2">
      <c r="B2" s="7">
        <v>40191</v>
      </c>
      <c r="C2" t="s">
        <v>70</v>
      </c>
      <c r="G2" s="7">
        <v>40191</v>
      </c>
      <c r="H2" t="s">
        <v>70</v>
      </c>
      <c r="L2" s="7">
        <v>40192</v>
      </c>
      <c r="M2" t="s">
        <v>70</v>
      </c>
      <c r="R2" s="7">
        <v>40192</v>
      </c>
      <c r="S2" t="s">
        <v>70</v>
      </c>
      <c r="W2" s="7">
        <v>40195</v>
      </c>
      <c r="AB2" s="12" t="s">
        <v>92</v>
      </c>
      <c r="AC2" s="13"/>
      <c r="AD2" s="13"/>
      <c r="AE2" s="13"/>
    </row>
    <row r="3" spans="2:31" x14ac:dyDescent="0.2">
      <c r="B3" s="4" t="s">
        <v>71</v>
      </c>
      <c r="C3" s="4" t="s">
        <v>55</v>
      </c>
      <c r="D3" s="1"/>
      <c r="E3" s="1"/>
      <c r="G3" s="4" t="s">
        <v>72</v>
      </c>
      <c r="H3" s="4" t="s">
        <v>55</v>
      </c>
      <c r="I3" s="1"/>
      <c r="J3" s="1"/>
      <c r="L3" s="4" t="s">
        <v>77</v>
      </c>
      <c r="M3" s="4" t="s">
        <v>55</v>
      </c>
      <c r="N3" s="1"/>
      <c r="O3" s="1"/>
      <c r="P3" t="s">
        <v>56</v>
      </c>
      <c r="R3" s="4" t="s">
        <v>76</v>
      </c>
      <c r="S3" s="4" t="s">
        <v>55</v>
      </c>
      <c r="T3" s="1"/>
      <c r="U3" s="1"/>
      <c r="W3" s="3" t="s">
        <v>86</v>
      </c>
      <c r="X3" s="5" t="s">
        <v>4</v>
      </c>
      <c r="Y3" s="5"/>
      <c r="Z3" s="5"/>
      <c r="AB3" s="14"/>
      <c r="AC3" s="15" t="s">
        <v>4</v>
      </c>
      <c r="AD3" s="15"/>
      <c r="AE3" s="15"/>
    </row>
    <row r="4" spans="2:31" x14ac:dyDescent="0.2">
      <c r="B4" s="4" t="s">
        <v>3</v>
      </c>
      <c r="C4" s="4" t="s">
        <v>0</v>
      </c>
      <c r="D4" s="4" t="s">
        <v>1</v>
      </c>
      <c r="E4" s="4" t="s">
        <v>2</v>
      </c>
      <c r="G4" s="4" t="s">
        <v>3</v>
      </c>
      <c r="H4" s="4" t="s">
        <v>0</v>
      </c>
      <c r="I4" s="4" t="s">
        <v>1</v>
      </c>
      <c r="J4" s="4" t="s">
        <v>2</v>
      </c>
      <c r="L4" s="4" t="s">
        <v>3</v>
      </c>
      <c r="M4" s="4" t="s">
        <v>0</v>
      </c>
      <c r="N4" s="4" t="s">
        <v>1</v>
      </c>
      <c r="O4" s="4" t="s">
        <v>2</v>
      </c>
      <c r="R4" s="4" t="s">
        <v>3</v>
      </c>
      <c r="S4" s="4" t="s">
        <v>0</v>
      </c>
      <c r="T4" s="4" t="s">
        <v>1</v>
      </c>
      <c r="U4" s="4" t="s">
        <v>2</v>
      </c>
      <c r="W4" s="4" t="s">
        <v>3</v>
      </c>
      <c r="X4" s="4" t="s">
        <v>0</v>
      </c>
      <c r="Y4" s="4" t="s">
        <v>1</v>
      </c>
      <c r="Z4" s="4" t="s">
        <v>2</v>
      </c>
      <c r="AB4" s="16" t="s">
        <v>3</v>
      </c>
      <c r="AC4" s="16" t="s">
        <v>0</v>
      </c>
      <c r="AD4" s="16" t="s">
        <v>1</v>
      </c>
      <c r="AE4" s="16" t="s">
        <v>2</v>
      </c>
    </row>
    <row r="5" spans="2:31" x14ac:dyDescent="0.2">
      <c r="B5" s="4" t="s">
        <v>31</v>
      </c>
      <c r="C5" s="1">
        <v>0</v>
      </c>
      <c r="D5" s="1">
        <v>0</v>
      </c>
      <c r="E5" s="1">
        <v>1</v>
      </c>
      <c r="G5" s="4" t="s">
        <v>31</v>
      </c>
      <c r="H5" s="1">
        <v>0</v>
      </c>
      <c r="I5" s="1">
        <v>1</v>
      </c>
      <c r="J5" s="1">
        <v>0</v>
      </c>
      <c r="L5" s="4" t="s">
        <v>31</v>
      </c>
      <c r="M5" s="1">
        <v>0</v>
      </c>
      <c r="N5" s="1">
        <v>0</v>
      </c>
      <c r="O5" s="1">
        <v>0</v>
      </c>
      <c r="R5" s="4" t="s">
        <v>31</v>
      </c>
      <c r="S5" s="1">
        <v>0</v>
      </c>
      <c r="T5" s="1">
        <v>0</v>
      </c>
      <c r="U5" s="1">
        <v>0</v>
      </c>
      <c r="W5" s="4" t="s">
        <v>31</v>
      </c>
      <c r="X5" s="1">
        <v>0</v>
      </c>
      <c r="Y5" s="1">
        <v>5</v>
      </c>
      <c r="Z5" s="1">
        <v>0</v>
      </c>
      <c r="AB5" s="16" t="s">
        <v>31</v>
      </c>
      <c r="AC5" s="13">
        <f>(C5+H5+M5+S5+X5)/5</f>
        <v>0</v>
      </c>
      <c r="AD5" s="13">
        <f t="shared" ref="AD5:AE20" si="0">(D5+I5+N5+T5+Y5)/5</f>
        <v>1.2</v>
      </c>
      <c r="AE5" s="13">
        <f t="shared" si="0"/>
        <v>0.2</v>
      </c>
    </row>
    <row r="6" spans="2:31" x14ac:dyDescent="0.2">
      <c r="B6" s="4" t="s">
        <v>46</v>
      </c>
      <c r="C6" s="1">
        <v>0</v>
      </c>
      <c r="D6" s="1">
        <v>0</v>
      </c>
      <c r="E6" s="1">
        <v>0</v>
      </c>
      <c r="G6" s="4" t="s">
        <v>46</v>
      </c>
      <c r="H6" s="1">
        <v>0</v>
      </c>
      <c r="I6" s="1">
        <v>0</v>
      </c>
      <c r="J6" s="1">
        <v>1</v>
      </c>
      <c r="L6" s="4" t="s">
        <v>46</v>
      </c>
      <c r="M6" s="1">
        <v>0</v>
      </c>
      <c r="N6" s="1">
        <v>0</v>
      </c>
      <c r="O6" s="1">
        <v>0</v>
      </c>
      <c r="R6" s="4" t="s">
        <v>46</v>
      </c>
      <c r="S6" s="1">
        <v>0</v>
      </c>
      <c r="T6" s="1">
        <v>5</v>
      </c>
      <c r="U6" s="1">
        <v>0</v>
      </c>
      <c r="W6" s="4" t="s">
        <v>22</v>
      </c>
      <c r="X6" s="1">
        <v>0</v>
      </c>
      <c r="Y6" s="1">
        <v>7</v>
      </c>
      <c r="Z6" s="1">
        <v>0</v>
      </c>
      <c r="AB6" s="16" t="s">
        <v>22</v>
      </c>
      <c r="AC6" s="13">
        <f t="shared" ref="AC6:AC29" si="1">(C6+H6+M6+S6+X6)/5</f>
        <v>0</v>
      </c>
      <c r="AD6" s="13">
        <f t="shared" si="0"/>
        <v>2.4</v>
      </c>
      <c r="AE6" s="13">
        <f t="shared" si="0"/>
        <v>0.2</v>
      </c>
    </row>
    <row r="7" spans="2:31" x14ac:dyDescent="0.2">
      <c r="B7" s="4" t="s">
        <v>21</v>
      </c>
      <c r="C7" s="1">
        <v>0</v>
      </c>
      <c r="D7" s="1">
        <v>0</v>
      </c>
      <c r="E7" s="1">
        <v>1</v>
      </c>
      <c r="G7" s="4" t="s">
        <v>21</v>
      </c>
      <c r="H7" s="1">
        <v>0</v>
      </c>
      <c r="I7" s="1">
        <v>1</v>
      </c>
      <c r="J7" s="1">
        <v>1</v>
      </c>
      <c r="L7" s="4" t="s">
        <v>21</v>
      </c>
      <c r="M7" s="1">
        <v>0</v>
      </c>
      <c r="N7" s="1">
        <v>0</v>
      </c>
      <c r="O7" s="1">
        <v>0</v>
      </c>
      <c r="R7" s="4" t="s">
        <v>21</v>
      </c>
      <c r="S7" s="1">
        <v>0</v>
      </c>
      <c r="T7" s="1">
        <v>3</v>
      </c>
      <c r="U7" s="1">
        <v>0</v>
      </c>
      <c r="W7" s="4" t="s">
        <v>21</v>
      </c>
      <c r="X7" s="1">
        <v>0</v>
      </c>
      <c r="Y7" s="1">
        <v>7</v>
      </c>
      <c r="Z7" s="1">
        <v>0</v>
      </c>
      <c r="AB7" s="16" t="s">
        <v>21</v>
      </c>
      <c r="AC7" s="13">
        <f t="shared" si="1"/>
        <v>0</v>
      </c>
      <c r="AD7" s="13">
        <f t="shared" si="0"/>
        <v>2.2000000000000002</v>
      </c>
      <c r="AE7" s="13">
        <f t="shared" si="0"/>
        <v>0.4</v>
      </c>
    </row>
    <row r="8" spans="2:31" x14ac:dyDescent="0.2">
      <c r="B8" s="4" t="s">
        <v>12</v>
      </c>
      <c r="C8" s="1">
        <v>0</v>
      </c>
      <c r="D8" s="1">
        <v>6</v>
      </c>
      <c r="E8" s="1">
        <v>0</v>
      </c>
      <c r="G8" s="4" t="s">
        <v>12</v>
      </c>
      <c r="H8" s="1">
        <v>0</v>
      </c>
      <c r="I8" s="1">
        <v>20</v>
      </c>
      <c r="J8" s="1">
        <v>0</v>
      </c>
      <c r="L8" s="4" t="s">
        <v>12</v>
      </c>
      <c r="M8" s="1">
        <v>0</v>
      </c>
      <c r="N8" s="1">
        <v>1</v>
      </c>
      <c r="O8" s="1">
        <v>0</v>
      </c>
      <c r="R8" s="4" t="s">
        <v>12</v>
      </c>
      <c r="S8" s="1">
        <v>0</v>
      </c>
      <c r="T8" s="1">
        <v>2</v>
      </c>
      <c r="U8" s="1">
        <v>0</v>
      </c>
      <c r="W8" s="4" t="s">
        <v>12</v>
      </c>
      <c r="X8" s="1">
        <v>0</v>
      </c>
      <c r="Y8" s="1">
        <v>20</v>
      </c>
      <c r="Z8" s="1">
        <v>0</v>
      </c>
      <c r="AB8" s="16" t="s">
        <v>12</v>
      </c>
      <c r="AC8" s="13">
        <f t="shared" si="1"/>
        <v>0</v>
      </c>
      <c r="AD8" s="13">
        <f t="shared" si="0"/>
        <v>9.8000000000000007</v>
      </c>
      <c r="AE8" s="13">
        <f t="shared" si="0"/>
        <v>0</v>
      </c>
    </row>
    <row r="9" spans="2:31" x14ac:dyDescent="0.2">
      <c r="B9" s="4" t="s">
        <v>11</v>
      </c>
      <c r="C9" s="1">
        <v>0</v>
      </c>
      <c r="D9" s="1">
        <v>15</v>
      </c>
      <c r="E9" s="1">
        <v>0</v>
      </c>
      <c r="G9" s="4" t="s">
        <v>11</v>
      </c>
      <c r="H9" s="1">
        <v>0</v>
      </c>
      <c r="I9" s="1">
        <v>7</v>
      </c>
      <c r="J9" s="1">
        <v>0</v>
      </c>
      <c r="L9" s="4" t="s">
        <v>11</v>
      </c>
      <c r="M9" s="1">
        <v>0</v>
      </c>
      <c r="N9" s="1">
        <v>1</v>
      </c>
      <c r="O9" s="1">
        <v>0</v>
      </c>
      <c r="R9" s="4" t="s">
        <v>11</v>
      </c>
      <c r="S9" s="1">
        <v>0</v>
      </c>
      <c r="T9" s="1">
        <v>10</v>
      </c>
      <c r="U9" s="1">
        <v>0</v>
      </c>
      <c r="W9" s="4" t="s">
        <v>11</v>
      </c>
      <c r="X9" s="1">
        <v>0</v>
      </c>
      <c r="Y9" s="1">
        <v>4</v>
      </c>
      <c r="Z9" s="1">
        <v>0</v>
      </c>
      <c r="AB9" s="16" t="s">
        <v>11</v>
      </c>
      <c r="AC9" s="13">
        <f t="shared" si="1"/>
        <v>0</v>
      </c>
      <c r="AD9" s="13">
        <f t="shared" si="0"/>
        <v>7.4</v>
      </c>
      <c r="AE9" s="13">
        <f t="shared" si="0"/>
        <v>0</v>
      </c>
    </row>
    <row r="10" spans="2:31" x14ac:dyDescent="0.2">
      <c r="B10" s="4" t="s">
        <v>30</v>
      </c>
      <c r="C10" s="1">
        <v>0</v>
      </c>
      <c r="D10" s="1">
        <v>0</v>
      </c>
      <c r="E10" s="1">
        <v>0</v>
      </c>
      <c r="G10" s="4" t="s">
        <v>30</v>
      </c>
      <c r="H10" s="1">
        <v>0</v>
      </c>
      <c r="I10" s="1">
        <v>0</v>
      </c>
      <c r="J10" s="1">
        <v>0</v>
      </c>
      <c r="L10" s="4" t="s">
        <v>30</v>
      </c>
      <c r="M10" s="1">
        <v>0</v>
      </c>
      <c r="N10" s="1">
        <v>0</v>
      </c>
      <c r="O10" s="1">
        <v>1</v>
      </c>
      <c r="R10" s="4" t="s">
        <v>30</v>
      </c>
      <c r="S10" s="1">
        <v>0</v>
      </c>
      <c r="T10" s="1">
        <v>0</v>
      </c>
      <c r="U10" s="1">
        <v>0</v>
      </c>
      <c r="W10" s="4" t="s">
        <v>30</v>
      </c>
      <c r="X10" s="1">
        <v>0</v>
      </c>
      <c r="Y10" s="1">
        <v>25</v>
      </c>
      <c r="Z10" s="1">
        <v>5</v>
      </c>
      <c r="AB10" s="16" t="s">
        <v>30</v>
      </c>
      <c r="AC10" s="13">
        <f t="shared" si="1"/>
        <v>0</v>
      </c>
      <c r="AD10" s="13">
        <f t="shared" si="0"/>
        <v>5</v>
      </c>
      <c r="AE10" s="13">
        <f t="shared" si="0"/>
        <v>1.2</v>
      </c>
    </row>
    <row r="11" spans="2:31" x14ac:dyDescent="0.2">
      <c r="B11" s="4" t="s">
        <v>23</v>
      </c>
      <c r="C11" s="1">
        <v>0</v>
      </c>
      <c r="D11" s="1">
        <v>0</v>
      </c>
      <c r="E11" s="1">
        <v>0</v>
      </c>
      <c r="G11" s="4" t="s">
        <v>23</v>
      </c>
      <c r="H11" s="1">
        <v>0</v>
      </c>
      <c r="I11" s="1">
        <v>5</v>
      </c>
      <c r="J11" s="1">
        <v>0</v>
      </c>
      <c r="L11" s="4" t="s">
        <v>23</v>
      </c>
      <c r="M11" s="1">
        <v>0</v>
      </c>
      <c r="N11" s="1">
        <v>0</v>
      </c>
      <c r="O11" s="1">
        <v>0</v>
      </c>
      <c r="R11" s="4" t="s">
        <v>23</v>
      </c>
      <c r="S11" s="1">
        <v>0</v>
      </c>
      <c r="T11" s="1">
        <v>10</v>
      </c>
      <c r="U11" s="1">
        <v>0</v>
      </c>
      <c r="W11" s="4" t="s">
        <v>23</v>
      </c>
      <c r="X11" s="1">
        <v>0</v>
      </c>
      <c r="Y11" s="1">
        <v>5</v>
      </c>
      <c r="Z11" s="1">
        <v>0</v>
      </c>
      <c r="AB11" s="16" t="s">
        <v>23</v>
      </c>
      <c r="AC11" s="13">
        <f t="shared" si="1"/>
        <v>0</v>
      </c>
      <c r="AD11" s="13">
        <f t="shared" si="0"/>
        <v>4</v>
      </c>
      <c r="AE11" s="13">
        <f t="shared" si="0"/>
        <v>0</v>
      </c>
    </row>
    <row r="12" spans="2:31" x14ac:dyDescent="0.2">
      <c r="B12" s="4" t="s">
        <v>20</v>
      </c>
      <c r="C12" s="1">
        <v>0</v>
      </c>
      <c r="D12" s="1">
        <v>6</v>
      </c>
      <c r="E12" s="1">
        <v>0</v>
      </c>
      <c r="G12" s="4" t="s">
        <v>20</v>
      </c>
      <c r="H12" s="1">
        <v>0</v>
      </c>
      <c r="I12" s="1">
        <v>9</v>
      </c>
      <c r="J12" s="1">
        <v>0</v>
      </c>
      <c r="L12" s="4" t="s">
        <v>20</v>
      </c>
      <c r="M12" s="1">
        <v>0</v>
      </c>
      <c r="N12" s="1">
        <v>8</v>
      </c>
      <c r="O12" s="1">
        <v>1</v>
      </c>
      <c r="R12" s="4" t="s">
        <v>20</v>
      </c>
      <c r="S12" s="1">
        <v>0</v>
      </c>
      <c r="T12" s="1">
        <v>5</v>
      </c>
      <c r="U12" s="1">
        <v>0</v>
      </c>
      <c r="W12" s="4" t="s">
        <v>20</v>
      </c>
      <c r="X12" s="1">
        <v>0</v>
      </c>
      <c r="Y12" s="1">
        <v>10</v>
      </c>
      <c r="Z12" s="1">
        <v>0</v>
      </c>
      <c r="AB12" s="16" t="s">
        <v>20</v>
      </c>
      <c r="AC12" s="13">
        <f t="shared" si="1"/>
        <v>0</v>
      </c>
      <c r="AD12" s="13">
        <f t="shared" si="0"/>
        <v>7.6</v>
      </c>
      <c r="AE12" s="13">
        <f t="shared" si="0"/>
        <v>0.2</v>
      </c>
    </row>
    <row r="13" spans="2:31" x14ac:dyDescent="0.2">
      <c r="B13" s="4" t="s">
        <v>13</v>
      </c>
      <c r="C13" s="1">
        <v>2</v>
      </c>
      <c r="D13" s="1">
        <v>3</v>
      </c>
      <c r="E13" s="1">
        <v>0</v>
      </c>
      <c r="G13" s="4" t="s">
        <v>13</v>
      </c>
      <c r="H13" s="1">
        <v>0</v>
      </c>
      <c r="I13" s="1">
        <v>8</v>
      </c>
      <c r="J13" s="1">
        <v>0</v>
      </c>
      <c r="L13" s="4" t="s">
        <v>13</v>
      </c>
      <c r="M13" s="1">
        <v>0</v>
      </c>
      <c r="N13" s="1">
        <v>8</v>
      </c>
      <c r="O13" s="1">
        <v>1</v>
      </c>
      <c r="R13" s="4" t="s">
        <v>13</v>
      </c>
      <c r="S13" s="1">
        <v>0</v>
      </c>
      <c r="T13" s="1">
        <v>15</v>
      </c>
      <c r="U13" s="1">
        <v>0</v>
      </c>
      <c r="W13" s="4" t="s">
        <v>13</v>
      </c>
      <c r="X13" s="1">
        <v>0</v>
      </c>
      <c r="Y13" s="1">
        <v>10</v>
      </c>
      <c r="Z13" s="1">
        <v>0</v>
      </c>
      <c r="AB13" s="16" t="s">
        <v>13</v>
      </c>
      <c r="AC13" s="13">
        <f t="shared" si="1"/>
        <v>0.4</v>
      </c>
      <c r="AD13" s="13">
        <f t="shared" si="0"/>
        <v>8.8000000000000007</v>
      </c>
      <c r="AE13" s="13">
        <f t="shared" si="0"/>
        <v>0.2</v>
      </c>
    </row>
    <row r="14" spans="2:31" x14ac:dyDescent="0.2">
      <c r="B14" s="4" t="s">
        <v>9</v>
      </c>
      <c r="C14" s="1">
        <v>0</v>
      </c>
      <c r="D14" s="1">
        <v>5</v>
      </c>
      <c r="E14" s="1">
        <v>0</v>
      </c>
      <c r="G14" s="4" t="s">
        <v>9</v>
      </c>
      <c r="H14" s="1">
        <v>0</v>
      </c>
      <c r="I14" s="1">
        <v>10</v>
      </c>
      <c r="J14" s="1">
        <v>0</v>
      </c>
      <c r="L14" s="4" t="s">
        <v>9</v>
      </c>
      <c r="M14" s="1">
        <v>0</v>
      </c>
      <c r="N14" s="1">
        <v>5</v>
      </c>
      <c r="O14" s="1">
        <v>0</v>
      </c>
      <c r="R14" s="4" t="s">
        <v>9</v>
      </c>
      <c r="S14" s="1">
        <v>0</v>
      </c>
      <c r="T14" s="1">
        <v>15</v>
      </c>
      <c r="U14" s="1">
        <v>0</v>
      </c>
      <c r="W14" s="4" t="s">
        <v>9</v>
      </c>
      <c r="X14" s="1">
        <v>0</v>
      </c>
      <c r="Y14" s="1">
        <v>20</v>
      </c>
      <c r="Z14" s="1">
        <v>0</v>
      </c>
      <c r="AB14" s="16" t="s">
        <v>9</v>
      </c>
      <c r="AC14" s="13">
        <f t="shared" si="1"/>
        <v>0</v>
      </c>
      <c r="AD14" s="13">
        <f t="shared" si="0"/>
        <v>11</v>
      </c>
      <c r="AE14" s="13">
        <f t="shared" si="0"/>
        <v>0</v>
      </c>
    </row>
    <row r="15" spans="2:31" x14ac:dyDescent="0.2">
      <c r="B15" s="4" t="s">
        <v>29</v>
      </c>
      <c r="C15" s="1">
        <v>0</v>
      </c>
      <c r="D15" s="1">
        <v>0</v>
      </c>
      <c r="E15" s="1">
        <v>0</v>
      </c>
      <c r="G15" s="4" t="s">
        <v>29</v>
      </c>
      <c r="H15" s="1">
        <v>0</v>
      </c>
      <c r="I15" s="1">
        <v>25</v>
      </c>
      <c r="J15" s="1">
        <v>0</v>
      </c>
      <c r="L15" s="4" t="s">
        <v>29</v>
      </c>
      <c r="M15" s="1">
        <v>0</v>
      </c>
      <c r="N15" s="1">
        <v>1</v>
      </c>
      <c r="O15" s="1">
        <v>0</v>
      </c>
      <c r="R15" s="4" t="s">
        <v>29</v>
      </c>
      <c r="S15" s="1">
        <v>10</v>
      </c>
      <c r="T15" s="1">
        <v>15</v>
      </c>
      <c r="U15" s="1">
        <v>0</v>
      </c>
      <c r="W15" s="4" t="s">
        <v>29</v>
      </c>
      <c r="X15" s="1">
        <v>0</v>
      </c>
      <c r="Y15" s="1">
        <v>25</v>
      </c>
      <c r="Z15" s="1">
        <v>0</v>
      </c>
      <c r="AB15" s="16" t="s">
        <v>29</v>
      </c>
      <c r="AC15" s="13">
        <f t="shared" si="1"/>
        <v>2</v>
      </c>
      <c r="AD15" s="13">
        <f t="shared" si="0"/>
        <v>13.2</v>
      </c>
      <c r="AE15" s="13">
        <f t="shared" si="0"/>
        <v>0</v>
      </c>
    </row>
    <row r="16" spans="2:31" x14ac:dyDescent="0.2">
      <c r="B16" s="4" t="s">
        <v>24</v>
      </c>
      <c r="C16" s="1">
        <v>0</v>
      </c>
      <c r="D16" s="1">
        <v>0</v>
      </c>
      <c r="E16" s="1">
        <v>0</v>
      </c>
      <c r="G16" s="4" t="s">
        <v>24</v>
      </c>
      <c r="H16" s="1">
        <v>5</v>
      </c>
      <c r="I16" s="1">
        <v>0</v>
      </c>
      <c r="J16" s="1">
        <v>0</v>
      </c>
      <c r="L16" s="4" t="s">
        <v>24</v>
      </c>
      <c r="M16" s="1">
        <v>10</v>
      </c>
      <c r="N16" s="1">
        <v>0</v>
      </c>
      <c r="O16" s="1">
        <v>1</v>
      </c>
      <c r="R16" s="4" t="s">
        <v>24</v>
      </c>
      <c r="S16" s="1">
        <v>0</v>
      </c>
      <c r="T16" s="1">
        <v>10</v>
      </c>
      <c r="U16" s="1">
        <v>0</v>
      </c>
      <c r="W16" s="4" t="s">
        <v>24</v>
      </c>
      <c r="X16" s="1">
        <v>0</v>
      </c>
      <c r="Y16" s="1">
        <v>15</v>
      </c>
      <c r="Z16" s="1">
        <v>1</v>
      </c>
      <c r="AB16" s="16" t="s">
        <v>24</v>
      </c>
      <c r="AC16" s="13">
        <f t="shared" si="1"/>
        <v>3</v>
      </c>
      <c r="AD16" s="13">
        <f t="shared" si="0"/>
        <v>5</v>
      </c>
      <c r="AE16" s="13">
        <f t="shared" si="0"/>
        <v>0.4</v>
      </c>
    </row>
    <row r="17" spans="2:31" x14ac:dyDescent="0.2">
      <c r="B17" s="4" t="s">
        <v>19</v>
      </c>
      <c r="C17" s="1">
        <v>0</v>
      </c>
      <c r="D17" s="1">
        <v>0</v>
      </c>
      <c r="E17" s="1">
        <v>0</v>
      </c>
      <c r="G17" s="4" t="s">
        <v>19</v>
      </c>
      <c r="H17" s="1">
        <v>15</v>
      </c>
      <c r="I17" s="1">
        <v>5</v>
      </c>
      <c r="J17" s="1">
        <v>0</v>
      </c>
      <c r="L17" s="4" t="s">
        <v>19</v>
      </c>
      <c r="M17" s="1">
        <v>0</v>
      </c>
      <c r="N17" s="1">
        <v>30</v>
      </c>
      <c r="O17" s="1">
        <v>1</v>
      </c>
      <c r="R17" s="4" t="s">
        <v>19</v>
      </c>
      <c r="S17" s="1">
        <v>0</v>
      </c>
      <c r="T17" s="1">
        <v>0</v>
      </c>
      <c r="U17" s="1">
        <v>0</v>
      </c>
      <c r="W17" s="4" t="s">
        <v>19</v>
      </c>
      <c r="X17" s="1">
        <v>5</v>
      </c>
      <c r="Y17" s="1">
        <v>20</v>
      </c>
      <c r="Z17" s="1">
        <v>0</v>
      </c>
      <c r="AB17" s="16" t="s">
        <v>19</v>
      </c>
      <c r="AC17" s="13">
        <f t="shared" si="1"/>
        <v>4</v>
      </c>
      <c r="AD17" s="13">
        <f t="shared" si="0"/>
        <v>11</v>
      </c>
      <c r="AE17" s="13">
        <f t="shared" si="0"/>
        <v>0.2</v>
      </c>
    </row>
    <row r="18" spans="2:31" x14ac:dyDescent="0.2">
      <c r="B18" s="4" t="s">
        <v>14</v>
      </c>
      <c r="C18" s="1">
        <v>30</v>
      </c>
      <c r="D18" s="1">
        <v>0</v>
      </c>
      <c r="E18" s="1">
        <v>0</v>
      </c>
      <c r="G18" s="4" t="s">
        <v>14</v>
      </c>
      <c r="H18" s="1">
        <v>0</v>
      </c>
      <c r="I18" s="1">
        <v>7</v>
      </c>
      <c r="J18" s="1">
        <v>0</v>
      </c>
      <c r="L18" s="4" t="s">
        <v>14</v>
      </c>
      <c r="M18" s="1">
        <v>0</v>
      </c>
      <c r="N18" s="1">
        <v>10</v>
      </c>
      <c r="O18" s="1">
        <v>7</v>
      </c>
      <c r="R18" s="4" t="s">
        <v>14</v>
      </c>
      <c r="S18" s="1">
        <v>0</v>
      </c>
      <c r="T18" s="1">
        <v>7</v>
      </c>
      <c r="U18" s="1">
        <v>0</v>
      </c>
      <c r="W18" s="4" t="s">
        <v>14</v>
      </c>
      <c r="X18" s="1">
        <v>0</v>
      </c>
      <c r="Y18" s="1">
        <v>15</v>
      </c>
      <c r="Z18" s="1">
        <v>0</v>
      </c>
      <c r="AB18" s="16" t="s">
        <v>14</v>
      </c>
      <c r="AC18" s="13">
        <f t="shared" si="1"/>
        <v>6</v>
      </c>
      <c r="AD18" s="13">
        <f t="shared" si="0"/>
        <v>7.8</v>
      </c>
      <c r="AE18" s="13">
        <f t="shared" si="0"/>
        <v>1.4</v>
      </c>
    </row>
    <row r="19" spans="2:31" x14ac:dyDescent="0.2">
      <c r="B19" s="4" t="s">
        <v>10</v>
      </c>
      <c r="C19" s="1">
        <v>0</v>
      </c>
      <c r="D19" s="1">
        <v>20</v>
      </c>
      <c r="E19" s="1">
        <v>0</v>
      </c>
      <c r="G19" s="4" t="s">
        <v>10</v>
      </c>
      <c r="H19" s="1">
        <v>0</v>
      </c>
      <c r="I19" s="1">
        <v>10</v>
      </c>
      <c r="J19" s="1">
        <v>0</v>
      </c>
      <c r="L19" s="4" t="s">
        <v>10</v>
      </c>
      <c r="M19" s="1">
        <v>0</v>
      </c>
      <c r="N19" s="1">
        <v>12</v>
      </c>
      <c r="O19" s="1">
        <v>1</v>
      </c>
      <c r="P19" t="s">
        <v>78</v>
      </c>
      <c r="R19" s="4" t="s">
        <v>10</v>
      </c>
      <c r="S19" s="1">
        <v>0</v>
      </c>
      <c r="T19" s="1">
        <v>20</v>
      </c>
      <c r="U19" s="1">
        <v>0</v>
      </c>
      <c r="W19" s="4" t="s">
        <v>10</v>
      </c>
      <c r="X19" s="1">
        <v>0</v>
      </c>
      <c r="Y19" s="1">
        <v>25</v>
      </c>
      <c r="Z19" s="1">
        <v>0</v>
      </c>
      <c r="AB19" s="16" t="s">
        <v>10</v>
      </c>
      <c r="AC19" s="13">
        <f t="shared" si="1"/>
        <v>0</v>
      </c>
      <c r="AD19" s="13">
        <f t="shared" si="0"/>
        <v>17.399999999999999</v>
      </c>
      <c r="AE19" s="13">
        <f t="shared" si="0"/>
        <v>0.2</v>
      </c>
    </row>
    <row r="20" spans="2:31" x14ac:dyDescent="0.2">
      <c r="B20" s="4" t="s">
        <v>28</v>
      </c>
      <c r="C20" s="1">
        <v>50</v>
      </c>
      <c r="D20" s="1">
        <v>0</v>
      </c>
      <c r="E20" s="1">
        <v>0</v>
      </c>
      <c r="G20" s="4" t="s">
        <v>28</v>
      </c>
      <c r="H20" s="1">
        <v>40</v>
      </c>
      <c r="I20" s="1">
        <v>0</v>
      </c>
      <c r="J20" s="1">
        <v>0</v>
      </c>
      <c r="L20" s="4" t="s">
        <v>28</v>
      </c>
      <c r="M20" s="1">
        <v>15</v>
      </c>
      <c r="N20" s="1">
        <v>1</v>
      </c>
      <c r="O20" s="1">
        <v>0</v>
      </c>
      <c r="P20" t="s">
        <v>79</v>
      </c>
      <c r="R20" s="4" t="s">
        <v>28</v>
      </c>
      <c r="S20" s="1">
        <v>70</v>
      </c>
      <c r="T20" s="1">
        <v>0</v>
      </c>
      <c r="U20" s="1">
        <v>0</v>
      </c>
      <c r="W20" s="4" t="s">
        <v>28</v>
      </c>
      <c r="X20" s="1">
        <v>50</v>
      </c>
      <c r="Y20" s="1">
        <v>10</v>
      </c>
      <c r="Z20" s="1">
        <v>1</v>
      </c>
      <c r="AB20" s="16" t="s">
        <v>28</v>
      </c>
      <c r="AC20" s="13">
        <f t="shared" si="1"/>
        <v>45</v>
      </c>
      <c r="AD20" s="13">
        <f t="shared" si="0"/>
        <v>2.2000000000000002</v>
      </c>
      <c r="AE20" s="13">
        <f t="shared" si="0"/>
        <v>0.2</v>
      </c>
    </row>
    <row r="21" spans="2:31" x14ac:dyDescent="0.2">
      <c r="B21" s="4" t="s">
        <v>25</v>
      </c>
      <c r="C21" s="1">
        <v>70</v>
      </c>
      <c r="D21" s="1">
        <v>0</v>
      </c>
      <c r="E21" s="1">
        <v>0</v>
      </c>
      <c r="G21" s="4" t="s">
        <v>25</v>
      </c>
      <c r="H21" s="1">
        <v>80</v>
      </c>
      <c r="I21" s="1">
        <v>2</v>
      </c>
      <c r="J21" s="1">
        <v>0</v>
      </c>
      <c r="L21" s="4" t="s">
        <v>25</v>
      </c>
      <c r="M21" s="1">
        <v>120</v>
      </c>
      <c r="N21" s="1">
        <v>0</v>
      </c>
      <c r="O21" s="1">
        <v>0</v>
      </c>
      <c r="R21" s="4" t="s">
        <v>25</v>
      </c>
      <c r="S21" s="1">
        <v>60</v>
      </c>
      <c r="T21" s="1">
        <v>10</v>
      </c>
      <c r="U21" s="1">
        <v>0</v>
      </c>
      <c r="W21" s="4" t="s">
        <v>25</v>
      </c>
      <c r="X21" s="1">
        <v>50</v>
      </c>
      <c r="Y21" s="1">
        <v>10</v>
      </c>
      <c r="Z21" s="1">
        <v>2</v>
      </c>
      <c r="AB21" s="16" t="s">
        <v>25</v>
      </c>
      <c r="AC21" s="13">
        <f t="shared" si="1"/>
        <v>76</v>
      </c>
      <c r="AD21" s="13">
        <f t="shared" ref="AD21:AD29" si="2">(D21+I21+N21+T21+Y21)/5</f>
        <v>4.4000000000000004</v>
      </c>
      <c r="AE21" s="13">
        <f t="shared" ref="AE21:AE29" si="3">(E21+J21+O21+U21+Z21)/5</f>
        <v>0.4</v>
      </c>
    </row>
    <row r="22" spans="2:31" x14ac:dyDescent="0.2">
      <c r="B22" s="4" t="s">
        <v>18</v>
      </c>
      <c r="C22" s="1">
        <v>50</v>
      </c>
      <c r="D22" s="1">
        <v>0</v>
      </c>
      <c r="E22" s="1">
        <v>0</v>
      </c>
      <c r="G22" s="4" t="s">
        <v>18</v>
      </c>
      <c r="H22" s="1">
        <v>25</v>
      </c>
      <c r="I22" s="1">
        <v>0</v>
      </c>
      <c r="J22" s="1">
        <v>0</v>
      </c>
      <c r="L22" s="4" t="s">
        <v>18</v>
      </c>
      <c r="M22" s="1">
        <v>100</v>
      </c>
      <c r="N22" s="1">
        <v>0</v>
      </c>
      <c r="O22" s="1">
        <v>0</v>
      </c>
      <c r="R22" s="4" t="s">
        <v>18</v>
      </c>
      <c r="S22" s="1">
        <v>40</v>
      </c>
      <c r="T22" s="1">
        <v>0</v>
      </c>
      <c r="U22" s="1">
        <v>0</v>
      </c>
      <c r="W22" s="4" t="s">
        <v>18</v>
      </c>
      <c r="X22" s="1">
        <v>20</v>
      </c>
      <c r="Y22" s="1">
        <v>10</v>
      </c>
      <c r="Z22" s="1">
        <v>0</v>
      </c>
      <c r="AB22" s="16" t="s">
        <v>18</v>
      </c>
      <c r="AC22" s="13">
        <f t="shared" si="1"/>
        <v>47</v>
      </c>
      <c r="AD22" s="13">
        <f t="shared" si="2"/>
        <v>2</v>
      </c>
      <c r="AE22" s="13">
        <f t="shared" si="3"/>
        <v>0</v>
      </c>
    </row>
    <row r="23" spans="2:31" x14ac:dyDescent="0.2">
      <c r="B23" s="4" t="s">
        <v>15</v>
      </c>
      <c r="C23" s="1">
        <v>40</v>
      </c>
      <c r="D23" s="1">
        <v>0</v>
      </c>
      <c r="E23" s="1">
        <v>0</v>
      </c>
      <c r="G23" s="4" t="s">
        <v>15</v>
      </c>
      <c r="H23" s="1">
        <v>40</v>
      </c>
      <c r="I23" s="1">
        <v>25</v>
      </c>
      <c r="J23" s="1">
        <v>0</v>
      </c>
      <c r="L23" s="4" t="s">
        <v>15</v>
      </c>
      <c r="M23" s="1">
        <v>40</v>
      </c>
      <c r="N23" s="1">
        <v>10</v>
      </c>
      <c r="O23" s="1">
        <v>0</v>
      </c>
      <c r="R23" s="4" t="s">
        <v>15</v>
      </c>
      <c r="S23" s="1">
        <v>20</v>
      </c>
      <c r="T23" s="1">
        <v>15</v>
      </c>
      <c r="U23" s="1">
        <v>0</v>
      </c>
      <c r="W23" s="4" t="s">
        <v>15</v>
      </c>
      <c r="X23" s="1">
        <v>20</v>
      </c>
      <c r="Y23" s="1">
        <v>15</v>
      </c>
      <c r="Z23" s="1">
        <v>0</v>
      </c>
      <c r="AB23" s="16" t="s">
        <v>15</v>
      </c>
      <c r="AC23" s="13">
        <f t="shared" si="1"/>
        <v>32</v>
      </c>
      <c r="AD23" s="13">
        <f t="shared" si="2"/>
        <v>13</v>
      </c>
      <c r="AE23" s="13">
        <f t="shared" si="3"/>
        <v>0</v>
      </c>
    </row>
    <row r="24" spans="2:31" x14ac:dyDescent="0.2">
      <c r="B24" s="4" t="s">
        <v>8</v>
      </c>
      <c r="C24" s="1">
        <v>20</v>
      </c>
      <c r="D24" s="1">
        <v>0</v>
      </c>
      <c r="E24" s="1">
        <v>0</v>
      </c>
      <c r="G24" s="4" t="s">
        <v>8</v>
      </c>
      <c r="H24" s="1">
        <v>10</v>
      </c>
      <c r="I24" s="1">
        <v>25</v>
      </c>
      <c r="J24" s="1">
        <v>0</v>
      </c>
      <c r="L24" s="4" t="s">
        <v>8</v>
      </c>
      <c r="M24" s="1">
        <v>2</v>
      </c>
      <c r="N24" s="1">
        <v>8</v>
      </c>
      <c r="O24" s="1">
        <v>0</v>
      </c>
      <c r="P24" t="s">
        <v>80</v>
      </c>
      <c r="R24" s="4" t="s">
        <v>8</v>
      </c>
      <c r="S24" s="1">
        <v>20</v>
      </c>
      <c r="T24" s="1">
        <v>10</v>
      </c>
      <c r="U24" s="1">
        <v>0</v>
      </c>
      <c r="W24" s="4" t="s">
        <v>8</v>
      </c>
      <c r="X24" s="1">
        <v>30</v>
      </c>
      <c r="Y24" s="1">
        <v>50</v>
      </c>
      <c r="Z24" s="1">
        <v>0</v>
      </c>
      <c r="AB24" s="16" t="s">
        <v>8</v>
      </c>
      <c r="AC24" s="13">
        <f t="shared" si="1"/>
        <v>16.399999999999999</v>
      </c>
      <c r="AD24" s="13">
        <f t="shared" si="2"/>
        <v>18.600000000000001</v>
      </c>
      <c r="AE24" s="13">
        <f t="shared" si="3"/>
        <v>0</v>
      </c>
    </row>
    <row r="25" spans="2:31" x14ac:dyDescent="0.2">
      <c r="B25" s="4" t="s">
        <v>27</v>
      </c>
      <c r="C25" s="1">
        <v>1</v>
      </c>
      <c r="D25" s="1">
        <v>0</v>
      </c>
      <c r="E25" s="1">
        <v>0</v>
      </c>
      <c r="G25" s="4" t="s">
        <v>27</v>
      </c>
      <c r="H25" s="1">
        <v>30</v>
      </c>
      <c r="I25" s="1">
        <v>0</v>
      </c>
      <c r="J25" s="1">
        <v>0</v>
      </c>
      <c r="L25" s="4" t="s">
        <v>27</v>
      </c>
      <c r="M25" s="1">
        <v>30</v>
      </c>
      <c r="N25" s="1">
        <v>2</v>
      </c>
      <c r="O25" s="1">
        <v>1</v>
      </c>
      <c r="R25" s="4" t="s">
        <v>27</v>
      </c>
      <c r="S25" s="1">
        <v>10</v>
      </c>
      <c r="T25" s="1">
        <v>0</v>
      </c>
      <c r="U25" s="1">
        <v>0</v>
      </c>
      <c r="W25" s="4" t="s">
        <v>27</v>
      </c>
      <c r="X25" s="1">
        <v>20</v>
      </c>
      <c r="Y25" s="1">
        <v>0</v>
      </c>
      <c r="Z25" s="1">
        <v>0</v>
      </c>
      <c r="AB25" s="16" t="s">
        <v>27</v>
      </c>
      <c r="AC25" s="13">
        <f t="shared" si="1"/>
        <v>18.2</v>
      </c>
      <c r="AD25" s="13">
        <f t="shared" si="2"/>
        <v>0.4</v>
      </c>
      <c r="AE25" s="13">
        <f t="shared" si="3"/>
        <v>0.2</v>
      </c>
    </row>
    <row r="26" spans="2:31" x14ac:dyDescent="0.2">
      <c r="B26" s="4" t="s">
        <v>26</v>
      </c>
      <c r="C26" s="1">
        <v>2</v>
      </c>
      <c r="D26" s="1">
        <v>0</v>
      </c>
      <c r="E26" s="1">
        <v>0</v>
      </c>
      <c r="G26" s="4" t="s">
        <v>26</v>
      </c>
      <c r="H26" s="1">
        <v>25</v>
      </c>
      <c r="I26" s="1">
        <v>0</v>
      </c>
      <c r="J26" s="1">
        <v>0</v>
      </c>
      <c r="L26" s="4" t="s">
        <v>26</v>
      </c>
      <c r="M26" s="1">
        <v>20</v>
      </c>
      <c r="N26" s="1">
        <v>0</v>
      </c>
      <c r="O26" s="1">
        <v>0</v>
      </c>
      <c r="R26" s="4" t="s">
        <v>26</v>
      </c>
      <c r="S26" s="1">
        <v>20</v>
      </c>
      <c r="T26" s="1">
        <v>0</v>
      </c>
      <c r="U26" s="1">
        <v>0</v>
      </c>
      <c r="W26" s="4" t="s">
        <v>26</v>
      </c>
      <c r="X26" s="1">
        <v>5</v>
      </c>
      <c r="Y26" s="1">
        <v>0</v>
      </c>
      <c r="Z26" s="1">
        <v>0</v>
      </c>
      <c r="AB26" s="16" t="s">
        <v>26</v>
      </c>
      <c r="AC26" s="13">
        <f t="shared" si="1"/>
        <v>14.4</v>
      </c>
      <c r="AD26" s="13">
        <f t="shared" si="2"/>
        <v>0</v>
      </c>
      <c r="AE26" s="13">
        <f t="shared" si="3"/>
        <v>0</v>
      </c>
    </row>
    <row r="27" spans="2:31" x14ac:dyDescent="0.2">
      <c r="B27" s="4" t="s">
        <v>17</v>
      </c>
      <c r="C27" s="1">
        <v>0</v>
      </c>
      <c r="D27" s="1">
        <v>0</v>
      </c>
      <c r="E27" s="1">
        <v>0</v>
      </c>
      <c r="G27" s="4" t="s">
        <v>17</v>
      </c>
      <c r="H27" s="1">
        <v>40</v>
      </c>
      <c r="I27" s="1">
        <v>2</v>
      </c>
      <c r="J27" s="1">
        <v>0</v>
      </c>
      <c r="L27" s="4" t="s">
        <v>17</v>
      </c>
      <c r="M27" s="1">
        <v>10</v>
      </c>
      <c r="N27" s="1">
        <v>1</v>
      </c>
      <c r="O27" s="1">
        <v>0</v>
      </c>
      <c r="R27" s="4" t="s">
        <v>17</v>
      </c>
      <c r="S27" s="1">
        <v>30</v>
      </c>
      <c r="T27" s="1">
        <v>0</v>
      </c>
      <c r="U27" s="1">
        <v>0</v>
      </c>
      <c r="W27" s="4" t="s">
        <v>17</v>
      </c>
      <c r="X27" s="1">
        <v>50</v>
      </c>
      <c r="Y27" s="1">
        <v>2</v>
      </c>
      <c r="Z27" s="1">
        <v>0</v>
      </c>
      <c r="AB27" s="16" t="s">
        <v>17</v>
      </c>
      <c r="AC27" s="13">
        <f t="shared" si="1"/>
        <v>26</v>
      </c>
      <c r="AD27" s="13">
        <f t="shared" si="2"/>
        <v>1</v>
      </c>
      <c r="AE27" s="13">
        <f t="shared" si="3"/>
        <v>0</v>
      </c>
    </row>
    <row r="28" spans="2:31" x14ac:dyDescent="0.2">
      <c r="B28" s="4" t="s">
        <v>16</v>
      </c>
      <c r="C28" s="1">
        <v>2</v>
      </c>
      <c r="D28" s="1">
        <v>0</v>
      </c>
      <c r="E28" s="1">
        <v>0</v>
      </c>
      <c r="G28" s="4" t="s">
        <v>16</v>
      </c>
      <c r="H28" s="1">
        <v>20</v>
      </c>
      <c r="I28" s="1">
        <v>0</v>
      </c>
      <c r="J28" s="1">
        <v>0</v>
      </c>
      <c r="L28" s="4" t="s">
        <v>16</v>
      </c>
      <c r="M28" s="1">
        <v>20</v>
      </c>
      <c r="N28" s="1">
        <v>1</v>
      </c>
      <c r="O28" s="1">
        <v>0</v>
      </c>
      <c r="R28" s="4" t="s">
        <v>16</v>
      </c>
      <c r="S28" s="1">
        <v>25</v>
      </c>
      <c r="T28" s="1">
        <v>0</v>
      </c>
      <c r="U28" s="1">
        <v>0</v>
      </c>
      <c r="W28" s="4" t="s">
        <v>16</v>
      </c>
      <c r="X28" s="1">
        <v>40</v>
      </c>
      <c r="Y28" s="1">
        <v>0</v>
      </c>
      <c r="Z28" s="1">
        <v>2</v>
      </c>
      <c r="AB28" s="16" t="s">
        <v>16</v>
      </c>
      <c r="AC28" s="13">
        <f t="shared" si="1"/>
        <v>21.4</v>
      </c>
      <c r="AD28" s="13">
        <f t="shared" si="2"/>
        <v>0.2</v>
      </c>
      <c r="AE28" s="13">
        <f t="shared" si="3"/>
        <v>0.4</v>
      </c>
    </row>
    <row r="29" spans="2:31" x14ac:dyDescent="0.2">
      <c r="B29" s="4" t="s">
        <v>7</v>
      </c>
      <c r="C29" s="1">
        <v>2</v>
      </c>
      <c r="D29" s="1">
        <v>0</v>
      </c>
      <c r="E29" s="1">
        <v>0</v>
      </c>
      <c r="G29" s="4" t="s">
        <v>7</v>
      </c>
      <c r="H29" s="1">
        <v>10</v>
      </c>
      <c r="I29" s="1">
        <v>2</v>
      </c>
      <c r="J29" s="1">
        <v>0</v>
      </c>
      <c r="L29" s="4" t="s">
        <v>7</v>
      </c>
      <c r="M29" s="1">
        <v>10</v>
      </c>
      <c r="N29" s="1">
        <v>0</v>
      </c>
      <c r="O29" s="1">
        <v>0</v>
      </c>
      <c r="R29" s="4" t="s">
        <v>7</v>
      </c>
      <c r="S29" s="1">
        <v>20</v>
      </c>
      <c r="T29" s="1">
        <v>5</v>
      </c>
      <c r="U29" s="1">
        <v>0</v>
      </c>
      <c r="W29" s="4" t="s">
        <v>7</v>
      </c>
      <c r="X29" s="1">
        <v>10</v>
      </c>
      <c r="Y29" s="1">
        <v>0</v>
      </c>
      <c r="Z29" s="1">
        <v>0</v>
      </c>
      <c r="AB29" s="16" t="s">
        <v>7</v>
      </c>
      <c r="AC29" s="13">
        <f t="shared" si="1"/>
        <v>10.4</v>
      </c>
      <c r="AD29" s="13">
        <f t="shared" si="2"/>
        <v>1.4</v>
      </c>
      <c r="AE29" s="13">
        <f t="shared" si="3"/>
        <v>0</v>
      </c>
    </row>
    <row r="30" spans="2:31" x14ac:dyDescent="0.2">
      <c r="C30" s="1"/>
      <c r="D30" s="1"/>
      <c r="E30" s="1"/>
      <c r="I30" s="1"/>
    </row>
    <row r="32" spans="2:31" x14ac:dyDescent="0.2">
      <c r="C32" s="28" t="s">
        <v>111</v>
      </c>
      <c r="J32" s="28" t="s">
        <v>112</v>
      </c>
    </row>
    <row r="33" spans="2:15" x14ac:dyDescent="0.2">
      <c r="B33" s="10"/>
      <c r="C33" s="28">
        <v>1</v>
      </c>
      <c r="D33" s="28">
        <v>2</v>
      </c>
      <c r="E33" s="28">
        <v>3</v>
      </c>
      <c r="F33" s="28">
        <v>4</v>
      </c>
      <c r="G33" s="28">
        <v>5</v>
      </c>
      <c r="H33" s="28" t="s">
        <v>113</v>
      </c>
      <c r="I33" s="28"/>
      <c r="J33" s="28">
        <v>1</v>
      </c>
      <c r="K33" s="28">
        <v>2</v>
      </c>
      <c r="L33" s="28">
        <v>3</v>
      </c>
      <c r="M33" s="28">
        <v>4</v>
      </c>
      <c r="N33" s="28">
        <v>5</v>
      </c>
      <c r="O33" s="28" t="s">
        <v>113</v>
      </c>
    </row>
    <row r="34" spans="2:15" x14ac:dyDescent="0.2">
      <c r="B34" s="23" t="s">
        <v>31</v>
      </c>
      <c r="C34" s="10">
        <v>3</v>
      </c>
      <c r="D34" s="10">
        <v>2</v>
      </c>
      <c r="E34" s="10">
        <v>2</v>
      </c>
      <c r="F34" s="10">
        <v>2</v>
      </c>
      <c r="G34" s="10">
        <v>2</v>
      </c>
      <c r="H34" s="10">
        <f>(C34+D34+E34+F34+G34)/5</f>
        <v>2.2000000000000002</v>
      </c>
      <c r="I34" s="10"/>
      <c r="J34" s="10">
        <v>20</v>
      </c>
      <c r="K34" s="10">
        <v>22</v>
      </c>
      <c r="L34" s="10">
        <v>18</v>
      </c>
      <c r="M34" s="10">
        <v>17</v>
      </c>
      <c r="N34" s="10">
        <v>21.5</v>
      </c>
      <c r="O34" s="10">
        <f>(J34+K34+L34+M34+N34)/5</f>
        <v>19.7</v>
      </c>
    </row>
    <row r="35" spans="2:15" x14ac:dyDescent="0.2">
      <c r="B35" s="23" t="s">
        <v>46</v>
      </c>
      <c r="C35" s="10">
        <v>2</v>
      </c>
      <c r="D35" s="10">
        <v>2</v>
      </c>
      <c r="E35" s="10">
        <v>2</v>
      </c>
      <c r="F35" s="10">
        <v>2</v>
      </c>
      <c r="G35" s="10">
        <v>2</v>
      </c>
      <c r="H35" s="10">
        <f t="shared" ref="H35:H58" si="4">(C35+D35+E35+F35+G35)/5</f>
        <v>2</v>
      </c>
      <c r="I35" s="10"/>
      <c r="J35" s="10">
        <v>18</v>
      </c>
      <c r="K35" s="10">
        <v>18</v>
      </c>
      <c r="L35" s="10">
        <v>17.5</v>
      </c>
      <c r="M35" s="10">
        <v>18.5</v>
      </c>
      <c r="N35" s="10">
        <v>19.5</v>
      </c>
      <c r="O35" s="10">
        <f t="shared" ref="O35:O58" si="5">(J35+K35+L35+M35+N35)/5</f>
        <v>18.3</v>
      </c>
    </row>
    <row r="36" spans="2:15" x14ac:dyDescent="0.2">
      <c r="B36" s="23" t="s">
        <v>21</v>
      </c>
      <c r="C36" s="10">
        <v>2</v>
      </c>
      <c r="D36" s="10">
        <v>2</v>
      </c>
      <c r="E36" s="10">
        <v>2</v>
      </c>
      <c r="F36" s="10">
        <v>2</v>
      </c>
      <c r="G36" s="10">
        <v>2</v>
      </c>
      <c r="H36" s="10">
        <f t="shared" si="4"/>
        <v>2</v>
      </c>
      <c r="I36" s="10"/>
      <c r="J36" s="10">
        <v>12</v>
      </c>
      <c r="K36" s="10">
        <v>18.5</v>
      </c>
      <c r="L36" s="10">
        <v>19</v>
      </c>
      <c r="M36" s="10">
        <v>19</v>
      </c>
      <c r="N36" s="10">
        <v>18</v>
      </c>
      <c r="O36" s="10">
        <f t="shared" si="5"/>
        <v>17.3</v>
      </c>
    </row>
    <row r="37" spans="2:15" x14ac:dyDescent="0.2">
      <c r="B37" s="23" t="s">
        <v>12</v>
      </c>
      <c r="C37" s="10">
        <v>2</v>
      </c>
      <c r="D37" s="10">
        <v>2</v>
      </c>
      <c r="E37" s="10">
        <v>2</v>
      </c>
      <c r="F37" s="10">
        <v>2</v>
      </c>
      <c r="G37" s="10">
        <v>3</v>
      </c>
      <c r="H37" s="10">
        <f t="shared" si="4"/>
        <v>2.2000000000000002</v>
      </c>
      <c r="I37" s="10"/>
      <c r="J37" s="10">
        <v>14</v>
      </c>
      <c r="K37" s="10">
        <v>13</v>
      </c>
      <c r="L37" s="10">
        <v>15.5</v>
      </c>
      <c r="M37" s="10">
        <v>17.5</v>
      </c>
      <c r="N37" s="10">
        <v>20</v>
      </c>
      <c r="O37" s="10">
        <f t="shared" si="5"/>
        <v>16</v>
      </c>
    </row>
    <row r="38" spans="2:15" x14ac:dyDescent="0.2">
      <c r="B38" s="23" t="s">
        <v>11</v>
      </c>
      <c r="C38" s="10">
        <v>2</v>
      </c>
      <c r="D38" s="10">
        <v>2</v>
      </c>
      <c r="E38" s="10">
        <v>2</v>
      </c>
      <c r="F38" s="10">
        <v>2</v>
      </c>
      <c r="G38" s="10">
        <v>2</v>
      </c>
      <c r="H38" s="10">
        <f t="shared" si="4"/>
        <v>2</v>
      </c>
      <c r="I38" s="10"/>
      <c r="J38" s="10">
        <v>6</v>
      </c>
      <c r="K38" s="10">
        <v>12</v>
      </c>
      <c r="L38" s="10">
        <v>14</v>
      </c>
      <c r="M38" s="10">
        <v>14</v>
      </c>
      <c r="N38" s="10">
        <v>13</v>
      </c>
      <c r="O38" s="10">
        <f t="shared" si="5"/>
        <v>11.8</v>
      </c>
    </row>
    <row r="39" spans="2:15" x14ac:dyDescent="0.2">
      <c r="B39" s="23" t="s">
        <v>30</v>
      </c>
      <c r="C39" s="10">
        <v>2</v>
      </c>
      <c r="D39" s="10">
        <v>2</v>
      </c>
      <c r="E39" s="10">
        <v>3</v>
      </c>
      <c r="F39" s="10">
        <v>3</v>
      </c>
      <c r="G39" s="10">
        <v>2</v>
      </c>
      <c r="H39" s="10">
        <f t="shared" si="4"/>
        <v>2.4</v>
      </c>
      <c r="I39" s="10"/>
      <c r="J39" s="10">
        <v>24</v>
      </c>
      <c r="K39" s="10">
        <v>21</v>
      </c>
      <c r="L39" s="10">
        <v>21.5</v>
      </c>
      <c r="M39" s="10">
        <v>23</v>
      </c>
      <c r="N39" s="10">
        <v>22</v>
      </c>
      <c r="O39" s="10">
        <f t="shared" si="5"/>
        <v>22.3</v>
      </c>
    </row>
    <row r="40" spans="2:15" x14ac:dyDescent="0.2">
      <c r="B40" s="23" t="s">
        <v>23</v>
      </c>
      <c r="C40" s="10">
        <v>3</v>
      </c>
      <c r="D40" s="10">
        <v>2</v>
      </c>
      <c r="E40" s="10">
        <v>2</v>
      </c>
      <c r="F40" s="10">
        <v>2</v>
      </c>
      <c r="G40" s="10">
        <v>2</v>
      </c>
      <c r="H40" s="10">
        <f t="shared" si="4"/>
        <v>2.2000000000000002</v>
      </c>
      <c r="I40" s="10"/>
      <c r="J40" s="10">
        <v>19.5</v>
      </c>
      <c r="K40" s="10">
        <v>19</v>
      </c>
      <c r="L40" s="10">
        <v>17</v>
      </c>
      <c r="M40" s="10">
        <v>20.5</v>
      </c>
      <c r="N40" s="10">
        <v>18</v>
      </c>
      <c r="O40" s="10">
        <f t="shared" si="5"/>
        <v>18.8</v>
      </c>
    </row>
    <row r="41" spans="2:15" x14ac:dyDescent="0.2">
      <c r="B41" s="23" t="s">
        <v>20</v>
      </c>
      <c r="C41" s="10">
        <v>3</v>
      </c>
      <c r="D41" s="10">
        <v>2</v>
      </c>
      <c r="E41" s="10">
        <v>2</v>
      </c>
      <c r="F41" s="10">
        <v>3</v>
      </c>
      <c r="G41" s="10">
        <v>3</v>
      </c>
      <c r="H41" s="10">
        <f t="shared" si="4"/>
        <v>2.6</v>
      </c>
      <c r="I41" s="10"/>
      <c r="J41" s="10">
        <v>20</v>
      </c>
      <c r="K41" s="10">
        <v>17.5</v>
      </c>
      <c r="L41" s="10">
        <v>16</v>
      </c>
      <c r="M41" s="10">
        <v>19</v>
      </c>
      <c r="N41" s="10">
        <v>19.5</v>
      </c>
      <c r="O41" s="10">
        <f t="shared" si="5"/>
        <v>18.399999999999999</v>
      </c>
    </row>
    <row r="42" spans="2:15" x14ac:dyDescent="0.2">
      <c r="B42" s="23" t="s">
        <v>13</v>
      </c>
      <c r="C42" s="10">
        <v>2</v>
      </c>
      <c r="D42" s="10">
        <v>2</v>
      </c>
      <c r="E42" s="10">
        <v>2</v>
      </c>
      <c r="F42" s="10">
        <v>3</v>
      </c>
      <c r="G42" s="10">
        <v>2</v>
      </c>
      <c r="H42" s="10">
        <f t="shared" si="4"/>
        <v>2.2000000000000002</v>
      </c>
      <c r="I42" s="10"/>
      <c r="J42" s="10">
        <v>14</v>
      </c>
      <c r="K42" s="10">
        <v>13</v>
      </c>
      <c r="L42" s="10">
        <v>16</v>
      </c>
      <c r="M42" s="10">
        <v>13</v>
      </c>
      <c r="N42" s="10">
        <v>13</v>
      </c>
      <c r="O42" s="10">
        <f t="shared" si="5"/>
        <v>13.8</v>
      </c>
    </row>
    <row r="43" spans="2:15" x14ac:dyDescent="0.2">
      <c r="B43" s="23" t="s">
        <v>9</v>
      </c>
      <c r="C43" s="10">
        <v>3</v>
      </c>
      <c r="D43" s="10">
        <v>2</v>
      </c>
      <c r="E43" s="10">
        <v>2</v>
      </c>
      <c r="F43" s="10">
        <v>2</v>
      </c>
      <c r="G43" s="10">
        <v>2</v>
      </c>
      <c r="H43" s="10">
        <f t="shared" si="4"/>
        <v>2.2000000000000002</v>
      </c>
      <c r="I43" s="10"/>
      <c r="J43" s="10">
        <v>13</v>
      </c>
      <c r="K43" s="10">
        <v>14</v>
      </c>
      <c r="L43" s="10">
        <v>13</v>
      </c>
      <c r="M43" s="10">
        <v>12</v>
      </c>
      <c r="N43" s="10">
        <v>11.5</v>
      </c>
      <c r="O43" s="10">
        <f t="shared" si="5"/>
        <v>12.7</v>
      </c>
    </row>
    <row r="44" spans="2:15" x14ac:dyDescent="0.2">
      <c r="B44" s="23" t="s">
        <v>29</v>
      </c>
      <c r="C44" s="10">
        <v>3</v>
      </c>
      <c r="D44" s="10">
        <v>3</v>
      </c>
      <c r="E44" s="10">
        <v>3</v>
      </c>
      <c r="F44" s="10">
        <v>3</v>
      </c>
      <c r="G44" s="10">
        <v>2</v>
      </c>
      <c r="H44" s="10">
        <f t="shared" si="4"/>
        <v>2.8</v>
      </c>
      <c r="I44" s="10"/>
      <c r="J44" s="10">
        <v>16</v>
      </c>
      <c r="K44" s="10">
        <v>15</v>
      </c>
      <c r="L44" s="10">
        <v>20</v>
      </c>
      <c r="M44" s="10">
        <v>19.5</v>
      </c>
      <c r="N44" s="10">
        <v>18</v>
      </c>
      <c r="O44" s="10">
        <f t="shared" si="5"/>
        <v>17.7</v>
      </c>
    </row>
    <row r="45" spans="2:15" x14ac:dyDescent="0.2">
      <c r="B45" s="23" t="s">
        <v>24</v>
      </c>
      <c r="C45" s="10">
        <v>3</v>
      </c>
      <c r="D45" s="10">
        <v>2</v>
      </c>
      <c r="E45" s="10">
        <v>2</v>
      </c>
      <c r="F45" s="10">
        <v>2</v>
      </c>
      <c r="G45" s="10">
        <v>3</v>
      </c>
      <c r="H45" s="10">
        <f t="shared" si="4"/>
        <v>2.4</v>
      </c>
      <c r="I45" s="10"/>
      <c r="J45" s="10">
        <v>22.5</v>
      </c>
      <c r="K45" s="10">
        <v>23</v>
      </c>
      <c r="L45" s="10">
        <v>21.5</v>
      </c>
      <c r="M45" s="10">
        <v>20.5</v>
      </c>
      <c r="N45" s="10">
        <v>22</v>
      </c>
      <c r="O45" s="10">
        <f t="shared" si="5"/>
        <v>21.9</v>
      </c>
    </row>
    <row r="46" spans="2:15" x14ac:dyDescent="0.2">
      <c r="B46" s="23" t="s">
        <v>19</v>
      </c>
      <c r="C46" s="10">
        <v>2</v>
      </c>
      <c r="D46" s="10">
        <v>2</v>
      </c>
      <c r="E46" s="10">
        <v>3</v>
      </c>
      <c r="F46" s="10">
        <v>3</v>
      </c>
      <c r="G46" s="10">
        <v>3</v>
      </c>
      <c r="H46" s="10">
        <f t="shared" si="4"/>
        <v>2.6</v>
      </c>
      <c r="I46" s="10"/>
      <c r="J46" s="10">
        <v>19.5</v>
      </c>
      <c r="K46" s="10">
        <v>20.5</v>
      </c>
      <c r="L46" s="10">
        <v>17</v>
      </c>
      <c r="M46" s="10">
        <v>18</v>
      </c>
      <c r="N46" s="10">
        <v>17</v>
      </c>
      <c r="O46" s="10">
        <f t="shared" si="5"/>
        <v>18.399999999999999</v>
      </c>
    </row>
    <row r="47" spans="2:15" x14ac:dyDescent="0.2">
      <c r="B47" s="23" t="s">
        <v>14</v>
      </c>
      <c r="C47" s="10">
        <v>2</v>
      </c>
      <c r="D47" s="10">
        <v>2</v>
      </c>
      <c r="E47" s="10">
        <v>2</v>
      </c>
      <c r="F47" s="10">
        <v>2</v>
      </c>
      <c r="G47" s="10">
        <v>2</v>
      </c>
      <c r="H47" s="10">
        <f t="shared" si="4"/>
        <v>2</v>
      </c>
      <c r="I47" s="10"/>
      <c r="J47" s="10">
        <v>18</v>
      </c>
      <c r="K47" s="10">
        <v>15.5</v>
      </c>
      <c r="L47" s="10">
        <v>12.5</v>
      </c>
      <c r="M47" s="10">
        <v>17.5</v>
      </c>
      <c r="N47" s="10">
        <v>18</v>
      </c>
      <c r="O47" s="10">
        <f t="shared" si="5"/>
        <v>16.3</v>
      </c>
    </row>
    <row r="48" spans="2:15" x14ac:dyDescent="0.2">
      <c r="B48" s="23" t="s">
        <v>10</v>
      </c>
      <c r="C48" s="10">
        <v>2</v>
      </c>
      <c r="D48" s="10">
        <v>2</v>
      </c>
      <c r="E48" s="10">
        <v>2</v>
      </c>
      <c r="F48" s="10">
        <v>2</v>
      </c>
      <c r="G48" s="10">
        <v>3</v>
      </c>
      <c r="H48" s="10">
        <f t="shared" si="4"/>
        <v>2.2000000000000002</v>
      </c>
      <c r="I48" s="10"/>
      <c r="J48" s="10">
        <v>14.5</v>
      </c>
      <c r="K48" s="10">
        <v>15</v>
      </c>
      <c r="L48" s="10">
        <v>13.5</v>
      </c>
      <c r="M48" s="10">
        <v>13</v>
      </c>
      <c r="N48" s="10">
        <v>12</v>
      </c>
      <c r="O48" s="10">
        <f t="shared" si="5"/>
        <v>13.6</v>
      </c>
    </row>
    <row r="49" spans="1:15" x14ac:dyDescent="0.2">
      <c r="B49" s="23" t="s">
        <v>28</v>
      </c>
      <c r="C49" s="10">
        <v>5</v>
      </c>
      <c r="D49" s="10">
        <v>5</v>
      </c>
      <c r="E49" s="10">
        <v>6</v>
      </c>
      <c r="F49" s="10">
        <v>5</v>
      </c>
      <c r="G49" s="10">
        <v>4</v>
      </c>
      <c r="H49" s="10">
        <f t="shared" si="4"/>
        <v>5</v>
      </c>
      <c r="I49" s="10"/>
      <c r="J49" s="10">
        <v>17</v>
      </c>
      <c r="K49" s="10">
        <v>14.5</v>
      </c>
      <c r="L49" s="10">
        <v>15</v>
      </c>
      <c r="M49" s="10">
        <v>17</v>
      </c>
      <c r="N49" s="10">
        <v>17</v>
      </c>
      <c r="O49" s="10">
        <f t="shared" si="5"/>
        <v>16.100000000000001</v>
      </c>
    </row>
    <row r="50" spans="1:15" x14ac:dyDescent="0.2">
      <c r="B50" s="23" t="s">
        <v>25</v>
      </c>
      <c r="C50" s="10">
        <v>3</v>
      </c>
      <c r="D50" s="10">
        <v>4</v>
      </c>
      <c r="E50" s="10">
        <v>5</v>
      </c>
      <c r="F50" s="10">
        <v>4</v>
      </c>
      <c r="G50" s="10">
        <v>4</v>
      </c>
      <c r="H50" s="10">
        <f t="shared" si="4"/>
        <v>4</v>
      </c>
      <c r="I50" s="10"/>
      <c r="J50" s="10">
        <v>21</v>
      </c>
      <c r="K50" s="24">
        <v>21.5</v>
      </c>
      <c r="L50" s="10">
        <v>19.5</v>
      </c>
      <c r="M50" s="10">
        <v>21.5</v>
      </c>
      <c r="N50" s="10">
        <v>21</v>
      </c>
      <c r="O50" s="10">
        <f t="shared" si="5"/>
        <v>20.9</v>
      </c>
    </row>
    <row r="51" spans="1:15" x14ac:dyDescent="0.2">
      <c r="B51" s="23" t="s">
        <v>18</v>
      </c>
      <c r="C51" s="10">
        <v>3</v>
      </c>
      <c r="D51" s="10">
        <v>4</v>
      </c>
      <c r="E51" s="10">
        <v>3</v>
      </c>
      <c r="F51" s="10">
        <v>3</v>
      </c>
      <c r="G51" s="10">
        <v>4</v>
      </c>
      <c r="H51" s="10">
        <f t="shared" si="4"/>
        <v>3.4</v>
      </c>
      <c r="I51" s="10"/>
      <c r="J51" s="10">
        <v>20.5</v>
      </c>
      <c r="K51" s="10">
        <v>21</v>
      </c>
      <c r="L51" s="10">
        <v>19</v>
      </c>
      <c r="M51" s="10">
        <v>18</v>
      </c>
      <c r="N51" s="10">
        <v>20</v>
      </c>
      <c r="O51" s="10">
        <f t="shared" si="5"/>
        <v>19.7</v>
      </c>
    </row>
    <row r="52" spans="1:15" x14ac:dyDescent="0.2">
      <c r="B52" s="23" t="s">
        <v>15</v>
      </c>
      <c r="C52" s="10">
        <v>3</v>
      </c>
      <c r="D52" s="10">
        <v>3</v>
      </c>
      <c r="E52" s="10">
        <v>2</v>
      </c>
      <c r="F52" s="10">
        <v>2</v>
      </c>
      <c r="G52" s="10">
        <v>3</v>
      </c>
      <c r="H52" s="10">
        <f t="shared" si="4"/>
        <v>2.6</v>
      </c>
      <c r="I52" s="10"/>
      <c r="J52" s="10">
        <v>13.5</v>
      </c>
      <c r="K52" s="10">
        <v>18</v>
      </c>
      <c r="L52" s="10">
        <v>18</v>
      </c>
      <c r="M52" s="10">
        <v>18</v>
      </c>
      <c r="N52" s="10">
        <v>13</v>
      </c>
      <c r="O52" s="10">
        <f t="shared" si="5"/>
        <v>16.100000000000001</v>
      </c>
    </row>
    <row r="53" spans="1:15" x14ac:dyDescent="0.2">
      <c r="B53" s="23" t="s">
        <v>8</v>
      </c>
      <c r="C53" s="10">
        <v>3</v>
      </c>
      <c r="D53" s="10">
        <v>3</v>
      </c>
      <c r="E53" s="10">
        <v>3</v>
      </c>
      <c r="F53" s="10">
        <v>3</v>
      </c>
      <c r="G53" s="10">
        <v>3</v>
      </c>
      <c r="H53" s="10">
        <f t="shared" si="4"/>
        <v>3</v>
      </c>
      <c r="I53" s="10"/>
      <c r="J53" s="10">
        <v>20</v>
      </c>
      <c r="K53" s="10">
        <v>18</v>
      </c>
      <c r="L53" s="10">
        <v>15</v>
      </c>
      <c r="M53" s="10">
        <v>12</v>
      </c>
      <c r="N53" s="10">
        <v>15</v>
      </c>
      <c r="O53" s="10">
        <f t="shared" si="5"/>
        <v>16</v>
      </c>
    </row>
    <row r="54" spans="1:15" x14ac:dyDescent="0.2">
      <c r="B54" s="23" t="s">
        <v>27</v>
      </c>
      <c r="C54" s="10">
        <v>60</v>
      </c>
      <c r="D54" s="10">
        <v>60</v>
      </c>
      <c r="E54" s="10">
        <v>60</v>
      </c>
      <c r="F54" s="10">
        <v>60</v>
      </c>
      <c r="G54" s="10">
        <v>60</v>
      </c>
      <c r="H54" s="10">
        <f t="shared" si="4"/>
        <v>60</v>
      </c>
      <c r="I54" s="10"/>
      <c r="J54" s="10">
        <v>10</v>
      </c>
      <c r="K54" s="10">
        <v>14</v>
      </c>
      <c r="L54" s="10">
        <v>24</v>
      </c>
      <c r="M54" s="10">
        <v>21</v>
      </c>
      <c r="N54" s="10">
        <v>15</v>
      </c>
      <c r="O54" s="10">
        <f t="shared" si="5"/>
        <v>16.8</v>
      </c>
    </row>
    <row r="55" spans="1:15" x14ac:dyDescent="0.2">
      <c r="B55" s="23" t="s">
        <v>26</v>
      </c>
      <c r="C55" s="10">
        <v>60</v>
      </c>
      <c r="D55" s="10">
        <v>60</v>
      </c>
      <c r="E55" s="10">
        <v>60</v>
      </c>
      <c r="F55" s="10">
        <v>60</v>
      </c>
      <c r="G55" s="10">
        <v>60</v>
      </c>
      <c r="H55" s="10">
        <f t="shared" si="4"/>
        <v>60</v>
      </c>
      <c r="I55" s="10"/>
      <c r="J55" s="10">
        <v>20</v>
      </c>
      <c r="K55" s="10">
        <v>22</v>
      </c>
      <c r="L55" s="10">
        <v>22</v>
      </c>
      <c r="M55" s="10">
        <v>24</v>
      </c>
      <c r="N55" s="10">
        <v>26</v>
      </c>
      <c r="O55" s="10">
        <f t="shared" si="5"/>
        <v>22.8</v>
      </c>
    </row>
    <row r="56" spans="1:15" x14ac:dyDescent="0.2">
      <c r="B56" s="23" t="s">
        <v>17</v>
      </c>
      <c r="C56" s="10">
        <v>60</v>
      </c>
      <c r="D56" s="10">
        <v>60</v>
      </c>
      <c r="E56" s="10">
        <v>60</v>
      </c>
      <c r="F56" s="10">
        <v>60</v>
      </c>
      <c r="G56" s="10">
        <v>60</v>
      </c>
      <c r="H56" s="10">
        <f t="shared" si="4"/>
        <v>60</v>
      </c>
      <c r="I56" s="10"/>
      <c r="J56" s="10">
        <v>21</v>
      </c>
      <c r="K56" s="10">
        <v>21</v>
      </c>
      <c r="L56" s="10">
        <v>21</v>
      </c>
      <c r="M56" s="10">
        <v>22</v>
      </c>
      <c r="N56" s="10">
        <v>20</v>
      </c>
      <c r="O56" s="10">
        <f t="shared" si="5"/>
        <v>21</v>
      </c>
    </row>
    <row r="57" spans="1:15" x14ac:dyDescent="0.2">
      <c r="B57" s="23" t="s">
        <v>16</v>
      </c>
      <c r="C57" s="10">
        <v>13</v>
      </c>
      <c r="D57" s="10">
        <v>19</v>
      </c>
      <c r="E57" s="10">
        <v>25</v>
      </c>
      <c r="F57" s="10">
        <v>60</v>
      </c>
      <c r="G57" s="10">
        <v>60</v>
      </c>
      <c r="H57" s="10">
        <f t="shared" si="4"/>
        <v>35.4</v>
      </c>
      <c r="I57" s="10"/>
      <c r="J57" s="10">
        <v>19</v>
      </c>
      <c r="K57" s="10">
        <v>18.5</v>
      </c>
      <c r="L57" s="10">
        <v>17.5</v>
      </c>
      <c r="M57" s="10">
        <v>18</v>
      </c>
      <c r="N57" s="10">
        <v>20</v>
      </c>
      <c r="O57" s="10">
        <f t="shared" si="5"/>
        <v>18.600000000000001</v>
      </c>
    </row>
    <row r="58" spans="1:15" x14ac:dyDescent="0.2">
      <c r="B58" s="23" t="s">
        <v>7</v>
      </c>
      <c r="C58" s="10">
        <v>35</v>
      </c>
      <c r="D58" s="10">
        <v>60</v>
      </c>
      <c r="E58" s="10">
        <v>37</v>
      </c>
      <c r="F58" s="10">
        <v>35</v>
      </c>
      <c r="G58" s="10">
        <v>29</v>
      </c>
      <c r="H58" s="10">
        <f t="shared" si="4"/>
        <v>39.200000000000003</v>
      </c>
      <c r="I58" s="10"/>
      <c r="J58" s="10">
        <v>16.5</v>
      </c>
      <c r="K58" s="10">
        <v>11</v>
      </c>
      <c r="L58" s="10">
        <v>8</v>
      </c>
      <c r="M58" s="10">
        <v>9</v>
      </c>
      <c r="N58" s="10">
        <v>14</v>
      </c>
      <c r="O58" s="10">
        <f t="shared" si="5"/>
        <v>11.7</v>
      </c>
    </row>
    <row r="59" spans="1:1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2">
      <c r="A60" s="10"/>
    </row>
    <row r="61" spans="1:15" x14ac:dyDescent="0.2">
      <c r="A61" s="10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I59"/>
  <sheetViews>
    <sheetView topLeftCell="A4" zoomScale="75" workbookViewId="0"/>
  </sheetViews>
  <sheetFormatPr baseColWidth="10" defaultRowHeight="12.75" x14ac:dyDescent="0.2"/>
  <cols>
    <col min="2" max="2" width="15.140625" bestFit="1" customWidth="1"/>
    <col min="7" max="7" width="15.140625" bestFit="1" customWidth="1"/>
    <col min="12" max="12" width="15.140625" bestFit="1" customWidth="1"/>
    <col min="17" max="17" width="13" customWidth="1"/>
    <col min="22" max="22" width="13.7109375" customWidth="1"/>
    <col min="27" max="27" width="13.140625" customWidth="1"/>
  </cols>
  <sheetData>
    <row r="3" spans="2:35" x14ac:dyDescent="0.2">
      <c r="B3" s="2">
        <v>40192</v>
      </c>
      <c r="G3" s="2">
        <v>40192</v>
      </c>
      <c r="L3" s="2">
        <v>40192</v>
      </c>
      <c r="Q3" s="2">
        <v>40195</v>
      </c>
      <c r="V3" s="2">
        <v>40196</v>
      </c>
      <c r="AA3" s="2">
        <v>40196</v>
      </c>
      <c r="AF3" s="12" t="s">
        <v>92</v>
      </c>
      <c r="AG3" s="13"/>
      <c r="AH3" s="13"/>
      <c r="AI3" s="13"/>
    </row>
    <row r="4" spans="2:35" x14ac:dyDescent="0.2">
      <c r="B4" s="3" t="s">
        <v>36</v>
      </c>
      <c r="C4" s="5" t="s">
        <v>4</v>
      </c>
      <c r="D4" s="5"/>
      <c r="E4" s="5"/>
      <c r="G4" s="3" t="s">
        <v>82</v>
      </c>
      <c r="H4" s="5" t="s">
        <v>4</v>
      </c>
      <c r="I4" s="5"/>
      <c r="J4" s="5"/>
      <c r="L4" s="3" t="s">
        <v>83</v>
      </c>
      <c r="M4" s="5" t="s">
        <v>4</v>
      </c>
      <c r="N4" s="5"/>
      <c r="O4" s="5"/>
      <c r="Q4" s="3" t="s">
        <v>87</v>
      </c>
      <c r="R4" s="5" t="s">
        <v>4</v>
      </c>
      <c r="S4" s="5"/>
      <c r="T4" s="5"/>
      <c r="V4" s="3" t="s">
        <v>90</v>
      </c>
      <c r="W4" s="5" t="s">
        <v>4</v>
      </c>
      <c r="X4" s="5"/>
      <c r="Y4" s="5"/>
      <c r="AA4" s="3" t="s">
        <v>91</v>
      </c>
      <c r="AB4" s="5" t="s">
        <v>4</v>
      </c>
      <c r="AC4" s="5"/>
      <c r="AD4" s="5"/>
      <c r="AF4" s="14"/>
      <c r="AG4" s="15" t="s">
        <v>4</v>
      </c>
      <c r="AH4" s="15"/>
      <c r="AI4" s="15"/>
    </row>
    <row r="5" spans="2:35" x14ac:dyDescent="0.2">
      <c r="B5" s="4" t="s">
        <v>3</v>
      </c>
      <c r="C5" s="4" t="s">
        <v>0</v>
      </c>
      <c r="D5" s="4" t="s">
        <v>1</v>
      </c>
      <c r="E5" s="4" t="s">
        <v>2</v>
      </c>
      <c r="G5" s="4" t="s">
        <v>3</v>
      </c>
      <c r="H5" s="4" t="s">
        <v>0</v>
      </c>
      <c r="I5" s="4" t="s">
        <v>1</v>
      </c>
      <c r="J5" s="4" t="s">
        <v>2</v>
      </c>
      <c r="L5" s="4" t="s">
        <v>3</v>
      </c>
      <c r="M5" s="4" t="s">
        <v>0</v>
      </c>
      <c r="N5" s="4" t="s">
        <v>1</v>
      </c>
      <c r="O5" s="4" t="s">
        <v>2</v>
      </c>
      <c r="Q5" s="4" t="s">
        <v>3</v>
      </c>
      <c r="R5" s="4" t="s">
        <v>0</v>
      </c>
      <c r="S5" s="4" t="s">
        <v>1</v>
      </c>
      <c r="T5" s="4" t="s">
        <v>2</v>
      </c>
      <c r="V5" s="4" t="s">
        <v>3</v>
      </c>
      <c r="W5" s="4" t="s">
        <v>0</v>
      </c>
      <c r="X5" s="4" t="s">
        <v>1</v>
      </c>
      <c r="Y5" s="4" t="s">
        <v>2</v>
      </c>
      <c r="AA5" s="4" t="s">
        <v>3</v>
      </c>
      <c r="AB5" s="4" t="s">
        <v>0</v>
      </c>
      <c r="AC5" s="4" t="s">
        <v>1</v>
      </c>
      <c r="AD5" s="4" t="s">
        <v>2</v>
      </c>
      <c r="AF5" s="16" t="s">
        <v>3</v>
      </c>
      <c r="AG5" s="16" t="s">
        <v>0</v>
      </c>
      <c r="AH5" s="16" t="s">
        <v>1</v>
      </c>
      <c r="AI5" s="16" t="s">
        <v>2</v>
      </c>
    </row>
    <row r="6" spans="2:35" x14ac:dyDescent="0.2">
      <c r="B6" s="4" t="s">
        <v>31</v>
      </c>
      <c r="C6" s="1">
        <v>5</v>
      </c>
      <c r="D6" s="1">
        <v>5</v>
      </c>
      <c r="E6" s="1">
        <v>3</v>
      </c>
      <c r="G6" s="4" t="s">
        <v>31</v>
      </c>
      <c r="H6" s="1">
        <v>1</v>
      </c>
      <c r="I6" s="1">
        <v>4</v>
      </c>
      <c r="J6" s="1">
        <v>0</v>
      </c>
      <c r="L6" s="4" t="s">
        <v>31</v>
      </c>
      <c r="M6" s="1">
        <v>0</v>
      </c>
      <c r="N6" s="1">
        <v>1</v>
      </c>
      <c r="O6" s="1">
        <v>0</v>
      </c>
      <c r="Q6" s="4" t="s">
        <v>31</v>
      </c>
      <c r="R6" s="1">
        <v>0</v>
      </c>
      <c r="S6" s="1">
        <v>1</v>
      </c>
      <c r="T6" s="1">
        <v>1</v>
      </c>
      <c r="V6" s="4" t="s">
        <v>31</v>
      </c>
      <c r="W6" s="1">
        <v>3</v>
      </c>
      <c r="X6" s="1">
        <v>3</v>
      </c>
      <c r="Y6" s="1">
        <v>0</v>
      </c>
      <c r="AA6" s="4" t="s">
        <v>31</v>
      </c>
      <c r="AB6" s="1">
        <v>3</v>
      </c>
      <c r="AC6" s="1">
        <v>2</v>
      </c>
      <c r="AD6" s="1">
        <v>0</v>
      </c>
      <c r="AF6" s="16" t="s">
        <v>31</v>
      </c>
      <c r="AG6" s="17">
        <f>(C6+H6+M6+R6+W6+AB6)/6</f>
        <v>2</v>
      </c>
      <c r="AH6" s="17">
        <f t="shared" ref="AH6:AI21" si="0">(D6+I6+N6+S6+X6+AC6)/6</f>
        <v>2.6666666666666665</v>
      </c>
      <c r="AI6" s="17">
        <f t="shared" si="0"/>
        <v>0.66666666666666663</v>
      </c>
    </row>
    <row r="7" spans="2:35" x14ac:dyDescent="0.2">
      <c r="B7" s="4" t="s">
        <v>22</v>
      </c>
      <c r="C7" s="1">
        <v>5</v>
      </c>
      <c r="D7" s="1">
        <v>5</v>
      </c>
      <c r="E7" s="1">
        <v>5</v>
      </c>
      <c r="G7" s="4" t="s">
        <v>22</v>
      </c>
      <c r="H7" s="1">
        <v>5</v>
      </c>
      <c r="I7" s="1">
        <v>5</v>
      </c>
      <c r="J7" s="1">
        <v>1</v>
      </c>
      <c r="L7" s="4" t="s">
        <v>22</v>
      </c>
      <c r="M7" s="1">
        <v>0</v>
      </c>
      <c r="N7" s="1">
        <v>2</v>
      </c>
      <c r="O7" s="1">
        <v>1</v>
      </c>
      <c r="Q7" s="4" t="s">
        <v>22</v>
      </c>
      <c r="R7" s="1">
        <v>3</v>
      </c>
      <c r="S7" s="1">
        <v>1</v>
      </c>
      <c r="T7" s="1">
        <v>1</v>
      </c>
      <c r="V7" s="4" t="s">
        <v>22</v>
      </c>
      <c r="W7" s="1">
        <v>2</v>
      </c>
      <c r="X7" s="1">
        <v>1</v>
      </c>
      <c r="Y7" s="1">
        <v>0</v>
      </c>
      <c r="AA7" s="4" t="s">
        <v>22</v>
      </c>
      <c r="AB7" s="1">
        <v>0</v>
      </c>
      <c r="AC7" s="1">
        <v>4</v>
      </c>
      <c r="AD7" s="1">
        <v>0</v>
      </c>
      <c r="AF7" s="16" t="s">
        <v>22</v>
      </c>
      <c r="AG7" s="17">
        <f t="shared" ref="AG7:AG30" si="1">(C7+H7+M7+R7+W7+AB7)/6</f>
        <v>2.5</v>
      </c>
      <c r="AH7" s="17">
        <f t="shared" si="0"/>
        <v>3</v>
      </c>
      <c r="AI7" s="17">
        <f t="shared" si="0"/>
        <v>1.3333333333333333</v>
      </c>
    </row>
    <row r="8" spans="2:35" x14ac:dyDescent="0.2">
      <c r="B8" s="4" t="s">
        <v>21</v>
      </c>
      <c r="C8" s="1">
        <v>2</v>
      </c>
      <c r="D8" s="1">
        <v>3</v>
      </c>
      <c r="E8" s="1">
        <v>0</v>
      </c>
      <c r="G8" s="4" t="s">
        <v>21</v>
      </c>
      <c r="H8" s="1">
        <v>0</v>
      </c>
      <c r="I8" s="1">
        <v>2</v>
      </c>
      <c r="J8" s="1">
        <v>0</v>
      </c>
      <c r="L8" s="4" t="s">
        <v>21</v>
      </c>
      <c r="M8" s="1">
        <v>3</v>
      </c>
      <c r="N8" s="1">
        <v>0</v>
      </c>
      <c r="O8" s="1">
        <v>1</v>
      </c>
      <c r="Q8" s="4" t="s">
        <v>21</v>
      </c>
      <c r="R8" s="1">
        <v>3</v>
      </c>
      <c r="S8" s="1">
        <v>2</v>
      </c>
      <c r="T8" s="1">
        <v>5</v>
      </c>
      <c r="V8" s="4" t="s">
        <v>21</v>
      </c>
      <c r="W8" s="1">
        <v>2</v>
      </c>
      <c r="X8" s="1">
        <v>5</v>
      </c>
      <c r="Y8" s="1">
        <v>1</v>
      </c>
      <c r="AA8" s="4" t="s">
        <v>21</v>
      </c>
      <c r="AB8" s="1">
        <v>0</v>
      </c>
      <c r="AC8" s="1">
        <v>0</v>
      </c>
      <c r="AD8" s="1">
        <v>0</v>
      </c>
      <c r="AF8" s="16" t="s">
        <v>21</v>
      </c>
      <c r="AG8" s="17">
        <f t="shared" si="1"/>
        <v>1.6666666666666667</v>
      </c>
      <c r="AH8" s="17">
        <f t="shared" si="0"/>
        <v>2</v>
      </c>
      <c r="AI8" s="17">
        <f t="shared" si="0"/>
        <v>1.1666666666666667</v>
      </c>
    </row>
    <row r="9" spans="2:35" x14ac:dyDescent="0.2">
      <c r="B9" s="4" t="s">
        <v>12</v>
      </c>
      <c r="C9" s="1">
        <v>1</v>
      </c>
      <c r="D9" s="1">
        <v>0</v>
      </c>
      <c r="E9" s="1">
        <v>1</v>
      </c>
      <c r="G9" s="4" t="s">
        <v>12</v>
      </c>
      <c r="H9" s="1">
        <v>0</v>
      </c>
      <c r="I9" s="1">
        <v>3</v>
      </c>
      <c r="J9" s="1">
        <v>0</v>
      </c>
      <c r="L9" s="4" t="s">
        <v>12</v>
      </c>
      <c r="M9" s="1">
        <v>2</v>
      </c>
      <c r="N9" s="1">
        <v>2</v>
      </c>
      <c r="O9" s="1">
        <v>1</v>
      </c>
      <c r="Q9" s="4" t="s">
        <v>12</v>
      </c>
      <c r="R9" s="1">
        <v>2</v>
      </c>
      <c r="S9" s="1">
        <v>1</v>
      </c>
      <c r="T9" s="1">
        <v>1</v>
      </c>
      <c r="V9" s="4" t="s">
        <v>12</v>
      </c>
      <c r="W9" s="1">
        <v>2</v>
      </c>
      <c r="X9" s="1">
        <v>0</v>
      </c>
      <c r="Y9" s="1">
        <v>0</v>
      </c>
      <c r="AA9" s="4" t="s">
        <v>12</v>
      </c>
      <c r="AB9" s="1">
        <v>0</v>
      </c>
      <c r="AC9" s="1">
        <v>1</v>
      </c>
      <c r="AD9" s="1">
        <v>1</v>
      </c>
      <c r="AF9" s="16" t="s">
        <v>12</v>
      </c>
      <c r="AG9" s="17">
        <f t="shared" si="1"/>
        <v>1.1666666666666667</v>
      </c>
      <c r="AH9" s="17">
        <f t="shared" si="0"/>
        <v>1.1666666666666667</v>
      </c>
      <c r="AI9" s="17">
        <f t="shared" si="0"/>
        <v>0.66666666666666663</v>
      </c>
    </row>
    <row r="10" spans="2:35" x14ac:dyDescent="0.2">
      <c r="B10" s="4" t="s">
        <v>11</v>
      </c>
      <c r="C10" s="1">
        <v>0</v>
      </c>
      <c r="D10" s="1">
        <v>0</v>
      </c>
      <c r="E10" s="1">
        <v>2</v>
      </c>
      <c r="G10" s="4" t="s">
        <v>11</v>
      </c>
      <c r="H10" s="1">
        <v>0</v>
      </c>
      <c r="I10" s="1">
        <v>1</v>
      </c>
      <c r="J10" s="1">
        <v>0</v>
      </c>
      <c r="L10" s="4" t="s">
        <v>11</v>
      </c>
      <c r="M10" s="1">
        <v>6</v>
      </c>
      <c r="N10" s="1">
        <v>5</v>
      </c>
      <c r="O10" s="1">
        <v>2</v>
      </c>
      <c r="Q10" s="4" t="s">
        <v>11</v>
      </c>
      <c r="R10" s="1">
        <v>2</v>
      </c>
      <c r="S10" s="1">
        <v>0</v>
      </c>
      <c r="T10" s="1">
        <v>2</v>
      </c>
      <c r="V10" s="4" t="s">
        <v>11</v>
      </c>
      <c r="W10" s="1">
        <v>2</v>
      </c>
      <c r="X10" s="1">
        <v>1</v>
      </c>
      <c r="Y10" s="1">
        <v>1</v>
      </c>
      <c r="AA10" s="4" t="s">
        <v>11</v>
      </c>
      <c r="AB10" s="1">
        <v>0</v>
      </c>
      <c r="AC10" s="1">
        <v>0</v>
      </c>
      <c r="AD10" s="1">
        <v>1</v>
      </c>
      <c r="AF10" s="16" t="s">
        <v>11</v>
      </c>
      <c r="AG10" s="17">
        <f t="shared" si="1"/>
        <v>1.6666666666666667</v>
      </c>
      <c r="AH10" s="17">
        <f t="shared" si="0"/>
        <v>1.1666666666666667</v>
      </c>
      <c r="AI10" s="17">
        <f t="shared" si="0"/>
        <v>1.3333333333333333</v>
      </c>
    </row>
    <row r="11" spans="2:35" x14ac:dyDescent="0.2">
      <c r="B11" s="4" t="s">
        <v>30</v>
      </c>
      <c r="C11" s="1">
        <v>5</v>
      </c>
      <c r="D11" s="1">
        <v>10</v>
      </c>
      <c r="E11" s="1">
        <v>7</v>
      </c>
      <c r="G11" s="4" t="s">
        <v>30</v>
      </c>
      <c r="H11" s="1">
        <v>0</v>
      </c>
      <c r="I11" s="1">
        <v>3</v>
      </c>
      <c r="J11" s="1">
        <v>0</v>
      </c>
      <c r="L11" s="4" t="s">
        <v>30</v>
      </c>
      <c r="M11" s="1">
        <v>15</v>
      </c>
      <c r="N11" s="1">
        <v>16</v>
      </c>
      <c r="O11" s="1">
        <v>7</v>
      </c>
      <c r="Q11" s="4" t="s">
        <v>30</v>
      </c>
      <c r="R11" s="1">
        <v>0</v>
      </c>
      <c r="S11" s="1">
        <v>5</v>
      </c>
      <c r="T11" s="1">
        <v>2</v>
      </c>
      <c r="V11" s="4" t="s">
        <v>30</v>
      </c>
      <c r="W11" s="1">
        <v>2</v>
      </c>
      <c r="X11" s="1">
        <v>4</v>
      </c>
      <c r="Y11" s="1">
        <v>0</v>
      </c>
      <c r="AA11" s="4" t="s">
        <v>30</v>
      </c>
      <c r="AB11" s="1">
        <v>3</v>
      </c>
      <c r="AC11" s="1">
        <v>2</v>
      </c>
      <c r="AD11" s="1">
        <v>2</v>
      </c>
      <c r="AF11" s="16" t="s">
        <v>30</v>
      </c>
      <c r="AG11" s="17">
        <f t="shared" si="1"/>
        <v>4.166666666666667</v>
      </c>
      <c r="AH11" s="17">
        <f t="shared" si="0"/>
        <v>6.666666666666667</v>
      </c>
      <c r="AI11" s="17">
        <f t="shared" si="0"/>
        <v>3</v>
      </c>
    </row>
    <row r="12" spans="2:35" x14ac:dyDescent="0.2">
      <c r="B12" s="4" t="s">
        <v>23</v>
      </c>
      <c r="C12" s="1">
        <v>4</v>
      </c>
      <c r="D12" s="1">
        <v>5</v>
      </c>
      <c r="E12" s="1">
        <v>3</v>
      </c>
      <c r="G12" s="4" t="s">
        <v>23</v>
      </c>
      <c r="H12" s="1">
        <v>0</v>
      </c>
      <c r="I12" s="1">
        <v>2</v>
      </c>
      <c r="J12" s="1">
        <v>0</v>
      </c>
      <c r="L12" s="4" t="s">
        <v>23</v>
      </c>
      <c r="M12" s="1">
        <v>0</v>
      </c>
      <c r="N12" s="1">
        <v>0</v>
      </c>
      <c r="O12" s="1">
        <v>0</v>
      </c>
      <c r="Q12" s="4" t="s">
        <v>23</v>
      </c>
      <c r="R12" s="1">
        <v>5</v>
      </c>
      <c r="S12" s="1">
        <v>5</v>
      </c>
      <c r="T12" s="1">
        <v>5</v>
      </c>
      <c r="V12" s="4" t="s">
        <v>23</v>
      </c>
      <c r="W12" s="1">
        <v>0</v>
      </c>
      <c r="X12" s="1">
        <v>5</v>
      </c>
      <c r="Y12" s="1">
        <v>1</v>
      </c>
      <c r="AA12" s="4" t="s">
        <v>23</v>
      </c>
      <c r="AB12" s="1">
        <v>2</v>
      </c>
      <c r="AC12" s="1">
        <v>2</v>
      </c>
      <c r="AD12" s="1">
        <v>1</v>
      </c>
      <c r="AF12" s="16" t="s">
        <v>23</v>
      </c>
      <c r="AG12" s="17">
        <f t="shared" si="1"/>
        <v>1.8333333333333333</v>
      </c>
      <c r="AH12" s="17">
        <f t="shared" si="0"/>
        <v>3.1666666666666665</v>
      </c>
      <c r="AI12" s="17">
        <f t="shared" si="0"/>
        <v>1.6666666666666667</v>
      </c>
    </row>
    <row r="13" spans="2:35" x14ac:dyDescent="0.2">
      <c r="B13" s="4" t="s">
        <v>20</v>
      </c>
      <c r="C13" s="1">
        <v>2</v>
      </c>
      <c r="D13" s="1">
        <v>2</v>
      </c>
      <c r="E13" s="1">
        <v>0</v>
      </c>
      <c r="G13" s="4" t="s">
        <v>20</v>
      </c>
      <c r="H13" s="1">
        <v>3</v>
      </c>
      <c r="I13" s="1">
        <v>5</v>
      </c>
      <c r="J13" s="1">
        <v>0</v>
      </c>
      <c r="L13" s="4" t="s">
        <v>20</v>
      </c>
      <c r="M13" s="1">
        <v>1</v>
      </c>
      <c r="N13" s="1">
        <v>3</v>
      </c>
      <c r="O13" s="1">
        <v>1</v>
      </c>
      <c r="Q13" s="4" t="s">
        <v>20</v>
      </c>
      <c r="R13" s="1">
        <v>0</v>
      </c>
      <c r="S13" s="1">
        <v>1</v>
      </c>
      <c r="T13" s="1">
        <v>1</v>
      </c>
      <c r="V13" s="4" t="s">
        <v>20</v>
      </c>
      <c r="W13" s="1">
        <v>3</v>
      </c>
      <c r="X13" s="1">
        <v>5</v>
      </c>
      <c r="Y13" s="1">
        <v>0</v>
      </c>
      <c r="AA13" s="4" t="s">
        <v>20</v>
      </c>
      <c r="AB13" s="1">
        <v>0</v>
      </c>
      <c r="AC13" s="1">
        <v>2</v>
      </c>
      <c r="AD13" s="1">
        <v>0</v>
      </c>
      <c r="AF13" s="16" t="s">
        <v>20</v>
      </c>
      <c r="AG13" s="17">
        <f t="shared" si="1"/>
        <v>1.5</v>
      </c>
      <c r="AH13" s="17">
        <f t="shared" si="0"/>
        <v>3</v>
      </c>
      <c r="AI13" s="17">
        <f t="shared" si="0"/>
        <v>0.33333333333333331</v>
      </c>
    </row>
    <row r="14" spans="2:35" x14ac:dyDescent="0.2">
      <c r="B14" s="4" t="s">
        <v>13</v>
      </c>
      <c r="C14" s="1">
        <v>0</v>
      </c>
      <c r="D14" s="1">
        <v>1</v>
      </c>
      <c r="E14" s="1">
        <v>0</v>
      </c>
      <c r="G14" s="4" t="s">
        <v>13</v>
      </c>
      <c r="H14" s="1">
        <v>0</v>
      </c>
      <c r="I14" s="1">
        <v>1</v>
      </c>
      <c r="J14" s="1">
        <v>1</v>
      </c>
      <c r="L14" s="4" t="s">
        <v>13</v>
      </c>
      <c r="M14" s="1">
        <v>3</v>
      </c>
      <c r="N14" s="1">
        <v>1</v>
      </c>
      <c r="O14" s="1">
        <v>0</v>
      </c>
      <c r="Q14" s="4" t="s">
        <v>13</v>
      </c>
      <c r="R14" s="1">
        <v>5</v>
      </c>
      <c r="S14" s="1">
        <v>1</v>
      </c>
      <c r="T14" s="1">
        <v>2</v>
      </c>
      <c r="V14" s="4" t="s">
        <v>13</v>
      </c>
      <c r="W14" s="1">
        <v>2</v>
      </c>
      <c r="X14" s="1">
        <v>1</v>
      </c>
      <c r="Y14" s="1">
        <v>0</v>
      </c>
      <c r="AA14" s="4" t="s">
        <v>13</v>
      </c>
      <c r="AB14" s="1">
        <v>0</v>
      </c>
      <c r="AC14" s="1">
        <v>3</v>
      </c>
      <c r="AD14" s="1">
        <v>0</v>
      </c>
      <c r="AF14" s="16" t="s">
        <v>13</v>
      </c>
      <c r="AG14" s="17">
        <f t="shared" si="1"/>
        <v>1.6666666666666667</v>
      </c>
      <c r="AH14" s="17">
        <f t="shared" si="0"/>
        <v>1.3333333333333333</v>
      </c>
      <c r="AI14" s="17">
        <f t="shared" si="0"/>
        <v>0.5</v>
      </c>
    </row>
    <row r="15" spans="2:35" x14ac:dyDescent="0.2">
      <c r="B15" s="4" t="s">
        <v>9</v>
      </c>
      <c r="C15" s="1">
        <v>2</v>
      </c>
      <c r="D15" s="1">
        <v>0</v>
      </c>
      <c r="E15" s="1">
        <v>2</v>
      </c>
      <c r="G15" s="4" t="s">
        <v>9</v>
      </c>
      <c r="H15" s="1">
        <v>1</v>
      </c>
      <c r="I15" s="1">
        <v>2</v>
      </c>
      <c r="J15" s="1">
        <v>0</v>
      </c>
      <c r="L15" s="4" t="s">
        <v>9</v>
      </c>
      <c r="M15" s="1">
        <v>0</v>
      </c>
      <c r="N15" s="1">
        <v>2</v>
      </c>
      <c r="O15" s="1">
        <v>2</v>
      </c>
      <c r="Q15" s="4" t="s">
        <v>9</v>
      </c>
      <c r="R15" s="1">
        <v>4</v>
      </c>
      <c r="S15" s="1">
        <v>0</v>
      </c>
      <c r="T15" s="1">
        <v>0</v>
      </c>
      <c r="V15" s="4" t="s">
        <v>9</v>
      </c>
      <c r="W15" s="1">
        <v>1</v>
      </c>
      <c r="X15" s="1">
        <v>2</v>
      </c>
      <c r="Y15" s="1">
        <v>2</v>
      </c>
      <c r="AA15" s="4" t="s">
        <v>9</v>
      </c>
      <c r="AB15" s="1">
        <v>0</v>
      </c>
      <c r="AC15" s="1">
        <v>0</v>
      </c>
      <c r="AD15" s="1">
        <v>3</v>
      </c>
      <c r="AF15" s="16" t="s">
        <v>9</v>
      </c>
      <c r="AG15" s="17">
        <f t="shared" si="1"/>
        <v>1.3333333333333333</v>
      </c>
      <c r="AH15" s="17">
        <f t="shared" si="0"/>
        <v>1</v>
      </c>
      <c r="AI15" s="17">
        <f t="shared" si="0"/>
        <v>1.5</v>
      </c>
    </row>
    <row r="16" spans="2:35" x14ac:dyDescent="0.2">
      <c r="B16" s="4" t="s">
        <v>29</v>
      </c>
      <c r="C16" s="1">
        <v>0</v>
      </c>
      <c r="D16" s="1">
        <v>10</v>
      </c>
      <c r="E16" s="1">
        <v>5</v>
      </c>
      <c r="G16" s="4" t="s">
        <v>29</v>
      </c>
      <c r="H16" s="1">
        <v>2</v>
      </c>
      <c r="I16" s="1">
        <v>5</v>
      </c>
      <c r="J16" s="1">
        <v>2</v>
      </c>
      <c r="L16" s="4" t="s">
        <v>29</v>
      </c>
      <c r="M16" s="1">
        <v>0</v>
      </c>
      <c r="N16" s="1">
        <v>5</v>
      </c>
      <c r="O16" s="1">
        <v>2</v>
      </c>
      <c r="Q16" s="4" t="s">
        <v>29</v>
      </c>
      <c r="R16" s="1">
        <v>3</v>
      </c>
      <c r="S16" s="1">
        <v>10</v>
      </c>
      <c r="T16" s="1">
        <v>5</v>
      </c>
      <c r="V16" s="4" t="s">
        <v>29</v>
      </c>
      <c r="W16" s="1">
        <v>3</v>
      </c>
      <c r="X16" s="1">
        <v>5</v>
      </c>
      <c r="Y16" s="1">
        <v>1</v>
      </c>
      <c r="AA16" s="4" t="s">
        <v>29</v>
      </c>
      <c r="AB16" s="1">
        <v>0</v>
      </c>
      <c r="AC16" s="1">
        <v>6</v>
      </c>
      <c r="AD16" s="1">
        <v>3</v>
      </c>
      <c r="AF16" s="16" t="s">
        <v>29</v>
      </c>
      <c r="AG16" s="17">
        <f t="shared" si="1"/>
        <v>1.3333333333333333</v>
      </c>
      <c r="AH16" s="17">
        <f t="shared" si="0"/>
        <v>6.833333333333333</v>
      </c>
      <c r="AI16" s="17">
        <f t="shared" si="0"/>
        <v>3</v>
      </c>
    </row>
    <row r="17" spans="2:35" x14ac:dyDescent="0.2">
      <c r="B17" s="4" t="s">
        <v>24</v>
      </c>
      <c r="C17" s="1">
        <v>0</v>
      </c>
      <c r="D17" s="1">
        <v>10</v>
      </c>
      <c r="E17" s="1">
        <v>2</v>
      </c>
      <c r="G17" s="4" t="s">
        <v>24</v>
      </c>
      <c r="H17" s="1">
        <v>2</v>
      </c>
      <c r="I17" s="1">
        <v>3</v>
      </c>
      <c r="J17" s="1">
        <v>1</v>
      </c>
      <c r="L17" s="4" t="s">
        <v>24</v>
      </c>
      <c r="M17" s="1">
        <v>1</v>
      </c>
      <c r="N17" s="1">
        <v>5</v>
      </c>
      <c r="O17" s="1">
        <v>1</v>
      </c>
      <c r="Q17" s="4" t="s">
        <v>24</v>
      </c>
      <c r="R17" s="1">
        <v>20</v>
      </c>
      <c r="S17" s="1">
        <v>10</v>
      </c>
      <c r="T17" s="1">
        <v>5</v>
      </c>
      <c r="V17" s="4" t="s">
        <v>24</v>
      </c>
      <c r="W17" s="1">
        <v>0</v>
      </c>
      <c r="X17" s="1">
        <v>5</v>
      </c>
      <c r="Y17" s="1">
        <v>5</v>
      </c>
      <c r="AA17" s="4" t="s">
        <v>24</v>
      </c>
      <c r="AB17" s="1">
        <v>2</v>
      </c>
      <c r="AC17" s="1">
        <v>2</v>
      </c>
      <c r="AD17" s="1">
        <v>0</v>
      </c>
      <c r="AF17" s="16" t="s">
        <v>24</v>
      </c>
      <c r="AG17" s="17">
        <f t="shared" si="1"/>
        <v>4.166666666666667</v>
      </c>
      <c r="AH17" s="17">
        <f t="shared" si="0"/>
        <v>5.833333333333333</v>
      </c>
      <c r="AI17" s="17">
        <f t="shared" si="0"/>
        <v>2.3333333333333335</v>
      </c>
    </row>
    <row r="18" spans="2:35" x14ac:dyDescent="0.2">
      <c r="B18" s="4" t="s">
        <v>19</v>
      </c>
      <c r="C18" s="1">
        <v>5</v>
      </c>
      <c r="D18" s="1">
        <v>3</v>
      </c>
      <c r="E18" s="1">
        <v>3</v>
      </c>
      <c r="G18" s="4" t="s">
        <v>19</v>
      </c>
      <c r="H18" s="1">
        <v>2</v>
      </c>
      <c r="I18" s="1">
        <v>2</v>
      </c>
      <c r="J18" s="1">
        <v>0</v>
      </c>
      <c r="L18" s="4" t="s">
        <v>19</v>
      </c>
      <c r="M18" s="1">
        <v>0</v>
      </c>
      <c r="N18" s="1">
        <v>2</v>
      </c>
      <c r="O18" s="1">
        <v>0</v>
      </c>
      <c r="Q18" s="4" t="s">
        <v>19</v>
      </c>
      <c r="R18" s="1">
        <v>0</v>
      </c>
      <c r="S18" s="1">
        <v>1</v>
      </c>
      <c r="T18" s="1">
        <v>4</v>
      </c>
      <c r="V18" s="4" t="s">
        <v>19</v>
      </c>
      <c r="W18" s="1">
        <v>5</v>
      </c>
      <c r="X18" s="1">
        <v>1</v>
      </c>
      <c r="Y18" s="1">
        <v>1</v>
      </c>
      <c r="AA18" s="4" t="s">
        <v>19</v>
      </c>
      <c r="AB18" s="1">
        <v>0</v>
      </c>
      <c r="AC18" s="1">
        <v>1</v>
      </c>
      <c r="AD18" s="1">
        <v>2</v>
      </c>
      <c r="AF18" s="16" t="s">
        <v>19</v>
      </c>
      <c r="AG18" s="17">
        <f t="shared" si="1"/>
        <v>2</v>
      </c>
      <c r="AH18" s="17">
        <f t="shared" si="0"/>
        <v>1.6666666666666667</v>
      </c>
      <c r="AI18" s="17">
        <f t="shared" si="0"/>
        <v>1.6666666666666667</v>
      </c>
    </row>
    <row r="19" spans="2:35" x14ac:dyDescent="0.2">
      <c r="B19" s="4" t="s">
        <v>14</v>
      </c>
      <c r="C19" s="1">
        <v>0</v>
      </c>
      <c r="D19" s="1">
        <v>2</v>
      </c>
      <c r="E19" s="1">
        <v>1</v>
      </c>
      <c r="G19" s="4" t="s">
        <v>14</v>
      </c>
      <c r="H19" s="1">
        <v>2</v>
      </c>
      <c r="I19" s="1">
        <v>2</v>
      </c>
      <c r="J19" s="1">
        <v>0</v>
      </c>
      <c r="L19" s="4" t="s">
        <v>14</v>
      </c>
      <c r="M19" s="1">
        <v>0</v>
      </c>
      <c r="N19" s="1">
        <v>3</v>
      </c>
      <c r="O19" s="1">
        <v>4</v>
      </c>
      <c r="Q19" s="4" t="s">
        <v>14</v>
      </c>
      <c r="R19" s="1">
        <v>3</v>
      </c>
      <c r="S19" s="1">
        <v>0</v>
      </c>
      <c r="T19" s="1">
        <v>2</v>
      </c>
      <c r="V19" s="4" t="s">
        <v>14</v>
      </c>
      <c r="W19" s="1">
        <v>1</v>
      </c>
      <c r="X19" s="1">
        <v>3</v>
      </c>
      <c r="Y19" s="1">
        <v>0</v>
      </c>
      <c r="AA19" s="4" t="s">
        <v>14</v>
      </c>
      <c r="AB19" s="1">
        <v>0</v>
      </c>
      <c r="AC19" s="1">
        <v>2</v>
      </c>
      <c r="AD19" s="1">
        <v>0</v>
      </c>
      <c r="AF19" s="16" t="s">
        <v>14</v>
      </c>
      <c r="AG19" s="17">
        <f t="shared" si="1"/>
        <v>1</v>
      </c>
      <c r="AH19" s="17">
        <f t="shared" si="0"/>
        <v>2</v>
      </c>
      <c r="AI19" s="17">
        <f t="shared" si="0"/>
        <v>1.1666666666666667</v>
      </c>
    </row>
    <row r="20" spans="2:35" x14ac:dyDescent="0.2">
      <c r="B20" s="4" t="s">
        <v>10</v>
      </c>
      <c r="C20" s="1">
        <v>0</v>
      </c>
      <c r="D20" s="1">
        <v>2</v>
      </c>
      <c r="E20" s="1">
        <v>2</v>
      </c>
      <c r="G20" s="4" t="s">
        <v>10</v>
      </c>
      <c r="H20" s="1">
        <v>0</v>
      </c>
      <c r="I20" s="1">
        <v>7</v>
      </c>
      <c r="J20" s="1">
        <v>4</v>
      </c>
      <c r="L20" s="4" t="s">
        <v>10</v>
      </c>
      <c r="M20" s="1">
        <v>0</v>
      </c>
      <c r="N20" s="1">
        <v>3</v>
      </c>
      <c r="O20" s="1">
        <v>2</v>
      </c>
      <c r="Q20" s="4" t="s">
        <v>10</v>
      </c>
      <c r="R20" s="1">
        <v>1</v>
      </c>
      <c r="S20" s="1">
        <v>2</v>
      </c>
      <c r="T20" s="1">
        <v>0</v>
      </c>
      <c r="V20" s="4" t="s">
        <v>10</v>
      </c>
      <c r="W20" s="1">
        <v>3</v>
      </c>
      <c r="X20" s="1">
        <v>3</v>
      </c>
      <c r="Y20" s="1">
        <v>2</v>
      </c>
      <c r="AA20" s="4" t="s">
        <v>10</v>
      </c>
      <c r="AB20" s="1">
        <v>0</v>
      </c>
      <c r="AC20" s="1">
        <v>2</v>
      </c>
      <c r="AD20" s="1">
        <v>2</v>
      </c>
      <c r="AF20" s="16" t="s">
        <v>10</v>
      </c>
      <c r="AG20" s="17">
        <f t="shared" si="1"/>
        <v>0.66666666666666663</v>
      </c>
      <c r="AH20" s="17">
        <f t="shared" si="0"/>
        <v>3.1666666666666665</v>
      </c>
      <c r="AI20" s="17">
        <f t="shared" si="0"/>
        <v>2</v>
      </c>
    </row>
    <row r="21" spans="2:35" x14ac:dyDescent="0.2">
      <c r="B21" s="4" t="s">
        <v>28</v>
      </c>
      <c r="C21" s="1">
        <v>0</v>
      </c>
      <c r="D21" s="1">
        <v>15</v>
      </c>
      <c r="E21" s="1">
        <v>15</v>
      </c>
      <c r="G21" s="4" t="s">
        <v>28</v>
      </c>
      <c r="H21" s="1">
        <v>1</v>
      </c>
      <c r="I21" s="1">
        <v>10</v>
      </c>
      <c r="J21" s="1">
        <v>5</v>
      </c>
      <c r="L21" s="4" t="s">
        <v>28</v>
      </c>
      <c r="M21" s="1">
        <v>0</v>
      </c>
      <c r="N21" s="1">
        <v>0</v>
      </c>
      <c r="O21" s="1">
        <v>9</v>
      </c>
      <c r="Q21" s="4" t="s">
        <v>28</v>
      </c>
      <c r="R21" s="1">
        <v>0</v>
      </c>
      <c r="S21" s="1">
        <v>20</v>
      </c>
      <c r="T21" s="1">
        <v>20</v>
      </c>
      <c r="V21" s="4" t="s">
        <v>28</v>
      </c>
      <c r="W21" s="1">
        <v>5</v>
      </c>
      <c r="X21" s="1">
        <v>20</v>
      </c>
      <c r="Y21" s="1">
        <v>1</v>
      </c>
      <c r="AA21" s="4" t="s">
        <v>28</v>
      </c>
      <c r="AB21" s="1">
        <v>0</v>
      </c>
      <c r="AC21" s="1">
        <v>10</v>
      </c>
      <c r="AD21" s="1">
        <v>4</v>
      </c>
      <c r="AF21" s="16" t="s">
        <v>28</v>
      </c>
      <c r="AG21" s="17">
        <f t="shared" si="1"/>
        <v>1</v>
      </c>
      <c r="AH21" s="17">
        <f t="shared" si="0"/>
        <v>12.5</v>
      </c>
      <c r="AI21" s="17">
        <f t="shared" si="0"/>
        <v>9</v>
      </c>
    </row>
    <row r="22" spans="2:35" x14ac:dyDescent="0.2">
      <c r="B22" s="4" t="s">
        <v>25</v>
      </c>
      <c r="C22" s="1">
        <v>0</v>
      </c>
      <c r="D22" s="1">
        <v>10</v>
      </c>
      <c r="E22" s="1">
        <v>5</v>
      </c>
      <c r="G22" s="4" t="s">
        <v>25</v>
      </c>
      <c r="H22" s="1">
        <v>1</v>
      </c>
      <c r="I22" s="1">
        <v>3</v>
      </c>
      <c r="J22" s="1">
        <v>0</v>
      </c>
      <c r="L22" s="4" t="s">
        <v>25</v>
      </c>
      <c r="M22" s="1">
        <v>3</v>
      </c>
      <c r="N22" s="1">
        <v>6</v>
      </c>
      <c r="O22" s="1">
        <v>1</v>
      </c>
      <c r="Q22" s="4" t="s">
        <v>25</v>
      </c>
      <c r="R22" s="1">
        <v>10</v>
      </c>
      <c r="S22" s="1">
        <v>25</v>
      </c>
      <c r="T22" s="1">
        <v>20</v>
      </c>
      <c r="V22" s="4" t="s">
        <v>25</v>
      </c>
      <c r="W22" s="1">
        <v>0</v>
      </c>
      <c r="X22" s="1">
        <v>15</v>
      </c>
      <c r="Y22" s="1">
        <v>5</v>
      </c>
      <c r="AA22" s="4" t="s">
        <v>25</v>
      </c>
      <c r="AB22" s="1">
        <v>0</v>
      </c>
      <c r="AC22" s="1">
        <v>3</v>
      </c>
      <c r="AD22" s="1">
        <v>1</v>
      </c>
      <c r="AF22" s="16" t="s">
        <v>25</v>
      </c>
      <c r="AG22" s="17">
        <f t="shared" si="1"/>
        <v>2.3333333333333335</v>
      </c>
      <c r="AH22" s="17">
        <f t="shared" ref="AH22:AH30" si="2">(D22+I22+N22+S22+X22+AC22)/6</f>
        <v>10.333333333333334</v>
      </c>
      <c r="AI22" s="17">
        <f t="shared" ref="AI22:AI30" si="3">(E22+J22+O22+T22+Y22+AD22)/6</f>
        <v>5.333333333333333</v>
      </c>
    </row>
    <row r="23" spans="2:35" x14ac:dyDescent="0.2">
      <c r="B23" s="4" t="s">
        <v>18</v>
      </c>
      <c r="C23" s="1">
        <v>0</v>
      </c>
      <c r="D23" s="1">
        <v>8</v>
      </c>
      <c r="E23" s="1">
        <v>0</v>
      </c>
      <c r="G23" s="4" t="s">
        <v>18</v>
      </c>
      <c r="H23" s="1">
        <v>0</v>
      </c>
      <c r="I23" s="1">
        <v>2</v>
      </c>
      <c r="J23" s="1">
        <v>0</v>
      </c>
      <c r="L23" s="4" t="s">
        <v>18</v>
      </c>
      <c r="M23" s="1">
        <v>0</v>
      </c>
      <c r="N23" s="1">
        <v>6</v>
      </c>
      <c r="O23" s="1">
        <v>2</v>
      </c>
      <c r="Q23" s="4" t="s">
        <v>18</v>
      </c>
      <c r="R23" s="1">
        <v>4</v>
      </c>
      <c r="S23" s="1">
        <v>7</v>
      </c>
      <c r="T23" s="1">
        <v>0</v>
      </c>
      <c r="V23" s="4" t="s">
        <v>18</v>
      </c>
      <c r="W23" s="1">
        <v>1</v>
      </c>
      <c r="X23" s="1">
        <v>2</v>
      </c>
      <c r="Y23" s="1">
        <v>2</v>
      </c>
      <c r="AA23" s="4" t="s">
        <v>18</v>
      </c>
      <c r="AB23" s="1">
        <v>1</v>
      </c>
      <c r="AC23" s="1">
        <v>1</v>
      </c>
      <c r="AD23" s="1">
        <v>3</v>
      </c>
      <c r="AF23" s="16" t="s">
        <v>18</v>
      </c>
      <c r="AG23" s="17">
        <f t="shared" si="1"/>
        <v>1</v>
      </c>
      <c r="AH23" s="17">
        <f t="shared" si="2"/>
        <v>4.333333333333333</v>
      </c>
      <c r="AI23" s="17">
        <f t="shared" si="3"/>
        <v>1.1666666666666667</v>
      </c>
    </row>
    <row r="24" spans="2:35" x14ac:dyDescent="0.2">
      <c r="B24" s="4" t="s">
        <v>15</v>
      </c>
      <c r="C24" s="1">
        <v>0</v>
      </c>
      <c r="D24" s="1">
        <v>2</v>
      </c>
      <c r="E24" s="1">
        <v>3</v>
      </c>
      <c r="G24" s="4" t="s">
        <v>15</v>
      </c>
      <c r="H24" s="1">
        <v>0</v>
      </c>
      <c r="I24" s="1">
        <v>8</v>
      </c>
      <c r="J24" s="1">
        <v>4</v>
      </c>
      <c r="L24" s="4" t="s">
        <v>15</v>
      </c>
      <c r="M24" s="1">
        <v>0</v>
      </c>
      <c r="N24" s="1">
        <v>5</v>
      </c>
      <c r="O24" s="1">
        <v>3</v>
      </c>
      <c r="Q24" s="4" t="s">
        <v>15</v>
      </c>
      <c r="R24" s="1">
        <v>5</v>
      </c>
      <c r="S24" s="1">
        <v>3</v>
      </c>
      <c r="T24" s="1">
        <v>5</v>
      </c>
      <c r="V24" s="4" t="s">
        <v>15</v>
      </c>
      <c r="W24" s="1">
        <v>0</v>
      </c>
      <c r="X24" s="1">
        <v>2</v>
      </c>
      <c r="Y24" s="1">
        <v>1</v>
      </c>
      <c r="AA24" s="4" t="s">
        <v>15</v>
      </c>
      <c r="AB24" s="1">
        <v>1</v>
      </c>
      <c r="AC24" s="1">
        <v>1</v>
      </c>
      <c r="AD24" s="1">
        <v>3</v>
      </c>
      <c r="AF24" s="16" t="s">
        <v>15</v>
      </c>
      <c r="AG24" s="17">
        <f t="shared" si="1"/>
        <v>1</v>
      </c>
      <c r="AH24" s="17">
        <f t="shared" si="2"/>
        <v>3.5</v>
      </c>
      <c r="AI24" s="17">
        <f t="shared" si="3"/>
        <v>3.1666666666666665</v>
      </c>
    </row>
    <row r="25" spans="2:35" x14ac:dyDescent="0.2">
      <c r="B25" s="4" t="s">
        <v>8</v>
      </c>
      <c r="C25" s="1">
        <v>0</v>
      </c>
      <c r="D25" s="1">
        <v>3</v>
      </c>
      <c r="E25" s="1">
        <v>1</v>
      </c>
      <c r="G25" s="4" t="s">
        <v>8</v>
      </c>
      <c r="H25" s="1">
        <v>3</v>
      </c>
      <c r="I25" s="1">
        <v>8</v>
      </c>
      <c r="J25" s="1">
        <v>2</v>
      </c>
      <c r="L25" s="4" t="s">
        <v>8</v>
      </c>
      <c r="M25" s="1">
        <v>0</v>
      </c>
      <c r="N25" s="1">
        <v>0</v>
      </c>
      <c r="O25" s="1">
        <v>1</v>
      </c>
      <c r="Q25" s="4" t="s">
        <v>8</v>
      </c>
      <c r="R25" s="1">
        <v>0</v>
      </c>
      <c r="S25" s="1">
        <v>1</v>
      </c>
      <c r="T25" s="1">
        <v>1</v>
      </c>
      <c r="V25" s="4" t="s">
        <v>8</v>
      </c>
      <c r="W25" s="1">
        <v>0</v>
      </c>
      <c r="X25" s="1">
        <v>10</v>
      </c>
      <c r="Y25" s="1">
        <v>3</v>
      </c>
      <c r="AA25" s="4" t="s">
        <v>8</v>
      </c>
      <c r="AB25" s="1">
        <v>0</v>
      </c>
      <c r="AC25" s="1">
        <v>0</v>
      </c>
      <c r="AD25" s="1">
        <v>4</v>
      </c>
      <c r="AF25" s="16" t="s">
        <v>8</v>
      </c>
      <c r="AG25" s="17">
        <f t="shared" si="1"/>
        <v>0.5</v>
      </c>
      <c r="AH25" s="17">
        <f t="shared" si="2"/>
        <v>3.6666666666666665</v>
      </c>
      <c r="AI25" s="17">
        <f t="shared" si="3"/>
        <v>2</v>
      </c>
    </row>
    <row r="26" spans="2:35" x14ac:dyDescent="0.2">
      <c r="B26" s="4" t="s">
        <v>27</v>
      </c>
      <c r="C26" s="1">
        <v>0</v>
      </c>
      <c r="D26" s="1">
        <v>10</v>
      </c>
      <c r="E26" s="1">
        <v>15</v>
      </c>
      <c r="G26" s="4" t="s">
        <v>27</v>
      </c>
      <c r="H26" s="1">
        <v>0</v>
      </c>
      <c r="I26" s="1">
        <v>15</v>
      </c>
      <c r="J26" s="1">
        <v>10</v>
      </c>
      <c r="L26" s="4" t="s">
        <v>27</v>
      </c>
      <c r="M26" s="1">
        <v>0</v>
      </c>
      <c r="N26" s="1">
        <v>0</v>
      </c>
      <c r="O26" s="1">
        <v>15</v>
      </c>
      <c r="Q26" s="4" t="s">
        <v>27</v>
      </c>
      <c r="R26" s="1">
        <v>0</v>
      </c>
      <c r="S26" s="1">
        <v>3</v>
      </c>
      <c r="T26" s="1">
        <v>10</v>
      </c>
      <c r="V26" s="4" t="s">
        <v>27</v>
      </c>
      <c r="W26" s="1">
        <v>2</v>
      </c>
      <c r="X26" s="1">
        <v>10</v>
      </c>
      <c r="Y26" s="1">
        <v>10</v>
      </c>
      <c r="AA26" s="4" t="s">
        <v>27</v>
      </c>
      <c r="AB26" s="1">
        <v>0</v>
      </c>
      <c r="AC26" s="1">
        <v>5</v>
      </c>
      <c r="AD26" s="1">
        <v>5</v>
      </c>
      <c r="AF26" s="16" t="s">
        <v>27</v>
      </c>
      <c r="AG26" s="17">
        <f t="shared" si="1"/>
        <v>0.33333333333333331</v>
      </c>
      <c r="AH26" s="17">
        <f t="shared" si="2"/>
        <v>7.166666666666667</v>
      </c>
      <c r="AI26" s="17">
        <f t="shared" si="3"/>
        <v>10.833333333333334</v>
      </c>
    </row>
    <row r="27" spans="2:35" x14ac:dyDescent="0.2">
      <c r="B27" s="4" t="s">
        <v>26</v>
      </c>
      <c r="C27" s="1">
        <v>0</v>
      </c>
      <c r="D27" s="1">
        <v>15</v>
      </c>
      <c r="E27" s="1">
        <v>5</v>
      </c>
      <c r="G27" s="4" t="s">
        <v>26</v>
      </c>
      <c r="H27" s="1">
        <v>2</v>
      </c>
      <c r="I27" s="1">
        <v>10</v>
      </c>
      <c r="J27" s="1">
        <v>5</v>
      </c>
      <c r="L27" s="4" t="s">
        <v>26</v>
      </c>
      <c r="M27" s="1">
        <v>0</v>
      </c>
      <c r="N27" s="1">
        <v>4</v>
      </c>
      <c r="O27" s="1">
        <v>7</v>
      </c>
      <c r="Q27" s="4" t="s">
        <v>26</v>
      </c>
      <c r="R27" s="1">
        <v>0</v>
      </c>
      <c r="S27" s="1">
        <v>10</v>
      </c>
      <c r="T27" s="1">
        <v>20</v>
      </c>
      <c r="V27" s="4" t="s">
        <v>26</v>
      </c>
      <c r="W27" s="1">
        <v>0</v>
      </c>
      <c r="X27" s="1">
        <v>15</v>
      </c>
      <c r="Y27" s="1">
        <v>5</v>
      </c>
      <c r="AA27" s="4" t="s">
        <v>26</v>
      </c>
      <c r="AB27" s="1">
        <v>0</v>
      </c>
      <c r="AC27" s="1">
        <v>15</v>
      </c>
      <c r="AD27" s="1">
        <v>5</v>
      </c>
      <c r="AF27" s="16" t="s">
        <v>26</v>
      </c>
      <c r="AG27" s="17">
        <f t="shared" si="1"/>
        <v>0.33333333333333331</v>
      </c>
      <c r="AH27" s="17">
        <f t="shared" si="2"/>
        <v>11.5</v>
      </c>
      <c r="AI27" s="17">
        <f t="shared" si="3"/>
        <v>7.833333333333333</v>
      </c>
    </row>
    <row r="28" spans="2:35" x14ac:dyDescent="0.2">
      <c r="B28" s="4" t="s">
        <v>17</v>
      </c>
      <c r="C28" s="1">
        <v>0</v>
      </c>
      <c r="D28" s="1">
        <v>20</v>
      </c>
      <c r="E28" s="1">
        <v>14</v>
      </c>
      <c r="G28" s="4" t="s">
        <v>17</v>
      </c>
      <c r="H28" s="1">
        <v>0</v>
      </c>
      <c r="I28" s="1">
        <v>5</v>
      </c>
      <c r="J28" s="1">
        <v>3</v>
      </c>
      <c r="L28" s="4" t="s">
        <v>17</v>
      </c>
      <c r="M28" s="1">
        <v>0</v>
      </c>
      <c r="N28" s="1">
        <v>10</v>
      </c>
      <c r="O28" s="1">
        <v>3</v>
      </c>
      <c r="Q28" s="4" t="s">
        <v>17</v>
      </c>
      <c r="R28" s="1">
        <v>3</v>
      </c>
      <c r="S28" s="1">
        <v>10</v>
      </c>
      <c r="T28" s="1">
        <v>25</v>
      </c>
      <c r="V28" s="4" t="s">
        <v>17</v>
      </c>
      <c r="W28" s="1">
        <v>0</v>
      </c>
      <c r="X28" s="1">
        <v>15</v>
      </c>
      <c r="Y28" s="1">
        <v>3</v>
      </c>
      <c r="AA28" s="4" t="s">
        <v>17</v>
      </c>
      <c r="AB28" s="1">
        <v>0</v>
      </c>
      <c r="AC28" s="1">
        <v>4</v>
      </c>
      <c r="AD28" s="1">
        <v>3</v>
      </c>
      <c r="AF28" s="16" t="s">
        <v>17</v>
      </c>
      <c r="AG28" s="17">
        <f t="shared" si="1"/>
        <v>0.5</v>
      </c>
      <c r="AH28" s="17">
        <f t="shared" si="2"/>
        <v>10.666666666666666</v>
      </c>
      <c r="AI28" s="17">
        <f t="shared" si="3"/>
        <v>8.5</v>
      </c>
    </row>
    <row r="29" spans="2:35" x14ac:dyDescent="0.2">
      <c r="B29" s="4" t="s">
        <v>16</v>
      </c>
      <c r="C29" s="1">
        <v>0</v>
      </c>
      <c r="D29" s="1">
        <v>25</v>
      </c>
      <c r="E29" s="1">
        <v>15</v>
      </c>
      <c r="G29" s="4" t="s">
        <v>16</v>
      </c>
      <c r="H29" s="1">
        <v>0</v>
      </c>
      <c r="I29" s="1">
        <v>5</v>
      </c>
      <c r="J29" s="1">
        <v>3</v>
      </c>
      <c r="L29" s="4" t="s">
        <v>16</v>
      </c>
      <c r="M29" s="1">
        <v>0</v>
      </c>
      <c r="N29" s="1">
        <v>4</v>
      </c>
      <c r="O29" s="1">
        <v>0</v>
      </c>
      <c r="Q29" s="4" t="s">
        <v>16</v>
      </c>
      <c r="R29" s="1">
        <v>0</v>
      </c>
      <c r="S29" s="1">
        <v>5</v>
      </c>
      <c r="T29" s="1">
        <v>6</v>
      </c>
      <c r="V29" s="4" t="s">
        <v>16</v>
      </c>
      <c r="W29" s="1">
        <v>3</v>
      </c>
      <c r="X29" s="1">
        <v>5</v>
      </c>
      <c r="Y29" s="1">
        <v>7</v>
      </c>
      <c r="AA29" s="4" t="s">
        <v>16</v>
      </c>
      <c r="AB29" s="1">
        <v>0</v>
      </c>
      <c r="AC29" s="1">
        <v>1</v>
      </c>
      <c r="AD29" s="1">
        <v>1</v>
      </c>
      <c r="AF29" s="16" t="s">
        <v>16</v>
      </c>
      <c r="AG29" s="17">
        <f t="shared" si="1"/>
        <v>0.5</v>
      </c>
      <c r="AH29" s="17">
        <f t="shared" si="2"/>
        <v>7.5</v>
      </c>
      <c r="AI29" s="17">
        <f t="shared" si="3"/>
        <v>5.333333333333333</v>
      </c>
    </row>
    <row r="30" spans="2:35" x14ac:dyDescent="0.2">
      <c r="B30" s="4" t="s">
        <v>7</v>
      </c>
      <c r="C30" s="1">
        <v>0</v>
      </c>
      <c r="D30" s="1">
        <v>10</v>
      </c>
      <c r="E30" s="1">
        <v>1</v>
      </c>
      <c r="G30" s="4" t="s">
        <v>7</v>
      </c>
      <c r="H30" s="1">
        <v>1</v>
      </c>
      <c r="I30" s="1">
        <v>3</v>
      </c>
      <c r="J30" s="1">
        <v>0</v>
      </c>
      <c r="L30" s="4" t="s">
        <v>7</v>
      </c>
      <c r="M30" s="1">
        <v>0</v>
      </c>
      <c r="N30" s="1">
        <v>0</v>
      </c>
      <c r="O30" s="1">
        <v>2</v>
      </c>
      <c r="Q30" s="4" t="s">
        <v>7</v>
      </c>
      <c r="R30" s="1">
        <v>0</v>
      </c>
      <c r="S30" s="1">
        <v>4</v>
      </c>
      <c r="T30" s="1">
        <v>1</v>
      </c>
      <c r="V30" s="4" t="s">
        <v>7</v>
      </c>
      <c r="W30" s="1">
        <v>0</v>
      </c>
      <c r="X30" s="1">
        <v>10</v>
      </c>
      <c r="Y30" s="1">
        <v>1</v>
      </c>
      <c r="AA30" s="4" t="s">
        <v>7</v>
      </c>
      <c r="AB30" s="1">
        <v>0</v>
      </c>
      <c r="AC30" s="1">
        <v>3</v>
      </c>
      <c r="AD30" s="1">
        <v>0</v>
      </c>
      <c r="AF30" s="16" t="s">
        <v>7</v>
      </c>
      <c r="AG30" s="17">
        <f t="shared" si="1"/>
        <v>0.16666666666666666</v>
      </c>
      <c r="AH30" s="17">
        <f t="shared" si="2"/>
        <v>5</v>
      </c>
      <c r="AI30" s="17">
        <f t="shared" si="3"/>
        <v>0.83333333333333337</v>
      </c>
    </row>
    <row r="32" spans="2:35" x14ac:dyDescent="0.2">
      <c r="C32" s="28" t="s">
        <v>111</v>
      </c>
      <c r="J32" s="28" t="s">
        <v>112</v>
      </c>
    </row>
    <row r="33" spans="2:16" x14ac:dyDescent="0.2">
      <c r="B33" s="10"/>
      <c r="C33" s="28">
        <v>1</v>
      </c>
      <c r="D33" s="28">
        <v>2</v>
      </c>
      <c r="E33" s="28">
        <v>3</v>
      </c>
      <c r="F33" s="28">
        <v>4</v>
      </c>
      <c r="G33" s="28">
        <v>5</v>
      </c>
      <c r="H33" s="28" t="s">
        <v>113</v>
      </c>
      <c r="I33" s="28"/>
      <c r="J33" s="28">
        <v>1</v>
      </c>
      <c r="K33" s="28">
        <v>2</v>
      </c>
      <c r="L33" s="28">
        <v>3</v>
      </c>
      <c r="M33" s="28">
        <v>4</v>
      </c>
      <c r="N33" s="28">
        <v>5</v>
      </c>
      <c r="O33" s="28" t="s">
        <v>113</v>
      </c>
      <c r="P33" s="10"/>
    </row>
    <row r="34" spans="2:16" x14ac:dyDescent="0.2">
      <c r="B34" s="23" t="s">
        <v>31</v>
      </c>
      <c r="C34" s="10">
        <v>5</v>
      </c>
      <c r="D34" s="10">
        <v>10</v>
      </c>
      <c r="E34" s="10">
        <v>13</v>
      </c>
      <c r="F34" s="10">
        <v>7</v>
      </c>
      <c r="G34" s="10">
        <v>5</v>
      </c>
      <c r="H34" s="10">
        <f>(C34+D34+E34+F34+G34)/5</f>
        <v>8</v>
      </c>
      <c r="I34" s="10"/>
      <c r="J34" s="10">
        <v>5.5</v>
      </c>
      <c r="K34" s="10">
        <v>5.5</v>
      </c>
      <c r="L34" s="10">
        <v>6.5</v>
      </c>
      <c r="M34" s="10">
        <v>6</v>
      </c>
      <c r="N34" s="10">
        <v>6</v>
      </c>
      <c r="O34" s="10">
        <f>(J34+K34+L34+M34+N34)/5</f>
        <v>5.9</v>
      </c>
      <c r="P34" s="10"/>
    </row>
    <row r="35" spans="2:16" x14ac:dyDescent="0.2">
      <c r="B35" s="23" t="s">
        <v>46</v>
      </c>
      <c r="C35" s="10">
        <v>5</v>
      </c>
      <c r="D35" s="10">
        <v>5</v>
      </c>
      <c r="E35" s="10">
        <v>2</v>
      </c>
      <c r="F35" s="10">
        <v>5</v>
      </c>
      <c r="G35" s="10">
        <v>5</v>
      </c>
      <c r="H35" s="10">
        <f t="shared" ref="H35:H58" si="4">(C35+D35+E35+F35+G35)/5</f>
        <v>4.4000000000000004</v>
      </c>
      <c r="I35" s="10"/>
      <c r="J35" s="10">
        <v>6.5</v>
      </c>
      <c r="K35" s="10">
        <v>7</v>
      </c>
      <c r="L35" s="10">
        <v>7</v>
      </c>
      <c r="M35" s="10">
        <v>7</v>
      </c>
      <c r="N35" s="10">
        <v>6</v>
      </c>
      <c r="O35" s="10">
        <f t="shared" ref="O35:O58" si="5">(J35+K35+L35+M35+N35)/5</f>
        <v>6.7</v>
      </c>
      <c r="P35" s="10"/>
    </row>
    <row r="36" spans="2:16" x14ac:dyDescent="0.2">
      <c r="B36" s="23" t="s">
        <v>21</v>
      </c>
      <c r="C36" s="10">
        <v>4</v>
      </c>
      <c r="D36" s="10">
        <v>5</v>
      </c>
      <c r="E36" s="10">
        <v>2</v>
      </c>
      <c r="F36" s="10">
        <v>8</v>
      </c>
      <c r="G36" s="10">
        <v>4</v>
      </c>
      <c r="H36" s="10">
        <f t="shared" si="4"/>
        <v>4.5999999999999996</v>
      </c>
      <c r="I36" s="10"/>
      <c r="J36" s="10">
        <v>5</v>
      </c>
      <c r="K36" s="10">
        <v>6.5</v>
      </c>
      <c r="L36" s="10">
        <v>5</v>
      </c>
      <c r="M36" s="10">
        <v>5.5</v>
      </c>
      <c r="N36" s="10">
        <v>6.5</v>
      </c>
      <c r="O36" s="10">
        <f t="shared" si="5"/>
        <v>5.7</v>
      </c>
      <c r="P36" s="10"/>
    </row>
    <row r="37" spans="2:16" x14ac:dyDescent="0.2">
      <c r="B37" s="23" t="s">
        <v>12</v>
      </c>
      <c r="C37" s="10">
        <v>4</v>
      </c>
      <c r="D37" s="10">
        <v>4</v>
      </c>
      <c r="E37" s="10">
        <v>5</v>
      </c>
      <c r="F37" s="10">
        <v>5</v>
      </c>
      <c r="G37" s="10">
        <v>4</v>
      </c>
      <c r="H37" s="10">
        <f t="shared" si="4"/>
        <v>4.4000000000000004</v>
      </c>
      <c r="I37" s="10"/>
      <c r="J37" s="10">
        <v>3.5</v>
      </c>
      <c r="K37" s="10">
        <v>4</v>
      </c>
      <c r="L37" s="10">
        <v>5</v>
      </c>
      <c r="M37" s="10">
        <v>5</v>
      </c>
      <c r="N37" s="10">
        <v>5</v>
      </c>
      <c r="O37" s="10">
        <f t="shared" si="5"/>
        <v>4.5</v>
      </c>
      <c r="P37" s="10"/>
    </row>
    <row r="38" spans="2:16" x14ac:dyDescent="0.2">
      <c r="B38" s="23" t="s">
        <v>11</v>
      </c>
      <c r="C38" s="10">
        <v>5</v>
      </c>
      <c r="D38" s="10">
        <v>4</v>
      </c>
      <c r="E38" s="10">
        <v>6</v>
      </c>
      <c r="F38" s="10">
        <v>7</v>
      </c>
      <c r="G38" s="10">
        <v>8</v>
      </c>
      <c r="H38" s="10">
        <f t="shared" si="4"/>
        <v>6</v>
      </c>
      <c r="I38" s="10"/>
      <c r="J38" s="10">
        <v>5</v>
      </c>
      <c r="K38" s="10">
        <v>4.5</v>
      </c>
      <c r="L38" s="10">
        <v>4</v>
      </c>
      <c r="M38" s="10">
        <v>4</v>
      </c>
      <c r="N38" s="10">
        <v>4</v>
      </c>
      <c r="O38" s="10">
        <f t="shared" si="5"/>
        <v>4.3</v>
      </c>
      <c r="P38" s="10"/>
    </row>
    <row r="39" spans="2:16" x14ac:dyDescent="0.2">
      <c r="B39" s="23" t="s">
        <v>30</v>
      </c>
      <c r="C39" s="10">
        <v>4</v>
      </c>
      <c r="D39" s="10">
        <v>4</v>
      </c>
      <c r="E39" s="10">
        <v>4</v>
      </c>
      <c r="F39" s="10">
        <v>4</v>
      </c>
      <c r="G39" s="10">
        <v>8</v>
      </c>
      <c r="H39" s="10">
        <f t="shared" si="4"/>
        <v>4.8</v>
      </c>
      <c r="I39" s="10"/>
      <c r="J39" s="10">
        <v>5.5</v>
      </c>
      <c r="K39" s="10">
        <v>6</v>
      </c>
      <c r="L39" s="10">
        <v>7.5</v>
      </c>
      <c r="M39" s="10">
        <v>6.5</v>
      </c>
      <c r="N39" s="10">
        <v>6.5</v>
      </c>
      <c r="O39" s="10">
        <f t="shared" si="5"/>
        <v>6.4</v>
      </c>
      <c r="P39" s="10"/>
    </row>
    <row r="40" spans="2:16" x14ac:dyDescent="0.2">
      <c r="B40" s="23" t="s">
        <v>23</v>
      </c>
      <c r="C40" s="10">
        <v>3</v>
      </c>
      <c r="D40" s="10">
        <v>4</v>
      </c>
      <c r="E40" s="10">
        <v>3</v>
      </c>
      <c r="F40" s="10">
        <v>3</v>
      </c>
      <c r="G40" s="10">
        <v>3</v>
      </c>
      <c r="H40" s="10">
        <f t="shared" si="4"/>
        <v>3.2</v>
      </c>
      <c r="I40" s="10"/>
      <c r="J40" s="10">
        <v>6.5</v>
      </c>
      <c r="K40" s="10">
        <v>7.5</v>
      </c>
      <c r="L40" s="10">
        <v>6.5</v>
      </c>
      <c r="M40" s="10">
        <v>6.5</v>
      </c>
      <c r="N40" s="10">
        <v>7.5</v>
      </c>
      <c r="O40" s="10">
        <f t="shared" si="5"/>
        <v>6.9</v>
      </c>
      <c r="P40" s="10"/>
    </row>
    <row r="41" spans="2:16" x14ac:dyDescent="0.2">
      <c r="B41" s="23" t="s">
        <v>20</v>
      </c>
      <c r="C41" s="10">
        <v>3</v>
      </c>
      <c r="D41" s="10">
        <v>2</v>
      </c>
      <c r="E41" s="10">
        <v>2</v>
      </c>
      <c r="F41" s="10">
        <v>2</v>
      </c>
      <c r="G41" s="10">
        <v>3</v>
      </c>
      <c r="H41" s="10">
        <f t="shared" si="4"/>
        <v>2.4</v>
      </c>
      <c r="I41" s="10"/>
      <c r="J41" s="10">
        <v>6.5</v>
      </c>
      <c r="K41" s="10">
        <v>6</v>
      </c>
      <c r="L41" s="10">
        <v>5</v>
      </c>
      <c r="M41" s="10">
        <v>5.5</v>
      </c>
      <c r="N41" s="10">
        <v>6.5</v>
      </c>
      <c r="O41" s="10">
        <f t="shared" si="5"/>
        <v>5.9</v>
      </c>
      <c r="P41" s="10"/>
    </row>
    <row r="42" spans="2:16" x14ac:dyDescent="0.2">
      <c r="B42" s="23" t="s">
        <v>13</v>
      </c>
      <c r="C42" s="10">
        <v>20</v>
      </c>
      <c r="D42" s="10">
        <v>7</v>
      </c>
      <c r="E42" s="10">
        <v>4</v>
      </c>
      <c r="F42" s="10">
        <v>12</v>
      </c>
      <c r="G42" s="10">
        <v>16</v>
      </c>
      <c r="H42" s="10">
        <f t="shared" si="4"/>
        <v>11.8</v>
      </c>
      <c r="I42" s="10"/>
      <c r="J42" s="10">
        <v>6</v>
      </c>
      <c r="K42" s="10">
        <v>3</v>
      </c>
      <c r="L42" s="10">
        <v>6</v>
      </c>
      <c r="M42" s="10">
        <v>6</v>
      </c>
      <c r="N42" s="10">
        <v>4.5</v>
      </c>
      <c r="O42" s="10">
        <f t="shared" si="5"/>
        <v>5.0999999999999996</v>
      </c>
      <c r="P42" s="10"/>
    </row>
    <row r="43" spans="2:16" x14ac:dyDescent="0.2">
      <c r="B43" s="23" t="s">
        <v>9</v>
      </c>
      <c r="C43" s="10">
        <v>9</v>
      </c>
      <c r="D43" s="10">
        <v>9</v>
      </c>
      <c r="E43" s="10">
        <v>7</v>
      </c>
      <c r="F43" s="10">
        <v>4</v>
      </c>
      <c r="G43" s="10">
        <v>5</v>
      </c>
      <c r="H43" s="10">
        <f t="shared" si="4"/>
        <v>6.8</v>
      </c>
      <c r="I43" s="10"/>
      <c r="J43" s="10">
        <v>6.5</v>
      </c>
      <c r="K43" s="10">
        <v>6</v>
      </c>
      <c r="L43" s="10">
        <v>7</v>
      </c>
      <c r="M43" s="10">
        <v>7</v>
      </c>
      <c r="N43" s="10">
        <v>7</v>
      </c>
      <c r="O43" s="10">
        <f t="shared" si="5"/>
        <v>6.7</v>
      </c>
      <c r="P43" s="10"/>
    </row>
    <row r="44" spans="2:16" x14ac:dyDescent="0.2">
      <c r="B44" s="23" t="s">
        <v>29</v>
      </c>
      <c r="C44" s="10">
        <v>13</v>
      </c>
      <c r="D44" s="10">
        <v>3</v>
      </c>
      <c r="E44" s="10">
        <v>3</v>
      </c>
      <c r="F44" s="10">
        <v>4</v>
      </c>
      <c r="G44" s="10">
        <v>6</v>
      </c>
      <c r="H44" s="10">
        <f t="shared" si="4"/>
        <v>5.8</v>
      </c>
      <c r="I44" s="10"/>
      <c r="J44" s="10">
        <v>8</v>
      </c>
      <c r="K44" s="10">
        <v>7</v>
      </c>
      <c r="L44" s="10">
        <v>8</v>
      </c>
      <c r="M44" s="10">
        <v>8.5</v>
      </c>
      <c r="N44" s="10">
        <v>8</v>
      </c>
      <c r="O44" s="10">
        <f t="shared" si="5"/>
        <v>7.9</v>
      </c>
      <c r="P44" s="10"/>
    </row>
    <row r="45" spans="2:16" x14ac:dyDescent="0.2">
      <c r="B45" s="23" t="s">
        <v>24</v>
      </c>
      <c r="C45" s="10">
        <v>4</v>
      </c>
      <c r="D45" s="10">
        <v>2</v>
      </c>
      <c r="E45" s="10">
        <v>2</v>
      </c>
      <c r="F45" s="10">
        <v>2</v>
      </c>
      <c r="G45" s="10">
        <v>4</v>
      </c>
      <c r="H45" s="10">
        <f t="shared" si="4"/>
        <v>2.8</v>
      </c>
      <c r="I45" s="10"/>
      <c r="J45" s="10">
        <v>6</v>
      </c>
      <c r="K45" s="10">
        <v>6</v>
      </c>
      <c r="L45" s="10">
        <v>7</v>
      </c>
      <c r="M45" s="10">
        <v>6.5</v>
      </c>
      <c r="N45" s="10">
        <v>7.5</v>
      </c>
      <c r="O45" s="10">
        <f t="shared" si="5"/>
        <v>6.6</v>
      </c>
      <c r="P45" s="10"/>
    </row>
    <row r="46" spans="2:16" x14ac:dyDescent="0.2">
      <c r="B46" s="23" t="s">
        <v>19</v>
      </c>
      <c r="C46" s="10">
        <v>5</v>
      </c>
      <c r="D46" s="10">
        <v>4</v>
      </c>
      <c r="E46" s="10">
        <v>5</v>
      </c>
      <c r="F46" s="10">
        <v>4</v>
      </c>
      <c r="G46" s="10">
        <v>6</v>
      </c>
      <c r="H46" s="10">
        <f t="shared" si="4"/>
        <v>4.8</v>
      </c>
      <c r="I46" s="10"/>
      <c r="J46" s="10">
        <v>7</v>
      </c>
      <c r="K46" s="10">
        <v>5.5</v>
      </c>
      <c r="L46" s="10">
        <v>5</v>
      </c>
      <c r="M46" s="10">
        <v>5</v>
      </c>
      <c r="N46" s="10">
        <v>4.5</v>
      </c>
      <c r="O46" s="10">
        <f t="shared" si="5"/>
        <v>5.4</v>
      </c>
      <c r="P46" s="10"/>
    </row>
    <row r="47" spans="2:16" x14ac:dyDescent="0.2">
      <c r="B47" s="23" t="s">
        <v>14</v>
      </c>
      <c r="C47" s="10">
        <v>9</v>
      </c>
      <c r="D47" s="10">
        <v>8</v>
      </c>
      <c r="E47" s="10">
        <v>8</v>
      </c>
      <c r="F47" s="10">
        <v>6</v>
      </c>
      <c r="G47" s="10">
        <v>6</v>
      </c>
      <c r="H47" s="10">
        <f t="shared" si="4"/>
        <v>7.4</v>
      </c>
      <c r="I47" s="10"/>
      <c r="J47" s="10">
        <v>4</v>
      </c>
      <c r="K47" s="10">
        <v>6.5</v>
      </c>
      <c r="L47" s="10">
        <v>6</v>
      </c>
      <c r="M47" s="10">
        <v>4.5</v>
      </c>
      <c r="N47" s="10">
        <v>6</v>
      </c>
      <c r="O47" s="10">
        <f t="shared" si="5"/>
        <v>5.4</v>
      </c>
      <c r="P47" s="10"/>
    </row>
    <row r="48" spans="2:16" x14ac:dyDescent="0.2">
      <c r="B48" s="23" t="s">
        <v>10</v>
      </c>
      <c r="C48" s="10">
        <v>3</v>
      </c>
      <c r="D48" s="10">
        <v>4</v>
      </c>
      <c r="E48" s="10">
        <v>5</v>
      </c>
      <c r="F48" s="10">
        <v>5</v>
      </c>
      <c r="G48" s="10">
        <v>5</v>
      </c>
      <c r="H48" s="10">
        <f t="shared" si="4"/>
        <v>4.4000000000000004</v>
      </c>
      <c r="I48" s="10"/>
      <c r="J48" s="10">
        <v>7.5</v>
      </c>
      <c r="K48" s="10">
        <v>7</v>
      </c>
      <c r="L48" s="10">
        <v>7</v>
      </c>
      <c r="M48" s="10">
        <v>7</v>
      </c>
      <c r="N48" s="10">
        <v>6.75</v>
      </c>
      <c r="O48" s="10">
        <f t="shared" si="5"/>
        <v>7.05</v>
      </c>
      <c r="P48" s="10"/>
    </row>
    <row r="49" spans="2:16" x14ac:dyDescent="0.2">
      <c r="B49" s="23" t="s">
        <v>28</v>
      </c>
      <c r="C49" s="10">
        <v>3</v>
      </c>
      <c r="D49" s="10">
        <v>3</v>
      </c>
      <c r="E49" s="10">
        <v>4</v>
      </c>
      <c r="F49" s="10">
        <v>2</v>
      </c>
      <c r="G49" s="10">
        <v>2</v>
      </c>
      <c r="H49" s="10">
        <f t="shared" si="4"/>
        <v>2.8</v>
      </c>
      <c r="I49" s="10"/>
      <c r="J49" s="10">
        <v>7</v>
      </c>
      <c r="K49" s="10">
        <v>8</v>
      </c>
      <c r="L49" s="10">
        <v>7</v>
      </c>
      <c r="M49" s="10">
        <v>7</v>
      </c>
      <c r="N49" s="10">
        <v>7.5</v>
      </c>
      <c r="O49" s="10">
        <f t="shared" si="5"/>
        <v>7.3</v>
      </c>
      <c r="P49" s="10"/>
    </row>
    <row r="50" spans="2:16" x14ac:dyDescent="0.2">
      <c r="B50" s="23" t="s">
        <v>25</v>
      </c>
      <c r="C50" s="10">
        <v>3</v>
      </c>
      <c r="D50" s="10">
        <v>2</v>
      </c>
      <c r="E50" s="10">
        <v>3</v>
      </c>
      <c r="F50" s="10">
        <v>2</v>
      </c>
      <c r="G50" s="10">
        <v>2</v>
      </c>
      <c r="H50" s="10">
        <f t="shared" si="4"/>
        <v>2.4</v>
      </c>
      <c r="I50" s="10"/>
      <c r="J50" s="10">
        <v>6</v>
      </c>
      <c r="K50" s="27">
        <v>5</v>
      </c>
      <c r="L50" s="10">
        <v>6.5</v>
      </c>
      <c r="M50" s="10">
        <v>6</v>
      </c>
      <c r="N50" s="10">
        <v>6</v>
      </c>
      <c r="O50" s="10">
        <f t="shared" si="5"/>
        <v>5.9</v>
      </c>
      <c r="P50" s="10"/>
    </row>
    <row r="51" spans="2:16" x14ac:dyDescent="0.2">
      <c r="B51" s="23" t="s">
        <v>18</v>
      </c>
      <c r="C51" s="10">
        <v>11</v>
      </c>
      <c r="D51" s="10">
        <v>9</v>
      </c>
      <c r="E51" s="10">
        <v>14</v>
      </c>
      <c r="F51" s="10">
        <v>14</v>
      </c>
      <c r="G51" s="10">
        <v>15</v>
      </c>
      <c r="H51" s="10">
        <f t="shared" si="4"/>
        <v>12.6</v>
      </c>
      <c r="I51" s="10"/>
      <c r="J51" s="10">
        <v>6.5</v>
      </c>
      <c r="K51" s="10">
        <v>5.5</v>
      </c>
      <c r="L51" s="10">
        <v>6</v>
      </c>
      <c r="M51" s="10">
        <v>6</v>
      </c>
      <c r="N51" s="10">
        <v>6.5</v>
      </c>
      <c r="O51" s="10">
        <f t="shared" si="5"/>
        <v>6.1</v>
      </c>
      <c r="P51" s="10"/>
    </row>
    <row r="52" spans="2:16" x14ac:dyDescent="0.2">
      <c r="B52" s="23" t="s">
        <v>15</v>
      </c>
      <c r="C52" s="10">
        <v>4</v>
      </c>
      <c r="D52" s="10">
        <v>3</v>
      </c>
      <c r="E52" s="10">
        <v>6</v>
      </c>
      <c r="F52" s="10">
        <v>3</v>
      </c>
      <c r="G52" s="10">
        <v>3</v>
      </c>
      <c r="H52" s="10">
        <f t="shared" si="4"/>
        <v>3.8</v>
      </c>
      <c r="I52" s="10"/>
      <c r="J52" s="10">
        <v>7.5</v>
      </c>
      <c r="K52" s="10">
        <v>7.5</v>
      </c>
      <c r="L52" s="10">
        <v>7</v>
      </c>
      <c r="M52" s="10">
        <v>7</v>
      </c>
      <c r="N52" s="10">
        <v>7</v>
      </c>
      <c r="O52" s="10">
        <f t="shared" si="5"/>
        <v>7.2</v>
      </c>
      <c r="P52" s="10"/>
    </row>
    <row r="53" spans="2:16" x14ac:dyDescent="0.2">
      <c r="B53" s="23" t="s">
        <v>8</v>
      </c>
      <c r="C53" s="10">
        <v>3</v>
      </c>
      <c r="D53" s="10">
        <v>2</v>
      </c>
      <c r="E53" s="10">
        <v>2</v>
      </c>
      <c r="F53" s="10">
        <v>2</v>
      </c>
      <c r="G53" s="10">
        <v>2</v>
      </c>
      <c r="H53" s="10">
        <f t="shared" si="4"/>
        <v>2.2000000000000002</v>
      </c>
      <c r="I53" s="10"/>
      <c r="J53" s="10">
        <v>7</v>
      </c>
      <c r="K53" s="10">
        <v>6</v>
      </c>
      <c r="L53" s="10">
        <v>7.5</v>
      </c>
      <c r="M53" s="10">
        <v>7</v>
      </c>
      <c r="N53" s="10">
        <v>7</v>
      </c>
      <c r="O53" s="10">
        <f t="shared" si="5"/>
        <v>6.9</v>
      </c>
      <c r="P53" s="10"/>
    </row>
    <row r="54" spans="2:16" x14ac:dyDescent="0.2">
      <c r="B54" s="23" t="s">
        <v>27</v>
      </c>
      <c r="C54" s="10">
        <v>1</v>
      </c>
      <c r="D54" s="10">
        <v>7</v>
      </c>
      <c r="E54" s="10">
        <v>60</v>
      </c>
      <c r="F54" s="10">
        <v>5</v>
      </c>
      <c r="G54" s="10">
        <v>4</v>
      </c>
      <c r="H54" s="10">
        <f t="shared" si="4"/>
        <v>15.4</v>
      </c>
      <c r="I54" s="10"/>
      <c r="J54" s="10">
        <v>4</v>
      </c>
      <c r="K54" s="10">
        <v>12</v>
      </c>
      <c r="L54" s="10">
        <v>16</v>
      </c>
      <c r="M54" s="10">
        <v>13.5</v>
      </c>
      <c r="N54" s="10">
        <v>10</v>
      </c>
      <c r="O54" s="10">
        <f t="shared" si="5"/>
        <v>11.1</v>
      </c>
      <c r="P54" s="10"/>
    </row>
    <row r="55" spans="2:16" x14ac:dyDescent="0.2">
      <c r="B55" s="23" t="s">
        <v>26</v>
      </c>
      <c r="C55" s="10">
        <v>3</v>
      </c>
      <c r="D55" s="10">
        <v>3</v>
      </c>
      <c r="E55" s="10">
        <v>4</v>
      </c>
      <c r="F55" s="10">
        <v>3</v>
      </c>
      <c r="G55" s="10">
        <v>2</v>
      </c>
      <c r="H55" s="10">
        <f t="shared" si="4"/>
        <v>3</v>
      </c>
      <c r="I55" s="10"/>
      <c r="J55" s="10">
        <v>11</v>
      </c>
      <c r="K55" s="10">
        <v>10</v>
      </c>
      <c r="L55" s="10">
        <v>7</v>
      </c>
      <c r="M55" s="10">
        <v>7.5</v>
      </c>
      <c r="N55" s="10">
        <v>6.5</v>
      </c>
      <c r="O55" s="10">
        <f t="shared" si="5"/>
        <v>8.4</v>
      </c>
      <c r="P55" s="10"/>
    </row>
    <row r="56" spans="2:16" x14ac:dyDescent="0.2">
      <c r="B56" s="23" t="s">
        <v>17</v>
      </c>
      <c r="C56" s="10">
        <v>19</v>
      </c>
      <c r="D56" s="10">
        <v>7</v>
      </c>
      <c r="E56" s="10">
        <v>10</v>
      </c>
      <c r="F56" s="10">
        <v>60</v>
      </c>
      <c r="G56" s="10">
        <v>11</v>
      </c>
      <c r="H56" s="10">
        <f t="shared" si="4"/>
        <v>21.4</v>
      </c>
      <c r="I56" s="10"/>
      <c r="J56" s="10">
        <v>9</v>
      </c>
      <c r="K56" s="10">
        <v>8</v>
      </c>
      <c r="L56" s="10">
        <v>10.5</v>
      </c>
      <c r="M56" s="10">
        <v>8</v>
      </c>
      <c r="N56" s="10">
        <v>8</v>
      </c>
      <c r="O56" s="10">
        <f t="shared" si="5"/>
        <v>8.6999999999999993</v>
      </c>
      <c r="P56" s="10"/>
    </row>
    <row r="57" spans="2:16" x14ac:dyDescent="0.2">
      <c r="B57" s="23" t="s">
        <v>16</v>
      </c>
      <c r="C57" s="10">
        <v>1</v>
      </c>
      <c r="D57" s="10">
        <v>2</v>
      </c>
      <c r="E57" s="10">
        <v>2</v>
      </c>
      <c r="F57" s="10">
        <v>2</v>
      </c>
      <c r="G57" s="10">
        <v>2</v>
      </c>
      <c r="H57" s="10">
        <f t="shared" si="4"/>
        <v>1.8</v>
      </c>
      <c r="I57" s="10"/>
      <c r="J57" s="10">
        <v>8</v>
      </c>
      <c r="K57" s="10">
        <v>8.5</v>
      </c>
      <c r="L57" s="10">
        <v>8</v>
      </c>
      <c r="M57" s="10">
        <v>8</v>
      </c>
      <c r="N57" s="10">
        <v>7</v>
      </c>
      <c r="O57" s="10">
        <f t="shared" si="5"/>
        <v>7.9</v>
      </c>
      <c r="P57" s="10"/>
    </row>
    <row r="58" spans="2:16" x14ac:dyDescent="0.2">
      <c r="B58" s="23" t="s">
        <v>7</v>
      </c>
      <c r="C58" s="10">
        <v>2</v>
      </c>
      <c r="D58" s="10">
        <v>2</v>
      </c>
      <c r="E58" s="10">
        <v>2</v>
      </c>
      <c r="F58" s="10">
        <v>2</v>
      </c>
      <c r="G58" s="10">
        <v>2</v>
      </c>
      <c r="H58" s="10">
        <f t="shared" si="4"/>
        <v>2</v>
      </c>
      <c r="I58" s="10"/>
      <c r="J58" s="10">
        <v>7</v>
      </c>
      <c r="K58" s="10">
        <v>8</v>
      </c>
      <c r="L58" s="10">
        <v>8</v>
      </c>
      <c r="M58" s="10">
        <v>7.5</v>
      </c>
      <c r="N58" s="10">
        <v>7.5</v>
      </c>
      <c r="O58" s="10">
        <f t="shared" si="5"/>
        <v>7.6</v>
      </c>
      <c r="P58" s="10"/>
    </row>
    <row r="59" spans="2:16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P.mex densities all</vt:lpstr>
      <vt:lpstr>EA-ex</vt:lpstr>
      <vt:lpstr>CV-1</vt:lpstr>
      <vt:lpstr>CV-2</vt:lpstr>
      <vt:lpstr>CV-3</vt:lpstr>
      <vt:lpstr>EA-mf</vt:lpstr>
      <vt:lpstr>CC</vt:lpstr>
      <vt:lpstr>EA-con</vt:lpstr>
      <vt:lpstr>CX</vt:lpstr>
      <vt:lpstr>MDS_BrayCurtis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mplath</dc:creator>
  <cp:lastModifiedBy>Jonas</cp:lastModifiedBy>
  <dcterms:created xsi:type="dcterms:W3CDTF">2010-01-10T05:09:21Z</dcterms:created>
  <dcterms:modified xsi:type="dcterms:W3CDTF">2014-06-26T11:07:25Z</dcterms:modified>
</cp:coreProperties>
</file>