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0" yWindow="180" windowWidth="20496" windowHeight="7572" tabRatio="500"/>
  </bookViews>
  <sheets>
    <sheet name="Fig 4C" sheetId="2" r:id="rId1"/>
    <sheet name="Fig4D" sheetId="17" r:id="rId2"/>
    <sheet name="Fig8B" sheetId="7" r:id="rId3"/>
    <sheet name="Fig9B" sheetId="9" r:id="rId4"/>
    <sheet name="Fig11C" sheetId="15" r:id="rId5"/>
    <sheet name="Fig11D" sheetId="16" r:id="rId6"/>
    <sheet name="Fig14C" sheetId="8" r:id="rId7"/>
    <sheet name="Fig14D" sheetId="13" r:id="rId8"/>
  </sheets>
  <externalReferences>
    <externalReference r:id="rId9"/>
  </externalReferences>
  <definedNames>
    <definedName name="_xlnm.Print_Area" localSheetId="0">'Fig 4C'!#REF!</definedName>
    <definedName name="_xlnm.Print_Area" localSheetId="4">Fig11C!#REF!</definedName>
    <definedName name="_xlnm.Print_Area" localSheetId="5">Fig11D!#REF!</definedName>
    <definedName name="_xlnm.Print_Area" localSheetId="6">Fig14C!#REF!</definedName>
    <definedName name="_xlnm.Print_Area" localSheetId="7">Fig14D!#REF!</definedName>
    <definedName name="_xlnm.Print_Area" localSheetId="1">Fig4D!#REF!</definedName>
    <definedName name="_xlnm.Print_Area" localSheetId="2">Fig8B!#REF!</definedName>
    <definedName name="_xlnm.Print_Area" localSheetId="3">Fig9B!#REF!</definedName>
  </definedNames>
  <calcPr calcId="145621" concurrentCalc="0"/>
</workbook>
</file>

<file path=xl/calcChain.xml><?xml version="1.0" encoding="utf-8"?>
<calcChain xmlns="http://schemas.openxmlformats.org/spreadsheetml/2006/main">
  <c r="Z63" i="17" l="1"/>
  <c r="Z61" i="17"/>
  <c r="Z64" i="17"/>
  <c r="Y63" i="17"/>
  <c r="Y61" i="17"/>
  <c r="Y64" i="17"/>
  <c r="X63" i="17"/>
  <c r="X61" i="17"/>
  <c r="X64" i="17"/>
  <c r="W63" i="17"/>
  <c r="W61" i="17"/>
  <c r="W64" i="17"/>
  <c r="V63" i="17"/>
  <c r="V61" i="17"/>
  <c r="V64" i="17"/>
  <c r="U63" i="17"/>
  <c r="U61" i="17"/>
  <c r="U64" i="17"/>
  <c r="T63" i="17"/>
  <c r="T61" i="17"/>
  <c r="T64" i="17"/>
  <c r="S63" i="17"/>
  <c r="S61" i="17"/>
  <c r="S64" i="17"/>
  <c r="R63" i="17"/>
  <c r="R61" i="17"/>
  <c r="R64" i="17"/>
  <c r="Q63" i="17"/>
  <c r="Q61" i="17"/>
  <c r="Q64" i="17"/>
  <c r="P63" i="17"/>
  <c r="P61" i="17"/>
  <c r="P64" i="17"/>
  <c r="O63" i="17"/>
  <c r="O61" i="17"/>
  <c r="O64" i="17"/>
  <c r="M63" i="17"/>
  <c r="M61" i="17"/>
  <c r="M64" i="17"/>
  <c r="L63" i="17"/>
  <c r="L61" i="17"/>
  <c r="L64" i="17"/>
  <c r="K63" i="17"/>
  <c r="K61" i="17"/>
  <c r="K64" i="17"/>
  <c r="J63" i="17"/>
  <c r="J61" i="17"/>
  <c r="J64" i="17"/>
  <c r="I63" i="17"/>
  <c r="I61" i="17"/>
  <c r="I64" i="17"/>
  <c r="H63" i="17"/>
  <c r="H61" i="17"/>
  <c r="H64" i="17"/>
  <c r="G63" i="17"/>
  <c r="G61" i="17"/>
  <c r="G64" i="17"/>
  <c r="F63" i="17"/>
  <c r="F61" i="17"/>
  <c r="F64" i="17"/>
  <c r="E63" i="17"/>
  <c r="E61" i="17"/>
  <c r="E64" i="17"/>
  <c r="D63" i="17"/>
  <c r="D61" i="17"/>
  <c r="D64" i="17"/>
  <c r="C63" i="17"/>
  <c r="C61" i="17"/>
  <c r="C64" i="17"/>
  <c r="B63" i="17"/>
  <c r="B61" i="17"/>
  <c r="B64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Z47" i="17"/>
  <c r="Z45" i="17"/>
  <c r="Z48" i="17"/>
  <c r="Y47" i="17"/>
  <c r="Y45" i="17"/>
  <c r="Y48" i="17"/>
  <c r="X47" i="17"/>
  <c r="X45" i="17"/>
  <c r="X48" i="17"/>
  <c r="W47" i="17"/>
  <c r="W45" i="17"/>
  <c r="W48" i="17"/>
  <c r="V47" i="17"/>
  <c r="V45" i="17"/>
  <c r="V48" i="17"/>
  <c r="U47" i="17"/>
  <c r="U45" i="17"/>
  <c r="U48" i="17"/>
  <c r="T47" i="17"/>
  <c r="T45" i="17"/>
  <c r="T48" i="17"/>
  <c r="S47" i="17"/>
  <c r="S45" i="17"/>
  <c r="S48" i="17"/>
  <c r="R47" i="17"/>
  <c r="R45" i="17"/>
  <c r="R48" i="17"/>
  <c r="Q47" i="17"/>
  <c r="Q45" i="17"/>
  <c r="Q48" i="17"/>
  <c r="P47" i="17"/>
  <c r="P45" i="17"/>
  <c r="P48" i="17"/>
  <c r="O47" i="17"/>
  <c r="O45" i="17"/>
  <c r="O48" i="17"/>
  <c r="M47" i="17"/>
  <c r="M45" i="17"/>
  <c r="M48" i="17"/>
  <c r="L47" i="17"/>
  <c r="L45" i="17"/>
  <c r="L48" i="17"/>
  <c r="K47" i="17"/>
  <c r="K45" i="17"/>
  <c r="K48" i="17"/>
  <c r="J47" i="17"/>
  <c r="J45" i="17"/>
  <c r="J48" i="17"/>
  <c r="I47" i="17"/>
  <c r="I45" i="17"/>
  <c r="I48" i="17"/>
  <c r="H47" i="17"/>
  <c r="H45" i="17"/>
  <c r="H48" i="17"/>
  <c r="G47" i="17"/>
  <c r="G45" i="17"/>
  <c r="G48" i="17"/>
  <c r="F47" i="17"/>
  <c r="F45" i="17"/>
  <c r="F48" i="17"/>
  <c r="E47" i="17"/>
  <c r="E45" i="17"/>
  <c r="E48" i="17"/>
  <c r="D47" i="17"/>
  <c r="D45" i="17"/>
  <c r="D48" i="17"/>
  <c r="C47" i="17"/>
  <c r="C45" i="17"/>
  <c r="C48" i="17"/>
  <c r="B47" i="17"/>
  <c r="B45" i="17"/>
  <c r="B48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Z31" i="17"/>
  <c r="Z29" i="17"/>
  <c r="Z32" i="17"/>
  <c r="Y31" i="17"/>
  <c r="Y29" i="17"/>
  <c r="Y32" i="17"/>
  <c r="X31" i="17"/>
  <c r="X29" i="17"/>
  <c r="X32" i="17"/>
  <c r="W31" i="17"/>
  <c r="W29" i="17"/>
  <c r="W32" i="17"/>
  <c r="V31" i="17"/>
  <c r="V29" i="17"/>
  <c r="V32" i="17"/>
  <c r="U31" i="17"/>
  <c r="U29" i="17"/>
  <c r="U32" i="17"/>
  <c r="T31" i="17"/>
  <c r="T29" i="17"/>
  <c r="T32" i="17"/>
  <c r="S31" i="17"/>
  <c r="S29" i="17"/>
  <c r="S32" i="17"/>
  <c r="R31" i="17"/>
  <c r="R29" i="17"/>
  <c r="R32" i="17"/>
  <c r="Q31" i="17"/>
  <c r="Q29" i="17"/>
  <c r="Q32" i="17"/>
  <c r="P31" i="17"/>
  <c r="P29" i="17"/>
  <c r="P32" i="17"/>
  <c r="O31" i="17"/>
  <c r="O29" i="17"/>
  <c r="O32" i="17"/>
  <c r="M31" i="17"/>
  <c r="M29" i="17"/>
  <c r="M32" i="17"/>
  <c r="L31" i="17"/>
  <c r="L29" i="17"/>
  <c r="L32" i="17"/>
  <c r="K31" i="17"/>
  <c r="K29" i="17"/>
  <c r="K32" i="17"/>
  <c r="J31" i="17"/>
  <c r="J29" i="17"/>
  <c r="J32" i="17"/>
  <c r="I31" i="17"/>
  <c r="I29" i="17"/>
  <c r="I32" i="17"/>
  <c r="H31" i="17"/>
  <c r="H29" i="17"/>
  <c r="H32" i="17"/>
  <c r="G31" i="17"/>
  <c r="G29" i="17"/>
  <c r="G32" i="17"/>
  <c r="F31" i="17"/>
  <c r="F29" i="17"/>
  <c r="F32" i="17"/>
  <c r="E31" i="17"/>
  <c r="E29" i="17"/>
  <c r="E32" i="17"/>
  <c r="D31" i="17"/>
  <c r="D29" i="17"/>
  <c r="D32" i="17"/>
  <c r="C31" i="17"/>
  <c r="C29" i="17"/>
  <c r="C32" i="17"/>
  <c r="B31" i="17"/>
  <c r="B29" i="17"/>
  <c r="B32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Z15" i="17"/>
  <c r="Z13" i="17"/>
  <c r="Z16" i="17"/>
  <c r="Y15" i="17"/>
  <c r="Y13" i="17"/>
  <c r="Y16" i="17"/>
  <c r="X15" i="17"/>
  <c r="X13" i="17"/>
  <c r="X16" i="17"/>
  <c r="W15" i="17"/>
  <c r="W13" i="17"/>
  <c r="W16" i="17"/>
  <c r="V15" i="17"/>
  <c r="V13" i="17"/>
  <c r="V16" i="17"/>
  <c r="U15" i="17"/>
  <c r="U13" i="17"/>
  <c r="U16" i="17"/>
  <c r="T15" i="17"/>
  <c r="T13" i="17"/>
  <c r="T16" i="17"/>
  <c r="S15" i="17"/>
  <c r="S13" i="17"/>
  <c r="S16" i="17"/>
  <c r="R15" i="17"/>
  <c r="R13" i="17"/>
  <c r="R16" i="17"/>
  <c r="Q15" i="17"/>
  <c r="Q13" i="17"/>
  <c r="Q16" i="17"/>
  <c r="P15" i="17"/>
  <c r="P13" i="17"/>
  <c r="P16" i="17"/>
  <c r="O15" i="17"/>
  <c r="O13" i="17"/>
  <c r="O16" i="17"/>
  <c r="M15" i="17"/>
  <c r="M13" i="17"/>
  <c r="M16" i="17"/>
  <c r="L15" i="17"/>
  <c r="L13" i="17"/>
  <c r="L16" i="17"/>
  <c r="K15" i="17"/>
  <c r="K13" i="17"/>
  <c r="K16" i="17"/>
  <c r="J15" i="17"/>
  <c r="J13" i="17"/>
  <c r="J16" i="17"/>
  <c r="I15" i="17"/>
  <c r="I13" i="17"/>
  <c r="I16" i="17"/>
  <c r="H15" i="17"/>
  <c r="H13" i="17"/>
  <c r="H16" i="17"/>
  <c r="G15" i="17"/>
  <c r="G13" i="17"/>
  <c r="G16" i="17"/>
  <c r="F15" i="17"/>
  <c r="F13" i="17"/>
  <c r="F16" i="17"/>
  <c r="E15" i="17"/>
  <c r="E13" i="17"/>
  <c r="E16" i="17"/>
  <c r="D15" i="17"/>
  <c r="D13" i="17"/>
  <c r="D16" i="17"/>
  <c r="C15" i="17"/>
  <c r="C13" i="17"/>
  <c r="C16" i="17"/>
  <c r="B15" i="17"/>
  <c r="B13" i="17"/>
  <c r="B16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63" i="16"/>
  <c r="Z61" i="16"/>
  <c r="Z64" i="16"/>
  <c r="Y63" i="16"/>
  <c r="Y61" i="16"/>
  <c r="Y64" i="16"/>
  <c r="X63" i="16"/>
  <c r="X61" i="16"/>
  <c r="X64" i="16"/>
  <c r="W63" i="16"/>
  <c r="W61" i="16"/>
  <c r="W64" i="16"/>
  <c r="V63" i="16"/>
  <c r="V61" i="16"/>
  <c r="V64" i="16"/>
  <c r="U63" i="16"/>
  <c r="U61" i="16"/>
  <c r="U64" i="16"/>
  <c r="T63" i="16"/>
  <c r="T61" i="16"/>
  <c r="T64" i="16"/>
  <c r="S63" i="16"/>
  <c r="S61" i="16"/>
  <c r="S64" i="16"/>
  <c r="R63" i="16"/>
  <c r="R61" i="16"/>
  <c r="R64" i="16"/>
  <c r="Q63" i="16"/>
  <c r="Q61" i="16"/>
  <c r="Q64" i="16"/>
  <c r="P63" i="16"/>
  <c r="P61" i="16"/>
  <c r="P64" i="16"/>
  <c r="O63" i="16"/>
  <c r="O61" i="16"/>
  <c r="O64" i="16"/>
  <c r="M63" i="16"/>
  <c r="M61" i="16"/>
  <c r="M64" i="16"/>
  <c r="L63" i="16"/>
  <c r="L61" i="16"/>
  <c r="L64" i="16"/>
  <c r="K63" i="16"/>
  <c r="K61" i="16"/>
  <c r="K64" i="16"/>
  <c r="J63" i="16"/>
  <c r="J61" i="16"/>
  <c r="J64" i="16"/>
  <c r="I63" i="16"/>
  <c r="I61" i="16"/>
  <c r="I64" i="16"/>
  <c r="H63" i="16"/>
  <c r="H61" i="16"/>
  <c r="H64" i="16"/>
  <c r="G63" i="16"/>
  <c r="G61" i="16"/>
  <c r="G64" i="16"/>
  <c r="F63" i="16"/>
  <c r="F61" i="16"/>
  <c r="F64" i="16"/>
  <c r="E63" i="16"/>
  <c r="E61" i="16"/>
  <c r="E64" i="16"/>
  <c r="D63" i="16"/>
  <c r="D61" i="16"/>
  <c r="D64" i="16"/>
  <c r="C63" i="16"/>
  <c r="C61" i="16"/>
  <c r="C64" i="16"/>
  <c r="B63" i="16"/>
  <c r="B61" i="16"/>
  <c r="B64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Z47" i="16"/>
  <c r="Z45" i="16"/>
  <c r="Z48" i="16"/>
  <c r="Y47" i="16"/>
  <c r="Y45" i="16"/>
  <c r="Y48" i="16"/>
  <c r="X47" i="16"/>
  <c r="X45" i="16"/>
  <c r="X48" i="16"/>
  <c r="W47" i="16"/>
  <c r="W45" i="16"/>
  <c r="W48" i="16"/>
  <c r="V47" i="16"/>
  <c r="V45" i="16"/>
  <c r="V48" i="16"/>
  <c r="U47" i="16"/>
  <c r="U45" i="16"/>
  <c r="U48" i="16"/>
  <c r="T47" i="16"/>
  <c r="T45" i="16"/>
  <c r="T48" i="16"/>
  <c r="S47" i="16"/>
  <c r="S45" i="16"/>
  <c r="S48" i="16"/>
  <c r="R47" i="16"/>
  <c r="R45" i="16"/>
  <c r="R48" i="16"/>
  <c r="Q47" i="16"/>
  <c r="Q45" i="16"/>
  <c r="Q48" i="16"/>
  <c r="P47" i="16"/>
  <c r="P45" i="16"/>
  <c r="P48" i="16"/>
  <c r="O47" i="16"/>
  <c r="O45" i="16"/>
  <c r="O48" i="16"/>
  <c r="M47" i="16"/>
  <c r="M45" i="16"/>
  <c r="M48" i="16"/>
  <c r="L47" i="16"/>
  <c r="L45" i="16"/>
  <c r="L48" i="16"/>
  <c r="K47" i="16"/>
  <c r="K45" i="16"/>
  <c r="K48" i="16"/>
  <c r="J47" i="16"/>
  <c r="J45" i="16"/>
  <c r="J48" i="16"/>
  <c r="I47" i="16"/>
  <c r="I45" i="16"/>
  <c r="I48" i="16"/>
  <c r="H47" i="16"/>
  <c r="H45" i="16"/>
  <c r="H48" i="16"/>
  <c r="G47" i="16"/>
  <c r="G45" i="16"/>
  <c r="G48" i="16"/>
  <c r="F47" i="16"/>
  <c r="F45" i="16"/>
  <c r="F48" i="16"/>
  <c r="E47" i="16"/>
  <c r="E45" i="16"/>
  <c r="E48" i="16"/>
  <c r="D47" i="16"/>
  <c r="D45" i="16"/>
  <c r="D48" i="16"/>
  <c r="C47" i="16"/>
  <c r="C45" i="16"/>
  <c r="C48" i="16"/>
  <c r="B47" i="16"/>
  <c r="B45" i="16"/>
  <c r="B48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Z31" i="16"/>
  <c r="Z29" i="16"/>
  <c r="Z32" i="16"/>
  <c r="Y31" i="16"/>
  <c r="Y29" i="16"/>
  <c r="Y32" i="16"/>
  <c r="X31" i="16"/>
  <c r="X29" i="16"/>
  <c r="X32" i="16"/>
  <c r="W31" i="16"/>
  <c r="W29" i="16"/>
  <c r="W32" i="16"/>
  <c r="V31" i="16"/>
  <c r="V29" i="16"/>
  <c r="V32" i="16"/>
  <c r="U31" i="16"/>
  <c r="U29" i="16"/>
  <c r="U32" i="16"/>
  <c r="T31" i="16"/>
  <c r="T29" i="16"/>
  <c r="T32" i="16"/>
  <c r="S31" i="16"/>
  <c r="S29" i="16"/>
  <c r="S32" i="16"/>
  <c r="R31" i="16"/>
  <c r="R29" i="16"/>
  <c r="R32" i="16"/>
  <c r="Q31" i="16"/>
  <c r="Q29" i="16"/>
  <c r="Q32" i="16"/>
  <c r="P31" i="16"/>
  <c r="P29" i="16"/>
  <c r="P32" i="16"/>
  <c r="O31" i="16"/>
  <c r="O29" i="16"/>
  <c r="O32" i="16"/>
  <c r="M31" i="16"/>
  <c r="M29" i="16"/>
  <c r="M32" i="16"/>
  <c r="L31" i="16"/>
  <c r="L29" i="16"/>
  <c r="L32" i="16"/>
  <c r="K31" i="16"/>
  <c r="K29" i="16"/>
  <c r="K32" i="16"/>
  <c r="J31" i="16"/>
  <c r="J29" i="16"/>
  <c r="J32" i="16"/>
  <c r="I31" i="16"/>
  <c r="I29" i="16"/>
  <c r="I32" i="16"/>
  <c r="H31" i="16"/>
  <c r="H29" i="16"/>
  <c r="H32" i="16"/>
  <c r="G31" i="16"/>
  <c r="G29" i="16"/>
  <c r="G32" i="16"/>
  <c r="F31" i="16"/>
  <c r="F29" i="16"/>
  <c r="F32" i="16"/>
  <c r="E31" i="16"/>
  <c r="E29" i="16"/>
  <c r="E32" i="16"/>
  <c r="D31" i="16"/>
  <c r="D29" i="16"/>
  <c r="D32" i="16"/>
  <c r="C31" i="16"/>
  <c r="C29" i="16"/>
  <c r="C32" i="16"/>
  <c r="B31" i="16"/>
  <c r="B29" i="16"/>
  <c r="B32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Z15" i="16"/>
  <c r="Z13" i="16"/>
  <c r="Z16" i="16"/>
  <c r="Y15" i="16"/>
  <c r="Y13" i="16"/>
  <c r="Y16" i="16"/>
  <c r="X15" i="16"/>
  <c r="X13" i="16"/>
  <c r="X16" i="16"/>
  <c r="W15" i="16"/>
  <c r="W13" i="16"/>
  <c r="W16" i="16"/>
  <c r="V15" i="16"/>
  <c r="V13" i="16"/>
  <c r="V16" i="16"/>
  <c r="U15" i="16"/>
  <c r="U13" i="16"/>
  <c r="U16" i="16"/>
  <c r="T15" i="16"/>
  <c r="T13" i="16"/>
  <c r="T16" i="16"/>
  <c r="S15" i="16"/>
  <c r="S13" i="16"/>
  <c r="S16" i="16"/>
  <c r="R15" i="16"/>
  <c r="R13" i="16"/>
  <c r="R16" i="16"/>
  <c r="Q15" i="16"/>
  <c r="Q13" i="16"/>
  <c r="Q16" i="16"/>
  <c r="P15" i="16"/>
  <c r="P13" i="16"/>
  <c r="P16" i="16"/>
  <c r="O15" i="16"/>
  <c r="O13" i="16"/>
  <c r="O16" i="16"/>
  <c r="M15" i="16"/>
  <c r="M13" i="16"/>
  <c r="M16" i="16"/>
  <c r="L15" i="16"/>
  <c r="L13" i="16"/>
  <c r="L16" i="16"/>
  <c r="K15" i="16"/>
  <c r="K13" i="16"/>
  <c r="K16" i="16"/>
  <c r="J15" i="16"/>
  <c r="J13" i="16"/>
  <c r="J16" i="16"/>
  <c r="I15" i="16"/>
  <c r="I13" i="16"/>
  <c r="I16" i="16"/>
  <c r="H15" i="16"/>
  <c r="H13" i="16"/>
  <c r="H16" i="16"/>
  <c r="G15" i="16"/>
  <c r="G13" i="16"/>
  <c r="G16" i="16"/>
  <c r="F15" i="16"/>
  <c r="F13" i="16"/>
  <c r="F16" i="16"/>
  <c r="E15" i="16"/>
  <c r="E13" i="16"/>
  <c r="E16" i="16"/>
  <c r="D15" i="16"/>
  <c r="D13" i="16"/>
  <c r="D16" i="16"/>
  <c r="C15" i="16"/>
  <c r="C13" i="16"/>
  <c r="C16" i="16"/>
  <c r="B15" i="16"/>
  <c r="B13" i="16"/>
  <c r="B16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63" i="15"/>
  <c r="Z61" i="15"/>
  <c r="Z64" i="15"/>
  <c r="Y63" i="15"/>
  <c r="Y61" i="15"/>
  <c r="Y64" i="15"/>
  <c r="X63" i="15"/>
  <c r="X61" i="15"/>
  <c r="X64" i="15"/>
  <c r="W63" i="15"/>
  <c r="W61" i="15"/>
  <c r="W64" i="15"/>
  <c r="V63" i="15"/>
  <c r="V61" i="15"/>
  <c r="V64" i="15"/>
  <c r="U63" i="15"/>
  <c r="U61" i="15"/>
  <c r="U64" i="15"/>
  <c r="T63" i="15"/>
  <c r="T61" i="15"/>
  <c r="T64" i="15"/>
  <c r="S63" i="15"/>
  <c r="S61" i="15"/>
  <c r="S64" i="15"/>
  <c r="R63" i="15"/>
  <c r="R61" i="15"/>
  <c r="R64" i="15"/>
  <c r="Q63" i="15"/>
  <c r="Q61" i="15"/>
  <c r="Q64" i="15"/>
  <c r="P63" i="15"/>
  <c r="P61" i="15"/>
  <c r="P64" i="15"/>
  <c r="O63" i="15"/>
  <c r="O61" i="15"/>
  <c r="O64" i="15"/>
  <c r="M63" i="15"/>
  <c r="M61" i="15"/>
  <c r="M64" i="15"/>
  <c r="L63" i="15"/>
  <c r="L61" i="15"/>
  <c r="L64" i="15"/>
  <c r="K63" i="15"/>
  <c r="K61" i="15"/>
  <c r="K64" i="15"/>
  <c r="J63" i="15"/>
  <c r="J61" i="15"/>
  <c r="J64" i="15"/>
  <c r="I63" i="15"/>
  <c r="I61" i="15"/>
  <c r="I64" i="15"/>
  <c r="H63" i="15"/>
  <c r="H61" i="15"/>
  <c r="H64" i="15"/>
  <c r="G63" i="15"/>
  <c r="G61" i="15"/>
  <c r="G64" i="15"/>
  <c r="F63" i="15"/>
  <c r="F61" i="15"/>
  <c r="F64" i="15"/>
  <c r="E63" i="15"/>
  <c r="E61" i="15"/>
  <c r="E64" i="15"/>
  <c r="D63" i="15"/>
  <c r="D61" i="15"/>
  <c r="D64" i="15"/>
  <c r="C63" i="15"/>
  <c r="C61" i="15"/>
  <c r="C64" i="15"/>
  <c r="B63" i="15"/>
  <c r="B61" i="15"/>
  <c r="B64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Z47" i="15"/>
  <c r="Z45" i="15"/>
  <c r="Z48" i="15"/>
  <c r="Y47" i="15"/>
  <c r="Y45" i="15"/>
  <c r="Y48" i="15"/>
  <c r="X47" i="15"/>
  <c r="X45" i="15"/>
  <c r="X48" i="15"/>
  <c r="W47" i="15"/>
  <c r="W45" i="15"/>
  <c r="W48" i="15"/>
  <c r="V47" i="15"/>
  <c r="V45" i="15"/>
  <c r="V48" i="15"/>
  <c r="U47" i="15"/>
  <c r="U45" i="15"/>
  <c r="U48" i="15"/>
  <c r="T47" i="15"/>
  <c r="T45" i="15"/>
  <c r="T48" i="15"/>
  <c r="S47" i="15"/>
  <c r="S45" i="15"/>
  <c r="S48" i="15"/>
  <c r="R47" i="15"/>
  <c r="R45" i="15"/>
  <c r="R48" i="15"/>
  <c r="Q47" i="15"/>
  <c r="Q45" i="15"/>
  <c r="Q48" i="15"/>
  <c r="P47" i="15"/>
  <c r="P45" i="15"/>
  <c r="P48" i="15"/>
  <c r="O47" i="15"/>
  <c r="O45" i="15"/>
  <c r="O48" i="15"/>
  <c r="M47" i="15"/>
  <c r="M45" i="15"/>
  <c r="M48" i="15"/>
  <c r="L47" i="15"/>
  <c r="L45" i="15"/>
  <c r="L48" i="15"/>
  <c r="K47" i="15"/>
  <c r="K45" i="15"/>
  <c r="K48" i="15"/>
  <c r="J47" i="15"/>
  <c r="J45" i="15"/>
  <c r="J48" i="15"/>
  <c r="I47" i="15"/>
  <c r="I45" i="15"/>
  <c r="I48" i="15"/>
  <c r="H47" i="15"/>
  <c r="H45" i="15"/>
  <c r="H48" i="15"/>
  <c r="G47" i="15"/>
  <c r="G45" i="15"/>
  <c r="G48" i="15"/>
  <c r="F47" i="15"/>
  <c r="F45" i="15"/>
  <c r="F48" i="15"/>
  <c r="E47" i="15"/>
  <c r="E45" i="15"/>
  <c r="E48" i="15"/>
  <c r="D47" i="15"/>
  <c r="D45" i="15"/>
  <c r="D48" i="15"/>
  <c r="C47" i="15"/>
  <c r="C45" i="15"/>
  <c r="C48" i="15"/>
  <c r="B47" i="15"/>
  <c r="B45" i="15"/>
  <c r="B48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Z31" i="15"/>
  <c r="Z29" i="15"/>
  <c r="Z32" i="15"/>
  <c r="Y31" i="15"/>
  <c r="Y29" i="15"/>
  <c r="Y32" i="15"/>
  <c r="X31" i="15"/>
  <c r="X29" i="15"/>
  <c r="X32" i="15"/>
  <c r="W31" i="15"/>
  <c r="W29" i="15"/>
  <c r="W32" i="15"/>
  <c r="V31" i="15"/>
  <c r="V29" i="15"/>
  <c r="V32" i="15"/>
  <c r="U31" i="15"/>
  <c r="U29" i="15"/>
  <c r="U32" i="15"/>
  <c r="T31" i="15"/>
  <c r="T29" i="15"/>
  <c r="T32" i="15"/>
  <c r="S31" i="15"/>
  <c r="S29" i="15"/>
  <c r="S32" i="15"/>
  <c r="R31" i="15"/>
  <c r="R29" i="15"/>
  <c r="R32" i="15"/>
  <c r="Q31" i="15"/>
  <c r="Q29" i="15"/>
  <c r="Q32" i="15"/>
  <c r="P31" i="15"/>
  <c r="P29" i="15"/>
  <c r="P32" i="15"/>
  <c r="O31" i="15"/>
  <c r="O29" i="15"/>
  <c r="O32" i="15"/>
  <c r="M31" i="15"/>
  <c r="M29" i="15"/>
  <c r="M32" i="15"/>
  <c r="L31" i="15"/>
  <c r="L29" i="15"/>
  <c r="L32" i="15"/>
  <c r="K31" i="15"/>
  <c r="K29" i="15"/>
  <c r="K32" i="15"/>
  <c r="J31" i="15"/>
  <c r="J29" i="15"/>
  <c r="J32" i="15"/>
  <c r="I31" i="15"/>
  <c r="I29" i="15"/>
  <c r="I32" i="15"/>
  <c r="H31" i="15"/>
  <c r="H29" i="15"/>
  <c r="H32" i="15"/>
  <c r="G31" i="15"/>
  <c r="G29" i="15"/>
  <c r="G32" i="15"/>
  <c r="F31" i="15"/>
  <c r="F29" i="15"/>
  <c r="F32" i="15"/>
  <c r="E31" i="15"/>
  <c r="E29" i="15"/>
  <c r="E32" i="15"/>
  <c r="D31" i="15"/>
  <c r="D29" i="15"/>
  <c r="D32" i="15"/>
  <c r="C31" i="15"/>
  <c r="C29" i="15"/>
  <c r="C32" i="15"/>
  <c r="B31" i="15"/>
  <c r="B29" i="15"/>
  <c r="B32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Z15" i="15"/>
  <c r="Z13" i="15"/>
  <c r="Z16" i="15"/>
  <c r="Y15" i="15"/>
  <c r="Y13" i="15"/>
  <c r="Y16" i="15"/>
  <c r="X15" i="15"/>
  <c r="X13" i="15"/>
  <c r="X16" i="15"/>
  <c r="W15" i="15"/>
  <c r="W13" i="15"/>
  <c r="W16" i="15"/>
  <c r="V15" i="15"/>
  <c r="V13" i="15"/>
  <c r="V16" i="15"/>
  <c r="U15" i="15"/>
  <c r="U13" i="15"/>
  <c r="U16" i="15"/>
  <c r="T15" i="15"/>
  <c r="T13" i="15"/>
  <c r="T16" i="15"/>
  <c r="S15" i="15"/>
  <c r="S13" i="15"/>
  <c r="S16" i="15"/>
  <c r="R15" i="15"/>
  <c r="R13" i="15"/>
  <c r="R16" i="15"/>
  <c r="Q15" i="15"/>
  <c r="Q13" i="15"/>
  <c r="Q16" i="15"/>
  <c r="P15" i="15"/>
  <c r="P13" i="15"/>
  <c r="P16" i="15"/>
  <c r="O15" i="15"/>
  <c r="O13" i="15"/>
  <c r="O16" i="15"/>
  <c r="M15" i="15"/>
  <c r="M13" i="15"/>
  <c r="M16" i="15"/>
  <c r="L15" i="15"/>
  <c r="L13" i="15"/>
  <c r="L16" i="15"/>
  <c r="K15" i="15"/>
  <c r="K13" i="15"/>
  <c r="K16" i="15"/>
  <c r="J15" i="15"/>
  <c r="J13" i="15"/>
  <c r="J16" i="15"/>
  <c r="I15" i="15"/>
  <c r="I13" i="15"/>
  <c r="I16" i="15"/>
  <c r="H15" i="15"/>
  <c r="H13" i="15"/>
  <c r="H16" i="15"/>
  <c r="G15" i="15"/>
  <c r="G13" i="15"/>
  <c r="G16" i="15"/>
  <c r="F15" i="15"/>
  <c r="F13" i="15"/>
  <c r="F16" i="15"/>
  <c r="E15" i="15"/>
  <c r="E13" i="15"/>
  <c r="E16" i="15"/>
  <c r="D15" i="15"/>
  <c r="D13" i="15"/>
  <c r="D16" i="15"/>
  <c r="C15" i="15"/>
  <c r="C13" i="15"/>
  <c r="C16" i="15"/>
  <c r="B15" i="15"/>
  <c r="B13" i="15"/>
  <c r="B16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63" i="13"/>
  <c r="Z61" i="13"/>
  <c r="Z64" i="13"/>
  <c r="Y63" i="13"/>
  <c r="Y61" i="13"/>
  <c r="Y64" i="13"/>
  <c r="X63" i="13"/>
  <c r="X61" i="13"/>
  <c r="X64" i="13"/>
  <c r="W63" i="13"/>
  <c r="W61" i="13"/>
  <c r="W64" i="13"/>
  <c r="V63" i="13"/>
  <c r="V61" i="13"/>
  <c r="V64" i="13"/>
  <c r="U63" i="13"/>
  <c r="U61" i="13"/>
  <c r="U64" i="13"/>
  <c r="T63" i="13"/>
  <c r="T61" i="13"/>
  <c r="T64" i="13"/>
  <c r="S63" i="13"/>
  <c r="S61" i="13"/>
  <c r="S64" i="13"/>
  <c r="R63" i="13"/>
  <c r="R61" i="13"/>
  <c r="R64" i="13"/>
  <c r="Q63" i="13"/>
  <c r="Q61" i="13"/>
  <c r="Q64" i="13"/>
  <c r="P63" i="13"/>
  <c r="P61" i="13"/>
  <c r="P64" i="13"/>
  <c r="O63" i="13"/>
  <c r="O61" i="13"/>
  <c r="O64" i="13"/>
  <c r="M63" i="13"/>
  <c r="M61" i="13"/>
  <c r="M64" i="13"/>
  <c r="L63" i="13"/>
  <c r="L61" i="13"/>
  <c r="L64" i="13"/>
  <c r="K63" i="13"/>
  <c r="K61" i="13"/>
  <c r="K64" i="13"/>
  <c r="J63" i="13"/>
  <c r="J61" i="13"/>
  <c r="J64" i="13"/>
  <c r="I63" i="13"/>
  <c r="I61" i="13"/>
  <c r="I64" i="13"/>
  <c r="H63" i="13"/>
  <c r="H61" i="13"/>
  <c r="H64" i="13"/>
  <c r="G63" i="13"/>
  <c r="G61" i="13"/>
  <c r="G64" i="13"/>
  <c r="F63" i="13"/>
  <c r="F61" i="13"/>
  <c r="F64" i="13"/>
  <c r="E63" i="13"/>
  <c r="E61" i="13"/>
  <c r="E64" i="13"/>
  <c r="D63" i="13"/>
  <c r="D61" i="13"/>
  <c r="D64" i="13"/>
  <c r="C63" i="13"/>
  <c r="C61" i="13"/>
  <c r="C64" i="13"/>
  <c r="B63" i="13"/>
  <c r="B61" i="13"/>
  <c r="B64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Z47" i="13"/>
  <c r="Z45" i="13"/>
  <c r="Z48" i="13"/>
  <c r="Y47" i="13"/>
  <c r="Y45" i="13"/>
  <c r="Y48" i="13"/>
  <c r="X47" i="13"/>
  <c r="X45" i="13"/>
  <c r="X48" i="13"/>
  <c r="W47" i="13"/>
  <c r="W45" i="13"/>
  <c r="W48" i="13"/>
  <c r="V47" i="13"/>
  <c r="V45" i="13"/>
  <c r="V48" i="13"/>
  <c r="U47" i="13"/>
  <c r="U45" i="13"/>
  <c r="U48" i="13"/>
  <c r="T47" i="13"/>
  <c r="T45" i="13"/>
  <c r="T48" i="13"/>
  <c r="S47" i="13"/>
  <c r="S45" i="13"/>
  <c r="S48" i="13"/>
  <c r="R47" i="13"/>
  <c r="R45" i="13"/>
  <c r="R48" i="13"/>
  <c r="Q47" i="13"/>
  <c r="Q45" i="13"/>
  <c r="Q48" i="13"/>
  <c r="P47" i="13"/>
  <c r="P45" i="13"/>
  <c r="P48" i="13"/>
  <c r="O47" i="13"/>
  <c r="O45" i="13"/>
  <c r="O48" i="13"/>
  <c r="M47" i="13"/>
  <c r="M45" i="13"/>
  <c r="M48" i="13"/>
  <c r="L47" i="13"/>
  <c r="L45" i="13"/>
  <c r="L48" i="13"/>
  <c r="K47" i="13"/>
  <c r="K45" i="13"/>
  <c r="K48" i="13"/>
  <c r="J47" i="13"/>
  <c r="J45" i="13"/>
  <c r="J48" i="13"/>
  <c r="I47" i="13"/>
  <c r="I45" i="13"/>
  <c r="I48" i="13"/>
  <c r="H47" i="13"/>
  <c r="H45" i="13"/>
  <c r="H48" i="13"/>
  <c r="G47" i="13"/>
  <c r="G45" i="13"/>
  <c r="G48" i="13"/>
  <c r="F47" i="13"/>
  <c r="F45" i="13"/>
  <c r="F48" i="13"/>
  <c r="E47" i="13"/>
  <c r="E45" i="13"/>
  <c r="E48" i="13"/>
  <c r="D47" i="13"/>
  <c r="D45" i="13"/>
  <c r="D48" i="13"/>
  <c r="C47" i="13"/>
  <c r="C45" i="13"/>
  <c r="C48" i="13"/>
  <c r="B47" i="13"/>
  <c r="B45" i="13"/>
  <c r="B48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Z31" i="13"/>
  <c r="Z29" i="13"/>
  <c r="Z32" i="13"/>
  <c r="Y31" i="13"/>
  <c r="Y29" i="13"/>
  <c r="Y32" i="13"/>
  <c r="X31" i="13"/>
  <c r="X29" i="13"/>
  <c r="X32" i="13"/>
  <c r="W31" i="13"/>
  <c r="W29" i="13"/>
  <c r="W32" i="13"/>
  <c r="V31" i="13"/>
  <c r="V29" i="13"/>
  <c r="V32" i="13"/>
  <c r="U31" i="13"/>
  <c r="U29" i="13"/>
  <c r="U32" i="13"/>
  <c r="T31" i="13"/>
  <c r="T29" i="13"/>
  <c r="T32" i="13"/>
  <c r="S31" i="13"/>
  <c r="S29" i="13"/>
  <c r="S32" i="13"/>
  <c r="R31" i="13"/>
  <c r="R29" i="13"/>
  <c r="R32" i="13"/>
  <c r="Q31" i="13"/>
  <c r="Q29" i="13"/>
  <c r="Q32" i="13"/>
  <c r="P31" i="13"/>
  <c r="P29" i="13"/>
  <c r="P32" i="13"/>
  <c r="O31" i="13"/>
  <c r="O29" i="13"/>
  <c r="O32" i="13"/>
  <c r="M31" i="13"/>
  <c r="M29" i="13"/>
  <c r="M32" i="13"/>
  <c r="L31" i="13"/>
  <c r="L29" i="13"/>
  <c r="L32" i="13"/>
  <c r="K31" i="13"/>
  <c r="K29" i="13"/>
  <c r="K32" i="13"/>
  <c r="J31" i="13"/>
  <c r="J29" i="13"/>
  <c r="J32" i="13"/>
  <c r="I31" i="13"/>
  <c r="I29" i="13"/>
  <c r="I32" i="13"/>
  <c r="H31" i="13"/>
  <c r="H29" i="13"/>
  <c r="H32" i="13"/>
  <c r="G31" i="13"/>
  <c r="G29" i="13"/>
  <c r="G32" i="13"/>
  <c r="F31" i="13"/>
  <c r="F29" i="13"/>
  <c r="F32" i="13"/>
  <c r="E31" i="13"/>
  <c r="E29" i="13"/>
  <c r="E32" i="13"/>
  <c r="D31" i="13"/>
  <c r="D29" i="13"/>
  <c r="D32" i="13"/>
  <c r="C31" i="13"/>
  <c r="C29" i="13"/>
  <c r="C32" i="13"/>
  <c r="B31" i="13"/>
  <c r="B29" i="13"/>
  <c r="B32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Z15" i="13"/>
  <c r="Z13" i="13"/>
  <c r="Z16" i="13"/>
  <c r="Y15" i="13"/>
  <c r="Y13" i="13"/>
  <c r="Y16" i="13"/>
  <c r="X15" i="13"/>
  <c r="X13" i="13"/>
  <c r="X16" i="13"/>
  <c r="W15" i="13"/>
  <c r="W13" i="13"/>
  <c r="W16" i="13"/>
  <c r="V15" i="13"/>
  <c r="V13" i="13"/>
  <c r="V16" i="13"/>
  <c r="U15" i="13"/>
  <c r="U13" i="13"/>
  <c r="U16" i="13"/>
  <c r="T15" i="13"/>
  <c r="T13" i="13"/>
  <c r="T16" i="13"/>
  <c r="S15" i="13"/>
  <c r="S13" i="13"/>
  <c r="S16" i="13"/>
  <c r="R15" i="13"/>
  <c r="R13" i="13"/>
  <c r="R16" i="13"/>
  <c r="Q15" i="13"/>
  <c r="Q13" i="13"/>
  <c r="Q16" i="13"/>
  <c r="P15" i="13"/>
  <c r="P13" i="13"/>
  <c r="P16" i="13"/>
  <c r="O15" i="13"/>
  <c r="O13" i="13"/>
  <c r="O16" i="13"/>
  <c r="M15" i="13"/>
  <c r="M13" i="13"/>
  <c r="M16" i="13"/>
  <c r="L15" i="13"/>
  <c r="L13" i="13"/>
  <c r="L16" i="13"/>
  <c r="K15" i="13"/>
  <c r="K13" i="13"/>
  <c r="K16" i="13"/>
  <c r="J15" i="13"/>
  <c r="J13" i="13"/>
  <c r="J16" i="13"/>
  <c r="I15" i="13"/>
  <c r="I13" i="13"/>
  <c r="I16" i="13"/>
  <c r="H15" i="13"/>
  <c r="H13" i="13"/>
  <c r="H16" i="13"/>
  <c r="G15" i="13"/>
  <c r="G13" i="13"/>
  <c r="G16" i="13"/>
  <c r="F15" i="13"/>
  <c r="F13" i="13"/>
  <c r="F16" i="13"/>
  <c r="E15" i="13"/>
  <c r="E13" i="13"/>
  <c r="E16" i="13"/>
  <c r="D15" i="13"/>
  <c r="D13" i="13"/>
  <c r="D16" i="13"/>
  <c r="C15" i="13"/>
  <c r="C13" i="13"/>
  <c r="C16" i="13"/>
  <c r="B15" i="13"/>
  <c r="B13" i="13"/>
  <c r="B16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63" i="9"/>
  <c r="Z61" i="9"/>
  <c r="Z64" i="9"/>
  <c r="Y63" i="9"/>
  <c r="Y61" i="9"/>
  <c r="Y64" i="9"/>
  <c r="X63" i="9"/>
  <c r="X61" i="9"/>
  <c r="X64" i="9"/>
  <c r="W63" i="9"/>
  <c r="W61" i="9"/>
  <c r="W64" i="9"/>
  <c r="V63" i="9"/>
  <c r="V61" i="9"/>
  <c r="V64" i="9"/>
  <c r="U63" i="9"/>
  <c r="U61" i="9"/>
  <c r="U64" i="9"/>
  <c r="T63" i="9"/>
  <c r="T61" i="9"/>
  <c r="T64" i="9"/>
  <c r="S63" i="9"/>
  <c r="S61" i="9"/>
  <c r="S64" i="9"/>
  <c r="R63" i="9"/>
  <c r="R61" i="9"/>
  <c r="R64" i="9"/>
  <c r="Q63" i="9"/>
  <c r="Q61" i="9"/>
  <c r="Q64" i="9"/>
  <c r="P63" i="9"/>
  <c r="P61" i="9"/>
  <c r="P64" i="9"/>
  <c r="O63" i="9"/>
  <c r="O61" i="9"/>
  <c r="O64" i="9"/>
  <c r="M63" i="9"/>
  <c r="M61" i="9"/>
  <c r="M64" i="9"/>
  <c r="L63" i="9"/>
  <c r="L61" i="9"/>
  <c r="L64" i="9"/>
  <c r="K63" i="9"/>
  <c r="K61" i="9"/>
  <c r="K64" i="9"/>
  <c r="J63" i="9"/>
  <c r="J61" i="9"/>
  <c r="J64" i="9"/>
  <c r="I63" i="9"/>
  <c r="I61" i="9"/>
  <c r="I64" i="9"/>
  <c r="H63" i="9"/>
  <c r="H61" i="9"/>
  <c r="H64" i="9"/>
  <c r="G63" i="9"/>
  <c r="G61" i="9"/>
  <c r="G64" i="9"/>
  <c r="F63" i="9"/>
  <c r="F61" i="9"/>
  <c r="F64" i="9"/>
  <c r="E63" i="9"/>
  <c r="E61" i="9"/>
  <c r="E64" i="9"/>
  <c r="D63" i="9"/>
  <c r="D61" i="9"/>
  <c r="D64" i="9"/>
  <c r="C63" i="9"/>
  <c r="C61" i="9"/>
  <c r="C64" i="9"/>
  <c r="B63" i="9"/>
  <c r="B61" i="9"/>
  <c r="B64" i="9"/>
  <c r="Z62" i="9"/>
  <c r="Y62" i="9"/>
  <c r="X62" i="9"/>
  <c r="W62" i="9"/>
  <c r="V62" i="9"/>
  <c r="U62" i="9"/>
  <c r="T62" i="9"/>
  <c r="S62" i="9"/>
  <c r="R62" i="9"/>
  <c r="Q62" i="9"/>
  <c r="P62" i="9"/>
  <c r="O62" i="9"/>
  <c r="M62" i="9"/>
  <c r="L62" i="9"/>
  <c r="K62" i="9"/>
  <c r="J62" i="9"/>
  <c r="I62" i="9"/>
  <c r="H62" i="9"/>
  <c r="G62" i="9"/>
  <c r="F62" i="9"/>
  <c r="E62" i="9"/>
  <c r="D62" i="9"/>
  <c r="C62" i="9"/>
  <c r="B62" i="9"/>
  <c r="Z47" i="9"/>
  <c r="Z45" i="9"/>
  <c r="Z48" i="9"/>
  <c r="Y47" i="9"/>
  <c r="Y45" i="9"/>
  <c r="Y48" i="9"/>
  <c r="X47" i="9"/>
  <c r="X45" i="9"/>
  <c r="X48" i="9"/>
  <c r="W47" i="9"/>
  <c r="W45" i="9"/>
  <c r="W48" i="9"/>
  <c r="V47" i="9"/>
  <c r="V45" i="9"/>
  <c r="V48" i="9"/>
  <c r="U47" i="9"/>
  <c r="U45" i="9"/>
  <c r="U48" i="9"/>
  <c r="T47" i="9"/>
  <c r="T45" i="9"/>
  <c r="T48" i="9"/>
  <c r="S47" i="9"/>
  <c r="S45" i="9"/>
  <c r="S48" i="9"/>
  <c r="R47" i="9"/>
  <c r="R45" i="9"/>
  <c r="R48" i="9"/>
  <c r="Q47" i="9"/>
  <c r="Q45" i="9"/>
  <c r="Q48" i="9"/>
  <c r="P47" i="9"/>
  <c r="P45" i="9"/>
  <c r="P48" i="9"/>
  <c r="O47" i="9"/>
  <c r="O45" i="9"/>
  <c r="O48" i="9"/>
  <c r="M47" i="9"/>
  <c r="M45" i="9"/>
  <c r="M48" i="9"/>
  <c r="L47" i="9"/>
  <c r="L45" i="9"/>
  <c r="L48" i="9"/>
  <c r="K47" i="9"/>
  <c r="K45" i="9"/>
  <c r="K48" i="9"/>
  <c r="J47" i="9"/>
  <c r="J45" i="9"/>
  <c r="J48" i="9"/>
  <c r="I47" i="9"/>
  <c r="I45" i="9"/>
  <c r="I48" i="9"/>
  <c r="H47" i="9"/>
  <c r="H45" i="9"/>
  <c r="H48" i="9"/>
  <c r="G47" i="9"/>
  <c r="G45" i="9"/>
  <c r="G48" i="9"/>
  <c r="F47" i="9"/>
  <c r="F45" i="9"/>
  <c r="F48" i="9"/>
  <c r="E47" i="9"/>
  <c r="E45" i="9"/>
  <c r="E48" i="9"/>
  <c r="D47" i="9"/>
  <c r="D45" i="9"/>
  <c r="D48" i="9"/>
  <c r="C47" i="9"/>
  <c r="C45" i="9"/>
  <c r="C48" i="9"/>
  <c r="B47" i="9"/>
  <c r="B45" i="9"/>
  <c r="B48" i="9"/>
  <c r="Z46" i="9"/>
  <c r="Y46" i="9"/>
  <c r="X46" i="9"/>
  <c r="W46" i="9"/>
  <c r="V46" i="9"/>
  <c r="U46" i="9"/>
  <c r="T46" i="9"/>
  <c r="S46" i="9"/>
  <c r="R46" i="9"/>
  <c r="Q46" i="9"/>
  <c r="P46" i="9"/>
  <c r="O46" i="9"/>
  <c r="M46" i="9"/>
  <c r="L46" i="9"/>
  <c r="K46" i="9"/>
  <c r="J46" i="9"/>
  <c r="I46" i="9"/>
  <c r="H46" i="9"/>
  <c r="G46" i="9"/>
  <c r="F46" i="9"/>
  <c r="E46" i="9"/>
  <c r="D46" i="9"/>
  <c r="C46" i="9"/>
  <c r="B46" i="9"/>
  <c r="Z31" i="9"/>
  <c r="Z29" i="9"/>
  <c r="Z32" i="9"/>
  <c r="Y31" i="9"/>
  <c r="Y29" i="9"/>
  <c r="Y32" i="9"/>
  <c r="X31" i="9"/>
  <c r="X29" i="9"/>
  <c r="X32" i="9"/>
  <c r="W31" i="9"/>
  <c r="W29" i="9"/>
  <c r="W32" i="9"/>
  <c r="V31" i="9"/>
  <c r="V29" i="9"/>
  <c r="V32" i="9"/>
  <c r="U31" i="9"/>
  <c r="U29" i="9"/>
  <c r="U32" i="9"/>
  <c r="T31" i="9"/>
  <c r="T29" i="9"/>
  <c r="T32" i="9"/>
  <c r="S31" i="9"/>
  <c r="S29" i="9"/>
  <c r="S32" i="9"/>
  <c r="R31" i="9"/>
  <c r="R29" i="9"/>
  <c r="R32" i="9"/>
  <c r="Q31" i="9"/>
  <c r="Q29" i="9"/>
  <c r="Q32" i="9"/>
  <c r="P31" i="9"/>
  <c r="P29" i="9"/>
  <c r="P32" i="9"/>
  <c r="O31" i="9"/>
  <c r="O29" i="9"/>
  <c r="O32" i="9"/>
  <c r="M31" i="9"/>
  <c r="M29" i="9"/>
  <c r="M32" i="9"/>
  <c r="L31" i="9"/>
  <c r="L29" i="9"/>
  <c r="L32" i="9"/>
  <c r="K31" i="9"/>
  <c r="K29" i="9"/>
  <c r="K32" i="9"/>
  <c r="J31" i="9"/>
  <c r="J29" i="9"/>
  <c r="J32" i="9"/>
  <c r="I31" i="9"/>
  <c r="I29" i="9"/>
  <c r="I32" i="9"/>
  <c r="H31" i="9"/>
  <c r="H29" i="9"/>
  <c r="H32" i="9"/>
  <c r="G31" i="9"/>
  <c r="G29" i="9"/>
  <c r="G32" i="9"/>
  <c r="F31" i="9"/>
  <c r="F29" i="9"/>
  <c r="F32" i="9"/>
  <c r="E31" i="9"/>
  <c r="E29" i="9"/>
  <c r="E32" i="9"/>
  <c r="D31" i="9"/>
  <c r="D29" i="9"/>
  <c r="D32" i="9"/>
  <c r="C31" i="9"/>
  <c r="C29" i="9"/>
  <c r="C32" i="9"/>
  <c r="B31" i="9"/>
  <c r="B29" i="9"/>
  <c r="B32" i="9"/>
  <c r="Z30" i="9"/>
  <c r="Y30" i="9"/>
  <c r="X30" i="9"/>
  <c r="W30" i="9"/>
  <c r="V30" i="9"/>
  <c r="U30" i="9"/>
  <c r="T30" i="9"/>
  <c r="S30" i="9"/>
  <c r="R30" i="9"/>
  <c r="Q30" i="9"/>
  <c r="P30" i="9"/>
  <c r="O30" i="9"/>
  <c r="M30" i="9"/>
  <c r="L30" i="9"/>
  <c r="K30" i="9"/>
  <c r="J30" i="9"/>
  <c r="I30" i="9"/>
  <c r="H30" i="9"/>
  <c r="G30" i="9"/>
  <c r="F30" i="9"/>
  <c r="E30" i="9"/>
  <c r="D30" i="9"/>
  <c r="C30" i="9"/>
  <c r="B30" i="9"/>
  <c r="Z15" i="9"/>
  <c r="Z13" i="9"/>
  <c r="Z16" i="9"/>
  <c r="Y15" i="9"/>
  <c r="Y13" i="9"/>
  <c r="Y16" i="9"/>
  <c r="X15" i="9"/>
  <c r="X13" i="9"/>
  <c r="X16" i="9"/>
  <c r="W15" i="9"/>
  <c r="W13" i="9"/>
  <c r="W16" i="9"/>
  <c r="V15" i="9"/>
  <c r="V13" i="9"/>
  <c r="V16" i="9"/>
  <c r="U15" i="9"/>
  <c r="U13" i="9"/>
  <c r="U16" i="9"/>
  <c r="T15" i="9"/>
  <c r="T13" i="9"/>
  <c r="T16" i="9"/>
  <c r="S15" i="9"/>
  <c r="S13" i="9"/>
  <c r="S16" i="9"/>
  <c r="R15" i="9"/>
  <c r="R13" i="9"/>
  <c r="R16" i="9"/>
  <c r="Q15" i="9"/>
  <c r="Q13" i="9"/>
  <c r="Q16" i="9"/>
  <c r="P15" i="9"/>
  <c r="P13" i="9"/>
  <c r="P16" i="9"/>
  <c r="O15" i="9"/>
  <c r="O13" i="9"/>
  <c r="O16" i="9"/>
  <c r="M15" i="9"/>
  <c r="M13" i="9"/>
  <c r="M16" i="9"/>
  <c r="L15" i="9"/>
  <c r="L13" i="9"/>
  <c r="L16" i="9"/>
  <c r="K15" i="9"/>
  <c r="K13" i="9"/>
  <c r="K16" i="9"/>
  <c r="J15" i="9"/>
  <c r="J13" i="9"/>
  <c r="J16" i="9"/>
  <c r="I15" i="9"/>
  <c r="I13" i="9"/>
  <c r="I16" i="9"/>
  <c r="H15" i="9"/>
  <c r="H13" i="9"/>
  <c r="H16" i="9"/>
  <c r="G15" i="9"/>
  <c r="G13" i="9"/>
  <c r="G16" i="9"/>
  <c r="F15" i="9"/>
  <c r="F13" i="9"/>
  <c r="F16" i="9"/>
  <c r="E15" i="9"/>
  <c r="E13" i="9"/>
  <c r="E16" i="9"/>
  <c r="D15" i="9"/>
  <c r="D13" i="9"/>
  <c r="D16" i="9"/>
  <c r="C15" i="9"/>
  <c r="C13" i="9"/>
  <c r="C16" i="9"/>
  <c r="B15" i="9"/>
  <c r="B13" i="9"/>
  <c r="B16" i="9"/>
  <c r="Z14" i="9"/>
  <c r="Y14" i="9"/>
  <c r="X14" i="9"/>
  <c r="W14" i="9"/>
  <c r="V14" i="9"/>
  <c r="U14" i="9"/>
  <c r="T14" i="9"/>
  <c r="S14" i="9"/>
  <c r="R14" i="9"/>
  <c r="Q14" i="9"/>
  <c r="P14" i="9"/>
  <c r="O14" i="9"/>
  <c r="M14" i="9"/>
  <c r="L14" i="9"/>
  <c r="K14" i="9"/>
  <c r="J14" i="9"/>
  <c r="I14" i="9"/>
  <c r="H14" i="9"/>
  <c r="G14" i="9"/>
  <c r="F14" i="9"/>
  <c r="E14" i="9"/>
  <c r="D14" i="9"/>
  <c r="C14" i="9"/>
  <c r="B14" i="9"/>
  <c r="Z63" i="8"/>
  <c r="Z61" i="8"/>
  <c r="Z64" i="8"/>
  <c r="Y63" i="8"/>
  <c r="Y61" i="8"/>
  <c r="Y64" i="8"/>
  <c r="X63" i="8"/>
  <c r="X61" i="8"/>
  <c r="X64" i="8"/>
  <c r="W63" i="8"/>
  <c r="W61" i="8"/>
  <c r="W64" i="8"/>
  <c r="V63" i="8"/>
  <c r="V61" i="8"/>
  <c r="V64" i="8"/>
  <c r="U63" i="8"/>
  <c r="U61" i="8"/>
  <c r="U64" i="8"/>
  <c r="T63" i="8"/>
  <c r="T61" i="8"/>
  <c r="T64" i="8"/>
  <c r="S63" i="8"/>
  <c r="S61" i="8"/>
  <c r="S64" i="8"/>
  <c r="R63" i="8"/>
  <c r="R61" i="8"/>
  <c r="R64" i="8"/>
  <c r="Q63" i="8"/>
  <c r="Q61" i="8"/>
  <c r="Q64" i="8"/>
  <c r="P63" i="8"/>
  <c r="P61" i="8"/>
  <c r="P64" i="8"/>
  <c r="O63" i="8"/>
  <c r="O61" i="8"/>
  <c r="O64" i="8"/>
  <c r="M63" i="8"/>
  <c r="M61" i="8"/>
  <c r="M64" i="8"/>
  <c r="L63" i="8"/>
  <c r="L61" i="8"/>
  <c r="L64" i="8"/>
  <c r="K63" i="8"/>
  <c r="K61" i="8"/>
  <c r="K64" i="8"/>
  <c r="J63" i="8"/>
  <c r="J61" i="8"/>
  <c r="J64" i="8"/>
  <c r="I63" i="8"/>
  <c r="I61" i="8"/>
  <c r="I64" i="8"/>
  <c r="H63" i="8"/>
  <c r="H61" i="8"/>
  <c r="H64" i="8"/>
  <c r="G63" i="8"/>
  <c r="G61" i="8"/>
  <c r="G64" i="8"/>
  <c r="F63" i="8"/>
  <c r="F61" i="8"/>
  <c r="F64" i="8"/>
  <c r="E63" i="8"/>
  <c r="E61" i="8"/>
  <c r="E64" i="8"/>
  <c r="D63" i="8"/>
  <c r="D61" i="8"/>
  <c r="D64" i="8"/>
  <c r="C63" i="8"/>
  <c r="C61" i="8"/>
  <c r="C64" i="8"/>
  <c r="B63" i="8"/>
  <c r="B61" i="8"/>
  <c r="B64" i="8"/>
  <c r="Z62" i="8"/>
  <c r="Y62" i="8"/>
  <c r="X62" i="8"/>
  <c r="W62" i="8"/>
  <c r="V62" i="8"/>
  <c r="U62" i="8"/>
  <c r="T62" i="8"/>
  <c r="S62" i="8"/>
  <c r="R62" i="8"/>
  <c r="Q62" i="8"/>
  <c r="P62" i="8"/>
  <c r="O62" i="8"/>
  <c r="M62" i="8"/>
  <c r="L62" i="8"/>
  <c r="K62" i="8"/>
  <c r="J62" i="8"/>
  <c r="I62" i="8"/>
  <c r="H62" i="8"/>
  <c r="G62" i="8"/>
  <c r="F62" i="8"/>
  <c r="E62" i="8"/>
  <c r="D62" i="8"/>
  <c r="C62" i="8"/>
  <c r="B62" i="8"/>
  <c r="Z47" i="8"/>
  <c r="Z45" i="8"/>
  <c r="Z48" i="8"/>
  <c r="Y47" i="8"/>
  <c r="Y45" i="8"/>
  <c r="Y48" i="8"/>
  <c r="X47" i="8"/>
  <c r="X45" i="8"/>
  <c r="X48" i="8"/>
  <c r="W47" i="8"/>
  <c r="W45" i="8"/>
  <c r="W48" i="8"/>
  <c r="V47" i="8"/>
  <c r="V45" i="8"/>
  <c r="V48" i="8"/>
  <c r="U47" i="8"/>
  <c r="U45" i="8"/>
  <c r="U48" i="8"/>
  <c r="T47" i="8"/>
  <c r="T45" i="8"/>
  <c r="T48" i="8"/>
  <c r="S47" i="8"/>
  <c r="S45" i="8"/>
  <c r="S48" i="8"/>
  <c r="R47" i="8"/>
  <c r="R45" i="8"/>
  <c r="R48" i="8"/>
  <c r="Q47" i="8"/>
  <c r="Q45" i="8"/>
  <c r="Q48" i="8"/>
  <c r="P47" i="8"/>
  <c r="P45" i="8"/>
  <c r="P48" i="8"/>
  <c r="O47" i="8"/>
  <c r="O45" i="8"/>
  <c r="O48" i="8"/>
  <c r="M47" i="8"/>
  <c r="M45" i="8"/>
  <c r="M48" i="8"/>
  <c r="L47" i="8"/>
  <c r="L45" i="8"/>
  <c r="L48" i="8"/>
  <c r="K47" i="8"/>
  <c r="K45" i="8"/>
  <c r="K48" i="8"/>
  <c r="J47" i="8"/>
  <c r="J45" i="8"/>
  <c r="J48" i="8"/>
  <c r="I47" i="8"/>
  <c r="I45" i="8"/>
  <c r="I48" i="8"/>
  <c r="H47" i="8"/>
  <c r="H45" i="8"/>
  <c r="H48" i="8"/>
  <c r="G47" i="8"/>
  <c r="G45" i="8"/>
  <c r="G48" i="8"/>
  <c r="F47" i="8"/>
  <c r="F45" i="8"/>
  <c r="F48" i="8"/>
  <c r="E47" i="8"/>
  <c r="E45" i="8"/>
  <c r="E48" i="8"/>
  <c r="D47" i="8"/>
  <c r="D45" i="8"/>
  <c r="D48" i="8"/>
  <c r="C47" i="8"/>
  <c r="C45" i="8"/>
  <c r="C48" i="8"/>
  <c r="B47" i="8"/>
  <c r="B45" i="8"/>
  <c r="B48" i="8"/>
  <c r="Z46" i="8"/>
  <c r="Y46" i="8"/>
  <c r="X46" i="8"/>
  <c r="W46" i="8"/>
  <c r="V46" i="8"/>
  <c r="U46" i="8"/>
  <c r="T46" i="8"/>
  <c r="S46" i="8"/>
  <c r="R46" i="8"/>
  <c r="Q46" i="8"/>
  <c r="P46" i="8"/>
  <c r="O46" i="8"/>
  <c r="M46" i="8"/>
  <c r="L46" i="8"/>
  <c r="K46" i="8"/>
  <c r="J46" i="8"/>
  <c r="I46" i="8"/>
  <c r="H46" i="8"/>
  <c r="G46" i="8"/>
  <c r="F46" i="8"/>
  <c r="E46" i="8"/>
  <c r="D46" i="8"/>
  <c r="C46" i="8"/>
  <c r="B46" i="8"/>
  <c r="Z31" i="8"/>
  <c r="Z29" i="8"/>
  <c r="Z32" i="8"/>
  <c r="Y31" i="8"/>
  <c r="Y29" i="8"/>
  <c r="Y32" i="8"/>
  <c r="X31" i="8"/>
  <c r="X29" i="8"/>
  <c r="X32" i="8"/>
  <c r="W31" i="8"/>
  <c r="W29" i="8"/>
  <c r="W32" i="8"/>
  <c r="V31" i="8"/>
  <c r="V29" i="8"/>
  <c r="V32" i="8"/>
  <c r="U31" i="8"/>
  <c r="U29" i="8"/>
  <c r="U32" i="8"/>
  <c r="T31" i="8"/>
  <c r="T29" i="8"/>
  <c r="T32" i="8"/>
  <c r="S31" i="8"/>
  <c r="S29" i="8"/>
  <c r="S32" i="8"/>
  <c r="R31" i="8"/>
  <c r="R29" i="8"/>
  <c r="R32" i="8"/>
  <c r="Q31" i="8"/>
  <c r="Q29" i="8"/>
  <c r="Q32" i="8"/>
  <c r="P31" i="8"/>
  <c r="P29" i="8"/>
  <c r="P32" i="8"/>
  <c r="O31" i="8"/>
  <c r="O29" i="8"/>
  <c r="O32" i="8"/>
  <c r="M31" i="8"/>
  <c r="M29" i="8"/>
  <c r="M32" i="8"/>
  <c r="L31" i="8"/>
  <c r="L29" i="8"/>
  <c r="L32" i="8"/>
  <c r="K31" i="8"/>
  <c r="K29" i="8"/>
  <c r="K32" i="8"/>
  <c r="J31" i="8"/>
  <c r="J29" i="8"/>
  <c r="J32" i="8"/>
  <c r="I31" i="8"/>
  <c r="I29" i="8"/>
  <c r="I32" i="8"/>
  <c r="H31" i="8"/>
  <c r="H29" i="8"/>
  <c r="H32" i="8"/>
  <c r="G31" i="8"/>
  <c r="G29" i="8"/>
  <c r="G32" i="8"/>
  <c r="F31" i="8"/>
  <c r="F29" i="8"/>
  <c r="F32" i="8"/>
  <c r="E31" i="8"/>
  <c r="E29" i="8"/>
  <c r="E32" i="8"/>
  <c r="D31" i="8"/>
  <c r="D29" i="8"/>
  <c r="D32" i="8"/>
  <c r="C31" i="8"/>
  <c r="C29" i="8"/>
  <c r="C32" i="8"/>
  <c r="B31" i="8"/>
  <c r="B29" i="8"/>
  <c r="B32" i="8"/>
  <c r="Z30" i="8"/>
  <c r="Y30" i="8"/>
  <c r="X30" i="8"/>
  <c r="W30" i="8"/>
  <c r="V30" i="8"/>
  <c r="U30" i="8"/>
  <c r="T30" i="8"/>
  <c r="S30" i="8"/>
  <c r="R30" i="8"/>
  <c r="Q30" i="8"/>
  <c r="P30" i="8"/>
  <c r="O30" i="8"/>
  <c r="M30" i="8"/>
  <c r="L30" i="8"/>
  <c r="K30" i="8"/>
  <c r="J30" i="8"/>
  <c r="I30" i="8"/>
  <c r="H30" i="8"/>
  <c r="G30" i="8"/>
  <c r="F30" i="8"/>
  <c r="E30" i="8"/>
  <c r="D30" i="8"/>
  <c r="C30" i="8"/>
  <c r="B30" i="8"/>
  <c r="Z15" i="8"/>
  <c r="Z13" i="8"/>
  <c r="Z16" i="8"/>
  <c r="Y15" i="8"/>
  <c r="Y13" i="8"/>
  <c r="Y16" i="8"/>
  <c r="X15" i="8"/>
  <c r="X13" i="8"/>
  <c r="X16" i="8"/>
  <c r="W15" i="8"/>
  <c r="W13" i="8"/>
  <c r="W16" i="8"/>
  <c r="V15" i="8"/>
  <c r="V13" i="8"/>
  <c r="V16" i="8"/>
  <c r="U15" i="8"/>
  <c r="U13" i="8"/>
  <c r="U16" i="8"/>
  <c r="T15" i="8"/>
  <c r="T13" i="8"/>
  <c r="T16" i="8"/>
  <c r="S15" i="8"/>
  <c r="S13" i="8"/>
  <c r="S16" i="8"/>
  <c r="R15" i="8"/>
  <c r="R13" i="8"/>
  <c r="R16" i="8"/>
  <c r="Q15" i="8"/>
  <c r="Q13" i="8"/>
  <c r="Q16" i="8"/>
  <c r="P15" i="8"/>
  <c r="P13" i="8"/>
  <c r="P16" i="8"/>
  <c r="O15" i="8"/>
  <c r="O13" i="8"/>
  <c r="O16" i="8"/>
  <c r="M15" i="8"/>
  <c r="M13" i="8"/>
  <c r="M16" i="8"/>
  <c r="L15" i="8"/>
  <c r="L13" i="8"/>
  <c r="L16" i="8"/>
  <c r="K15" i="8"/>
  <c r="K13" i="8"/>
  <c r="K16" i="8"/>
  <c r="J15" i="8"/>
  <c r="J13" i="8"/>
  <c r="J16" i="8"/>
  <c r="I15" i="8"/>
  <c r="I13" i="8"/>
  <c r="I16" i="8"/>
  <c r="H15" i="8"/>
  <c r="H13" i="8"/>
  <c r="H16" i="8"/>
  <c r="G15" i="8"/>
  <c r="G13" i="8"/>
  <c r="G16" i="8"/>
  <c r="F15" i="8"/>
  <c r="F13" i="8"/>
  <c r="F16" i="8"/>
  <c r="E15" i="8"/>
  <c r="E13" i="8"/>
  <c r="E16" i="8"/>
  <c r="D15" i="8"/>
  <c r="D13" i="8"/>
  <c r="D16" i="8"/>
  <c r="C15" i="8"/>
  <c r="C13" i="8"/>
  <c r="C16" i="8"/>
  <c r="B15" i="8"/>
  <c r="B13" i="8"/>
  <c r="B16" i="8"/>
  <c r="Z14" i="8"/>
  <c r="Y14" i="8"/>
  <c r="X14" i="8"/>
  <c r="W14" i="8"/>
  <c r="V14" i="8"/>
  <c r="U14" i="8"/>
  <c r="T14" i="8"/>
  <c r="S14" i="8"/>
  <c r="R14" i="8"/>
  <c r="Q14" i="8"/>
  <c r="P14" i="8"/>
  <c r="O14" i="8"/>
  <c r="M14" i="8"/>
  <c r="L14" i="8"/>
  <c r="K14" i="8"/>
  <c r="J14" i="8"/>
  <c r="I14" i="8"/>
  <c r="H14" i="8"/>
  <c r="G14" i="8"/>
  <c r="F14" i="8"/>
  <c r="E14" i="8"/>
  <c r="D14" i="8"/>
  <c r="C14" i="8"/>
  <c r="B14" i="8"/>
  <c r="Z63" i="7"/>
  <c r="Z61" i="7"/>
  <c r="Z64" i="7"/>
  <c r="Y63" i="7"/>
  <c r="Y61" i="7"/>
  <c r="Y64" i="7"/>
  <c r="X63" i="7"/>
  <c r="X61" i="7"/>
  <c r="X64" i="7"/>
  <c r="W63" i="7"/>
  <c r="W61" i="7"/>
  <c r="W64" i="7"/>
  <c r="V63" i="7"/>
  <c r="V61" i="7"/>
  <c r="V64" i="7"/>
  <c r="U63" i="7"/>
  <c r="U61" i="7"/>
  <c r="U64" i="7"/>
  <c r="T63" i="7"/>
  <c r="T61" i="7"/>
  <c r="T64" i="7"/>
  <c r="S63" i="7"/>
  <c r="S61" i="7"/>
  <c r="S64" i="7"/>
  <c r="R63" i="7"/>
  <c r="R61" i="7"/>
  <c r="R64" i="7"/>
  <c r="Q63" i="7"/>
  <c r="Q61" i="7"/>
  <c r="Q64" i="7"/>
  <c r="P63" i="7"/>
  <c r="P61" i="7"/>
  <c r="P64" i="7"/>
  <c r="O63" i="7"/>
  <c r="O61" i="7"/>
  <c r="O64" i="7"/>
  <c r="M63" i="7"/>
  <c r="M61" i="7"/>
  <c r="M64" i="7"/>
  <c r="L63" i="7"/>
  <c r="L61" i="7"/>
  <c r="L64" i="7"/>
  <c r="K63" i="7"/>
  <c r="K61" i="7"/>
  <c r="K64" i="7"/>
  <c r="J63" i="7"/>
  <c r="J61" i="7"/>
  <c r="J64" i="7"/>
  <c r="I63" i="7"/>
  <c r="I61" i="7"/>
  <c r="I64" i="7"/>
  <c r="H63" i="7"/>
  <c r="H61" i="7"/>
  <c r="H64" i="7"/>
  <c r="G63" i="7"/>
  <c r="G61" i="7"/>
  <c r="G64" i="7"/>
  <c r="F63" i="7"/>
  <c r="F61" i="7"/>
  <c r="F64" i="7"/>
  <c r="E63" i="7"/>
  <c r="E61" i="7"/>
  <c r="E64" i="7"/>
  <c r="D63" i="7"/>
  <c r="D61" i="7"/>
  <c r="D64" i="7"/>
  <c r="C63" i="7"/>
  <c r="C61" i="7"/>
  <c r="C64" i="7"/>
  <c r="B63" i="7"/>
  <c r="B61" i="7"/>
  <c r="B64" i="7"/>
  <c r="Z62" i="7"/>
  <c r="Y62" i="7"/>
  <c r="X62" i="7"/>
  <c r="W62" i="7"/>
  <c r="V62" i="7"/>
  <c r="U62" i="7"/>
  <c r="T62" i="7"/>
  <c r="S62" i="7"/>
  <c r="R62" i="7"/>
  <c r="Q62" i="7"/>
  <c r="P62" i="7"/>
  <c r="O62" i="7"/>
  <c r="M62" i="7"/>
  <c r="L62" i="7"/>
  <c r="K62" i="7"/>
  <c r="J62" i="7"/>
  <c r="I62" i="7"/>
  <c r="H62" i="7"/>
  <c r="G62" i="7"/>
  <c r="F62" i="7"/>
  <c r="E62" i="7"/>
  <c r="D62" i="7"/>
  <c r="C62" i="7"/>
  <c r="B62" i="7"/>
  <c r="Z47" i="7"/>
  <c r="Z45" i="7"/>
  <c r="Z48" i="7"/>
  <c r="Y47" i="7"/>
  <c r="Y45" i="7"/>
  <c r="Y48" i="7"/>
  <c r="X47" i="7"/>
  <c r="X45" i="7"/>
  <c r="X48" i="7"/>
  <c r="W47" i="7"/>
  <c r="W45" i="7"/>
  <c r="W48" i="7"/>
  <c r="V47" i="7"/>
  <c r="V45" i="7"/>
  <c r="V48" i="7"/>
  <c r="U47" i="7"/>
  <c r="U45" i="7"/>
  <c r="U48" i="7"/>
  <c r="T47" i="7"/>
  <c r="T45" i="7"/>
  <c r="T48" i="7"/>
  <c r="S47" i="7"/>
  <c r="S45" i="7"/>
  <c r="S48" i="7"/>
  <c r="R47" i="7"/>
  <c r="R45" i="7"/>
  <c r="R48" i="7"/>
  <c r="Q47" i="7"/>
  <c r="Q45" i="7"/>
  <c r="Q48" i="7"/>
  <c r="P47" i="7"/>
  <c r="P45" i="7"/>
  <c r="P48" i="7"/>
  <c r="O47" i="7"/>
  <c r="O45" i="7"/>
  <c r="O48" i="7"/>
  <c r="M47" i="7"/>
  <c r="M45" i="7"/>
  <c r="M48" i="7"/>
  <c r="L47" i="7"/>
  <c r="L45" i="7"/>
  <c r="L48" i="7"/>
  <c r="K47" i="7"/>
  <c r="K45" i="7"/>
  <c r="K48" i="7"/>
  <c r="J47" i="7"/>
  <c r="J45" i="7"/>
  <c r="J48" i="7"/>
  <c r="I47" i="7"/>
  <c r="I45" i="7"/>
  <c r="I48" i="7"/>
  <c r="H47" i="7"/>
  <c r="H45" i="7"/>
  <c r="H48" i="7"/>
  <c r="G47" i="7"/>
  <c r="G45" i="7"/>
  <c r="G48" i="7"/>
  <c r="F47" i="7"/>
  <c r="F45" i="7"/>
  <c r="F48" i="7"/>
  <c r="E47" i="7"/>
  <c r="E45" i="7"/>
  <c r="E48" i="7"/>
  <c r="D47" i="7"/>
  <c r="D45" i="7"/>
  <c r="D48" i="7"/>
  <c r="C47" i="7"/>
  <c r="C45" i="7"/>
  <c r="C48" i="7"/>
  <c r="B47" i="7"/>
  <c r="B45" i="7"/>
  <c r="B48" i="7"/>
  <c r="Z46" i="7"/>
  <c r="Y46" i="7"/>
  <c r="X46" i="7"/>
  <c r="W46" i="7"/>
  <c r="V46" i="7"/>
  <c r="U46" i="7"/>
  <c r="T46" i="7"/>
  <c r="S46" i="7"/>
  <c r="R46" i="7"/>
  <c r="Q46" i="7"/>
  <c r="P46" i="7"/>
  <c r="O46" i="7"/>
  <c r="M46" i="7"/>
  <c r="L46" i="7"/>
  <c r="K46" i="7"/>
  <c r="J46" i="7"/>
  <c r="I46" i="7"/>
  <c r="H46" i="7"/>
  <c r="G46" i="7"/>
  <c r="F46" i="7"/>
  <c r="E46" i="7"/>
  <c r="D46" i="7"/>
  <c r="C46" i="7"/>
  <c r="B46" i="7"/>
  <c r="Z31" i="7"/>
  <c r="Z29" i="7"/>
  <c r="Z32" i="7"/>
  <c r="Y31" i="7"/>
  <c r="Y29" i="7"/>
  <c r="Y32" i="7"/>
  <c r="X31" i="7"/>
  <c r="X29" i="7"/>
  <c r="X32" i="7"/>
  <c r="W31" i="7"/>
  <c r="W29" i="7"/>
  <c r="W32" i="7"/>
  <c r="V31" i="7"/>
  <c r="V29" i="7"/>
  <c r="V32" i="7"/>
  <c r="U31" i="7"/>
  <c r="U29" i="7"/>
  <c r="U32" i="7"/>
  <c r="T31" i="7"/>
  <c r="T29" i="7"/>
  <c r="T32" i="7"/>
  <c r="S31" i="7"/>
  <c r="S29" i="7"/>
  <c r="S32" i="7"/>
  <c r="R31" i="7"/>
  <c r="R29" i="7"/>
  <c r="R32" i="7"/>
  <c r="Q31" i="7"/>
  <c r="Q29" i="7"/>
  <c r="Q32" i="7"/>
  <c r="P31" i="7"/>
  <c r="P29" i="7"/>
  <c r="P32" i="7"/>
  <c r="O31" i="7"/>
  <c r="O29" i="7"/>
  <c r="O32" i="7"/>
  <c r="M31" i="7"/>
  <c r="M29" i="7"/>
  <c r="M32" i="7"/>
  <c r="L31" i="7"/>
  <c r="L29" i="7"/>
  <c r="L32" i="7"/>
  <c r="K31" i="7"/>
  <c r="K29" i="7"/>
  <c r="K32" i="7"/>
  <c r="J31" i="7"/>
  <c r="J29" i="7"/>
  <c r="J32" i="7"/>
  <c r="I31" i="7"/>
  <c r="I29" i="7"/>
  <c r="I32" i="7"/>
  <c r="H31" i="7"/>
  <c r="H29" i="7"/>
  <c r="H32" i="7"/>
  <c r="G31" i="7"/>
  <c r="G29" i="7"/>
  <c r="G32" i="7"/>
  <c r="F31" i="7"/>
  <c r="F29" i="7"/>
  <c r="F32" i="7"/>
  <c r="E31" i="7"/>
  <c r="E29" i="7"/>
  <c r="E32" i="7"/>
  <c r="D31" i="7"/>
  <c r="D29" i="7"/>
  <c r="D32" i="7"/>
  <c r="C31" i="7"/>
  <c r="C29" i="7"/>
  <c r="C32" i="7"/>
  <c r="B31" i="7"/>
  <c r="B29" i="7"/>
  <c r="B32" i="7"/>
  <c r="Z30" i="7"/>
  <c r="Y30" i="7"/>
  <c r="X30" i="7"/>
  <c r="W30" i="7"/>
  <c r="V30" i="7"/>
  <c r="U30" i="7"/>
  <c r="T30" i="7"/>
  <c r="S30" i="7"/>
  <c r="R30" i="7"/>
  <c r="Q30" i="7"/>
  <c r="P30" i="7"/>
  <c r="O30" i="7"/>
  <c r="M30" i="7"/>
  <c r="L30" i="7"/>
  <c r="K30" i="7"/>
  <c r="J30" i="7"/>
  <c r="I30" i="7"/>
  <c r="H30" i="7"/>
  <c r="G30" i="7"/>
  <c r="F30" i="7"/>
  <c r="E30" i="7"/>
  <c r="D30" i="7"/>
  <c r="C30" i="7"/>
  <c r="B30" i="7"/>
  <c r="Z15" i="7"/>
  <c r="Z13" i="7"/>
  <c r="Z16" i="7"/>
  <c r="Y15" i="7"/>
  <c r="Y13" i="7"/>
  <c r="Y16" i="7"/>
  <c r="X15" i="7"/>
  <c r="X13" i="7"/>
  <c r="X16" i="7"/>
  <c r="W15" i="7"/>
  <c r="W13" i="7"/>
  <c r="W16" i="7"/>
  <c r="V15" i="7"/>
  <c r="V13" i="7"/>
  <c r="V16" i="7"/>
  <c r="U15" i="7"/>
  <c r="U13" i="7"/>
  <c r="U16" i="7"/>
  <c r="T15" i="7"/>
  <c r="T13" i="7"/>
  <c r="T16" i="7"/>
  <c r="S15" i="7"/>
  <c r="S13" i="7"/>
  <c r="S16" i="7"/>
  <c r="R15" i="7"/>
  <c r="R13" i="7"/>
  <c r="R16" i="7"/>
  <c r="Q15" i="7"/>
  <c r="Q13" i="7"/>
  <c r="Q16" i="7"/>
  <c r="P15" i="7"/>
  <c r="P13" i="7"/>
  <c r="P16" i="7"/>
  <c r="O15" i="7"/>
  <c r="O13" i="7"/>
  <c r="O16" i="7"/>
  <c r="M15" i="7"/>
  <c r="M13" i="7"/>
  <c r="M16" i="7"/>
  <c r="L15" i="7"/>
  <c r="L13" i="7"/>
  <c r="L16" i="7"/>
  <c r="K15" i="7"/>
  <c r="K13" i="7"/>
  <c r="K16" i="7"/>
  <c r="J15" i="7"/>
  <c r="J13" i="7"/>
  <c r="J16" i="7"/>
  <c r="I15" i="7"/>
  <c r="I13" i="7"/>
  <c r="I16" i="7"/>
  <c r="H15" i="7"/>
  <c r="H13" i="7"/>
  <c r="H16" i="7"/>
  <c r="G15" i="7"/>
  <c r="G13" i="7"/>
  <c r="G16" i="7"/>
  <c r="F15" i="7"/>
  <c r="F13" i="7"/>
  <c r="F16" i="7"/>
  <c r="E15" i="7"/>
  <c r="E13" i="7"/>
  <c r="E16" i="7"/>
  <c r="D15" i="7"/>
  <c r="D13" i="7"/>
  <c r="D16" i="7"/>
  <c r="C15" i="7"/>
  <c r="C13" i="7"/>
  <c r="C16" i="7"/>
  <c r="B15" i="7"/>
  <c r="B13" i="7"/>
  <c r="B16" i="7"/>
  <c r="Z14" i="7"/>
  <c r="Y14" i="7"/>
  <c r="X14" i="7"/>
  <c r="W14" i="7"/>
  <c r="V14" i="7"/>
  <c r="U14" i="7"/>
  <c r="T14" i="7"/>
  <c r="S14" i="7"/>
  <c r="R14" i="7"/>
  <c r="Q14" i="7"/>
  <c r="P14" i="7"/>
  <c r="O14" i="7"/>
  <c r="M14" i="7"/>
  <c r="L14" i="7"/>
  <c r="K14" i="7"/>
  <c r="J14" i="7"/>
  <c r="I14" i="7"/>
  <c r="H14" i="7"/>
  <c r="G14" i="7"/>
  <c r="F14" i="7"/>
  <c r="E14" i="7"/>
  <c r="D14" i="7"/>
  <c r="C14" i="7"/>
  <c r="B14" i="7"/>
  <c r="Z63" i="2"/>
  <c r="Z61" i="2"/>
  <c r="Z64" i="2"/>
  <c r="Y63" i="2"/>
  <c r="Y61" i="2"/>
  <c r="Y64" i="2"/>
  <c r="X63" i="2"/>
  <c r="X61" i="2"/>
  <c r="X64" i="2"/>
  <c r="W63" i="2"/>
  <c r="W61" i="2"/>
  <c r="W64" i="2"/>
  <c r="V63" i="2"/>
  <c r="V61" i="2"/>
  <c r="V64" i="2"/>
  <c r="U63" i="2"/>
  <c r="U61" i="2"/>
  <c r="U64" i="2"/>
  <c r="T63" i="2"/>
  <c r="T61" i="2"/>
  <c r="T64" i="2"/>
  <c r="S63" i="2"/>
  <c r="S61" i="2"/>
  <c r="S64" i="2"/>
  <c r="R63" i="2"/>
  <c r="R61" i="2"/>
  <c r="R64" i="2"/>
  <c r="Q63" i="2"/>
  <c r="Q61" i="2"/>
  <c r="Q64" i="2"/>
  <c r="P63" i="2"/>
  <c r="P61" i="2"/>
  <c r="P64" i="2"/>
  <c r="O63" i="2"/>
  <c r="O61" i="2"/>
  <c r="O64" i="2"/>
  <c r="M63" i="2"/>
  <c r="M61" i="2"/>
  <c r="M64" i="2"/>
  <c r="L63" i="2"/>
  <c r="L61" i="2"/>
  <c r="L64" i="2"/>
  <c r="K63" i="2"/>
  <c r="K61" i="2"/>
  <c r="K64" i="2"/>
  <c r="J63" i="2"/>
  <c r="J61" i="2"/>
  <c r="J64" i="2"/>
  <c r="I63" i="2"/>
  <c r="I61" i="2"/>
  <c r="I64" i="2"/>
  <c r="H63" i="2"/>
  <c r="H61" i="2"/>
  <c r="H64" i="2"/>
  <c r="G63" i="2"/>
  <c r="G61" i="2"/>
  <c r="G64" i="2"/>
  <c r="F63" i="2"/>
  <c r="F61" i="2"/>
  <c r="F64" i="2"/>
  <c r="E63" i="2"/>
  <c r="E61" i="2"/>
  <c r="E64" i="2"/>
  <c r="D63" i="2"/>
  <c r="D61" i="2"/>
  <c r="D64" i="2"/>
  <c r="C63" i="2"/>
  <c r="C61" i="2"/>
  <c r="C64" i="2"/>
  <c r="B63" i="2"/>
  <c r="B61" i="2"/>
  <c r="B64" i="2"/>
  <c r="Z62" i="2"/>
  <c r="Y62" i="2"/>
  <c r="X62" i="2"/>
  <c r="W62" i="2"/>
  <c r="V62" i="2"/>
  <c r="U62" i="2"/>
  <c r="T62" i="2"/>
  <c r="S62" i="2"/>
  <c r="R62" i="2"/>
  <c r="Q62" i="2"/>
  <c r="P62" i="2"/>
  <c r="O62" i="2"/>
  <c r="M62" i="2"/>
  <c r="L62" i="2"/>
  <c r="K62" i="2"/>
  <c r="J62" i="2"/>
  <c r="I62" i="2"/>
  <c r="H62" i="2"/>
  <c r="G62" i="2"/>
  <c r="F62" i="2"/>
  <c r="E62" i="2"/>
  <c r="D62" i="2"/>
  <c r="C62" i="2"/>
  <c r="B62" i="2"/>
  <c r="Z47" i="2"/>
  <c r="Z45" i="2"/>
  <c r="Z48" i="2"/>
  <c r="Y47" i="2"/>
  <c r="Y45" i="2"/>
  <c r="Y48" i="2"/>
  <c r="X47" i="2"/>
  <c r="X45" i="2"/>
  <c r="X48" i="2"/>
  <c r="W47" i="2"/>
  <c r="W45" i="2"/>
  <c r="W48" i="2"/>
  <c r="V47" i="2"/>
  <c r="V45" i="2"/>
  <c r="V48" i="2"/>
  <c r="U47" i="2"/>
  <c r="U45" i="2"/>
  <c r="U48" i="2"/>
  <c r="T47" i="2"/>
  <c r="T45" i="2"/>
  <c r="T48" i="2"/>
  <c r="S47" i="2"/>
  <c r="S45" i="2"/>
  <c r="S48" i="2"/>
  <c r="R47" i="2"/>
  <c r="R45" i="2"/>
  <c r="R48" i="2"/>
  <c r="Q47" i="2"/>
  <c r="Q45" i="2"/>
  <c r="Q48" i="2"/>
  <c r="P47" i="2"/>
  <c r="P45" i="2"/>
  <c r="P48" i="2"/>
  <c r="O47" i="2"/>
  <c r="O45" i="2"/>
  <c r="O48" i="2"/>
  <c r="M47" i="2"/>
  <c r="M45" i="2"/>
  <c r="M48" i="2"/>
  <c r="L47" i="2"/>
  <c r="L45" i="2"/>
  <c r="L48" i="2"/>
  <c r="K47" i="2"/>
  <c r="K45" i="2"/>
  <c r="K48" i="2"/>
  <c r="J47" i="2"/>
  <c r="J45" i="2"/>
  <c r="J48" i="2"/>
  <c r="I47" i="2"/>
  <c r="I45" i="2"/>
  <c r="I48" i="2"/>
  <c r="H47" i="2"/>
  <c r="H45" i="2"/>
  <c r="H48" i="2"/>
  <c r="G47" i="2"/>
  <c r="G45" i="2"/>
  <c r="G48" i="2"/>
  <c r="F47" i="2"/>
  <c r="F45" i="2"/>
  <c r="F48" i="2"/>
  <c r="E47" i="2"/>
  <c r="E45" i="2"/>
  <c r="E48" i="2"/>
  <c r="D47" i="2"/>
  <c r="D45" i="2"/>
  <c r="D48" i="2"/>
  <c r="C47" i="2"/>
  <c r="C45" i="2"/>
  <c r="C48" i="2"/>
  <c r="B47" i="2"/>
  <c r="B45" i="2"/>
  <c r="B48" i="2"/>
  <c r="Z46" i="2"/>
  <c r="Y46" i="2"/>
  <c r="X46" i="2"/>
  <c r="W46" i="2"/>
  <c r="V46" i="2"/>
  <c r="U46" i="2"/>
  <c r="T46" i="2"/>
  <c r="S46" i="2"/>
  <c r="R46" i="2"/>
  <c r="Q46" i="2"/>
  <c r="P46" i="2"/>
  <c r="O46" i="2"/>
  <c r="M46" i="2"/>
  <c r="L46" i="2"/>
  <c r="K46" i="2"/>
  <c r="J46" i="2"/>
  <c r="I46" i="2"/>
  <c r="H46" i="2"/>
  <c r="G46" i="2"/>
  <c r="F46" i="2"/>
  <c r="E46" i="2"/>
  <c r="D46" i="2"/>
  <c r="C46" i="2"/>
  <c r="B46" i="2"/>
  <c r="Z31" i="2"/>
  <c r="Z29" i="2"/>
  <c r="Z32" i="2"/>
  <c r="Y31" i="2"/>
  <c r="Y29" i="2"/>
  <c r="Y32" i="2"/>
  <c r="X31" i="2"/>
  <c r="X29" i="2"/>
  <c r="X32" i="2"/>
  <c r="W31" i="2"/>
  <c r="W29" i="2"/>
  <c r="W32" i="2"/>
  <c r="V31" i="2"/>
  <c r="V29" i="2"/>
  <c r="V32" i="2"/>
  <c r="U31" i="2"/>
  <c r="U29" i="2"/>
  <c r="U32" i="2"/>
  <c r="T31" i="2"/>
  <c r="T29" i="2"/>
  <c r="T32" i="2"/>
  <c r="S31" i="2"/>
  <c r="S29" i="2"/>
  <c r="S32" i="2"/>
  <c r="R31" i="2"/>
  <c r="R29" i="2"/>
  <c r="R32" i="2"/>
  <c r="Q31" i="2"/>
  <c r="Q29" i="2"/>
  <c r="Q32" i="2"/>
  <c r="P31" i="2"/>
  <c r="P29" i="2"/>
  <c r="P32" i="2"/>
  <c r="O31" i="2"/>
  <c r="O29" i="2"/>
  <c r="O32" i="2"/>
  <c r="Z30" i="2"/>
  <c r="Y30" i="2"/>
  <c r="X30" i="2"/>
  <c r="W30" i="2"/>
  <c r="V30" i="2"/>
  <c r="U30" i="2"/>
  <c r="T30" i="2"/>
  <c r="S30" i="2"/>
  <c r="R30" i="2"/>
  <c r="Q30" i="2"/>
  <c r="P30" i="2"/>
  <c r="O30" i="2"/>
  <c r="Z15" i="2"/>
  <c r="Z13" i="2"/>
  <c r="Z16" i="2"/>
  <c r="Y15" i="2"/>
  <c r="Y13" i="2"/>
  <c r="Y16" i="2"/>
  <c r="X15" i="2"/>
  <c r="X13" i="2"/>
  <c r="X16" i="2"/>
  <c r="W15" i="2"/>
  <c r="W13" i="2"/>
  <c r="W16" i="2"/>
  <c r="V15" i="2"/>
  <c r="V13" i="2"/>
  <c r="V16" i="2"/>
  <c r="U15" i="2"/>
  <c r="U13" i="2"/>
  <c r="U16" i="2"/>
  <c r="T15" i="2"/>
  <c r="T13" i="2"/>
  <c r="T16" i="2"/>
  <c r="S15" i="2"/>
  <c r="S13" i="2"/>
  <c r="S16" i="2"/>
  <c r="R15" i="2"/>
  <c r="R13" i="2"/>
  <c r="R16" i="2"/>
  <c r="Q15" i="2"/>
  <c r="Q13" i="2"/>
  <c r="Q16" i="2"/>
  <c r="P15" i="2"/>
  <c r="P13" i="2"/>
  <c r="P16" i="2"/>
  <c r="O15" i="2"/>
  <c r="O13" i="2"/>
  <c r="O16" i="2"/>
  <c r="Z14" i="2"/>
  <c r="Y14" i="2"/>
  <c r="X14" i="2"/>
  <c r="W14" i="2"/>
  <c r="V14" i="2"/>
  <c r="U14" i="2"/>
  <c r="T14" i="2"/>
  <c r="S14" i="2"/>
  <c r="R14" i="2"/>
  <c r="Q14" i="2"/>
  <c r="P14" i="2"/>
  <c r="O14" i="2"/>
  <c r="L13" i="2"/>
  <c r="M13" i="2"/>
  <c r="L14" i="2"/>
  <c r="M14" i="2"/>
  <c r="L15" i="2"/>
  <c r="M15" i="2"/>
  <c r="L16" i="2"/>
  <c r="M16" i="2"/>
  <c r="L29" i="2"/>
  <c r="M29" i="2"/>
  <c r="L30" i="2"/>
  <c r="M30" i="2"/>
  <c r="L31" i="2"/>
  <c r="M31" i="2"/>
  <c r="L32" i="2"/>
  <c r="M32" i="2"/>
  <c r="K31" i="2"/>
  <c r="K29" i="2"/>
  <c r="K32" i="2"/>
  <c r="J31" i="2"/>
  <c r="J29" i="2"/>
  <c r="J32" i="2"/>
  <c r="I31" i="2"/>
  <c r="I29" i="2"/>
  <c r="I32" i="2"/>
  <c r="H31" i="2"/>
  <c r="H29" i="2"/>
  <c r="H32" i="2"/>
  <c r="G31" i="2"/>
  <c r="G29" i="2"/>
  <c r="G32" i="2"/>
  <c r="F31" i="2"/>
  <c r="F29" i="2"/>
  <c r="F32" i="2"/>
  <c r="E31" i="2"/>
  <c r="E29" i="2"/>
  <c r="E32" i="2"/>
  <c r="D31" i="2"/>
  <c r="D29" i="2"/>
  <c r="D32" i="2"/>
  <c r="C31" i="2"/>
  <c r="C29" i="2"/>
  <c r="C32" i="2"/>
  <c r="B31" i="2"/>
  <c r="B29" i="2"/>
  <c r="B32" i="2"/>
  <c r="K30" i="2"/>
  <c r="J30" i="2"/>
  <c r="I30" i="2"/>
  <c r="H30" i="2"/>
  <c r="G30" i="2"/>
  <c r="F30" i="2"/>
  <c r="E30" i="2"/>
  <c r="D30" i="2"/>
  <c r="C30" i="2"/>
  <c r="B30" i="2"/>
  <c r="K15" i="2"/>
  <c r="K13" i="2"/>
  <c r="K16" i="2"/>
  <c r="J15" i="2"/>
  <c r="J13" i="2"/>
  <c r="J16" i="2"/>
  <c r="I15" i="2"/>
  <c r="I13" i="2"/>
  <c r="I16" i="2"/>
  <c r="H15" i="2"/>
  <c r="H13" i="2"/>
  <c r="H16" i="2"/>
  <c r="G15" i="2"/>
  <c r="G13" i="2"/>
  <c r="G16" i="2"/>
  <c r="F15" i="2"/>
  <c r="F13" i="2"/>
  <c r="F16" i="2"/>
  <c r="E15" i="2"/>
  <c r="E13" i="2"/>
  <c r="E16" i="2"/>
  <c r="D15" i="2"/>
  <c r="D13" i="2"/>
  <c r="D16" i="2"/>
  <c r="C15" i="2"/>
  <c r="C13" i="2"/>
  <c r="C16" i="2"/>
  <c r="B15" i="2"/>
  <c r="B13" i="2"/>
  <c r="B16" i="2"/>
  <c r="K14" i="2"/>
  <c r="J14" i="2"/>
  <c r="I14" i="2"/>
  <c r="H14" i="2"/>
  <c r="G14" i="2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<sst xmlns="http://schemas.openxmlformats.org/spreadsheetml/2006/main" count="512" uniqueCount="23">
  <si>
    <t>n</t>
    <phoneticPr fontId="9" type="noConversion"/>
  </si>
  <si>
    <t>mean</t>
    <phoneticPr fontId="9" type="noConversion"/>
  </si>
  <si>
    <t>sd</t>
    <phoneticPr fontId="9" type="noConversion"/>
  </si>
  <si>
    <t>serr</t>
    <phoneticPr fontId="9" type="noConversion"/>
  </si>
  <si>
    <t>Avg latency (sess of 20 trials)</t>
  </si>
  <si>
    <t>sim 1</t>
  </si>
  <si>
    <t>sim 2</t>
  </si>
  <si>
    <t>sim 3</t>
  </si>
  <si>
    <t>sim 4</t>
  </si>
  <si>
    <t>sim 5</t>
  </si>
  <si>
    <t>sim 6</t>
  </si>
  <si>
    <t>sim 7</t>
  </si>
  <si>
    <t>sim 8</t>
  </si>
  <si>
    <t>sim 9</t>
  </si>
  <si>
    <t>sim 10</t>
  </si>
  <si>
    <t>Female present</t>
  </si>
  <si>
    <t>Female absent</t>
  </si>
  <si>
    <t>Male present</t>
  </si>
  <si>
    <t>Male absent</t>
  </si>
  <si>
    <t>n</t>
    <phoneticPr fontId="8" type="noConversion"/>
  </si>
  <si>
    <t>mean</t>
    <phoneticPr fontId="8" type="noConversion"/>
  </si>
  <si>
    <t>sd</t>
    <phoneticPr fontId="8" type="noConversion"/>
  </si>
  <si>
    <t>serr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</si>
</sst>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</font>
    <font>
      <sz val="8"/>
      <name val="Verdana"/>
    </font>
    <font>
      <sz val="11"/>
      <color indexed="63"/>
      <name val="Menlo Regular"/>
    </font>
    <font>
      <b/>
      <sz val="11"/>
      <color indexed="63"/>
      <name val="Menlo Regula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0" fillId="0" borderId="0" xfId="0" applyFont="1" applyFill="1" applyBorder="1" applyAlignment="1">
      <alignment vertical="top" wrapText="1"/>
    </xf>
    <xf numFmtId="0" fontId="8" fillId="0" borderId="0" xfId="0" applyFont="1"/>
    <xf numFmtId="0" fontId="11" fillId="0" borderId="0" xfId="0" applyFont="1" applyFill="1" applyBorder="1" applyAlignment="1">
      <alignment vertical="top" wrapText="1"/>
    </xf>
    <xf numFmtId="0" fontId="3" fillId="0" borderId="0" xfId="5"/>
    <xf numFmtId="0" fontId="3" fillId="0" borderId="0" xfId="5"/>
    <xf numFmtId="0" fontId="3" fillId="0" borderId="0" xfId="5"/>
    <xf numFmtId="0" fontId="3" fillId="0" borderId="0" xfId="5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1" fillId="0" borderId="0" xfId="7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6 2" xfId="7"/>
    <cellStyle name="Normal 7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4C'!$A$1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4C'!$B$16:$Z$16</c:f>
                <c:numCache>
                  <c:formatCode>General</c:formatCode>
                  <c:ptCount val="25"/>
                  <c:pt idx="0">
                    <c:v>1.0796295661012625</c:v>
                  </c:pt>
                  <c:pt idx="1">
                    <c:v>4.0271195247554621</c:v>
                  </c:pt>
                  <c:pt idx="2">
                    <c:v>5.6081887054159978</c:v>
                  </c:pt>
                  <c:pt idx="3">
                    <c:v>3.4157576026410297</c:v>
                  </c:pt>
                  <c:pt idx="4">
                    <c:v>0.30333333333333334</c:v>
                  </c:pt>
                  <c:pt idx="5">
                    <c:v>0.11667857082124759</c:v>
                  </c:pt>
                  <c:pt idx="6">
                    <c:v>6.873863542433771E-2</c:v>
                  </c:pt>
                  <c:pt idx="7">
                    <c:v>0.10402991022884833</c:v>
                  </c:pt>
                  <c:pt idx="8">
                    <c:v>0.1339983416149452</c:v>
                  </c:pt>
                  <c:pt idx="9">
                    <c:v>0.15221512554422581</c:v>
                  </c:pt>
                  <c:pt idx="10">
                    <c:v>0.14682756326158</c:v>
                  </c:pt>
                  <c:pt idx="11">
                    <c:v>0.16872890814689837</c:v>
                  </c:pt>
                  <c:pt idx="13">
                    <c:v>0.33186761081960231</c:v>
                  </c:pt>
                  <c:pt idx="14">
                    <c:v>0.87537293639784075</c:v>
                  </c:pt>
                  <c:pt idx="15">
                    <c:v>1.2818053674407826</c:v>
                  </c:pt>
                  <c:pt idx="16">
                    <c:v>1.3046551268438715</c:v>
                  </c:pt>
                  <c:pt idx="17">
                    <c:v>2.201747412094917</c:v>
                  </c:pt>
                  <c:pt idx="18">
                    <c:v>1.7990807838078473</c:v>
                  </c:pt>
                  <c:pt idx="19">
                    <c:v>2.7033626180082519</c:v>
                  </c:pt>
                  <c:pt idx="20">
                    <c:v>1.1224675199458272</c:v>
                  </c:pt>
                  <c:pt idx="21">
                    <c:v>1.8551467447197902</c:v>
                  </c:pt>
                  <c:pt idx="22">
                    <c:v>2.2741176555119362</c:v>
                  </c:pt>
                  <c:pt idx="23">
                    <c:v>2.4527173139646994</c:v>
                  </c:pt>
                  <c:pt idx="24">
                    <c:v>1.8958902921846374</c:v>
                  </c:pt>
                </c:numCache>
              </c:numRef>
            </c:plus>
            <c:minus>
              <c:numRef>
                <c:f>'Fig 4C'!$B$16:$Z$16</c:f>
                <c:numCache>
                  <c:formatCode>General</c:formatCode>
                  <c:ptCount val="25"/>
                  <c:pt idx="0">
                    <c:v>1.0796295661012625</c:v>
                  </c:pt>
                  <c:pt idx="1">
                    <c:v>4.0271195247554621</c:v>
                  </c:pt>
                  <c:pt idx="2">
                    <c:v>5.6081887054159978</c:v>
                  </c:pt>
                  <c:pt idx="3">
                    <c:v>3.4157576026410297</c:v>
                  </c:pt>
                  <c:pt idx="4">
                    <c:v>0.30333333333333334</c:v>
                  </c:pt>
                  <c:pt idx="5">
                    <c:v>0.11667857082124759</c:v>
                  </c:pt>
                  <c:pt idx="6">
                    <c:v>6.873863542433771E-2</c:v>
                  </c:pt>
                  <c:pt idx="7">
                    <c:v>0.10402991022884833</c:v>
                  </c:pt>
                  <c:pt idx="8">
                    <c:v>0.1339983416149452</c:v>
                  </c:pt>
                  <c:pt idx="9">
                    <c:v>0.15221512554422581</c:v>
                  </c:pt>
                  <c:pt idx="10">
                    <c:v>0.14682756326158</c:v>
                  </c:pt>
                  <c:pt idx="11">
                    <c:v>0.16872890814689837</c:v>
                  </c:pt>
                  <c:pt idx="13">
                    <c:v>0.33186761081960231</c:v>
                  </c:pt>
                  <c:pt idx="14">
                    <c:v>0.87537293639784075</c:v>
                  </c:pt>
                  <c:pt idx="15">
                    <c:v>1.2818053674407826</c:v>
                  </c:pt>
                  <c:pt idx="16">
                    <c:v>1.3046551268438715</c:v>
                  </c:pt>
                  <c:pt idx="17">
                    <c:v>2.201747412094917</c:v>
                  </c:pt>
                  <c:pt idx="18">
                    <c:v>1.7990807838078473</c:v>
                  </c:pt>
                  <c:pt idx="19">
                    <c:v>2.7033626180082519</c:v>
                  </c:pt>
                  <c:pt idx="20">
                    <c:v>1.1224675199458272</c:v>
                  </c:pt>
                  <c:pt idx="21">
                    <c:v>1.8551467447197902</c:v>
                  </c:pt>
                  <c:pt idx="22">
                    <c:v>2.2741176555119362</c:v>
                  </c:pt>
                  <c:pt idx="23">
                    <c:v>2.4527173139646994</c:v>
                  </c:pt>
                  <c:pt idx="24">
                    <c:v>1.8958902921846374</c:v>
                  </c:pt>
                </c:numCache>
              </c:numRef>
            </c:minus>
          </c:errBars>
          <c:cat>
            <c:numRef>
              <c:f>'Fig 4C'!$B$2:$Z$2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'Fig 4C'!$B$14:$Z$14</c:f>
              <c:numCache>
                <c:formatCode>General</c:formatCode>
                <c:ptCount val="25"/>
                <c:pt idx="0">
                  <c:v>49.260000000000005</c:v>
                </c:pt>
                <c:pt idx="1">
                  <c:v>39.695</c:v>
                </c:pt>
                <c:pt idx="2">
                  <c:v>20.884999999999998</c:v>
                </c:pt>
                <c:pt idx="3">
                  <c:v>8.4300000000000015</c:v>
                </c:pt>
                <c:pt idx="4">
                  <c:v>1.33</c:v>
                </c:pt>
                <c:pt idx="5">
                  <c:v>0.7649999999999999</c:v>
                </c:pt>
                <c:pt idx="6">
                  <c:v>0.56499999999999995</c:v>
                </c:pt>
                <c:pt idx="7">
                  <c:v>0.86</c:v>
                </c:pt>
                <c:pt idx="8">
                  <c:v>0.76999999999999991</c:v>
                </c:pt>
                <c:pt idx="9">
                  <c:v>0.88500000000000012</c:v>
                </c:pt>
                <c:pt idx="10">
                  <c:v>1.2350000000000001</c:v>
                </c:pt>
                <c:pt idx="11">
                  <c:v>1.395</c:v>
                </c:pt>
                <c:pt idx="13">
                  <c:v>2.4449999999999998</c:v>
                </c:pt>
                <c:pt idx="14">
                  <c:v>3.2</c:v>
                </c:pt>
                <c:pt idx="15">
                  <c:v>6.2050000000000001</c:v>
                </c:pt>
                <c:pt idx="16">
                  <c:v>8.2249999999999996</c:v>
                </c:pt>
                <c:pt idx="17">
                  <c:v>12.955000000000002</c:v>
                </c:pt>
                <c:pt idx="18">
                  <c:v>15.845000000000002</c:v>
                </c:pt>
                <c:pt idx="19">
                  <c:v>20.085000000000001</c:v>
                </c:pt>
                <c:pt idx="20">
                  <c:v>24.84</c:v>
                </c:pt>
                <c:pt idx="21">
                  <c:v>23.774999999999999</c:v>
                </c:pt>
                <c:pt idx="22">
                  <c:v>30.35</c:v>
                </c:pt>
                <c:pt idx="23">
                  <c:v>30.040000000000003</c:v>
                </c:pt>
                <c:pt idx="24">
                  <c:v>33.230000000000004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4C'!$A$17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'Fig 4C'!$B$32:$Z$32</c:f>
                <c:numCache>
                  <c:formatCode>General</c:formatCode>
                  <c:ptCount val="25"/>
                  <c:pt idx="0">
                    <c:v>2.2166848370182706</c:v>
                  </c:pt>
                  <c:pt idx="1">
                    <c:v>4.1322138941089044</c:v>
                  </c:pt>
                  <c:pt idx="2">
                    <c:v>3.2015972576200142</c:v>
                  </c:pt>
                  <c:pt idx="3">
                    <c:v>0.66027140884134405</c:v>
                  </c:pt>
                  <c:pt idx="4">
                    <c:v>0.22718690298714153</c:v>
                  </c:pt>
                  <c:pt idx="5">
                    <c:v>7.1802197428459946E-2</c:v>
                  </c:pt>
                  <c:pt idx="6">
                    <c:v>0.11006311320732719</c:v>
                  </c:pt>
                  <c:pt idx="7">
                    <c:v>0.10735455276791955</c:v>
                  </c:pt>
                  <c:pt idx="8">
                    <c:v>0.11667857082124754</c:v>
                  </c:pt>
                  <c:pt idx="9">
                    <c:v>0.23199616855073754</c:v>
                  </c:pt>
                  <c:pt idx="10">
                    <c:v>0.18607047649270439</c:v>
                  </c:pt>
                  <c:pt idx="11">
                    <c:v>8.706638591072649E-2</c:v>
                  </c:pt>
                  <c:pt idx="13">
                    <c:v>0.18475960356937063</c:v>
                  </c:pt>
                  <c:pt idx="14">
                    <c:v>0.19974984355438183</c:v>
                  </c:pt>
                  <c:pt idx="15">
                    <c:v>1.0507616285342745</c:v>
                  </c:pt>
                  <c:pt idx="16">
                    <c:v>0.60936214373902731</c:v>
                  </c:pt>
                  <c:pt idx="17">
                    <c:v>1.2659482611860566</c:v>
                  </c:pt>
                  <c:pt idx="18">
                    <c:v>2.1205875758069195</c:v>
                  </c:pt>
                  <c:pt idx="19">
                    <c:v>1.4671258750813898</c:v>
                  </c:pt>
                  <c:pt idx="20">
                    <c:v>1.3865114095776088</c:v>
                  </c:pt>
                  <c:pt idx="21">
                    <c:v>2.35789513007777</c:v>
                  </c:pt>
                  <c:pt idx="22">
                    <c:v>3.1585444080743521</c:v>
                  </c:pt>
                  <c:pt idx="23">
                    <c:v>3.0962436919596641</c:v>
                  </c:pt>
                  <c:pt idx="24">
                    <c:v>1.9666497174410931</c:v>
                  </c:pt>
                </c:numCache>
              </c:numRef>
            </c:plus>
            <c:minus>
              <c:numRef>
                <c:f>'Fig 4C'!$B$32:$Z$32</c:f>
                <c:numCache>
                  <c:formatCode>General</c:formatCode>
                  <c:ptCount val="25"/>
                  <c:pt idx="0">
                    <c:v>2.2166848370182706</c:v>
                  </c:pt>
                  <c:pt idx="1">
                    <c:v>4.1322138941089044</c:v>
                  </c:pt>
                  <c:pt idx="2">
                    <c:v>3.2015972576200142</c:v>
                  </c:pt>
                  <c:pt idx="3">
                    <c:v>0.66027140884134405</c:v>
                  </c:pt>
                  <c:pt idx="4">
                    <c:v>0.22718690298714153</c:v>
                  </c:pt>
                  <c:pt idx="5">
                    <c:v>7.1802197428459946E-2</c:v>
                  </c:pt>
                  <c:pt idx="6">
                    <c:v>0.11006311320732719</c:v>
                  </c:pt>
                  <c:pt idx="7">
                    <c:v>0.10735455276791955</c:v>
                  </c:pt>
                  <c:pt idx="8">
                    <c:v>0.11667857082124754</c:v>
                  </c:pt>
                  <c:pt idx="9">
                    <c:v>0.23199616855073754</c:v>
                  </c:pt>
                  <c:pt idx="10">
                    <c:v>0.18607047649270439</c:v>
                  </c:pt>
                  <c:pt idx="11">
                    <c:v>8.706638591072649E-2</c:v>
                  </c:pt>
                  <c:pt idx="13">
                    <c:v>0.18475960356937063</c:v>
                  </c:pt>
                  <c:pt idx="14">
                    <c:v>0.19974984355438183</c:v>
                  </c:pt>
                  <c:pt idx="15">
                    <c:v>1.0507616285342745</c:v>
                  </c:pt>
                  <c:pt idx="16">
                    <c:v>0.60936214373902731</c:v>
                  </c:pt>
                  <c:pt idx="17">
                    <c:v>1.2659482611860566</c:v>
                  </c:pt>
                  <c:pt idx="18">
                    <c:v>2.1205875758069195</c:v>
                  </c:pt>
                  <c:pt idx="19">
                    <c:v>1.4671258750813898</c:v>
                  </c:pt>
                  <c:pt idx="20">
                    <c:v>1.3865114095776088</c:v>
                  </c:pt>
                  <c:pt idx="21">
                    <c:v>2.35789513007777</c:v>
                  </c:pt>
                  <c:pt idx="22">
                    <c:v>3.1585444080743521</c:v>
                  </c:pt>
                  <c:pt idx="23">
                    <c:v>3.0962436919596641</c:v>
                  </c:pt>
                  <c:pt idx="24">
                    <c:v>1.9666497174410931</c:v>
                  </c:pt>
                </c:numCache>
              </c:numRef>
            </c:minus>
          </c:errBars>
          <c:val>
            <c:numRef>
              <c:f>'Fig 4C'!$B$30:$Z$30</c:f>
              <c:numCache>
                <c:formatCode>General</c:formatCode>
                <c:ptCount val="25"/>
                <c:pt idx="0">
                  <c:v>43.894999999999996</c:v>
                </c:pt>
                <c:pt idx="1">
                  <c:v>28.854999999999997</c:v>
                </c:pt>
                <c:pt idx="2">
                  <c:v>13.365</c:v>
                </c:pt>
                <c:pt idx="3">
                  <c:v>2.375</c:v>
                </c:pt>
                <c:pt idx="4">
                  <c:v>1.3350000000000002</c:v>
                </c:pt>
                <c:pt idx="5">
                  <c:v>0.89</c:v>
                </c:pt>
                <c:pt idx="6">
                  <c:v>0.96499999999999986</c:v>
                </c:pt>
                <c:pt idx="7">
                  <c:v>0.85499999999999987</c:v>
                </c:pt>
                <c:pt idx="8">
                  <c:v>0.93500000000000016</c:v>
                </c:pt>
                <c:pt idx="9">
                  <c:v>1.3599999999999999</c:v>
                </c:pt>
                <c:pt idx="10">
                  <c:v>1.3700000000000003</c:v>
                </c:pt>
                <c:pt idx="11">
                  <c:v>1.4550000000000001</c:v>
                </c:pt>
                <c:pt idx="13">
                  <c:v>2.1950000000000003</c:v>
                </c:pt>
                <c:pt idx="14">
                  <c:v>2.12</c:v>
                </c:pt>
                <c:pt idx="15">
                  <c:v>4.9399999999999995</c:v>
                </c:pt>
                <c:pt idx="16">
                  <c:v>4.9599999999999991</c:v>
                </c:pt>
                <c:pt idx="17">
                  <c:v>7.4249999999999998</c:v>
                </c:pt>
                <c:pt idx="18">
                  <c:v>10.215</c:v>
                </c:pt>
                <c:pt idx="19">
                  <c:v>13.375</c:v>
                </c:pt>
                <c:pt idx="20">
                  <c:v>18.105</c:v>
                </c:pt>
                <c:pt idx="21">
                  <c:v>20.164999999999996</c:v>
                </c:pt>
                <c:pt idx="22">
                  <c:v>24.675000000000004</c:v>
                </c:pt>
                <c:pt idx="23">
                  <c:v>26.214999999999996</c:v>
                </c:pt>
                <c:pt idx="24">
                  <c:v>27.859999999999996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4C'!$A$33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4C'!$B$32:$Z$32</c:f>
                <c:numCache>
                  <c:formatCode>General</c:formatCode>
                  <c:ptCount val="25"/>
                  <c:pt idx="0">
                    <c:v>2.2166848370182706</c:v>
                  </c:pt>
                  <c:pt idx="1">
                    <c:v>4.1322138941089044</c:v>
                  </c:pt>
                  <c:pt idx="2">
                    <c:v>3.2015972576200142</c:v>
                  </c:pt>
                  <c:pt idx="3">
                    <c:v>0.66027140884134405</c:v>
                  </c:pt>
                  <c:pt idx="4">
                    <c:v>0.22718690298714153</c:v>
                  </c:pt>
                  <c:pt idx="5">
                    <c:v>7.1802197428459946E-2</c:v>
                  </c:pt>
                  <c:pt idx="6">
                    <c:v>0.11006311320732719</c:v>
                  </c:pt>
                  <c:pt idx="7">
                    <c:v>0.10735455276791955</c:v>
                  </c:pt>
                  <c:pt idx="8">
                    <c:v>0.11667857082124754</c:v>
                  </c:pt>
                  <c:pt idx="9">
                    <c:v>0.23199616855073754</c:v>
                  </c:pt>
                  <c:pt idx="10">
                    <c:v>0.18607047649270439</c:v>
                  </c:pt>
                  <c:pt idx="11">
                    <c:v>8.706638591072649E-2</c:v>
                  </c:pt>
                  <c:pt idx="13">
                    <c:v>0.18475960356937063</c:v>
                  </c:pt>
                  <c:pt idx="14">
                    <c:v>0.19974984355438183</c:v>
                  </c:pt>
                  <c:pt idx="15">
                    <c:v>1.0507616285342745</c:v>
                  </c:pt>
                  <c:pt idx="16">
                    <c:v>0.60936214373902731</c:v>
                  </c:pt>
                  <c:pt idx="17">
                    <c:v>1.2659482611860566</c:v>
                  </c:pt>
                  <c:pt idx="18">
                    <c:v>2.1205875758069195</c:v>
                  </c:pt>
                  <c:pt idx="19">
                    <c:v>1.4671258750813898</c:v>
                  </c:pt>
                  <c:pt idx="20">
                    <c:v>1.3865114095776088</c:v>
                  </c:pt>
                  <c:pt idx="21">
                    <c:v>2.35789513007777</c:v>
                  </c:pt>
                  <c:pt idx="22">
                    <c:v>3.1585444080743521</c:v>
                  </c:pt>
                  <c:pt idx="23">
                    <c:v>3.0962436919596641</c:v>
                  </c:pt>
                  <c:pt idx="24">
                    <c:v>1.9666497174410931</c:v>
                  </c:pt>
                </c:numCache>
              </c:numRef>
            </c:plus>
            <c:minus>
              <c:numRef>
                <c:f>'Fig 4C'!$B$32:$Z$32</c:f>
                <c:numCache>
                  <c:formatCode>General</c:formatCode>
                  <c:ptCount val="25"/>
                  <c:pt idx="0">
                    <c:v>2.2166848370182706</c:v>
                  </c:pt>
                  <c:pt idx="1">
                    <c:v>4.1322138941089044</c:v>
                  </c:pt>
                  <c:pt idx="2">
                    <c:v>3.2015972576200142</c:v>
                  </c:pt>
                  <c:pt idx="3">
                    <c:v>0.66027140884134405</c:v>
                  </c:pt>
                  <c:pt idx="4">
                    <c:v>0.22718690298714153</c:v>
                  </c:pt>
                  <c:pt idx="5">
                    <c:v>7.1802197428459946E-2</c:v>
                  </c:pt>
                  <c:pt idx="6">
                    <c:v>0.11006311320732719</c:v>
                  </c:pt>
                  <c:pt idx="7">
                    <c:v>0.10735455276791955</c:v>
                  </c:pt>
                  <c:pt idx="8">
                    <c:v>0.11667857082124754</c:v>
                  </c:pt>
                  <c:pt idx="9">
                    <c:v>0.23199616855073754</c:v>
                  </c:pt>
                  <c:pt idx="10">
                    <c:v>0.18607047649270439</c:v>
                  </c:pt>
                  <c:pt idx="11">
                    <c:v>8.706638591072649E-2</c:v>
                  </c:pt>
                  <c:pt idx="13">
                    <c:v>0.18475960356937063</c:v>
                  </c:pt>
                  <c:pt idx="14">
                    <c:v>0.19974984355438183</c:v>
                  </c:pt>
                  <c:pt idx="15">
                    <c:v>1.0507616285342745</c:v>
                  </c:pt>
                  <c:pt idx="16">
                    <c:v>0.60936214373902731</c:v>
                  </c:pt>
                  <c:pt idx="17">
                    <c:v>1.2659482611860566</c:v>
                  </c:pt>
                  <c:pt idx="18">
                    <c:v>2.1205875758069195</c:v>
                  </c:pt>
                  <c:pt idx="19">
                    <c:v>1.4671258750813898</c:v>
                  </c:pt>
                  <c:pt idx="20">
                    <c:v>1.3865114095776088</c:v>
                  </c:pt>
                  <c:pt idx="21">
                    <c:v>2.35789513007777</c:v>
                  </c:pt>
                  <c:pt idx="22">
                    <c:v>3.1585444080743521</c:v>
                  </c:pt>
                  <c:pt idx="23">
                    <c:v>3.0962436919596641</c:v>
                  </c:pt>
                  <c:pt idx="24">
                    <c:v>1.9666497174410931</c:v>
                  </c:pt>
                </c:numCache>
              </c:numRef>
            </c:minus>
          </c:errBars>
          <c:val>
            <c:numRef>
              <c:f>'Fig 4C'!$B$46:$Z$46</c:f>
              <c:numCache>
                <c:formatCode>General</c:formatCode>
                <c:ptCount val="25"/>
                <c:pt idx="0">
                  <c:v>44.544999999999995</c:v>
                </c:pt>
                <c:pt idx="1">
                  <c:v>41.910000000000004</c:v>
                </c:pt>
                <c:pt idx="2">
                  <c:v>29.095000000000006</c:v>
                </c:pt>
                <c:pt idx="3">
                  <c:v>20.495000000000001</c:v>
                </c:pt>
                <c:pt idx="4">
                  <c:v>9.3250000000000011</c:v>
                </c:pt>
                <c:pt idx="5">
                  <c:v>5.5049999999999999</c:v>
                </c:pt>
                <c:pt idx="6">
                  <c:v>3.62</c:v>
                </c:pt>
                <c:pt idx="7">
                  <c:v>2.8850000000000002</c:v>
                </c:pt>
                <c:pt idx="8">
                  <c:v>2.8499999999999996</c:v>
                </c:pt>
                <c:pt idx="9">
                  <c:v>2.7949999999999999</c:v>
                </c:pt>
                <c:pt idx="10">
                  <c:v>2.8250000000000002</c:v>
                </c:pt>
                <c:pt idx="11">
                  <c:v>2.6249999999999996</c:v>
                </c:pt>
                <c:pt idx="13">
                  <c:v>7.4749999999999996</c:v>
                </c:pt>
                <c:pt idx="14">
                  <c:v>11.635</c:v>
                </c:pt>
                <c:pt idx="15">
                  <c:v>14.919999999999998</c:v>
                </c:pt>
                <c:pt idx="16">
                  <c:v>18.615000000000002</c:v>
                </c:pt>
                <c:pt idx="17">
                  <c:v>25.785000000000004</c:v>
                </c:pt>
                <c:pt idx="18">
                  <c:v>28.540000000000003</c:v>
                </c:pt>
                <c:pt idx="19">
                  <c:v>31.145</c:v>
                </c:pt>
                <c:pt idx="20">
                  <c:v>32.090000000000003</c:v>
                </c:pt>
                <c:pt idx="21">
                  <c:v>30.614999999999991</c:v>
                </c:pt>
                <c:pt idx="22">
                  <c:v>32.480000000000004</c:v>
                </c:pt>
                <c:pt idx="23">
                  <c:v>31.574999999999999</c:v>
                </c:pt>
                <c:pt idx="24">
                  <c:v>37.6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4C'!$A$49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4C'!$B$64:$Z$64</c:f>
                <c:numCache>
                  <c:formatCode>General</c:formatCode>
                  <c:ptCount val="25"/>
                  <c:pt idx="0">
                    <c:v>1.8961957529045483</c:v>
                  </c:pt>
                  <c:pt idx="1">
                    <c:v>0.96777092101155615</c:v>
                  </c:pt>
                  <c:pt idx="2">
                    <c:v>2.5777083922654196</c:v>
                  </c:pt>
                  <c:pt idx="3">
                    <c:v>3.6438060077647094</c:v>
                  </c:pt>
                  <c:pt idx="4">
                    <c:v>3.4825373891268785</c:v>
                  </c:pt>
                  <c:pt idx="5">
                    <c:v>2.1903075633851565</c:v>
                  </c:pt>
                  <c:pt idx="6">
                    <c:v>1.2211106056009466</c:v>
                  </c:pt>
                  <c:pt idx="7">
                    <c:v>0.78336170161398322</c:v>
                  </c:pt>
                  <c:pt idx="8">
                    <c:v>0.44976845895045459</c:v>
                  </c:pt>
                  <c:pt idx="9">
                    <c:v>0.32121297884390937</c:v>
                  </c:pt>
                  <c:pt idx="10">
                    <c:v>0.36727600883622463</c:v>
                  </c:pt>
                  <c:pt idx="11">
                    <c:v>0.36523964735499392</c:v>
                  </c:pt>
                  <c:pt idx="13">
                    <c:v>1.2425880250509418</c:v>
                  </c:pt>
                  <c:pt idx="14">
                    <c:v>1.9896956774564525</c:v>
                  </c:pt>
                  <c:pt idx="15">
                    <c:v>2.1659845079983566</c:v>
                  </c:pt>
                  <c:pt idx="16">
                    <c:v>1.9810946749489502</c:v>
                  </c:pt>
                  <c:pt idx="17">
                    <c:v>2.6388002324288724</c:v>
                  </c:pt>
                  <c:pt idx="18">
                    <c:v>1.6231450951778787</c:v>
                  </c:pt>
                  <c:pt idx="19">
                    <c:v>1.4972715926718849</c:v>
                  </c:pt>
                  <c:pt idx="20">
                    <c:v>2.2114876842925892</c:v>
                  </c:pt>
                  <c:pt idx="21">
                    <c:v>2.5505533168750136</c:v>
                  </c:pt>
                  <c:pt idx="22">
                    <c:v>1.8719538218426008</c:v>
                  </c:pt>
                  <c:pt idx="23">
                    <c:v>2.4978663116970674</c:v>
                  </c:pt>
                  <c:pt idx="24">
                    <c:v>1.6319117963637277</c:v>
                  </c:pt>
                </c:numCache>
              </c:numRef>
            </c:plus>
            <c:minus>
              <c:numRef>
                <c:f>'Fig 4C'!$B$64:$Z$64</c:f>
                <c:numCache>
                  <c:formatCode>General</c:formatCode>
                  <c:ptCount val="25"/>
                  <c:pt idx="0">
                    <c:v>1.8961957529045483</c:v>
                  </c:pt>
                  <c:pt idx="1">
                    <c:v>0.96777092101155615</c:v>
                  </c:pt>
                  <c:pt idx="2">
                    <c:v>2.5777083922654196</c:v>
                  </c:pt>
                  <c:pt idx="3">
                    <c:v>3.6438060077647094</c:v>
                  </c:pt>
                  <c:pt idx="4">
                    <c:v>3.4825373891268785</c:v>
                  </c:pt>
                  <c:pt idx="5">
                    <c:v>2.1903075633851565</c:v>
                  </c:pt>
                  <c:pt idx="6">
                    <c:v>1.2211106056009466</c:v>
                  </c:pt>
                  <c:pt idx="7">
                    <c:v>0.78336170161398322</c:v>
                  </c:pt>
                  <c:pt idx="8">
                    <c:v>0.44976845895045459</c:v>
                  </c:pt>
                  <c:pt idx="9">
                    <c:v>0.32121297884390937</c:v>
                  </c:pt>
                  <c:pt idx="10">
                    <c:v>0.36727600883622463</c:v>
                  </c:pt>
                  <c:pt idx="11">
                    <c:v>0.36523964735499392</c:v>
                  </c:pt>
                  <c:pt idx="13">
                    <c:v>1.2425880250509418</c:v>
                  </c:pt>
                  <c:pt idx="14">
                    <c:v>1.9896956774564525</c:v>
                  </c:pt>
                  <c:pt idx="15">
                    <c:v>2.1659845079983566</c:v>
                  </c:pt>
                  <c:pt idx="16">
                    <c:v>1.9810946749489502</c:v>
                  </c:pt>
                  <c:pt idx="17">
                    <c:v>2.6388002324288724</c:v>
                  </c:pt>
                  <c:pt idx="18">
                    <c:v>1.6231450951778787</c:v>
                  </c:pt>
                  <c:pt idx="19">
                    <c:v>1.4972715926718849</c:v>
                  </c:pt>
                  <c:pt idx="20">
                    <c:v>2.2114876842925892</c:v>
                  </c:pt>
                  <c:pt idx="21">
                    <c:v>2.5505533168750136</c:v>
                  </c:pt>
                  <c:pt idx="22">
                    <c:v>1.8719538218426008</c:v>
                  </c:pt>
                  <c:pt idx="23">
                    <c:v>2.4978663116970674</c:v>
                  </c:pt>
                  <c:pt idx="24">
                    <c:v>1.6319117963637277</c:v>
                  </c:pt>
                </c:numCache>
              </c:numRef>
            </c:minus>
          </c:errBars>
          <c:val>
            <c:numRef>
              <c:f>'Fig 4C'!$B$62:$Z$62</c:f>
              <c:numCache>
                <c:formatCode>General</c:formatCode>
                <c:ptCount val="25"/>
                <c:pt idx="0">
                  <c:v>45.065000000000005</c:v>
                </c:pt>
                <c:pt idx="1">
                  <c:v>45.055</c:v>
                </c:pt>
                <c:pt idx="2">
                  <c:v>37.754999999999995</c:v>
                </c:pt>
                <c:pt idx="3">
                  <c:v>28.590000000000003</c:v>
                </c:pt>
                <c:pt idx="4">
                  <c:v>20.830000000000002</c:v>
                </c:pt>
                <c:pt idx="5">
                  <c:v>16.184999999999999</c:v>
                </c:pt>
                <c:pt idx="6">
                  <c:v>5.85</c:v>
                </c:pt>
                <c:pt idx="7">
                  <c:v>5.59</c:v>
                </c:pt>
                <c:pt idx="8">
                  <c:v>3.5249999999999999</c:v>
                </c:pt>
                <c:pt idx="9">
                  <c:v>3.47</c:v>
                </c:pt>
                <c:pt idx="10">
                  <c:v>2.915</c:v>
                </c:pt>
                <c:pt idx="11">
                  <c:v>2.9699999999999998</c:v>
                </c:pt>
                <c:pt idx="13">
                  <c:v>6.5549999999999997</c:v>
                </c:pt>
                <c:pt idx="14">
                  <c:v>13.9</c:v>
                </c:pt>
                <c:pt idx="15">
                  <c:v>18.36</c:v>
                </c:pt>
                <c:pt idx="16">
                  <c:v>20.575000000000003</c:v>
                </c:pt>
                <c:pt idx="17">
                  <c:v>23.74</c:v>
                </c:pt>
                <c:pt idx="18">
                  <c:v>26.49</c:v>
                </c:pt>
                <c:pt idx="19">
                  <c:v>26.560000000000002</c:v>
                </c:pt>
                <c:pt idx="20">
                  <c:v>29.929999999999996</c:v>
                </c:pt>
                <c:pt idx="21">
                  <c:v>34.840000000000011</c:v>
                </c:pt>
                <c:pt idx="22">
                  <c:v>37.04</c:v>
                </c:pt>
                <c:pt idx="23">
                  <c:v>34.915000000000006</c:v>
                </c:pt>
                <c:pt idx="24">
                  <c:v>36.995000000000005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96256"/>
        <c:axId val="96510720"/>
      </c:lineChart>
      <c:catAx>
        <c:axId val="9649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96510720"/>
        <c:crosses val="autoZero"/>
        <c:auto val="1"/>
        <c:lblAlgn val="ctr"/>
        <c:lblOffset val="100"/>
        <c:tickMarkSkip val="1"/>
        <c:noMultiLvlLbl val="0"/>
      </c:catAx>
      <c:valAx>
        <c:axId val="96510720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964962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Fig11C!$B$2:$M$2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88736"/>
        <c:axId val="105223680"/>
      </c:lineChart>
      <c:catAx>
        <c:axId val="10518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223680"/>
        <c:crosses val="autoZero"/>
        <c:auto val="1"/>
        <c:lblAlgn val="ctr"/>
        <c:lblOffset val="100"/>
        <c:noMultiLvlLbl val="0"/>
      </c:catAx>
      <c:valAx>
        <c:axId val="105223680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188736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Fig11D!$A$1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Fig11D!$B$16:$Z$16</c:f>
                <c:numCache>
                  <c:formatCode>General</c:formatCode>
                  <c:ptCount val="25"/>
                  <c:pt idx="0">
                    <c:v>2.0440672961307067</c:v>
                  </c:pt>
                  <c:pt idx="1">
                    <c:v>3.9013747576975986</c:v>
                  </c:pt>
                  <c:pt idx="2">
                    <c:v>1.329435970628146</c:v>
                  </c:pt>
                  <c:pt idx="3">
                    <c:v>0.56153559301456757</c:v>
                  </c:pt>
                  <c:pt idx="4">
                    <c:v>0.11354147553500739</c:v>
                  </c:pt>
                  <c:pt idx="5">
                    <c:v>7.719024117939606E-2</c:v>
                  </c:pt>
                  <c:pt idx="6">
                    <c:v>7.2360977820308064E-2</c:v>
                  </c:pt>
                  <c:pt idx="7">
                    <c:v>3.2489314482696548E-2</c:v>
                  </c:pt>
                  <c:pt idx="8">
                    <c:v>7.1278015934476982E-2</c:v>
                  </c:pt>
                  <c:pt idx="9">
                    <c:v>5.4288324916341078E-2</c:v>
                  </c:pt>
                  <c:pt idx="10">
                    <c:v>8.1240384046359623E-2</c:v>
                  </c:pt>
                  <c:pt idx="11">
                    <c:v>6.4571235426035017E-2</c:v>
                  </c:pt>
                  <c:pt idx="13">
                    <c:v>7.7028133388608963E-2</c:v>
                  </c:pt>
                  <c:pt idx="14">
                    <c:v>0.14143117682384526</c:v>
                  </c:pt>
                  <c:pt idx="15">
                    <c:v>0.17613914953808535</c:v>
                  </c:pt>
                  <c:pt idx="16">
                    <c:v>0.12654599515152137</c:v>
                  </c:pt>
                  <c:pt idx="17">
                    <c:v>0.26014952965127153</c:v>
                  </c:pt>
                  <c:pt idx="18">
                    <c:v>0.10873004286866719</c:v>
                  </c:pt>
                  <c:pt idx="19">
                    <c:v>0.2465089585931243</c:v>
                  </c:pt>
                  <c:pt idx="20">
                    <c:v>0.30560050174478876</c:v>
                  </c:pt>
                  <c:pt idx="21">
                    <c:v>0.44670397854109639</c:v>
                  </c:pt>
                  <c:pt idx="22">
                    <c:v>0.45801807339400424</c:v>
                  </c:pt>
                  <c:pt idx="23">
                    <c:v>0.67946261445678091</c:v>
                  </c:pt>
                  <c:pt idx="24">
                    <c:v>0.82453522261534307</c:v>
                  </c:pt>
                </c:numCache>
              </c:numRef>
            </c:plus>
            <c:minus>
              <c:numRef>
                <c:f>Fig11D!$B$16:$Z$16</c:f>
                <c:numCache>
                  <c:formatCode>General</c:formatCode>
                  <c:ptCount val="25"/>
                  <c:pt idx="0">
                    <c:v>2.0440672961307067</c:v>
                  </c:pt>
                  <c:pt idx="1">
                    <c:v>3.9013747576975986</c:v>
                  </c:pt>
                  <c:pt idx="2">
                    <c:v>1.329435970628146</c:v>
                  </c:pt>
                  <c:pt idx="3">
                    <c:v>0.56153559301456757</c:v>
                  </c:pt>
                  <c:pt idx="4">
                    <c:v>0.11354147553500739</c:v>
                  </c:pt>
                  <c:pt idx="5">
                    <c:v>7.719024117939606E-2</c:v>
                  </c:pt>
                  <c:pt idx="6">
                    <c:v>7.2360977820308064E-2</c:v>
                  </c:pt>
                  <c:pt idx="7">
                    <c:v>3.2489314482696548E-2</c:v>
                  </c:pt>
                  <c:pt idx="8">
                    <c:v>7.1278015934476982E-2</c:v>
                  </c:pt>
                  <c:pt idx="9">
                    <c:v>5.4288324916341078E-2</c:v>
                  </c:pt>
                  <c:pt idx="10">
                    <c:v>8.1240384046359623E-2</c:v>
                  </c:pt>
                  <c:pt idx="11">
                    <c:v>6.4571235426035017E-2</c:v>
                  </c:pt>
                  <c:pt idx="13">
                    <c:v>7.7028133388608963E-2</c:v>
                  </c:pt>
                  <c:pt idx="14">
                    <c:v>0.14143117682384526</c:v>
                  </c:pt>
                  <c:pt idx="15">
                    <c:v>0.17613914953808535</c:v>
                  </c:pt>
                  <c:pt idx="16">
                    <c:v>0.12654599515152137</c:v>
                  </c:pt>
                  <c:pt idx="17">
                    <c:v>0.26014952965127153</c:v>
                  </c:pt>
                  <c:pt idx="18">
                    <c:v>0.10873004286866719</c:v>
                  </c:pt>
                  <c:pt idx="19">
                    <c:v>0.2465089585931243</c:v>
                  </c:pt>
                  <c:pt idx="20">
                    <c:v>0.30560050174478876</c:v>
                  </c:pt>
                  <c:pt idx="21">
                    <c:v>0.44670397854109639</c:v>
                  </c:pt>
                  <c:pt idx="22">
                    <c:v>0.45801807339400424</c:v>
                  </c:pt>
                  <c:pt idx="23">
                    <c:v>0.67946261445678091</c:v>
                  </c:pt>
                  <c:pt idx="24">
                    <c:v>0.82453522261534307</c:v>
                  </c:pt>
                </c:numCache>
              </c:numRef>
            </c:minus>
          </c:errBars>
          <c:cat>
            <c:numRef>
              <c:f>Fig11D!$B$2:$Z$2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Fig11D!$B$14:$Z$14</c:f>
              <c:numCache>
                <c:formatCode>General</c:formatCode>
                <c:ptCount val="25"/>
                <c:pt idx="0">
                  <c:v>31.410000000000004</c:v>
                </c:pt>
                <c:pt idx="1">
                  <c:v>21.865000000000002</c:v>
                </c:pt>
                <c:pt idx="2">
                  <c:v>6.2299999999999995</c:v>
                </c:pt>
                <c:pt idx="3">
                  <c:v>2.0099999999999998</c:v>
                </c:pt>
                <c:pt idx="4">
                  <c:v>0.71500000000000008</c:v>
                </c:pt>
                <c:pt idx="5">
                  <c:v>0.67500000000000004</c:v>
                </c:pt>
                <c:pt idx="6">
                  <c:v>0.37499999999999994</c:v>
                </c:pt>
                <c:pt idx="7">
                  <c:v>0.2</c:v>
                </c:pt>
                <c:pt idx="8">
                  <c:v>0.39500000000000002</c:v>
                </c:pt>
                <c:pt idx="9">
                  <c:v>0.23500000000000001</c:v>
                </c:pt>
                <c:pt idx="10">
                  <c:v>0.38999999999999996</c:v>
                </c:pt>
                <c:pt idx="11">
                  <c:v>0.33500000000000008</c:v>
                </c:pt>
                <c:pt idx="13">
                  <c:v>0.45999999999999996</c:v>
                </c:pt>
                <c:pt idx="14">
                  <c:v>0.5149999999999999</c:v>
                </c:pt>
                <c:pt idx="15">
                  <c:v>0.60500000000000009</c:v>
                </c:pt>
                <c:pt idx="16">
                  <c:v>0.62500000000000011</c:v>
                </c:pt>
                <c:pt idx="17">
                  <c:v>0.82</c:v>
                </c:pt>
                <c:pt idx="18">
                  <c:v>0.59000000000000008</c:v>
                </c:pt>
                <c:pt idx="19">
                  <c:v>1.41</c:v>
                </c:pt>
                <c:pt idx="20">
                  <c:v>1.5150000000000001</c:v>
                </c:pt>
                <c:pt idx="21">
                  <c:v>2.16</c:v>
                </c:pt>
                <c:pt idx="22">
                  <c:v>2.4350000000000001</c:v>
                </c:pt>
                <c:pt idx="23">
                  <c:v>3.4650000000000007</c:v>
                </c:pt>
                <c:pt idx="24">
                  <c:v>4.5949999999999998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Fig11D!$A$17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Fig11D!$B$32:$Z$32</c:f>
                <c:numCache>
                  <c:formatCode>General</c:formatCode>
                  <c:ptCount val="25"/>
                  <c:pt idx="0">
                    <c:v>2.0452173206994102</c:v>
                  </c:pt>
                  <c:pt idx="1">
                    <c:v>2.7632051638953237</c:v>
                  </c:pt>
                  <c:pt idx="2">
                    <c:v>1.2409729605792741</c:v>
                  </c:pt>
                  <c:pt idx="3">
                    <c:v>0.15600035612494959</c:v>
                  </c:pt>
                  <c:pt idx="4">
                    <c:v>4.1633319989322674E-2</c:v>
                  </c:pt>
                  <c:pt idx="5">
                    <c:v>7.5295713320510105E-2</c:v>
                  </c:pt>
                  <c:pt idx="6">
                    <c:v>3.833333333333333E-2</c:v>
                  </c:pt>
                  <c:pt idx="7">
                    <c:v>3.0230595245361747E-2</c:v>
                  </c:pt>
                  <c:pt idx="8">
                    <c:v>3.0230595245361744E-2</c:v>
                  </c:pt>
                  <c:pt idx="9">
                    <c:v>4.3748015828022312E-2</c:v>
                  </c:pt>
                  <c:pt idx="10">
                    <c:v>3.3166247903554005E-2</c:v>
                  </c:pt>
                  <c:pt idx="11">
                    <c:v>3.0550504633038957E-2</c:v>
                  </c:pt>
                  <c:pt idx="13">
                    <c:v>6.8394281762277284E-2</c:v>
                  </c:pt>
                  <c:pt idx="14">
                    <c:v>0.13925396463536205</c:v>
                  </c:pt>
                  <c:pt idx="15">
                    <c:v>8.4803694888057043E-2</c:v>
                  </c:pt>
                  <c:pt idx="16">
                    <c:v>0.27859269353105592</c:v>
                  </c:pt>
                  <c:pt idx="17">
                    <c:v>0.31598611080587424</c:v>
                  </c:pt>
                  <c:pt idx="18">
                    <c:v>0.46649997022746126</c:v>
                  </c:pt>
                  <c:pt idx="19">
                    <c:v>0.24790231050870729</c:v>
                  </c:pt>
                  <c:pt idx="20">
                    <c:v>0.53218887624601852</c:v>
                  </c:pt>
                  <c:pt idx="21">
                    <c:v>0.72736969050591271</c:v>
                  </c:pt>
                  <c:pt idx="22">
                    <c:v>0.53628350711167672</c:v>
                  </c:pt>
                  <c:pt idx="23">
                    <c:v>1.2094638389707135</c:v>
                  </c:pt>
                  <c:pt idx="24">
                    <c:v>0.51780519717575502</c:v>
                  </c:pt>
                </c:numCache>
              </c:numRef>
            </c:plus>
            <c:minus>
              <c:numRef>
                <c:f>Fig11D!$B$32:$Z$32</c:f>
                <c:numCache>
                  <c:formatCode>General</c:formatCode>
                  <c:ptCount val="25"/>
                  <c:pt idx="0">
                    <c:v>2.0452173206994102</c:v>
                  </c:pt>
                  <c:pt idx="1">
                    <c:v>2.7632051638953237</c:v>
                  </c:pt>
                  <c:pt idx="2">
                    <c:v>1.2409729605792741</c:v>
                  </c:pt>
                  <c:pt idx="3">
                    <c:v>0.15600035612494959</c:v>
                  </c:pt>
                  <c:pt idx="4">
                    <c:v>4.1633319989322674E-2</c:v>
                  </c:pt>
                  <c:pt idx="5">
                    <c:v>7.5295713320510105E-2</c:v>
                  </c:pt>
                  <c:pt idx="6">
                    <c:v>3.833333333333333E-2</c:v>
                  </c:pt>
                  <c:pt idx="7">
                    <c:v>3.0230595245361747E-2</c:v>
                  </c:pt>
                  <c:pt idx="8">
                    <c:v>3.0230595245361744E-2</c:v>
                  </c:pt>
                  <c:pt idx="9">
                    <c:v>4.3748015828022312E-2</c:v>
                  </c:pt>
                  <c:pt idx="10">
                    <c:v>3.3166247903554005E-2</c:v>
                  </c:pt>
                  <c:pt idx="11">
                    <c:v>3.0550504633038957E-2</c:v>
                  </c:pt>
                  <c:pt idx="13">
                    <c:v>6.8394281762277284E-2</c:v>
                  </c:pt>
                  <c:pt idx="14">
                    <c:v>0.13925396463536205</c:v>
                  </c:pt>
                  <c:pt idx="15">
                    <c:v>8.4803694888057043E-2</c:v>
                  </c:pt>
                  <c:pt idx="16">
                    <c:v>0.27859269353105592</c:v>
                  </c:pt>
                  <c:pt idx="17">
                    <c:v>0.31598611080587424</c:v>
                  </c:pt>
                  <c:pt idx="18">
                    <c:v>0.46649997022746126</c:v>
                  </c:pt>
                  <c:pt idx="19">
                    <c:v>0.24790231050870729</c:v>
                  </c:pt>
                  <c:pt idx="20">
                    <c:v>0.53218887624601852</c:v>
                  </c:pt>
                  <c:pt idx="21">
                    <c:v>0.72736969050591271</c:v>
                  </c:pt>
                  <c:pt idx="22">
                    <c:v>0.53628350711167672</c:v>
                  </c:pt>
                  <c:pt idx="23">
                    <c:v>1.2094638389707135</c:v>
                  </c:pt>
                  <c:pt idx="24">
                    <c:v>0.51780519717575502</c:v>
                  </c:pt>
                </c:numCache>
              </c:numRef>
            </c:minus>
          </c:errBars>
          <c:val>
            <c:numRef>
              <c:f>Fig11D!$B$30:$Z$30</c:f>
              <c:numCache>
                <c:formatCode>General</c:formatCode>
                <c:ptCount val="25"/>
                <c:pt idx="0">
                  <c:v>30.105</c:v>
                </c:pt>
                <c:pt idx="1">
                  <c:v>13.604999999999999</c:v>
                </c:pt>
                <c:pt idx="2">
                  <c:v>3.8750000000000009</c:v>
                </c:pt>
                <c:pt idx="3">
                  <c:v>0.86499999999999999</c:v>
                </c:pt>
                <c:pt idx="4">
                  <c:v>0.27999999999999997</c:v>
                </c:pt>
                <c:pt idx="5">
                  <c:v>0.28500000000000003</c:v>
                </c:pt>
                <c:pt idx="6">
                  <c:v>0.19500000000000001</c:v>
                </c:pt>
                <c:pt idx="7">
                  <c:v>9.5000000000000001E-2</c:v>
                </c:pt>
                <c:pt idx="8">
                  <c:v>0.15500000000000003</c:v>
                </c:pt>
                <c:pt idx="9">
                  <c:v>0.19499999999999998</c:v>
                </c:pt>
                <c:pt idx="10">
                  <c:v>0.13999999999999999</c:v>
                </c:pt>
                <c:pt idx="11">
                  <c:v>0.21000000000000002</c:v>
                </c:pt>
                <c:pt idx="13">
                  <c:v>0.32</c:v>
                </c:pt>
                <c:pt idx="14">
                  <c:v>0.43499999999999994</c:v>
                </c:pt>
                <c:pt idx="15">
                  <c:v>0.45499999999999996</c:v>
                </c:pt>
                <c:pt idx="16">
                  <c:v>1.0650000000000002</c:v>
                </c:pt>
                <c:pt idx="17">
                  <c:v>1.425</c:v>
                </c:pt>
                <c:pt idx="18">
                  <c:v>2.02</c:v>
                </c:pt>
                <c:pt idx="19">
                  <c:v>1.47</c:v>
                </c:pt>
                <c:pt idx="20">
                  <c:v>2.7849999999999997</c:v>
                </c:pt>
                <c:pt idx="21">
                  <c:v>3.53</c:v>
                </c:pt>
                <c:pt idx="22">
                  <c:v>4.71</c:v>
                </c:pt>
                <c:pt idx="23">
                  <c:v>8.0449999999999999</c:v>
                </c:pt>
                <c:pt idx="24">
                  <c:v>6.43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Fig11D!$A$33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Fig11D!$B$32:$Z$32</c:f>
                <c:numCache>
                  <c:formatCode>General</c:formatCode>
                  <c:ptCount val="25"/>
                  <c:pt idx="0">
                    <c:v>2.0452173206994102</c:v>
                  </c:pt>
                  <c:pt idx="1">
                    <c:v>2.7632051638953237</c:v>
                  </c:pt>
                  <c:pt idx="2">
                    <c:v>1.2409729605792741</c:v>
                  </c:pt>
                  <c:pt idx="3">
                    <c:v>0.15600035612494959</c:v>
                  </c:pt>
                  <c:pt idx="4">
                    <c:v>4.1633319989322674E-2</c:v>
                  </c:pt>
                  <c:pt idx="5">
                    <c:v>7.5295713320510105E-2</c:v>
                  </c:pt>
                  <c:pt idx="6">
                    <c:v>3.833333333333333E-2</c:v>
                  </c:pt>
                  <c:pt idx="7">
                    <c:v>3.0230595245361747E-2</c:v>
                  </c:pt>
                  <c:pt idx="8">
                    <c:v>3.0230595245361744E-2</c:v>
                  </c:pt>
                  <c:pt idx="9">
                    <c:v>4.3748015828022312E-2</c:v>
                  </c:pt>
                  <c:pt idx="10">
                    <c:v>3.3166247903554005E-2</c:v>
                  </c:pt>
                  <c:pt idx="11">
                    <c:v>3.0550504633038957E-2</c:v>
                  </c:pt>
                  <c:pt idx="13">
                    <c:v>6.8394281762277284E-2</c:v>
                  </c:pt>
                  <c:pt idx="14">
                    <c:v>0.13925396463536205</c:v>
                  </c:pt>
                  <c:pt idx="15">
                    <c:v>8.4803694888057043E-2</c:v>
                  </c:pt>
                  <c:pt idx="16">
                    <c:v>0.27859269353105592</c:v>
                  </c:pt>
                  <c:pt idx="17">
                    <c:v>0.31598611080587424</c:v>
                  </c:pt>
                  <c:pt idx="18">
                    <c:v>0.46649997022746126</c:v>
                  </c:pt>
                  <c:pt idx="19">
                    <c:v>0.24790231050870729</c:v>
                  </c:pt>
                  <c:pt idx="20">
                    <c:v>0.53218887624601852</c:v>
                  </c:pt>
                  <c:pt idx="21">
                    <c:v>0.72736969050591271</c:v>
                  </c:pt>
                  <c:pt idx="22">
                    <c:v>0.53628350711167672</c:v>
                  </c:pt>
                  <c:pt idx="23">
                    <c:v>1.2094638389707135</c:v>
                  </c:pt>
                  <c:pt idx="24">
                    <c:v>0.51780519717575502</c:v>
                  </c:pt>
                </c:numCache>
              </c:numRef>
            </c:plus>
            <c:minus>
              <c:numRef>
                <c:f>Fig11D!$B$32:$Z$32</c:f>
                <c:numCache>
                  <c:formatCode>General</c:formatCode>
                  <c:ptCount val="25"/>
                  <c:pt idx="0">
                    <c:v>2.0452173206994102</c:v>
                  </c:pt>
                  <c:pt idx="1">
                    <c:v>2.7632051638953237</c:v>
                  </c:pt>
                  <c:pt idx="2">
                    <c:v>1.2409729605792741</c:v>
                  </c:pt>
                  <c:pt idx="3">
                    <c:v>0.15600035612494959</c:v>
                  </c:pt>
                  <c:pt idx="4">
                    <c:v>4.1633319989322674E-2</c:v>
                  </c:pt>
                  <c:pt idx="5">
                    <c:v>7.5295713320510105E-2</c:v>
                  </c:pt>
                  <c:pt idx="6">
                    <c:v>3.833333333333333E-2</c:v>
                  </c:pt>
                  <c:pt idx="7">
                    <c:v>3.0230595245361747E-2</c:v>
                  </c:pt>
                  <c:pt idx="8">
                    <c:v>3.0230595245361744E-2</c:v>
                  </c:pt>
                  <c:pt idx="9">
                    <c:v>4.3748015828022312E-2</c:v>
                  </c:pt>
                  <c:pt idx="10">
                    <c:v>3.3166247903554005E-2</c:v>
                  </c:pt>
                  <c:pt idx="11">
                    <c:v>3.0550504633038957E-2</c:v>
                  </c:pt>
                  <c:pt idx="13">
                    <c:v>6.8394281762277284E-2</c:v>
                  </c:pt>
                  <c:pt idx="14">
                    <c:v>0.13925396463536205</c:v>
                  </c:pt>
                  <c:pt idx="15">
                    <c:v>8.4803694888057043E-2</c:v>
                  </c:pt>
                  <c:pt idx="16">
                    <c:v>0.27859269353105592</c:v>
                  </c:pt>
                  <c:pt idx="17">
                    <c:v>0.31598611080587424</c:v>
                  </c:pt>
                  <c:pt idx="18">
                    <c:v>0.46649997022746126</c:v>
                  </c:pt>
                  <c:pt idx="19">
                    <c:v>0.24790231050870729</c:v>
                  </c:pt>
                  <c:pt idx="20">
                    <c:v>0.53218887624601852</c:v>
                  </c:pt>
                  <c:pt idx="21">
                    <c:v>0.72736969050591271</c:v>
                  </c:pt>
                  <c:pt idx="22">
                    <c:v>0.53628350711167672</c:v>
                  </c:pt>
                  <c:pt idx="23">
                    <c:v>1.2094638389707135</c:v>
                  </c:pt>
                  <c:pt idx="24">
                    <c:v>0.51780519717575502</c:v>
                  </c:pt>
                </c:numCache>
              </c:numRef>
            </c:minus>
          </c:errBars>
          <c:val>
            <c:numRef>
              <c:f>Fig11D!$B$46:$Z$46</c:f>
              <c:numCache>
                <c:formatCode>General</c:formatCode>
                <c:ptCount val="25"/>
                <c:pt idx="0">
                  <c:v>33.635000000000005</c:v>
                </c:pt>
                <c:pt idx="1">
                  <c:v>29.490000000000002</c:v>
                </c:pt>
                <c:pt idx="2">
                  <c:v>27.244999999999997</c:v>
                </c:pt>
                <c:pt idx="3">
                  <c:v>18.145000000000003</c:v>
                </c:pt>
                <c:pt idx="4">
                  <c:v>16.96</c:v>
                </c:pt>
                <c:pt idx="5">
                  <c:v>9.4199999999999982</c:v>
                </c:pt>
                <c:pt idx="6">
                  <c:v>6.5250000000000004</c:v>
                </c:pt>
                <c:pt idx="7">
                  <c:v>4.5549999999999997</c:v>
                </c:pt>
                <c:pt idx="8">
                  <c:v>3.3150000000000004</c:v>
                </c:pt>
                <c:pt idx="9">
                  <c:v>2.0049999999999999</c:v>
                </c:pt>
                <c:pt idx="10">
                  <c:v>2.0100000000000002</c:v>
                </c:pt>
                <c:pt idx="11">
                  <c:v>2.5049999999999999</c:v>
                </c:pt>
                <c:pt idx="13">
                  <c:v>2.0750000000000002</c:v>
                </c:pt>
                <c:pt idx="14">
                  <c:v>2.63</c:v>
                </c:pt>
                <c:pt idx="15">
                  <c:v>4.8149999999999995</c:v>
                </c:pt>
                <c:pt idx="16">
                  <c:v>4.9850000000000012</c:v>
                </c:pt>
                <c:pt idx="17">
                  <c:v>9.745000000000001</c:v>
                </c:pt>
                <c:pt idx="18">
                  <c:v>7.5150000000000006</c:v>
                </c:pt>
                <c:pt idx="19">
                  <c:v>14.815000000000001</c:v>
                </c:pt>
                <c:pt idx="20">
                  <c:v>16.695</c:v>
                </c:pt>
                <c:pt idx="21">
                  <c:v>13.615</c:v>
                </c:pt>
                <c:pt idx="22">
                  <c:v>18.115000000000002</c:v>
                </c:pt>
                <c:pt idx="23">
                  <c:v>20.225000000000001</c:v>
                </c:pt>
                <c:pt idx="24">
                  <c:v>21.96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Fig11D!$A$49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Fig11D!$B$64:$Z$64</c:f>
                <c:numCache>
                  <c:formatCode>General</c:formatCode>
                  <c:ptCount val="25"/>
                  <c:pt idx="0">
                    <c:v>1.3270780350495994</c:v>
                  </c:pt>
                  <c:pt idx="1">
                    <c:v>2.1114344781582801</c:v>
                  </c:pt>
                  <c:pt idx="2">
                    <c:v>2.5673397385880419</c:v>
                  </c:pt>
                  <c:pt idx="3">
                    <c:v>3.3270311256601004</c:v>
                  </c:pt>
                  <c:pt idx="4">
                    <c:v>0.80657196413793919</c:v>
                  </c:pt>
                  <c:pt idx="5">
                    <c:v>0.46530754465311552</c:v>
                  </c:pt>
                  <c:pt idx="6">
                    <c:v>0.33790202393264479</c:v>
                  </c:pt>
                  <c:pt idx="7">
                    <c:v>0.1202312586458098</c:v>
                  </c:pt>
                  <c:pt idx="8">
                    <c:v>0.40780237588540075</c:v>
                  </c:pt>
                  <c:pt idx="9">
                    <c:v>0.22066188313042812</c:v>
                  </c:pt>
                  <c:pt idx="10">
                    <c:v>0.40953903626177346</c:v>
                  </c:pt>
                  <c:pt idx="11">
                    <c:v>0.24401730357588278</c:v>
                  </c:pt>
                  <c:pt idx="13">
                    <c:v>0.64931587929998358</c:v>
                  </c:pt>
                  <c:pt idx="14">
                    <c:v>0.71014278689414123</c:v>
                  </c:pt>
                  <c:pt idx="15">
                    <c:v>0.61423846256066439</c:v>
                  </c:pt>
                  <c:pt idx="16">
                    <c:v>1.2796527306699697</c:v>
                  </c:pt>
                  <c:pt idx="17">
                    <c:v>1.4103791846324332</c:v>
                  </c:pt>
                  <c:pt idx="18">
                    <c:v>1.2926931405231314</c:v>
                  </c:pt>
                  <c:pt idx="19">
                    <c:v>1.5371953175977471</c:v>
                  </c:pt>
                  <c:pt idx="20">
                    <c:v>2.1555928547746559</c:v>
                  </c:pt>
                  <c:pt idx="21">
                    <c:v>1.9585283590832525</c:v>
                  </c:pt>
                  <c:pt idx="22">
                    <c:v>2.0633313139462381</c:v>
                  </c:pt>
                  <c:pt idx="23">
                    <c:v>2.2949588473676603</c:v>
                  </c:pt>
                  <c:pt idx="24">
                    <c:v>2.2417311019239898</c:v>
                  </c:pt>
                </c:numCache>
              </c:numRef>
            </c:plus>
            <c:minus>
              <c:numRef>
                <c:f>Fig11D!$B$64:$Z$64</c:f>
                <c:numCache>
                  <c:formatCode>General</c:formatCode>
                  <c:ptCount val="25"/>
                  <c:pt idx="0">
                    <c:v>1.3270780350495994</c:v>
                  </c:pt>
                  <c:pt idx="1">
                    <c:v>2.1114344781582801</c:v>
                  </c:pt>
                  <c:pt idx="2">
                    <c:v>2.5673397385880419</c:v>
                  </c:pt>
                  <c:pt idx="3">
                    <c:v>3.3270311256601004</c:v>
                  </c:pt>
                  <c:pt idx="4">
                    <c:v>0.80657196413793919</c:v>
                  </c:pt>
                  <c:pt idx="5">
                    <c:v>0.46530754465311552</c:v>
                  </c:pt>
                  <c:pt idx="6">
                    <c:v>0.33790202393264479</c:v>
                  </c:pt>
                  <c:pt idx="7">
                    <c:v>0.1202312586458098</c:v>
                  </c:pt>
                  <c:pt idx="8">
                    <c:v>0.40780237588540075</c:v>
                  </c:pt>
                  <c:pt idx="9">
                    <c:v>0.22066188313042812</c:v>
                  </c:pt>
                  <c:pt idx="10">
                    <c:v>0.40953903626177346</c:v>
                  </c:pt>
                  <c:pt idx="11">
                    <c:v>0.24401730357588278</c:v>
                  </c:pt>
                  <c:pt idx="13">
                    <c:v>0.64931587929998358</c:v>
                  </c:pt>
                  <c:pt idx="14">
                    <c:v>0.71014278689414123</c:v>
                  </c:pt>
                  <c:pt idx="15">
                    <c:v>0.61423846256066439</c:v>
                  </c:pt>
                  <c:pt idx="16">
                    <c:v>1.2796527306699697</c:v>
                  </c:pt>
                  <c:pt idx="17">
                    <c:v>1.4103791846324332</c:v>
                  </c:pt>
                  <c:pt idx="18">
                    <c:v>1.2926931405231314</c:v>
                  </c:pt>
                  <c:pt idx="19">
                    <c:v>1.5371953175977471</c:v>
                  </c:pt>
                  <c:pt idx="20">
                    <c:v>2.1555928547746559</c:v>
                  </c:pt>
                  <c:pt idx="21">
                    <c:v>1.9585283590832525</c:v>
                  </c:pt>
                  <c:pt idx="22">
                    <c:v>2.0633313139462381</c:v>
                  </c:pt>
                  <c:pt idx="23">
                    <c:v>2.2949588473676603</c:v>
                  </c:pt>
                  <c:pt idx="24">
                    <c:v>2.2417311019239898</c:v>
                  </c:pt>
                </c:numCache>
              </c:numRef>
            </c:minus>
          </c:errBars>
          <c:val>
            <c:numRef>
              <c:f>Fig11D!$B$62:$Z$62</c:f>
              <c:numCache>
                <c:formatCode>General</c:formatCode>
                <c:ptCount val="25"/>
                <c:pt idx="0">
                  <c:v>30.755000000000003</c:v>
                </c:pt>
                <c:pt idx="1">
                  <c:v>25.990000000000002</c:v>
                </c:pt>
                <c:pt idx="2">
                  <c:v>16.520000000000003</c:v>
                </c:pt>
                <c:pt idx="3">
                  <c:v>11.504999999999999</c:v>
                </c:pt>
                <c:pt idx="4">
                  <c:v>4.6650000000000009</c:v>
                </c:pt>
                <c:pt idx="5">
                  <c:v>2.58</c:v>
                </c:pt>
                <c:pt idx="6">
                  <c:v>2.13</c:v>
                </c:pt>
                <c:pt idx="7">
                  <c:v>1.72</c:v>
                </c:pt>
                <c:pt idx="8">
                  <c:v>1.7949999999999999</c:v>
                </c:pt>
                <c:pt idx="9">
                  <c:v>1.5949999999999998</c:v>
                </c:pt>
                <c:pt idx="10">
                  <c:v>1.9</c:v>
                </c:pt>
                <c:pt idx="11">
                  <c:v>1.3099999999999998</c:v>
                </c:pt>
                <c:pt idx="13">
                  <c:v>2.6500000000000004</c:v>
                </c:pt>
                <c:pt idx="14">
                  <c:v>3.7950000000000004</c:v>
                </c:pt>
                <c:pt idx="15">
                  <c:v>4.4700000000000006</c:v>
                </c:pt>
                <c:pt idx="16">
                  <c:v>6.37</c:v>
                </c:pt>
                <c:pt idx="17">
                  <c:v>7.9349999999999996</c:v>
                </c:pt>
                <c:pt idx="18">
                  <c:v>9.1</c:v>
                </c:pt>
                <c:pt idx="19">
                  <c:v>10.705000000000002</c:v>
                </c:pt>
                <c:pt idx="20">
                  <c:v>14.455000000000002</c:v>
                </c:pt>
                <c:pt idx="21">
                  <c:v>18.899999999999999</c:v>
                </c:pt>
                <c:pt idx="22">
                  <c:v>21.434999999999999</c:v>
                </c:pt>
                <c:pt idx="23">
                  <c:v>19.685000000000002</c:v>
                </c:pt>
                <c:pt idx="24">
                  <c:v>21.094999999999999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1504"/>
        <c:axId val="105303424"/>
      </c:lineChart>
      <c:catAx>
        <c:axId val="10530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5303424"/>
        <c:crosses val="autoZero"/>
        <c:auto val="1"/>
        <c:lblAlgn val="ctr"/>
        <c:lblOffset val="100"/>
        <c:tickMarkSkip val="1"/>
        <c:noMultiLvlLbl val="0"/>
      </c:catAx>
      <c:valAx>
        <c:axId val="105303424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5301504"/>
        <c:crosses val="autoZero"/>
        <c:crossBetween val="between"/>
        <c:majorUnit val="10"/>
      </c:valAx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Fig11D!$B$2:$M$2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19456"/>
        <c:axId val="105621376"/>
      </c:lineChart>
      <c:catAx>
        <c:axId val="10561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621376"/>
        <c:crosses val="autoZero"/>
        <c:auto val="1"/>
        <c:lblAlgn val="ctr"/>
        <c:lblOffset val="100"/>
        <c:noMultiLvlLbl val="0"/>
      </c:catAx>
      <c:valAx>
        <c:axId val="105621376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619456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Fig14C!$A$1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Fig14C!$B$16:$Z$16</c:f>
                <c:numCache>
                  <c:formatCode>General</c:formatCode>
                  <c:ptCount val="25"/>
                  <c:pt idx="0">
                    <c:v>2.5233691102703668</c:v>
                  </c:pt>
                  <c:pt idx="1">
                    <c:v>4.1509690970235447</c:v>
                  </c:pt>
                  <c:pt idx="2">
                    <c:v>5.3230849451547675</c:v>
                  </c:pt>
                  <c:pt idx="3">
                    <c:v>4.3615876951200034</c:v>
                  </c:pt>
                  <c:pt idx="4">
                    <c:v>1.0359657330240224</c:v>
                  </c:pt>
                  <c:pt idx="5">
                    <c:v>0.10725100362130777</c:v>
                  </c:pt>
                  <c:pt idx="6">
                    <c:v>0.13849388273694813</c:v>
                  </c:pt>
                  <c:pt idx="7">
                    <c:v>0.10165300454651278</c:v>
                  </c:pt>
                  <c:pt idx="8">
                    <c:v>0.13885444017227391</c:v>
                  </c:pt>
                  <c:pt idx="9">
                    <c:v>0.14870739352462889</c:v>
                  </c:pt>
                  <c:pt idx="10">
                    <c:v>0.12797569213634971</c:v>
                  </c:pt>
                  <c:pt idx="11">
                    <c:v>0.23949599857478474</c:v>
                  </c:pt>
                  <c:pt idx="13">
                    <c:v>0.39644251369734101</c:v>
                  </c:pt>
                  <c:pt idx="14">
                    <c:v>0.44702721766502412</c:v>
                  </c:pt>
                  <c:pt idx="15">
                    <c:v>0.6256196927846821</c:v>
                  </c:pt>
                  <c:pt idx="16">
                    <c:v>0.89511793139848828</c:v>
                  </c:pt>
                  <c:pt idx="17">
                    <c:v>2.2647810784562235</c:v>
                  </c:pt>
                  <c:pt idx="18">
                    <c:v>2.2031171099149507</c:v>
                  </c:pt>
                  <c:pt idx="19">
                    <c:v>2.2220992327076674</c:v>
                  </c:pt>
                  <c:pt idx="20">
                    <c:v>2.2303960784279231</c:v>
                  </c:pt>
                  <c:pt idx="21">
                    <c:v>2.1185693548031748</c:v>
                  </c:pt>
                  <c:pt idx="22">
                    <c:v>1.7840971884339123</c:v>
                  </c:pt>
                  <c:pt idx="23">
                    <c:v>2.0553919604569604</c:v>
                  </c:pt>
                  <c:pt idx="24">
                    <c:v>1.5372956052034281</c:v>
                  </c:pt>
                </c:numCache>
              </c:numRef>
            </c:plus>
            <c:minus>
              <c:numRef>
                <c:f>Fig14C!$B$16:$Z$16</c:f>
                <c:numCache>
                  <c:formatCode>General</c:formatCode>
                  <c:ptCount val="25"/>
                  <c:pt idx="0">
                    <c:v>2.5233691102703668</c:v>
                  </c:pt>
                  <c:pt idx="1">
                    <c:v>4.1509690970235447</c:v>
                  </c:pt>
                  <c:pt idx="2">
                    <c:v>5.3230849451547675</c:v>
                  </c:pt>
                  <c:pt idx="3">
                    <c:v>4.3615876951200034</c:v>
                  </c:pt>
                  <c:pt idx="4">
                    <c:v>1.0359657330240224</c:v>
                  </c:pt>
                  <c:pt idx="5">
                    <c:v>0.10725100362130777</c:v>
                  </c:pt>
                  <c:pt idx="6">
                    <c:v>0.13849388273694813</c:v>
                  </c:pt>
                  <c:pt idx="7">
                    <c:v>0.10165300454651278</c:v>
                  </c:pt>
                  <c:pt idx="8">
                    <c:v>0.13885444017227391</c:v>
                  </c:pt>
                  <c:pt idx="9">
                    <c:v>0.14870739352462889</c:v>
                  </c:pt>
                  <c:pt idx="10">
                    <c:v>0.12797569213634971</c:v>
                  </c:pt>
                  <c:pt idx="11">
                    <c:v>0.23949599857478474</c:v>
                  </c:pt>
                  <c:pt idx="13">
                    <c:v>0.39644251369734101</c:v>
                  </c:pt>
                  <c:pt idx="14">
                    <c:v>0.44702721766502412</c:v>
                  </c:pt>
                  <c:pt idx="15">
                    <c:v>0.6256196927846821</c:v>
                  </c:pt>
                  <c:pt idx="16">
                    <c:v>0.89511793139848828</c:v>
                  </c:pt>
                  <c:pt idx="17">
                    <c:v>2.2647810784562235</c:v>
                  </c:pt>
                  <c:pt idx="18">
                    <c:v>2.2031171099149507</c:v>
                  </c:pt>
                  <c:pt idx="19">
                    <c:v>2.2220992327076674</c:v>
                  </c:pt>
                  <c:pt idx="20">
                    <c:v>2.2303960784279231</c:v>
                  </c:pt>
                  <c:pt idx="21">
                    <c:v>2.1185693548031748</c:v>
                  </c:pt>
                  <c:pt idx="22">
                    <c:v>1.7840971884339123</c:v>
                  </c:pt>
                  <c:pt idx="23">
                    <c:v>2.0553919604569604</c:v>
                  </c:pt>
                  <c:pt idx="24">
                    <c:v>1.5372956052034281</c:v>
                  </c:pt>
                </c:numCache>
              </c:numRef>
            </c:minus>
          </c:errBars>
          <c:cat>
            <c:numRef>
              <c:f>Fig14C!$B$2:$Z$2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Fig14C!$B$14:$Z$14</c:f>
              <c:numCache>
                <c:formatCode>General</c:formatCode>
                <c:ptCount val="25"/>
                <c:pt idx="0">
                  <c:v>43.515000000000001</c:v>
                </c:pt>
                <c:pt idx="1">
                  <c:v>29.839999999999996</c:v>
                </c:pt>
                <c:pt idx="2">
                  <c:v>15.430000000000001</c:v>
                </c:pt>
                <c:pt idx="3">
                  <c:v>7.5149999999999988</c:v>
                </c:pt>
                <c:pt idx="4">
                  <c:v>1.9149999999999998</c:v>
                </c:pt>
                <c:pt idx="5">
                  <c:v>0.86499999999999999</c:v>
                </c:pt>
                <c:pt idx="6">
                  <c:v>0.82499999999999996</c:v>
                </c:pt>
                <c:pt idx="7">
                  <c:v>1</c:v>
                </c:pt>
                <c:pt idx="8">
                  <c:v>0.96499999999999986</c:v>
                </c:pt>
                <c:pt idx="9">
                  <c:v>1.0850000000000002</c:v>
                </c:pt>
                <c:pt idx="10">
                  <c:v>1.1099999999999999</c:v>
                </c:pt>
                <c:pt idx="11">
                  <c:v>1.7050000000000001</c:v>
                </c:pt>
                <c:pt idx="13">
                  <c:v>2.3500000000000005</c:v>
                </c:pt>
                <c:pt idx="14">
                  <c:v>3.4000000000000008</c:v>
                </c:pt>
                <c:pt idx="15">
                  <c:v>3.9200000000000004</c:v>
                </c:pt>
                <c:pt idx="16">
                  <c:v>7.6750000000000016</c:v>
                </c:pt>
                <c:pt idx="17">
                  <c:v>10.48</c:v>
                </c:pt>
                <c:pt idx="18">
                  <c:v>15.484999999999999</c:v>
                </c:pt>
                <c:pt idx="19">
                  <c:v>17.014999999999997</c:v>
                </c:pt>
                <c:pt idx="20">
                  <c:v>22.5</c:v>
                </c:pt>
                <c:pt idx="21">
                  <c:v>27.734999999999996</c:v>
                </c:pt>
                <c:pt idx="22">
                  <c:v>23.964999999999996</c:v>
                </c:pt>
                <c:pt idx="23">
                  <c:v>28.655000000000001</c:v>
                </c:pt>
                <c:pt idx="24">
                  <c:v>32.700000000000003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Fig14C!$A$17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Fig14C!$B$32:$Z$32</c:f>
                <c:numCache>
                  <c:formatCode>General</c:formatCode>
                  <c:ptCount val="25"/>
                  <c:pt idx="0">
                    <c:v>2.2913417951545774</c:v>
                  </c:pt>
                  <c:pt idx="1">
                    <c:v>4.5003629483261278</c:v>
                  </c:pt>
                  <c:pt idx="2">
                    <c:v>5.2929053668304151</c:v>
                  </c:pt>
                  <c:pt idx="3">
                    <c:v>1.0075672020598263</c:v>
                  </c:pt>
                  <c:pt idx="4">
                    <c:v>0.57567351858497018</c:v>
                  </c:pt>
                  <c:pt idx="5">
                    <c:v>0.1740051084818425</c:v>
                  </c:pt>
                  <c:pt idx="6">
                    <c:v>0.1179571485281366</c:v>
                  </c:pt>
                  <c:pt idx="7">
                    <c:v>0.10456258094238752</c:v>
                  </c:pt>
                  <c:pt idx="8">
                    <c:v>0.1140784330576507</c:v>
                  </c:pt>
                  <c:pt idx="9">
                    <c:v>0.20776589389663241</c:v>
                  </c:pt>
                  <c:pt idx="10">
                    <c:v>8.6345558979924075E-2</c:v>
                  </c:pt>
                  <c:pt idx="11">
                    <c:v>0.15239750654128173</c:v>
                  </c:pt>
                  <c:pt idx="13">
                    <c:v>0.43470615873765184</c:v>
                  </c:pt>
                  <c:pt idx="14">
                    <c:v>0.4422166387140532</c:v>
                  </c:pt>
                  <c:pt idx="15">
                    <c:v>0.52661392140943519</c:v>
                  </c:pt>
                  <c:pt idx="16">
                    <c:v>1.0558579976072122</c:v>
                  </c:pt>
                  <c:pt idx="17">
                    <c:v>1.1232405995353125</c:v>
                  </c:pt>
                  <c:pt idx="18">
                    <c:v>2.4075811974307788</c:v>
                  </c:pt>
                  <c:pt idx="19">
                    <c:v>0.99502093780315193</c:v>
                  </c:pt>
                  <c:pt idx="20">
                    <c:v>2.5458441079968392</c:v>
                  </c:pt>
                  <c:pt idx="21">
                    <c:v>2.5643848081839118</c:v>
                  </c:pt>
                  <c:pt idx="22">
                    <c:v>2.6747917883661709</c:v>
                  </c:pt>
                  <c:pt idx="23">
                    <c:v>2.5252590626177986</c:v>
                  </c:pt>
                  <c:pt idx="24">
                    <c:v>2.1962746235892778</c:v>
                  </c:pt>
                </c:numCache>
              </c:numRef>
            </c:plus>
            <c:minus>
              <c:numRef>
                <c:f>Fig14C!$B$32:$Z$32</c:f>
                <c:numCache>
                  <c:formatCode>General</c:formatCode>
                  <c:ptCount val="25"/>
                  <c:pt idx="0">
                    <c:v>2.2913417951545774</c:v>
                  </c:pt>
                  <c:pt idx="1">
                    <c:v>4.5003629483261278</c:v>
                  </c:pt>
                  <c:pt idx="2">
                    <c:v>5.2929053668304151</c:v>
                  </c:pt>
                  <c:pt idx="3">
                    <c:v>1.0075672020598263</c:v>
                  </c:pt>
                  <c:pt idx="4">
                    <c:v>0.57567351858497018</c:v>
                  </c:pt>
                  <c:pt idx="5">
                    <c:v>0.1740051084818425</c:v>
                  </c:pt>
                  <c:pt idx="6">
                    <c:v>0.1179571485281366</c:v>
                  </c:pt>
                  <c:pt idx="7">
                    <c:v>0.10456258094238752</c:v>
                  </c:pt>
                  <c:pt idx="8">
                    <c:v>0.1140784330576507</c:v>
                  </c:pt>
                  <c:pt idx="9">
                    <c:v>0.20776589389663241</c:v>
                  </c:pt>
                  <c:pt idx="10">
                    <c:v>8.6345558979924075E-2</c:v>
                  </c:pt>
                  <c:pt idx="11">
                    <c:v>0.15239750654128173</c:v>
                  </c:pt>
                  <c:pt idx="13">
                    <c:v>0.43470615873765184</c:v>
                  </c:pt>
                  <c:pt idx="14">
                    <c:v>0.4422166387140532</c:v>
                  </c:pt>
                  <c:pt idx="15">
                    <c:v>0.52661392140943519</c:v>
                  </c:pt>
                  <c:pt idx="16">
                    <c:v>1.0558579976072122</c:v>
                  </c:pt>
                  <c:pt idx="17">
                    <c:v>1.1232405995353125</c:v>
                  </c:pt>
                  <c:pt idx="18">
                    <c:v>2.4075811974307788</c:v>
                  </c:pt>
                  <c:pt idx="19">
                    <c:v>0.99502093780315193</c:v>
                  </c:pt>
                  <c:pt idx="20">
                    <c:v>2.5458441079968392</c:v>
                  </c:pt>
                  <c:pt idx="21">
                    <c:v>2.5643848081839118</c:v>
                  </c:pt>
                  <c:pt idx="22">
                    <c:v>2.6747917883661709</c:v>
                  </c:pt>
                  <c:pt idx="23">
                    <c:v>2.5252590626177986</c:v>
                  </c:pt>
                  <c:pt idx="24">
                    <c:v>2.1962746235892778</c:v>
                  </c:pt>
                </c:numCache>
              </c:numRef>
            </c:minus>
          </c:errBars>
          <c:val>
            <c:numRef>
              <c:f>Fig14C!$B$30:$Z$30</c:f>
              <c:numCache>
                <c:formatCode>General</c:formatCode>
                <c:ptCount val="25"/>
                <c:pt idx="0">
                  <c:v>46.344999999999999</c:v>
                </c:pt>
                <c:pt idx="1">
                  <c:v>37.040000000000006</c:v>
                </c:pt>
                <c:pt idx="2">
                  <c:v>23.274999999999999</c:v>
                </c:pt>
                <c:pt idx="3">
                  <c:v>4.5549999999999997</c:v>
                </c:pt>
                <c:pt idx="4">
                  <c:v>2.02</c:v>
                </c:pt>
                <c:pt idx="5">
                  <c:v>1.1499999999999999</c:v>
                </c:pt>
                <c:pt idx="6">
                  <c:v>0.70500000000000007</c:v>
                </c:pt>
                <c:pt idx="7">
                  <c:v>0.74</c:v>
                </c:pt>
                <c:pt idx="8">
                  <c:v>1.125</c:v>
                </c:pt>
                <c:pt idx="9">
                  <c:v>1.3</c:v>
                </c:pt>
                <c:pt idx="10">
                  <c:v>1.1200000000000001</c:v>
                </c:pt>
                <c:pt idx="11">
                  <c:v>1.2649999999999999</c:v>
                </c:pt>
                <c:pt idx="13">
                  <c:v>2.1549999999999998</c:v>
                </c:pt>
                <c:pt idx="14">
                  <c:v>2.95</c:v>
                </c:pt>
                <c:pt idx="15">
                  <c:v>3.8899999999999992</c:v>
                </c:pt>
                <c:pt idx="16">
                  <c:v>5.6149999999999993</c:v>
                </c:pt>
                <c:pt idx="17">
                  <c:v>8.0849999999999991</c:v>
                </c:pt>
                <c:pt idx="18">
                  <c:v>9.8149999999999995</c:v>
                </c:pt>
                <c:pt idx="19">
                  <c:v>11.73</c:v>
                </c:pt>
                <c:pt idx="20">
                  <c:v>15.339999999999998</c:v>
                </c:pt>
                <c:pt idx="21">
                  <c:v>22.275000000000002</c:v>
                </c:pt>
                <c:pt idx="22">
                  <c:v>24.020000000000003</c:v>
                </c:pt>
                <c:pt idx="23">
                  <c:v>26.21</c:v>
                </c:pt>
                <c:pt idx="24">
                  <c:v>29.97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Fig14C!$A$33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Fig14C!$B$32:$Z$32</c:f>
                <c:numCache>
                  <c:formatCode>General</c:formatCode>
                  <c:ptCount val="25"/>
                  <c:pt idx="0">
                    <c:v>2.2913417951545774</c:v>
                  </c:pt>
                  <c:pt idx="1">
                    <c:v>4.5003629483261278</c:v>
                  </c:pt>
                  <c:pt idx="2">
                    <c:v>5.2929053668304151</c:v>
                  </c:pt>
                  <c:pt idx="3">
                    <c:v>1.0075672020598263</c:v>
                  </c:pt>
                  <c:pt idx="4">
                    <c:v>0.57567351858497018</c:v>
                  </c:pt>
                  <c:pt idx="5">
                    <c:v>0.1740051084818425</c:v>
                  </c:pt>
                  <c:pt idx="6">
                    <c:v>0.1179571485281366</c:v>
                  </c:pt>
                  <c:pt idx="7">
                    <c:v>0.10456258094238752</c:v>
                  </c:pt>
                  <c:pt idx="8">
                    <c:v>0.1140784330576507</c:v>
                  </c:pt>
                  <c:pt idx="9">
                    <c:v>0.20776589389663241</c:v>
                  </c:pt>
                  <c:pt idx="10">
                    <c:v>8.6345558979924075E-2</c:v>
                  </c:pt>
                  <c:pt idx="11">
                    <c:v>0.15239750654128173</c:v>
                  </c:pt>
                  <c:pt idx="13">
                    <c:v>0.43470615873765184</c:v>
                  </c:pt>
                  <c:pt idx="14">
                    <c:v>0.4422166387140532</c:v>
                  </c:pt>
                  <c:pt idx="15">
                    <c:v>0.52661392140943519</c:v>
                  </c:pt>
                  <c:pt idx="16">
                    <c:v>1.0558579976072122</c:v>
                  </c:pt>
                  <c:pt idx="17">
                    <c:v>1.1232405995353125</c:v>
                  </c:pt>
                  <c:pt idx="18">
                    <c:v>2.4075811974307788</c:v>
                  </c:pt>
                  <c:pt idx="19">
                    <c:v>0.99502093780315193</c:v>
                  </c:pt>
                  <c:pt idx="20">
                    <c:v>2.5458441079968392</c:v>
                  </c:pt>
                  <c:pt idx="21">
                    <c:v>2.5643848081839118</c:v>
                  </c:pt>
                  <c:pt idx="22">
                    <c:v>2.6747917883661709</c:v>
                  </c:pt>
                  <c:pt idx="23">
                    <c:v>2.5252590626177986</c:v>
                  </c:pt>
                  <c:pt idx="24">
                    <c:v>2.1962746235892778</c:v>
                  </c:pt>
                </c:numCache>
              </c:numRef>
            </c:plus>
            <c:minus>
              <c:numRef>
                <c:f>Fig14C!$B$32:$Z$32</c:f>
                <c:numCache>
                  <c:formatCode>General</c:formatCode>
                  <c:ptCount val="25"/>
                  <c:pt idx="0">
                    <c:v>2.2913417951545774</c:v>
                  </c:pt>
                  <c:pt idx="1">
                    <c:v>4.5003629483261278</c:v>
                  </c:pt>
                  <c:pt idx="2">
                    <c:v>5.2929053668304151</c:v>
                  </c:pt>
                  <c:pt idx="3">
                    <c:v>1.0075672020598263</c:v>
                  </c:pt>
                  <c:pt idx="4">
                    <c:v>0.57567351858497018</c:v>
                  </c:pt>
                  <c:pt idx="5">
                    <c:v>0.1740051084818425</c:v>
                  </c:pt>
                  <c:pt idx="6">
                    <c:v>0.1179571485281366</c:v>
                  </c:pt>
                  <c:pt idx="7">
                    <c:v>0.10456258094238752</c:v>
                  </c:pt>
                  <c:pt idx="8">
                    <c:v>0.1140784330576507</c:v>
                  </c:pt>
                  <c:pt idx="9">
                    <c:v>0.20776589389663241</c:v>
                  </c:pt>
                  <c:pt idx="10">
                    <c:v>8.6345558979924075E-2</c:v>
                  </c:pt>
                  <c:pt idx="11">
                    <c:v>0.15239750654128173</c:v>
                  </c:pt>
                  <c:pt idx="13">
                    <c:v>0.43470615873765184</c:v>
                  </c:pt>
                  <c:pt idx="14">
                    <c:v>0.4422166387140532</c:v>
                  </c:pt>
                  <c:pt idx="15">
                    <c:v>0.52661392140943519</c:v>
                  </c:pt>
                  <c:pt idx="16">
                    <c:v>1.0558579976072122</c:v>
                  </c:pt>
                  <c:pt idx="17">
                    <c:v>1.1232405995353125</c:v>
                  </c:pt>
                  <c:pt idx="18">
                    <c:v>2.4075811974307788</c:v>
                  </c:pt>
                  <c:pt idx="19">
                    <c:v>0.99502093780315193</c:v>
                  </c:pt>
                  <c:pt idx="20">
                    <c:v>2.5458441079968392</c:v>
                  </c:pt>
                  <c:pt idx="21">
                    <c:v>2.5643848081839118</c:v>
                  </c:pt>
                  <c:pt idx="22">
                    <c:v>2.6747917883661709</c:v>
                  </c:pt>
                  <c:pt idx="23">
                    <c:v>2.5252590626177986</c:v>
                  </c:pt>
                  <c:pt idx="24">
                    <c:v>2.1962746235892778</c:v>
                  </c:pt>
                </c:numCache>
              </c:numRef>
            </c:minus>
          </c:errBars>
          <c:val>
            <c:numRef>
              <c:f>Fig14C!$B$46:$Z$46</c:f>
              <c:numCache>
                <c:formatCode>General</c:formatCode>
                <c:ptCount val="25"/>
                <c:pt idx="0">
                  <c:v>47.46</c:v>
                </c:pt>
                <c:pt idx="1">
                  <c:v>42.989999999999995</c:v>
                </c:pt>
                <c:pt idx="2">
                  <c:v>37.9</c:v>
                </c:pt>
                <c:pt idx="3">
                  <c:v>26.435000000000002</c:v>
                </c:pt>
                <c:pt idx="4">
                  <c:v>18.264999999999997</c:v>
                </c:pt>
                <c:pt idx="5">
                  <c:v>6.9550000000000001</c:v>
                </c:pt>
                <c:pt idx="6">
                  <c:v>6.0250000000000004</c:v>
                </c:pt>
                <c:pt idx="7">
                  <c:v>4.4150000000000009</c:v>
                </c:pt>
                <c:pt idx="8">
                  <c:v>3.3549999999999995</c:v>
                </c:pt>
                <c:pt idx="9">
                  <c:v>2.7949999999999999</c:v>
                </c:pt>
                <c:pt idx="10">
                  <c:v>2.72</c:v>
                </c:pt>
                <c:pt idx="11">
                  <c:v>2.7699999999999996</c:v>
                </c:pt>
                <c:pt idx="13">
                  <c:v>6.085</c:v>
                </c:pt>
                <c:pt idx="14">
                  <c:v>11.71</c:v>
                </c:pt>
                <c:pt idx="15">
                  <c:v>13.959999999999999</c:v>
                </c:pt>
                <c:pt idx="16">
                  <c:v>23.750000000000004</c:v>
                </c:pt>
                <c:pt idx="17">
                  <c:v>23.229999999999997</c:v>
                </c:pt>
                <c:pt idx="18">
                  <c:v>25.560000000000006</c:v>
                </c:pt>
                <c:pt idx="19">
                  <c:v>30.990000000000002</c:v>
                </c:pt>
                <c:pt idx="20">
                  <c:v>29.640000000000004</c:v>
                </c:pt>
                <c:pt idx="21">
                  <c:v>35.025000000000006</c:v>
                </c:pt>
                <c:pt idx="22">
                  <c:v>30.790000000000003</c:v>
                </c:pt>
                <c:pt idx="23">
                  <c:v>33.254999999999995</c:v>
                </c:pt>
                <c:pt idx="24">
                  <c:v>38.65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Fig14C!$A$49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Fig14C!$B$64:$Z$64</c:f>
                <c:numCache>
                  <c:formatCode>General</c:formatCode>
                  <c:ptCount val="25"/>
                  <c:pt idx="0">
                    <c:v>1.903030477948251</c:v>
                  </c:pt>
                  <c:pt idx="1">
                    <c:v>3.2800812998054409</c:v>
                  </c:pt>
                  <c:pt idx="2">
                    <c:v>4.4585236719494183</c:v>
                  </c:pt>
                  <c:pt idx="3">
                    <c:v>3.8067323403558504</c:v>
                  </c:pt>
                  <c:pt idx="4">
                    <c:v>2.6626970453950545</c:v>
                  </c:pt>
                  <c:pt idx="5">
                    <c:v>1.3802133490474904</c:v>
                  </c:pt>
                  <c:pt idx="6">
                    <c:v>0.69259776686520402</c:v>
                  </c:pt>
                  <c:pt idx="7">
                    <c:v>0.51823418129902032</c:v>
                  </c:pt>
                  <c:pt idx="8">
                    <c:v>0.41091023621007844</c:v>
                  </c:pt>
                  <c:pt idx="9">
                    <c:v>0.31510139461590508</c:v>
                  </c:pt>
                  <c:pt idx="10">
                    <c:v>0.21232182072400263</c:v>
                  </c:pt>
                  <c:pt idx="11">
                    <c:v>0.49686796815429535</c:v>
                  </c:pt>
                  <c:pt idx="13">
                    <c:v>1.0946638246004523</c:v>
                  </c:pt>
                  <c:pt idx="14">
                    <c:v>1.4976843236588071</c:v>
                  </c:pt>
                  <c:pt idx="15">
                    <c:v>2.7410237341385999</c:v>
                  </c:pt>
                  <c:pt idx="16">
                    <c:v>2.5991029435386173</c:v>
                  </c:pt>
                  <c:pt idx="17">
                    <c:v>1.8386929234286686</c:v>
                  </c:pt>
                  <c:pt idx="18">
                    <c:v>2.0880938942277294</c:v>
                  </c:pt>
                  <c:pt idx="19">
                    <c:v>2.7138354367532664</c:v>
                  </c:pt>
                  <c:pt idx="20">
                    <c:v>2.1227478261285122</c:v>
                  </c:pt>
                  <c:pt idx="21">
                    <c:v>2.25986725273853</c:v>
                  </c:pt>
                  <c:pt idx="22">
                    <c:v>1.9457282269971137</c:v>
                  </c:pt>
                  <c:pt idx="23">
                    <c:v>2.1938322634148766</c:v>
                  </c:pt>
                  <c:pt idx="24">
                    <c:v>2.2331492461444729</c:v>
                  </c:pt>
                </c:numCache>
              </c:numRef>
            </c:plus>
            <c:minus>
              <c:numRef>
                <c:f>Fig14C!$B$64:$Z$64</c:f>
                <c:numCache>
                  <c:formatCode>General</c:formatCode>
                  <c:ptCount val="25"/>
                  <c:pt idx="0">
                    <c:v>1.903030477948251</c:v>
                  </c:pt>
                  <c:pt idx="1">
                    <c:v>3.2800812998054409</c:v>
                  </c:pt>
                  <c:pt idx="2">
                    <c:v>4.4585236719494183</c:v>
                  </c:pt>
                  <c:pt idx="3">
                    <c:v>3.8067323403558504</c:v>
                  </c:pt>
                  <c:pt idx="4">
                    <c:v>2.6626970453950545</c:v>
                  </c:pt>
                  <c:pt idx="5">
                    <c:v>1.3802133490474904</c:v>
                  </c:pt>
                  <c:pt idx="6">
                    <c:v>0.69259776686520402</c:v>
                  </c:pt>
                  <c:pt idx="7">
                    <c:v>0.51823418129902032</c:v>
                  </c:pt>
                  <c:pt idx="8">
                    <c:v>0.41091023621007844</c:v>
                  </c:pt>
                  <c:pt idx="9">
                    <c:v>0.31510139461590508</c:v>
                  </c:pt>
                  <c:pt idx="10">
                    <c:v>0.21232182072400263</c:v>
                  </c:pt>
                  <c:pt idx="11">
                    <c:v>0.49686796815429535</c:v>
                  </c:pt>
                  <c:pt idx="13">
                    <c:v>1.0946638246004523</c:v>
                  </c:pt>
                  <c:pt idx="14">
                    <c:v>1.4976843236588071</c:v>
                  </c:pt>
                  <c:pt idx="15">
                    <c:v>2.7410237341385999</c:v>
                  </c:pt>
                  <c:pt idx="16">
                    <c:v>2.5991029435386173</c:v>
                  </c:pt>
                  <c:pt idx="17">
                    <c:v>1.8386929234286686</c:v>
                  </c:pt>
                  <c:pt idx="18">
                    <c:v>2.0880938942277294</c:v>
                  </c:pt>
                  <c:pt idx="19">
                    <c:v>2.7138354367532664</c:v>
                  </c:pt>
                  <c:pt idx="20">
                    <c:v>2.1227478261285122</c:v>
                  </c:pt>
                  <c:pt idx="21">
                    <c:v>2.25986725273853</c:v>
                  </c:pt>
                  <c:pt idx="22">
                    <c:v>1.9457282269971137</c:v>
                  </c:pt>
                  <c:pt idx="23">
                    <c:v>2.1938322634148766</c:v>
                  </c:pt>
                  <c:pt idx="24">
                    <c:v>2.2331492461444729</c:v>
                  </c:pt>
                </c:numCache>
              </c:numRef>
            </c:minus>
          </c:errBars>
          <c:val>
            <c:numRef>
              <c:f>Fig14C!$B$62:$Z$62</c:f>
              <c:numCache>
                <c:formatCode>General</c:formatCode>
                <c:ptCount val="25"/>
                <c:pt idx="0">
                  <c:v>44.00500000000001</c:v>
                </c:pt>
                <c:pt idx="1">
                  <c:v>37.76</c:v>
                </c:pt>
                <c:pt idx="2">
                  <c:v>31.71</c:v>
                </c:pt>
                <c:pt idx="3">
                  <c:v>20.61</c:v>
                </c:pt>
                <c:pt idx="4">
                  <c:v>15.169999999999998</c:v>
                </c:pt>
                <c:pt idx="5">
                  <c:v>6.8899999999999988</c:v>
                </c:pt>
                <c:pt idx="6">
                  <c:v>5.1549999999999994</c:v>
                </c:pt>
                <c:pt idx="7">
                  <c:v>3.8200000000000012</c:v>
                </c:pt>
                <c:pt idx="8">
                  <c:v>2.875</c:v>
                </c:pt>
                <c:pt idx="9">
                  <c:v>3.3300000000000005</c:v>
                </c:pt>
                <c:pt idx="10">
                  <c:v>2.855</c:v>
                </c:pt>
                <c:pt idx="11">
                  <c:v>2.84</c:v>
                </c:pt>
                <c:pt idx="13">
                  <c:v>8.879999999999999</c:v>
                </c:pt>
                <c:pt idx="14">
                  <c:v>10.715</c:v>
                </c:pt>
                <c:pt idx="15">
                  <c:v>19.16</c:v>
                </c:pt>
                <c:pt idx="16">
                  <c:v>22.385000000000002</c:v>
                </c:pt>
                <c:pt idx="17">
                  <c:v>27.274999999999999</c:v>
                </c:pt>
                <c:pt idx="18">
                  <c:v>29.695</c:v>
                </c:pt>
                <c:pt idx="19">
                  <c:v>29.324999999999999</c:v>
                </c:pt>
                <c:pt idx="20">
                  <c:v>31.935000000000002</c:v>
                </c:pt>
                <c:pt idx="21">
                  <c:v>31.55</c:v>
                </c:pt>
                <c:pt idx="22">
                  <c:v>34.945</c:v>
                </c:pt>
                <c:pt idx="23">
                  <c:v>36.229999999999997</c:v>
                </c:pt>
                <c:pt idx="24">
                  <c:v>39.86999999999999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4960"/>
        <c:axId val="102906880"/>
      </c:lineChart>
      <c:catAx>
        <c:axId val="10290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2906880"/>
        <c:crosses val="autoZero"/>
        <c:auto val="1"/>
        <c:lblAlgn val="ctr"/>
        <c:lblOffset val="100"/>
        <c:tickMarkSkip val="1"/>
        <c:noMultiLvlLbl val="0"/>
      </c:catAx>
      <c:valAx>
        <c:axId val="102906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290496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Fig14C!$B$2:$M$2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04544"/>
        <c:axId val="96606080"/>
      </c:lineChart>
      <c:catAx>
        <c:axId val="9660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606080"/>
        <c:crosses val="autoZero"/>
        <c:auto val="1"/>
        <c:lblAlgn val="ctr"/>
        <c:lblOffset val="100"/>
        <c:noMultiLvlLbl val="0"/>
      </c:catAx>
      <c:valAx>
        <c:axId val="96606080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604544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Fig14D!$A$1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Fig14D!$B$16:$Z$16</c:f>
                <c:numCache>
                  <c:formatCode>General</c:formatCode>
                  <c:ptCount val="25"/>
                  <c:pt idx="0">
                    <c:v>1.1430964283228446</c:v>
                  </c:pt>
                  <c:pt idx="1">
                    <c:v>4.4486090210561562</c:v>
                  </c:pt>
                  <c:pt idx="2">
                    <c:v>4.6083089209721075</c:v>
                  </c:pt>
                  <c:pt idx="3">
                    <c:v>2.3185657683624634</c:v>
                  </c:pt>
                  <c:pt idx="4">
                    <c:v>0.28193773938387334</c:v>
                  </c:pt>
                  <c:pt idx="5">
                    <c:v>8.8647240979814773E-2</c:v>
                  </c:pt>
                  <c:pt idx="6">
                    <c:v>0.11031520495581958</c:v>
                  </c:pt>
                  <c:pt idx="7">
                    <c:v>0.16235249715767655</c:v>
                  </c:pt>
                  <c:pt idx="8">
                    <c:v>0.1618984592610784</c:v>
                  </c:pt>
                  <c:pt idx="9">
                    <c:v>0.17464249196572992</c:v>
                  </c:pt>
                  <c:pt idx="10">
                    <c:v>9.9568513541625575E-2</c:v>
                  </c:pt>
                  <c:pt idx="11">
                    <c:v>0.18439842129958123</c:v>
                  </c:pt>
                  <c:pt idx="13">
                    <c:v>0.30454428614279122</c:v>
                  </c:pt>
                  <c:pt idx="14">
                    <c:v>0.60709005372624369</c:v>
                  </c:pt>
                  <c:pt idx="15">
                    <c:v>0.33706659414556206</c:v>
                  </c:pt>
                  <c:pt idx="16">
                    <c:v>0.27545921254838662</c:v>
                  </c:pt>
                  <c:pt idx="17">
                    <c:v>0.9981705487763326</c:v>
                  </c:pt>
                  <c:pt idx="18">
                    <c:v>2.1207991156375203</c:v>
                  </c:pt>
                  <c:pt idx="19">
                    <c:v>1.835090067423272</c:v>
                  </c:pt>
                  <c:pt idx="20">
                    <c:v>2.8892449032768233</c:v>
                  </c:pt>
                  <c:pt idx="21">
                    <c:v>1.9585141760471865</c:v>
                  </c:pt>
                  <c:pt idx="22">
                    <c:v>2.95365169465415</c:v>
                  </c:pt>
                  <c:pt idx="23">
                    <c:v>2.0741189561942805</c:v>
                  </c:pt>
                  <c:pt idx="24">
                    <c:v>2.5085852586667228</c:v>
                  </c:pt>
                </c:numCache>
              </c:numRef>
            </c:plus>
            <c:minus>
              <c:numRef>
                <c:f>Fig14D!$B$16:$Z$16</c:f>
                <c:numCache>
                  <c:formatCode>General</c:formatCode>
                  <c:ptCount val="25"/>
                  <c:pt idx="0">
                    <c:v>1.1430964283228446</c:v>
                  </c:pt>
                  <c:pt idx="1">
                    <c:v>4.4486090210561562</c:v>
                  </c:pt>
                  <c:pt idx="2">
                    <c:v>4.6083089209721075</c:v>
                  </c:pt>
                  <c:pt idx="3">
                    <c:v>2.3185657683624634</c:v>
                  </c:pt>
                  <c:pt idx="4">
                    <c:v>0.28193773938387334</c:v>
                  </c:pt>
                  <c:pt idx="5">
                    <c:v>8.8647240979814773E-2</c:v>
                  </c:pt>
                  <c:pt idx="6">
                    <c:v>0.11031520495581958</c:v>
                  </c:pt>
                  <c:pt idx="7">
                    <c:v>0.16235249715767655</c:v>
                  </c:pt>
                  <c:pt idx="8">
                    <c:v>0.1618984592610784</c:v>
                  </c:pt>
                  <c:pt idx="9">
                    <c:v>0.17464249196572992</c:v>
                  </c:pt>
                  <c:pt idx="10">
                    <c:v>9.9568513541625575E-2</c:v>
                  </c:pt>
                  <c:pt idx="11">
                    <c:v>0.18439842129958123</c:v>
                  </c:pt>
                  <c:pt idx="13">
                    <c:v>0.30454428614279122</c:v>
                  </c:pt>
                  <c:pt idx="14">
                    <c:v>0.60709005372624369</c:v>
                  </c:pt>
                  <c:pt idx="15">
                    <c:v>0.33706659414556206</c:v>
                  </c:pt>
                  <c:pt idx="16">
                    <c:v>0.27545921254838662</c:v>
                  </c:pt>
                  <c:pt idx="17">
                    <c:v>0.9981705487763326</c:v>
                  </c:pt>
                  <c:pt idx="18">
                    <c:v>2.1207991156375203</c:v>
                  </c:pt>
                  <c:pt idx="19">
                    <c:v>1.835090067423272</c:v>
                  </c:pt>
                  <c:pt idx="20">
                    <c:v>2.8892449032768233</c:v>
                  </c:pt>
                  <c:pt idx="21">
                    <c:v>1.9585141760471865</c:v>
                  </c:pt>
                  <c:pt idx="22">
                    <c:v>2.95365169465415</c:v>
                  </c:pt>
                  <c:pt idx="23">
                    <c:v>2.0741189561942805</c:v>
                  </c:pt>
                  <c:pt idx="24">
                    <c:v>2.5085852586667228</c:v>
                  </c:pt>
                </c:numCache>
              </c:numRef>
            </c:minus>
          </c:errBars>
          <c:cat>
            <c:numRef>
              <c:f>Fig14D!$B$2:$Z$2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Fig14D!$B$14:$Z$14</c:f>
              <c:numCache>
                <c:formatCode>General</c:formatCode>
                <c:ptCount val="25"/>
                <c:pt idx="0">
                  <c:v>47.484999999999999</c:v>
                </c:pt>
                <c:pt idx="1">
                  <c:v>33.18</c:v>
                </c:pt>
                <c:pt idx="2">
                  <c:v>16.87</c:v>
                </c:pt>
                <c:pt idx="3">
                  <c:v>5.5049999999999999</c:v>
                </c:pt>
                <c:pt idx="4">
                  <c:v>1.49</c:v>
                </c:pt>
                <c:pt idx="5">
                  <c:v>1.0049999999999999</c:v>
                </c:pt>
                <c:pt idx="6">
                  <c:v>0.96499999999999986</c:v>
                </c:pt>
                <c:pt idx="7">
                  <c:v>1.0049999999999999</c:v>
                </c:pt>
                <c:pt idx="8">
                  <c:v>1.0100000000000002</c:v>
                </c:pt>
                <c:pt idx="9">
                  <c:v>1.1999999999999997</c:v>
                </c:pt>
                <c:pt idx="10">
                  <c:v>0.94500000000000006</c:v>
                </c:pt>
                <c:pt idx="11">
                  <c:v>1.5149999999999999</c:v>
                </c:pt>
                <c:pt idx="13">
                  <c:v>1.845</c:v>
                </c:pt>
                <c:pt idx="14">
                  <c:v>3.335</c:v>
                </c:pt>
                <c:pt idx="15">
                  <c:v>3.165</c:v>
                </c:pt>
                <c:pt idx="16">
                  <c:v>4.1900000000000004</c:v>
                </c:pt>
                <c:pt idx="17">
                  <c:v>5.88</c:v>
                </c:pt>
                <c:pt idx="18">
                  <c:v>10.119999999999999</c:v>
                </c:pt>
                <c:pt idx="19">
                  <c:v>15</c:v>
                </c:pt>
                <c:pt idx="20">
                  <c:v>18.275000000000002</c:v>
                </c:pt>
                <c:pt idx="21">
                  <c:v>23.699999999999996</c:v>
                </c:pt>
                <c:pt idx="22">
                  <c:v>23.234999999999999</c:v>
                </c:pt>
                <c:pt idx="23">
                  <c:v>26.044999999999998</c:v>
                </c:pt>
                <c:pt idx="24">
                  <c:v>27.65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Fig14D!$A$17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Fig14D!$B$32:$Z$32</c:f>
                <c:numCache>
                  <c:formatCode>General</c:formatCode>
                  <c:ptCount val="25"/>
                  <c:pt idx="0">
                    <c:v>2.342953975931521</c:v>
                  </c:pt>
                  <c:pt idx="1">
                    <c:v>4.4726952475859312</c:v>
                  </c:pt>
                  <c:pt idx="2">
                    <c:v>4.0958546116775185</c:v>
                  </c:pt>
                  <c:pt idx="3">
                    <c:v>1.3545971110752202</c:v>
                  </c:pt>
                  <c:pt idx="4">
                    <c:v>0.2407165229984109</c:v>
                  </c:pt>
                  <c:pt idx="5">
                    <c:v>8.473815879257425E-2</c:v>
                  </c:pt>
                  <c:pt idx="6">
                    <c:v>7.8616509433805049E-2</c:v>
                  </c:pt>
                  <c:pt idx="7">
                    <c:v>6.8333333333333135E-2</c:v>
                  </c:pt>
                  <c:pt idx="8">
                    <c:v>8.8270417845769167E-2</c:v>
                  </c:pt>
                  <c:pt idx="9">
                    <c:v>0.20709632756012086</c:v>
                  </c:pt>
                  <c:pt idx="10">
                    <c:v>0.2179704363236242</c:v>
                  </c:pt>
                  <c:pt idx="11">
                    <c:v>0.16773822197433449</c:v>
                  </c:pt>
                  <c:pt idx="13">
                    <c:v>0.47434457705109045</c:v>
                  </c:pt>
                  <c:pt idx="14">
                    <c:v>0.6761430650716197</c:v>
                  </c:pt>
                  <c:pt idx="15">
                    <c:v>0.61799181943524839</c:v>
                  </c:pt>
                  <c:pt idx="16">
                    <c:v>0.90185149060757896</c:v>
                  </c:pt>
                  <c:pt idx="17">
                    <c:v>0.71932839046803432</c:v>
                  </c:pt>
                  <c:pt idx="18">
                    <c:v>1.7632545666087664</c:v>
                  </c:pt>
                  <c:pt idx="19">
                    <c:v>3.0962145346284462</c:v>
                  </c:pt>
                  <c:pt idx="20">
                    <c:v>1.9178757056238618</c:v>
                  </c:pt>
                  <c:pt idx="21">
                    <c:v>2.4474363003854558</c:v>
                  </c:pt>
                  <c:pt idx="22">
                    <c:v>2.2255611027833408</c:v>
                  </c:pt>
                  <c:pt idx="23">
                    <c:v>1.172182200475298</c:v>
                  </c:pt>
                  <c:pt idx="24">
                    <c:v>2.8336588048355735</c:v>
                  </c:pt>
                </c:numCache>
              </c:numRef>
            </c:plus>
            <c:minus>
              <c:numRef>
                <c:f>Fig14D!$B$32:$Z$32</c:f>
                <c:numCache>
                  <c:formatCode>General</c:formatCode>
                  <c:ptCount val="25"/>
                  <c:pt idx="0">
                    <c:v>2.342953975931521</c:v>
                  </c:pt>
                  <c:pt idx="1">
                    <c:v>4.4726952475859312</c:v>
                  </c:pt>
                  <c:pt idx="2">
                    <c:v>4.0958546116775185</c:v>
                  </c:pt>
                  <c:pt idx="3">
                    <c:v>1.3545971110752202</c:v>
                  </c:pt>
                  <c:pt idx="4">
                    <c:v>0.2407165229984109</c:v>
                  </c:pt>
                  <c:pt idx="5">
                    <c:v>8.473815879257425E-2</c:v>
                  </c:pt>
                  <c:pt idx="6">
                    <c:v>7.8616509433805049E-2</c:v>
                  </c:pt>
                  <c:pt idx="7">
                    <c:v>6.8333333333333135E-2</c:v>
                  </c:pt>
                  <c:pt idx="8">
                    <c:v>8.8270417845769167E-2</c:v>
                  </c:pt>
                  <c:pt idx="9">
                    <c:v>0.20709632756012086</c:v>
                  </c:pt>
                  <c:pt idx="10">
                    <c:v>0.2179704363236242</c:v>
                  </c:pt>
                  <c:pt idx="11">
                    <c:v>0.16773822197433449</c:v>
                  </c:pt>
                  <c:pt idx="13">
                    <c:v>0.47434457705109045</c:v>
                  </c:pt>
                  <c:pt idx="14">
                    <c:v>0.6761430650716197</c:v>
                  </c:pt>
                  <c:pt idx="15">
                    <c:v>0.61799181943524839</c:v>
                  </c:pt>
                  <c:pt idx="16">
                    <c:v>0.90185149060757896</c:v>
                  </c:pt>
                  <c:pt idx="17">
                    <c:v>0.71932839046803432</c:v>
                  </c:pt>
                  <c:pt idx="18">
                    <c:v>1.7632545666087664</c:v>
                  </c:pt>
                  <c:pt idx="19">
                    <c:v>3.0962145346284462</c:v>
                  </c:pt>
                  <c:pt idx="20">
                    <c:v>1.9178757056238618</c:v>
                  </c:pt>
                  <c:pt idx="21">
                    <c:v>2.4474363003854558</c:v>
                  </c:pt>
                  <c:pt idx="22">
                    <c:v>2.2255611027833408</c:v>
                  </c:pt>
                  <c:pt idx="23">
                    <c:v>1.172182200475298</c:v>
                  </c:pt>
                  <c:pt idx="24">
                    <c:v>2.8336588048355735</c:v>
                  </c:pt>
                </c:numCache>
              </c:numRef>
            </c:minus>
          </c:errBars>
          <c:val>
            <c:numRef>
              <c:f>Fig14D!$B$30:$Z$30</c:f>
              <c:numCache>
                <c:formatCode>General</c:formatCode>
                <c:ptCount val="25"/>
                <c:pt idx="0">
                  <c:v>42.66</c:v>
                </c:pt>
                <c:pt idx="1">
                  <c:v>29.264999999999997</c:v>
                </c:pt>
                <c:pt idx="2">
                  <c:v>15.094999999999999</c:v>
                </c:pt>
                <c:pt idx="3">
                  <c:v>3.6399999999999997</c:v>
                </c:pt>
                <c:pt idx="4">
                  <c:v>1.45</c:v>
                </c:pt>
                <c:pt idx="5">
                  <c:v>0.87500000000000022</c:v>
                </c:pt>
                <c:pt idx="6">
                  <c:v>0.875</c:v>
                </c:pt>
                <c:pt idx="7">
                  <c:v>1.0350000000000001</c:v>
                </c:pt>
                <c:pt idx="8">
                  <c:v>1.075</c:v>
                </c:pt>
                <c:pt idx="9">
                  <c:v>1.3</c:v>
                </c:pt>
                <c:pt idx="10">
                  <c:v>1.48</c:v>
                </c:pt>
                <c:pt idx="11">
                  <c:v>1.4449999999999998</c:v>
                </c:pt>
                <c:pt idx="13">
                  <c:v>2.4350000000000001</c:v>
                </c:pt>
                <c:pt idx="14">
                  <c:v>3.085</c:v>
                </c:pt>
                <c:pt idx="15">
                  <c:v>3.8050000000000006</c:v>
                </c:pt>
                <c:pt idx="16">
                  <c:v>6.1149999999999993</c:v>
                </c:pt>
                <c:pt idx="17">
                  <c:v>7.6400000000000006</c:v>
                </c:pt>
                <c:pt idx="18">
                  <c:v>9.43</c:v>
                </c:pt>
                <c:pt idx="19">
                  <c:v>17.46</c:v>
                </c:pt>
                <c:pt idx="20">
                  <c:v>16.654999999999998</c:v>
                </c:pt>
                <c:pt idx="21">
                  <c:v>21</c:v>
                </c:pt>
                <c:pt idx="22">
                  <c:v>24.280000000000005</c:v>
                </c:pt>
                <c:pt idx="23">
                  <c:v>30.68</c:v>
                </c:pt>
                <c:pt idx="24">
                  <c:v>31.880000000000006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Fig14D!$A$33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Fig14D!$B$32:$Z$32</c:f>
                <c:numCache>
                  <c:formatCode>General</c:formatCode>
                  <c:ptCount val="25"/>
                  <c:pt idx="0">
                    <c:v>2.342953975931521</c:v>
                  </c:pt>
                  <c:pt idx="1">
                    <c:v>4.4726952475859312</c:v>
                  </c:pt>
                  <c:pt idx="2">
                    <c:v>4.0958546116775185</c:v>
                  </c:pt>
                  <c:pt idx="3">
                    <c:v>1.3545971110752202</c:v>
                  </c:pt>
                  <c:pt idx="4">
                    <c:v>0.2407165229984109</c:v>
                  </c:pt>
                  <c:pt idx="5">
                    <c:v>8.473815879257425E-2</c:v>
                  </c:pt>
                  <c:pt idx="6">
                    <c:v>7.8616509433805049E-2</c:v>
                  </c:pt>
                  <c:pt idx="7">
                    <c:v>6.8333333333333135E-2</c:v>
                  </c:pt>
                  <c:pt idx="8">
                    <c:v>8.8270417845769167E-2</c:v>
                  </c:pt>
                  <c:pt idx="9">
                    <c:v>0.20709632756012086</c:v>
                  </c:pt>
                  <c:pt idx="10">
                    <c:v>0.2179704363236242</c:v>
                  </c:pt>
                  <c:pt idx="11">
                    <c:v>0.16773822197433449</c:v>
                  </c:pt>
                  <c:pt idx="13">
                    <c:v>0.47434457705109045</c:v>
                  </c:pt>
                  <c:pt idx="14">
                    <c:v>0.6761430650716197</c:v>
                  </c:pt>
                  <c:pt idx="15">
                    <c:v>0.61799181943524839</c:v>
                  </c:pt>
                  <c:pt idx="16">
                    <c:v>0.90185149060757896</c:v>
                  </c:pt>
                  <c:pt idx="17">
                    <c:v>0.71932839046803432</c:v>
                  </c:pt>
                  <c:pt idx="18">
                    <c:v>1.7632545666087664</c:v>
                  </c:pt>
                  <c:pt idx="19">
                    <c:v>3.0962145346284462</c:v>
                  </c:pt>
                  <c:pt idx="20">
                    <c:v>1.9178757056238618</c:v>
                  </c:pt>
                  <c:pt idx="21">
                    <c:v>2.4474363003854558</c:v>
                  </c:pt>
                  <c:pt idx="22">
                    <c:v>2.2255611027833408</c:v>
                  </c:pt>
                  <c:pt idx="23">
                    <c:v>1.172182200475298</c:v>
                  </c:pt>
                  <c:pt idx="24">
                    <c:v>2.8336588048355735</c:v>
                  </c:pt>
                </c:numCache>
              </c:numRef>
            </c:plus>
            <c:minus>
              <c:numRef>
                <c:f>Fig14D!$B$32:$Z$32</c:f>
                <c:numCache>
                  <c:formatCode>General</c:formatCode>
                  <c:ptCount val="25"/>
                  <c:pt idx="0">
                    <c:v>2.342953975931521</c:v>
                  </c:pt>
                  <c:pt idx="1">
                    <c:v>4.4726952475859312</c:v>
                  </c:pt>
                  <c:pt idx="2">
                    <c:v>4.0958546116775185</c:v>
                  </c:pt>
                  <c:pt idx="3">
                    <c:v>1.3545971110752202</c:v>
                  </c:pt>
                  <c:pt idx="4">
                    <c:v>0.2407165229984109</c:v>
                  </c:pt>
                  <c:pt idx="5">
                    <c:v>8.473815879257425E-2</c:v>
                  </c:pt>
                  <c:pt idx="6">
                    <c:v>7.8616509433805049E-2</c:v>
                  </c:pt>
                  <c:pt idx="7">
                    <c:v>6.8333333333333135E-2</c:v>
                  </c:pt>
                  <c:pt idx="8">
                    <c:v>8.8270417845769167E-2</c:v>
                  </c:pt>
                  <c:pt idx="9">
                    <c:v>0.20709632756012086</c:v>
                  </c:pt>
                  <c:pt idx="10">
                    <c:v>0.2179704363236242</c:v>
                  </c:pt>
                  <c:pt idx="11">
                    <c:v>0.16773822197433449</c:v>
                  </c:pt>
                  <c:pt idx="13">
                    <c:v>0.47434457705109045</c:v>
                  </c:pt>
                  <c:pt idx="14">
                    <c:v>0.6761430650716197</c:v>
                  </c:pt>
                  <c:pt idx="15">
                    <c:v>0.61799181943524839</c:v>
                  </c:pt>
                  <c:pt idx="16">
                    <c:v>0.90185149060757896</c:v>
                  </c:pt>
                  <c:pt idx="17">
                    <c:v>0.71932839046803432</c:v>
                  </c:pt>
                  <c:pt idx="18">
                    <c:v>1.7632545666087664</c:v>
                  </c:pt>
                  <c:pt idx="19">
                    <c:v>3.0962145346284462</c:v>
                  </c:pt>
                  <c:pt idx="20">
                    <c:v>1.9178757056238618</c:v>
                  </c:pt>
                  <c:pt idx="21">
                    <c:v>2.4474363003854558</c:v>
                  </c:pt>
                  <c:pt idx="22">
                    <c:v>2.2255611027833408</c:v>
                  </c:pt>
                  <c:pt idx="23">
                    <c:v>1.172182200475298</c:v>
                  </c:pt>
                  <c:pt idx="24">
                    <c:v>2.8336588048355735</c:v>
                  </c:pt>
                </c:numCache>
              </c:numRef>
            </c:minus>
          </c:errBars>
          <c:val>
            <c:numRef>
              <c:f>Fig14D!$B$46:$Z$46</c:f>
              <c:numCache>
                <c:formatCode>General</c:formatCode>
                <c:ptCount val="25"/>
                <c:pt idx="0">
                  <c:v>45.86</c:v>
                </c:pt>
                <c:pt idx="1">
                  <c:v>42.36</c:v>
                </c:pt>
                <c:pt idx="2">
                  <c:v>36.769999999999996</c:v>
                </c:pt>
                <c:pt idx="3">
                  <c:v>30.925000000000001</c:v>
                </c:pt>
                <c:pt idx="4">
                  <c:v>20.46</c:v>
                </c:pt>
                <c:pt idx="5">
                  <c:v>11.105</c:v>
                </c:pt>
                <c:pt idx="6">
                  <c:v>7.5250000000000004</c:v>
                </c:pt>
                <c:pt idx="7">
                  <c:v>6.75</c:v>
                </c:pt>
                <c:pt idx="8">
                  <c:v>3.8900000000000006</c:v>
                </c:pt>
                <c:pt idx="9">
                  <c:v>2.9049999999999998</c:v>
                </c:pt>
                <c:pt idx="10">
                  <c:v>3.3600000000000003</c:v>
                </c:pt>
                <c:pt idx="11">
                  <c:v>3.2099999999999995</c:v>
                </c:pt>
                <c:pt idx="13">
                  <c:v>7.1549999999999985</c:v>
                </c:pt>
                <c:pt idx="14">
                  <c:v>12.324999999999998</c:v>
                </c:pt>
                <c:pt idx="15">
                  <c:v>16.964999999999996</c:v>
                </c:pt>
                <c:pt idx="16">
                  <c:v>15.994999999999999</c:v>
                </c:pt>
                <c:pt idx="17">
                  <c:v>25.459999999999997</c:v>
                </c:pt>
                <c:pt idx="18">
                  <c:v>27.580000000000002</c:v>
                </c:pt>
                <c:pt idx="19">
                  <c:v>31.885000000000002</c:v>
                </c:pt>
                <c:pt idx="20">
                  <c:v>32.674999999999997</c:v>
                </c:pt>
                <c:pt idx="21">
                  <c:v>38.274999999999999</c:v>
                </c:pt>
                <c:pt idx="22">
                  <c:v>33.839999999999996</c:v>
                </c:pt>
                <c:pt idx="23">
                  <c:v>34.260000000000005</c:v>
                </c:pt>
                <c:pt idx="24">
                  <c:v>37.33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Fig14D!$A$49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Fig14D!$B$64:$Z$64</c:f>
                <c:numCache>
                  <c:formatCode>General</c:formatCode>
                  <c:ptCount val="25"/>
                  <c:pt idx="0">
                    <c:v>1.0299258333599663</c:v>
                  </c:pt>
                  <c:pt idx="1">
                    <c:v>2.1052770997345327</c:v>
                  </c:pt>
                  <c:pt idx="2">
                    <c:v>2.1918162179647593</c:v>
                  </c:pt>
                  <c:pt idx="3">
                    <c:v>2.8319388725355292</c:v>
                  </c:pt>
                  <c:pt idx="4">
                    <c:v>2.984864132400149</c:v>
                  </c:pt>
                  <c:pt idx="5">
                    <c:v>3.1403825846189153</c:v>
                  </c:pt>
                  <c:pt idx="6">
                    <c:v>2.5400109361094407</c:v>
                  </c:pt>
                  <c:pt idx="7">
                    <c:v>1.4522673843185883</c:v>
                  </c:pt>
                  <c:pt idx="8">
                    <c:v>0.70406754726454335</c:v>
                  </c:pt>
                  <c:pt idx="9">
                    <c:v>0.61316347285568495</c:v>
                  </c:pt>
                  <c:pt idx="10">
                    <c:v>0.22656860623955283</c:v>
                  </c:pt>
                  <c:pt idx="11">
                    <c:v>0.42429353047153556</c:v>
                  </c:pt>
                  <c:pt idx="13">
                    <c:v>0.70774485358621853</c:v>
                  </c:pt>
                  <c:pt idx="14">
                    <c:v>1.5156489259279891</c:v>
                  </c:pt>
                  <c:pt idx="15">
                    <c:v>2.0099509391469663</c:v>
                  </c:pt>
                  <c:pt idx="16">
                    <c:v>2.9847873551654431</c:v>
                  </c:pt>
                  <c:pt idx="17">
                    <c:v>2.0101969223602572</c:v>
                  </c:pt>
                  <c:pt idx="18">
                    <c:v>3.3997859409739939</c:v>
                  </c:pt>
                  <c:pt idx="19">
                    <c:v>2.6293957903332523</c:v>
                  </c:pt>
                  <c:pt idx="20">
                    <c:v>2.6559262874644052</c:v>
                  </c:pt>
                  <c:pt idx="21">
                    <c:v>2.0130553064102878</c:v>
                  </c:pt>
                  <c:pt idx="22">
                    <c:v>2.0215265134161524</c:v>
                  </c:pt>
                  <c:pt idx="23">
                    <c:v>2.3664413038240464</c:v>
                  </c:pt>
                  <c:pt idx="24">
                    <c:v>2.0907893246331763</c:v>
                  </c:pt>
                </c:numCache>
              </c:numRef>
            </c:plus>
            <c:minus>
              <c:numRef>
                <c:f>Fig14D!$B$64:$Z$64</c:f>
                <c:numCache>
                  <c:formatCode>General</c:formatCode>
                  <c:ptCount val="25"/>
                  <c:pt idx="0">
                    <c:v>1.0299258333599663</c:v>
                  </c:pt>
                  <c:pt idx="1">
                    <c:v>2.1052770997345327</c:v>
                  </c:pt>
                  <c:pt idx="2">
                    <c:v>2.1918162179647593</c:v>
                  </c:pt>
                  <c:pt idx="3">
                    <c:v>2.8319388725355292</c:v>
                  </c:pt>
                  <c:pt idx="4">
                    <c:v>2.984864132400149</c:v>
                  </c:pt>
                  <c:pt idx="5">
                    <c:v>3.1403825846189153</c:v>
                  </c:pt>
                  <c:pt idx="6">
                    <c:v>2.5400109361094407</c:v>
                  </c:pt>
                  <c:pt idx="7">
                    <c:v>1.4522673843185883</c:v>
                  </c:pt>
                  <c:pt idx="8">
                    <c:v>0.70406754726454335</c:v>
                  </c:pt>
                  <c:pt idx="9">
                    <c:v>0.61316347285568495</c:v>
                  </c:pt>
                  <c:pt idx="10">
                    <c:v>0.22656860623955283</c:v>
                  </c:pt>
                  <c:pt idx="11">
                    <c:v>0.42429353047153556</c:v>
                  </c:pt>
                  <c:pt idx="13">
                    <c:v>0.70774485358621853</c:v>
                  </c:pt>
                  <c:pt idx="14">
                    <c:v>1.5156489259279891</c:v>
                  </c:pt>
                  <c:pt idx="15">
                    <c:v>2.0099509391469663</c:v>
                  </c:pt>
                  <c:pt idx="16">
                    <c:v>2.9847873551654431</c:v>
                  </c:pt>
                  <c:pt idx="17">
                    <c:v>2.0101969223602572</c:v>
                  </c:pt>
                  <c:pt idx="18">
                    <c:v>3.3997859409739939</c:v>
                  </c:pt>
                  <c:pt idx="19">
                    <c:v>2.6293957903332523</c:v>
                  </c:pt>
                  <c:pt idx="20">
                    <c:v>2.6559262874644052</c:v>
                  </c:pt>
                  <c:pt idx="21">
                    <c:v>2.0130553064102878</c:v>
                  </c:pt>
                  <c:pt idx="22">
                    <c:v>2.0215265134161524</c:v>
                  </c:pt>
                  <c:pt idx="23">
                    <c:v>2.3664413038240464</c:v>
                  </c:pt>
                  <c:pt idx="24">
                    <c:v>2.0907893246331763</c:v>
                  </c:pt>
                </c:numCache>
              </c:numRef>
            </c:minus>
          </c:errBars>
          <c:val>
            <c:numRef>
              <c:f>Fig14D!$B$62:$Z$62</c:f>
              <c:numCache>
                <c:formatCode>General</c:formatCode>
                <c:ptCount val="25"/>
                <c:pt idx="0">
                  <c:v>48.644999999999996</c:v>
                </c:pt>
                <c:pt idx="1">
                  <c:v>39.545000000000002</c:v>
                </c:pt>
                <c:pt idx="2">
                  <c:v>38.515000000000001</c:v>
                </c:pt>
                <c:pt idx="3">
                  <c:v>28.939999999999998</c:v>
                </c:pt>
                <c:pt idx="4">
                  <c:v>19.945</c:v>
                </c:pt>
                <c:pt idx="5">
                  <c:v>13.385</c:v>
                </c:pt>
                <c:pt idx="6">
                  <c:v>7.94</c:v>
                </c:pt>
                <c:pt idx="7">
                  <c:v>6.0050000000000008</c:v>
                </c:pt>
                <c:pt idx="8">
                  <c:v>4.1100000000000012</c:v>
                </c:pt>
                <c:pt idx="9">
                  <c:v>3.8950000000000005</c:v>
                </c:pt>
                <c:pt idx="10">
                  <c:v>2.5999999999999996</c:v>
                </c:pt>
                <c:pt idx="11">
                  <c:v>3.4550000000000005</c:v>
                </c:pt>
                <c:pt idx="13">
                  <c:v>5.7750000000000004</c:v>
                </c:pt>
                <c:pt idx="14">
                  <c:v>8.745000000000001</c:v>
                </c:pt>
                <c:pt idx="15">
                  <c:v>15.074999999999999</c:v>
                </c:pt>
                <c:pt idx="16">
                  <c:v>24.180000000000003</c:v>
                </c:pt>
                <c:pt idx="17">
                  <c:v>24.785000000000004</c:v>
                </c:pt>
                <c:pt idx="18">
                  <c:v>28.940000000000005</c:v>
                </c:pt>
                <c:pt idx="19">
                  <c:v>30.85</c:v>
                </c:pt>
                <c:pt idx="20">
                  <c:v>29.95</c:v>
                </c:pt>
                <c:pt idx="21">
                  <c:v>36.015000000000001</c:v>
                </c:pt>
                <c:pt idx="22">
                  <c:v>36.825000000000003</c:v>
                </c:pt>
                <c:pt idx="23">
                  <c:v>36.51</c:v>
                </c:pt>
                <c:pt idx="24">
                  <c:v>35.929999999999993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7136"/>
        <c:axId val="96669056"/>
      </c:lineChart>
      <c:catAx>
        <c:axId val="9666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96669056"/>
        <c:crosses val="autoZero"/>
        <c:auto val="1"/>
        <c:lblAlgn val="ctr"/>
        <c:lblOffset val="100"/>
        <c:tickMarkSkip val="1"/>
        <c:noMultiLvlLbl val="0"/>
      </c:catAx>
      <c:valAx>
        <c:axId val="96669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96667136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Fig14D!$B$2:$M$2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8848"/>
        <c:axId val="96720768"/>
      </c:lineChart>
      <c:catAx>
        <c:axId val="9671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720768"/>
        <c:crosses val="autoZero"/>
        <c:auto val="1"/>
        <c:lblAlgn val="ctr"/>
        <c:lblOffset val="100"/>
        <c:noMultiLvlLbl val="0"/>
      </c:catAx>
      <c:valAx>
        <c:axId val="96720768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718848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'Fig 4C'!$B$2:$M$2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89920"/>
        <c:axId val="96291840"/>
      </c:lineChart>
      <c:catAx>
        <c:axId val="9628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291840"/>
        <c:crosses val="autoZero"/>
        <c:auto val="1"/>
        <c:lblAlgn val="ctr"/>
        <c:lblOffset val="100"/>
        <c:noMultiLvlLbl val="0"/>
      </c:catAx>
      <c:valAx>
        <c:axId val="96291840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289920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Fig4D!$A$1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Fig4D!$B$16:$Z$16</c:f>
                <c:numCache>
                  <c:formatCode>General</c:formatCode>
                  <c:ptCount val="25"/>
                  <c:pt idx="0">
                    <c:v>1.5429598180121216</c:v>
                  </c:pt>
                  <c:pt idx="1">
                    <c:v>4.4537502923566166</c:v>
                  </c:pt>
                  <c:pt idx="2">
                    <c:v>4.8308568368124707</c:v>
                  </c:pt>
                  <c:pt idx="3">
                    <c:v>1.5513623045568692</c:v>
                  </c:pt>
                  <c:pt idx="4">
                    <c:v>0.12206555615733702</c:v>
                  </c:pt>
                  <c:pt idx="5">
                    <c:v>9.0982293759707816E-2</c:v>
                  </c:pt>
                  <c:pt idx="6">
                    <c:v>7.0789201938650945E-2</c:v>
                  </c:pt>
                  <c:pt idx="7">
                    <c:v>0.14948058216519108</c:v>
                  </c:pt>
                  <c:pt idx="8">
                    <c:v>0.13642254619787411</c:v>
                  </c:pt>
                  <c:pt idx="9">
                    <c:v>0.14338177476002087</c:v>
                  </c:pt>
                  <c:pt idx="10">
                    <c:v>0.10735455276791936</c:v>
                  </c:pt>
                  <c:pt idx="11">
                    <c:v>0.14338177476002087</c:v>
                  </c:pt>
                  <c:pt idx="13">
                    <c:v>0.25779513830430034</c:v>
                  </c:pt>
                  <c:pt idx="14">
                    <c:v>0.41229708814020116</c:v>
                  </c:pt>
                  <c:pt idx="15">
                    <c:v>0.91396723743858077</c:v>
                  </c:pt>
                  <c:pt idx="16">
                    <c:v>0.91210379526309182</c:v>
                  </c:pt>
                  <c:pt idx="17">
                    <c:v>0.75530714870765436</c:v>
                  </c:pt>
                  <c:pt idx="18">
                    <c:v>2.055145304406047</c:v>
                  </c:pt>
                  <c:pt idx="19">
                    <c:v>1.9794892719531891</c:v>
                  </c:pt>
                  <c:pt idx="20">
                    <c:v>1.6151573710735816</c:v>
                  </c:pt>
                  <c:pt idx="21">
                    <c:v>2.4700432969664465</c:v>
                  </c:pt>
                  <c:pt idx="22">
                    <c:v>3.260249223602389</c:v>
                  </c:pt>
                  <c:pt idx="23">
                    <c:v>1.6572240846266533</c:v>
                  </c:pt>
                  <c:pt idx="24">
                    <c:v>2.5297364816649774</c:v>
                  </c:pt>
                </c:numCache>
              </c:numRef>
            </c:plus>
            <c:minus>
              <c:numRef>
                <c:f>Fig4D!$B$16:$Z$16</c:f>
                <c:numCache>
                  <c:formatCode>General</c:formatCode>
                  <c:ptCount val="25"/>
                  <c:pt idx="0">
                    <c:v>1.5429598180121216</c:v>
                  </c:pt>
                  <c:pt idx="1">
                    <c:v>4.4537502923566166</c:v>
                  </c:pt>
                  <c:pt idx="2">
                    <c:v>4.8308568368124707</c:v>
                  </c:pt>
                  <c:pt idx="3">
                    <c:v>1.5513623045568692</c:v>
                  </c:pt>
                  <c:pt idx="4">
                    <c:v>0.12206555615733702</c:v>
                  </c:pt>
                  <c:pt idx="5">
                    <c:v>9.0982293759707816E-2</c:v>
                  </c:pt>
                  <c:pt idx="6">
                    <c:v>7.0789201938650945E-2</c:v>
                  </c:pt>
                  <c:pt idx="7">
                    <c:v>0.14948058216519108</c:v>
                  </c:pt>
                  <c:pt idx="8">
                    <c:v>0.13642254619787411</c:v>
                  </c:pt>
                  <c:pt idx="9">
                    <c:v>0.14338177476002087</c:v>
                  </c:pt>
                  <c:pt idx="10">
                    <c:v>0.10735455276791936</c:v>
                  </c:pt>
                  <c:pt idx="11">
                    <c:v>0.14338177476002087</c:v>
                  </c:pt>
                  <c:pt idx="13">
                    <c:v>0.25779513830430034</c:v>
                  </c:pt>
                  <c:pt idx="14">
                    <c:v>0.41229708814020116</c:v>
                  </c:pt>
                  <c:pt idx="15">
                    <c:v>0.91396723743858077</c:v>
                  </c:pt>
                  <c:pt idx="16">
                    <c:v>0.91210379526309182</c:v>
                  </c:pt>
                  <c:pt idx="17">
                    <c:v>0.75530714870765436</c:v>
                  </c:pt>
                  <c:pt idx="18">
                    <c:v>2.055145304406047</c:v>
                  </c:pt>
                  <c:pt idx="19">
                    <c:v>1.9794892719531891</c:v>
                  </c:pt>
                  <c:pt idx="20">
                    <c:v>1.6151573710735816</c:v>
                  </c:pt>
                  <c:pt idx="21">
                    <c:v>2.4700432969664465</c:v>
                  </c:pt>
                  <c:pt idx="22">
                    <c:v>3.260249223602389</c:v>
                  </c:pt>
                  <c:pt idx="23">
                    <c:v>1.6572240846266533</c:v>
                  </c:pt>
                  <c:pt idx="24">
                    <c:v>2.5297364816649774</c:v>
                  </c:pt>
                </c:numCache>
              </c:numRef>
            </c:minus>
          </c:errBars>
          <c:cat>
            <c:numRef>
              <c:f>Fig4D!$B$2:$Z$2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Fig4D!$B$14:$Z$14</c:f>
              <c:numCache>
                <c:formatCode>General</c:formatCode>
                <c:ptCount val="25"/>
                <c:pt idx="0">
                  <c:v>46.915000000000006</c:v>
                </c:pt>
                <c:pt idx="1">
                  <c:v>34.984999999999999</c:v>
                </c:pt>
                <c:pt idx="2">
                  <c:v>16.13</c:v>
                </c:pt>
                <c:pt idx="3">
                  <c:v>4.1849999999999996</c:v>
                </c:pt>
                <c:pt idx="4">
                  <c:v>0.67</c:v>
                </c:pt>
                <c:pt idx="5">
                  <c:v>0.60000000000000009</c:v>
                </c:pt>
                <c:pt idx="6">
                  <c:v>0.58000000000000007</c:v>
                </c:pt>
                <c:pt idx="7">
                  <c:v>0.73</c:v>
                </c:pt>
                <c:pt idx="8">
                  <c:v>0.95</c:v>
                </c:pt>
                <c:pt idx="9">
                  <c:v>1.0849999999999997</c:v>
                </c:pt>
                <c:pt idx="10">
                  <c:v>1.145</c:v>
                </c:pt>
                <c:pt idx="11">
                  <c:v>1.4649999999999999</c:v>
                </c:pt>
                <c:pt idx="13">
                  <c:v>2.3250000000000002</c:v>
                </c:pt>
                <c:pt idx="14">
                  <c:v>2.56</c:v>
                </c:pt>
                <c:pt idx="15">
                  <c:v>4.2649999999999997</c:v>
                </c:pt>
                <c:pt idx="16">
                  <c:v>8.59</c:v>
                </c:pt>
                <c:pt idx="17">
                  <c:v>6.8600000000000012</c:v>
                </c:pt>
                <c:pt idx="18">
                  <c:v>12.819999999999999</c:v>
                </c:pt>
                <c:pt idx="19">
                  <c:v>18.290000000000003</c:v>
                </c:pt>
                <c:pt idx="20">
                  <c:v>20.12</c:v>
                </c:pt>
                <c:pt idx="21">
                  <c:v>26.865000000000002</c:v>
                </c:pt>
                <c:pt idx="22">
                  <c:v>28.185000000000002</c:v>
                </c:pt>
                <c:pt idx="23">
                  <c:v>26.285000000000004</c:v>
                </c:pt>
                <c:pt idx="24">
                  <c:v>31.32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Fig4D!$A$17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Fig4D!$B$32:$Z$32</c:f>
                <c:numCache>
                  <c:formatCode>General</c:formatCode>
                  <c:ptCount val="25"/>
                  <c:pt idx="0">
                    <c:v>1.802664694279033</c:v>
                  </c:pt>
                  <c:pt idx="1">
                    <c:v>3.2064002834608374</c:v>
                  </c:pt>
                  <c:pt idx="2">
                    <c:v>3.0098103483996015</c:v>
                  </c:pt>
                  <c:pt idx="3">
                    <c:v>0.61052117990378618</c:v>
                  </c:pt>
                  <c:pt idx="4">
                    <c:v>0.48699760437466888</c:v>
                  </c:pt>
                  <c:pt idx="5">
                    <c:v>9.8163695484181385E-2</c:v>
                  </c:pt>
                  <c:pt idx="6">
                    <c:v>0.17065234314893607</c:v>
                  </c:pt>
                  <c:pt idx="7">
                    <c:v>8.7257600751389497E-2</c:v>
                  </c:pt>
                  <c:pt idx="8">
                    <c:v>0.13744695946679455</c:v>
                  </c:pt>
                  <c:pt idx="9">
                    <c:v>0.14299378385867781</c:v>
                  </c:pt>
                  <c:pt idx="10">
                    <c:v>9.3689795483701252E-2</c:v>
                  </c:pt>
                  <c:pt idx="11">
                    <c:v>0.15074813431681372</c:v>
                  </c:pt>
                  <c:pt idx="13">
                    <c:v>0.29767618499152909</c:v>
                  </c:pt>
                  <c:pt idx="14">
                    <c:v>0.31163101400356347</c:v>
                  </c:pt>
                  <c:pt idx="15">
                    <c:v>0.25473842793474794</c:v>
                  </c:pt>
                  <c:pt idx="16">
                    <c:v>0.62651815616149509</c:v>
                  </c:pt>
                  <c:pt idx="17">
                    <c:v>0.95804343441319129</c:v>
                  </c:pt>
                  <c:pt idx="18">
                    <c:v>1.3909189608153143</c:v>
                  </c:pt>
                  <c:pt idx="19">
                    <c:v>2.1276251758448628</c:v>
                  </c:pt>
                  <c:pt idx="20">
                    <c:v>1.9770460569018422</c:v>
                  </c:pt>
                  <c:pt idx="21">
                    <c:v>3.5456248469847393</c:v>
                  </c:pt>
                  <c:pt idx="22">
                    <c:v>2.9332012280858657</c:v>
                  </c:pt>
                  <c:pt idx="23">
                    <c:v>1.6967296975849426</c:v>
                  </c:pt>
                  <c:pt idx="24">
                    <c:v>3.7046850968289684</c:v>
                  </c:pt>
                </c:numCache>
              </c:numRef>
            </c:plus>
            <c:minus>
              <c:numRef>
                <c:f>Fig4D!$B$32:$Z$32</c:f>
                <c:numCache>
                  <c:formatCode>General</c:formatCode>
                  <c:ptCount val="25"/>
                  <c:pt idx="0">
                    <c:v>1.802664694279033</c:v>
                  </c:pt>
                  <c:pt idx="1">
                    <c:v>3.2064002834608374</c:v>
                  </c:pt>
                  <c:pt idx="2">
                    <c:v>3.0098103483996015</c:v>
                  </c:pt>
                  <c:pt idx="3">
                    <c:v>0.61052117990378618</c:v>
                  </c:pt>
                  <c:pt idx="4">
                    <c:v>0.48699760437466888</c:v>
                  </c:pt>
                  <c:pt idx="5">
                    <c:v>9.8163695484181385E-2</c:v>
                  </c:pt>
                  <c:pt idx="6">
                    <c:v>0.17065234314893607</c:v>
                  </c:pt>
                  <c:pt idx="7">
                    <c:v>8.7257600751389497E-2</c:v>
                  </c:pt>
                  <c:pt idx="8">
                    <c:v>0.13744695946679455</c:v>
                  </c:pt>
                  <c:pt idx="9">
                    <c:v>0.14299378385867781</c:v>
                  </c:pt>
                  <c:pt idx="10">
                    <c:v>9.3689795483701252E-2</c:v>
                  </c:pt>
                  <c:pt idx="11">
                    <c:v>0.15074813431681372</c:v>
                  </c:pt>
                  <c:pt idx="13">
                    <c:v>0.29767618499152909</c:v>
                  </c:pt>
                  <c:pt idx="14">
                    <c:v>0.31163101400356347</c:v>
                  </c:pt>
                  <c:pt idx="15">
                    <c:v>0.25473842793474794</c:v>
                  </c:pt>
                  <c:pt idx="16">
                    <c:v>0.62651815616149509</c:v>
                  </c:pt>
                  <c:pt idx="17">
                    <c:v>0.95804343441319129</c:v>
                  </c:pt>
                  <c:pt idx="18">
                    <c:v>1.3909189608153143</c:v>
                  </c:pt>
                  <c:pt idx="19">
                    <c:v>2.1276251758448628</c:v>
                  </c:pt>
                  <c:pt idx="20">
                    <c:v>1.9770460569018422</c:v>
                  </c:pt>
                  <c:pt idx="21">
                    <c:v>3.5456248469847393</c:v>
                  </c:pt>
                  <c:pt idx="22">
                    <c:v>2.9332012280858657</c:v>
                  </c:pt>
                  <c:pt idx="23">
                    <c:v>1.6967296975849426</c:v>
                  </c:pt>
                  <c:pt idx="24">
                    <c:v>3.7046850968289684</c:v>
                  </c:pt>
                </c:numCache>
              </c:numRef>
            </c:minus>
          </c:errBars>
          <c:val>
            <c:numRef>
              <c:f>Fig4D!$B$30:$Z$30</c:f>
              <c:numCache>
                <c:formatCode>General</c:formatCode>
                <c:ptCount val="25"/>
                <c:pt idx="0">
                  <c:v>43.909999999999989</c:v>
                </c:pt>
                <c:pt idx="1">
                  <c:v>33.984999999999999</c:v>
                </c:pt>
                <c:pt idx="2">
                  <c:v>14.875</c:v>
                </c:pt>
                <c:pt idx="3">
                  <c:v>2.9750000000000001</c:v>
                </c:pt>
                <c:pt idx="4">
                  <c:v>1.6000000000000003</c:v>
                </c:pt>
                <c:pt idx="5">
                  <c:v>0.95500000000000007</c:v>
                </c:pt>
                <c:pt idx="6">
                  <c:v>0.91999999999999993</c:v>
                </c:pt>
                <c:pt idx="7">
                  <c:v>0.91500000000000004</c:v>
                </c:pt>
                <c:pt idx="8">
                  <c:v>0.93499999999999994</c:v>
                </c:pt>
                <c:pt idx="9">
                  <c:v>1.2649999999999999</c:v>
                </c:pt>
                <c:pt idx="10">
                  <c:v>1.4</c:v>
                </c:pt>
                <c:pt idx="11">
                  <c:v>1.4649999999999999</c:v>
                </c:pt>
                <c:pt idx="13">
                  <c:v>1.9</c:v>
                </c:pt>
                <c:pt idx="14">
                  <c:v>2.3649999999999993</c:v>
                </c:pt>
                <c:pt idx="15">
                  <c:v>3.1349999999999998</c:v>
                </c:pt>
                <c:pt idx="16">
                  <c:v>4.2550000000000008</c:v>
                </c:pt>
                <c:pt idx="17">
                  <c:v>7.3250000000000002</c:v>
                </c:pt>
                <c:pt idx="18">
                  <c:v>10.91</c:v>
                </c:pt>
                <c:pt idx="19">
                  <c:v>15.180000000000001</c:v>
                </c:pt>
                <c:pt idx="20">
                  <c:v>18.909999999999997</c:v>
                </c:pt>
                <c:pt idx="21">
                  <c:v>26.919999999999998</c:v>
                </c:pt>
                <c:pt idx="22">
                  <c:v>24.815000000000005</c:v>
                </c:pt>
                <c:pt idx="23">
                  <c:v>28.064999999999998</c:v>
                </c:pt>
                <c:pt idx="24">
                  <c:v>27.905000000000001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Fig4D!$A$33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Fig4D!$B$32:$Z$32</c:f>
                <c:numCache>
                  <c:formatCode>General</c:formatCode>
                  <c:ptCount val="25"/>
                  <c:pt idx="0">
                    <c:v>1.802664694279033</c:v>
                  </c:pt>
                  <c:pt idx="1">
                    <c:v>3.2064002834608374</c:v>
                  </c:pt>
                  <c:pt idx="2">
                    <c:v>3.0098103483996015</c:v>
                  </c:pt>
                  <c:pt idx="3">
                    <c:v>0.61052117990378618</c:v>
                  </c:pt>
                  <c:pt idx="4">
                    <c:v>0.48699760437466888</c:v>
                  </c:pt>
                  <c:pt idx="5">
                    <c:v>9.8163695484181385E-2</c:v>
                  </c:pt>
                  <c:pt idx="6">
                    <c:v>0.17065234314893607</c:v>
                  </c:pt>
                  <c:pt idx="7">
                    <c:v>8.7257600751389497E-2</c:v>
                  </c:pt>
                  <c:pt idx="8">
                    <c:v>0.13744695946679455</c:v>
                  </c:pt>
                  <c:pt idx="9">
                    <c:v>0.14299378385867781</c:v>
                  </c:pt>
                  <c:pt idx="10">
                    <c:v>9.3689795483701252E-2</c:v>
                  </c:pt>
                  <c:pt idx="11">
                    <c:v>0.15074813431681372</c:v>
                  </c:pt>
                  <c:pt idx="13">
                    <c:v>0.29767618499152909</c:v>
                  </c:pt>
                  <c:pt idx="14">
                    <c:v>0.31163101400356347</c:v>
                  </c:pt>
                  <c:pt idx="15">
                    <c:v>0.25473842793474794</c:v>
                  </c:pt>
                  <c:pt idx="16">
                    <c:v>0.62651815616149509</c:v>
                  </c:pt>
                  <c:pt idx="17">
                    <c:v>0.95804343441319129</c:v>
                  </c:pt>
                  <c:pt idx="18">
                    <c:v>1.3909189608153143</c:v>
                  </c:pt>
                  <c:pt idx="19">
                    <c:v>2.1276251758448628</c:v>
                  </c:pt>
                  <c:pt idx="20">
                    <c:v>1.9770460569018422</c:v>
                  </c:pt>
                  <c:pt idx="21">
                    <c:v>3.5456248469847393</c:v>
                  </c:pt>
                  <c:pt idx="22">
                    <c:v>2.9332012280858657</c:v>
                  </c:pt>
                  <c:pt idx="23">
                    <c:v>1.6967296975849426</c:v>
                  </c:pt>
                  <c:pt idx="24">
                    <c:v>3.7046850968289684</c:v>
                  </c:pt>
                </c:numCache>
              </c:numRef>
            </c:plus>
            <c:minus>
              <c:numRef>
                <c:f>Fig4D!$B$32:$Z$32</c:f>
                <c:numCache>
                  <c:formatCode>General</c:formatCode>
                  <c:ptCount val="25"/>
                  <c:pt idx="0">
                    <c:v>1.802664694279033</c:v>
                  </c:pt>
                  <c:pt idx="1">
                    <c:v>3.2064002834608374</c:v>
                  </c:pt>
                  <c:pt idx="2">
                    <c:v>3.0098103483996015</c:v>
                  </c:pt>
                  <c:pt idx="3">
                    <c:v>0.61052117990378618</c:v>
                  </c:pt>
                  <c:pt idx="4">
                    <c:v>0.48699760437466888</c:v>
                  </c:pt>
                  <c:pt idx="5">
                    <c:v>9.8163695484181385E-2</c:v>
                  </c:pt>
                  <c:pt idx="6">
                    <c:v>0.17065234314893607</c:v>
                  </c:pt>
                  <c:pt idx="7">
                    <c:v>8.7257600751389497E-2</c:v>
                  </c:pt>
                  <c:pt idx="8">
                    <c:v>0.13744695946679455</c:v>
                  </c:pt>
                  <c:pt idx="9">
                    <c:v>0.14299378385867781</c:v>
                  </c:pt>
                  <c:pt idx="10">
                    <c:v>9.3689795483701252E-2</c:v>
                  </c:pt>
                  <c:pt idx="11">
                    <c:v>0.15074813431681372</c:v>
                  </c:pt>
                  <c:pt idx="13">
                    <c:v>0.29767618499152909</c:v>
                  </c:pt>
                  <c:pt idx="14">
                    <c:v>0.31163101400356347</c:v>
                  </c:pt>
                  <c:pt idx="15">
                    <c:v>0.25473842793474794</c:v>
                  </c:pt>
                  <c:pt idx="16">
                    <c:v>0.62651815616149509</c:v>
                  </c:pt>
                  <c:pt idx="17">
                    <c:v>0.95804343441319129</c:v>
                  </c:pt>
                  <c:pt idx="18">
                    <c:v>1.3909189608153143</c:v>
                  </c:pt>
                  <c:pt idx="19">
                    <c:v>2.1276251758448628</c:v>
                  </c:pt>
                  <c:pt idx="20">
                    <c:v>1.9770460569018422</c:v>
                  </c:pt>
                  <c:pt idx="21">
                    <c:v>3.5456248469847393</c:v>
                  </c:pt>
                  <c:pt idx="22">
                    <c:v>2.9332012280858657</c:v>
                  </c:pt>
                  <c:pt idx="23">
                    <c:v>1.6967296975849426</c:v>
                  </c:pt>
                  <c:pt idx="24">
                    <c:v>3.7046850968289684</c:v>
                  </c:pt>
                </c:numCache>
              </c:numRef>
            </c:minus>
          </c:errBars>
          <c:val>
            <c:numRef>
              <c:f>Fig4D!$B$46:$Z$46</c:f>
              <c:numCache>
                <c:formatCode>General</c:formatCode>
                <c:ptCount val="25"/>
                <c:pt idx="0">
                  <c:v>43.195</c:v>
                </c:pt>
                <c:pt idx="1">
                  <c:v>37.369999999999997</c:v>
                </c:pt>
                <c:pt idx="2">
                  <c:v>35.924999999999997</c:v>
                </c:pt>
                <c:pt idx="3">
                  <c:v>24.220000000000002</c:v>
                </c:pt>
                <c:pt idx="4">
                  <c:v>13.465</c:v>
                </c:pt>
                <c:pt idx="5">
                  <c:v>10.77</c:v>
                </c:pt>
                <c:pt idx="6">
                  <c:v>4.58</c:v>
                </c:pt>
                <c:pt idx="7">
                  <c:v>3.3850000000000002</c:v>
                </c:pt>
                <c:pt idx="8">
                  <c:v>3.4750000000000001</c:v>
                </c:pt>
                <c:pt idx="9">
                  <c:v>2.4899999999999998</c:v>
                </c:pt>
                <c:pt idx="10">
                  <c:v>3.2149999999999999</c:v>
                </c:pt>
                <c:pt idx="11">
                  <c:v>2.62</c:v>
                </c:pt>
                <c:pt idx="13">
                  <c:v>5.4049999999999994</c:v>
                </c:pt>
                <c:pt idx="14">
                  <c:v>6.2249999999999996</c:v>
                </c:pt>
                <c:pt idx="15">
                  <c:v>12.614999999999998</c:v>
                </c:pt>
                <c:pt idx="16">
                  <c:v>19.540000000000003</c:v>
                </c:pt>
                <c:pt idx="17">
                  <c:v>22.585000000000001</c:v>
                </c:pt>
                <c:pt idx="18">
                  <c:v>24.715</c:v>
                </c:pt>
                <c:pt idx="19">
                  <c:v>28.77</c:v>
                </c:pt>
                <c:pt idx="20">
                  <c:v>32.54</c:v>
                </c:pt>
                <c:pt idx="21">
                  <c:v>28.385000000000002</c:v>
                </c:pt>
                <c:pt idx="22">
                  <c:v>29.959999999999997</c:v>
                </c:pt>
                <c:pt idx="23">
                  <c:v>33.76</c:v>
                </c:pt>
                <c:pt idx="24">
                  <c:v>34.325000000000003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Fig4D!$A$49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Fig4D!$B$64:$Z$64</c:f>
                <c:numCache>
                  <c:formatCode>General</c:formatCode>
                  <c:ptCount val="25"/>
                  <c:pt idx="0">
                    <c:v>1.7276830985133822</c:v>
                  </c:pt>
                  <c:pt idx="1">
                    <c:v>2.103917642029856</c:v>
                  </c:pt>
                  <c:pt idx="2">
                    <c:v>3.2192114286300311</c:v>
                  </c:pt>
                  <c:pt idx="3">
                    <c:v>3.4474241591851378</c:v>
                  </c:pt>
                  <c:pt idx="4">
                    <c:v>2.8721967009397007</c:v>
                  </c:pt>
                  <c:pt idx="5">
                    <c:v>2.8373447094070183</c:v>
                  </c:pt>
                  <c:pt idx="6">
                    <c:v>0.8425309094231106</c:v>
                  </c:pt>
                  <c:pt idx="7">
                    <c:v>0.57929315165601181</c:v>
                  </c:pt>
                  <c:pt idx="8">
                    <c:v>0.38269875010683452</c:v>
                  </c:pt>
                  <c:pt idx="9">
                    <c:v>0.44635561308594901</c:v>
                  </c:pt>
                  <c:pt idx="10">
                    <c:v>0.49571497186723473</c:v>
                  </c:pt>
                  <c:pt idx="11">
                    <c:v>0.28953986484305261</c:v>
                  </c:pt>
                  <c:pt idx="13">
                    <c:v>1.0058108945301576</c:v>
                  </c:pt>
                  <c:pt idx="14">
                    <c:v>1.4000753947952622</c:v>
                  </c:pt>
                  <c:pt idx="15">
                    <c:v>2.1363422790679709</c:v>
                  </c:pt>
                  <c:pt idx="16">
                    <c:v>2.0751740221538579</c:v>
                  </c:pt>
                  <c:pt idx="17">
                    <c:v>2.007469385403752</c:v>
                  </c:pt>
                  <c:pt idx="18">
                    <c:v>2.2849635299788416</c:v>
                  </c:pt>
                  <c:pt idx="19">
                    <c:v>1.9323733248693491</c:v>
                  </c:pt>
                  <c:pt idx="20">
                    <c:v>2.1223997162541055</c:v>
                  </c:pt>
                  <c:pt idx="21">
                    <c:v>2.6996342344843671</c:v>
                  </c:pt>
                  <c:pt idx="22">
                    <c:v>1.6374438073479824</c:v>
                  </c:pt>
                  <c:pt idx="23">
                    <c:v>2.7068226556036086</c:v>
                  </c:pt>
                  <c:pt idx="24">
                    <c:v>1.7001478693859993</c:v>
                  </c:pt>
                </c:numCache>
              </c:numRef>
            </c:plus>
            <c:minus>
              <c:numRef>
                <c:f>Fig4D!$B$64:$Z$64</c:f>
                <c:numCache>
                  <c:formatCode>General</c:formatCode>
                  <c:ptCount val="25"/>
                  <c:pt idx="0">
                    <c:v>1.7276830985133822</c:v>
                  </c:pt>
                  <c:pt idx="1">
                    <c:v>2.103917642029856</c:v>
                  </c:pt>
                  <c:pt idx="2">
                    <c:v>3.2192114286300311</c:v>
                  </c:pt>
                  <c:pt idx="3">
                    <c:v>3.4474241591851378</c:v>
                  </c:pt>
                  <c:pt idx="4">
                    <c:v>2.8721967009397007</c:v>
                  </c:pt>
                  <c:pt idx="5">
                    <c:v>2.8373447094070183</c:v>
                  </c:pt>
                  <c:pt idx="6">
                    <c:v>0.8425309094231106</c:v>
                  </c:pt>
                  <c:pt idx="7">
                    <c:v>0.57929315165601181</c:v>
                  </c:pt>
                  <c:pt idx="8">
                    <c:v>0.38269875010683452</c:v>
                  </c:pt>
                  <c:pt idx="9">
                    <c:v>0.44635561308594901</c:v>
                  </c:pt>
                  <c:pt idx="10">
                    <c:v>0.49571497186723473</c:v>
                  </c:pt>
                  <c:pt idx="11">
                    <c:v>0.28953986484305261</c:v>
                  </c:pt>
                  <c:pt idx="13">
                    <c:v>1.0058108945301576</c:v>
                  </c:pt>
                  <c:pt idx="14">
                    <c:v>1.4000753947952622</c:v>
                  </c:pt>
                  <c:pt idx="15">
                    <c:v>2.1363422790679709</c:v>
                  </c:pt>
                  <c:pt idx="16">
                    <c:v>2.0751740221538579</c:v>
                  </c:pt>
                  <c:pt idx="17">
                    <c:v>2.007469385403752</c:v>
                  </c:pt>
                  <c:pt idx="18">
                    <c:v>2.2849635299788416</c:v>
                  </c:pt>
                  <c:pt idx="19">
                    <c:v>1.9323733248693491</c:v>
                  </c:pt>
                  <c:pt idx="20">
                    <c:v>2.1223997162541055</c:v>
                  </c:pt>
                  <c:pt idx="21">
                    <c:v>2.6996342344843671</c:v>
                  </c:pt>
                  <c:pt idx="22">
                    <c:v>1.6374438073479824</c:v>
                  </c:pt>
                  <c:pt idx="23">
                    <c:v>2.7068226556036086</c:v>
                  </c:pt>
                  <c:pt idx="24">
                    <c:v>1.7001478693859993</c:v>
                  </c:pt>
                </c:numCache>
              </c:numRef>
            </c:minus>
          </c:errBars>
          <c:val>
            <c:numRef>
              <c:f>Fig4D!$B$62:$Z$62</c:f>
              <c:numCache>
                <c:formatCode>General</c:formatCode>
                <c:ptCount val="25"/>
                <c:pt idx="0">
                  <c:v>47.100000000000009</c:v>
                </c:pt>
                <c:pt idx="1">
                  <c:v>42.754999999999995</c:v>
                </c:pt>
                <c:pt idx="2">
                  <c:v>35.14</c:v>
                </c:pt>
                <c:pt idx="3">
                  <c:v>32.08</c:v>
                </c:pt>
                <c:pt idx="4">
                  <c:v>20.774999999999999</c:v>
                </c:pt>
                <c:pt idx="5">
                  <c:v>14.355</c:v>
                </c:pt>
                <c:pt idx="6">
                  <c:v>6.2449999999999992</c:v>
                </c:pt>
                <c:pt idx="7">
                  <c:v>4.8950000000000005</c:v>
                </c:pt>
                <c:pt idx="8">
                  <c:v>3.9750000000000001</c:v>
                </c:pt>
                <c:pt idx="9">
                  <c:v>3.5799999999999996</c:v>
                </c:pt>
                <c:pt idx="10">
                  <c:v>2.7299999999999995</c:v>
                </c:pt>
                <c:pt idx="11">
                  <c:v>3.35</c:v>
                </c:pt>
                <c:pt idx="13">
                  <c:v>5.9399999999999995</c:v>
                </c:pt>
                <c:pt idx="14">
                  <c:v>11.86</c:v>
                </c:pt>
                <c:pt idx="15">
                  <c:v>15.824999999999999</c:v>
                </c:pt>
                <c:pt idx="16">
                  <c:v>20.625</c:v>
                </c:pt>
                <c:pt idx="17">
                  <c:v>25.310000000000002</c:v>
                </c:pt>
                <c:pt idx="18">
                  <c:v>32.434999999999995</c:v>
                </c:pt>
                <c:pt idx="19">
                  <c:v>27.120000000000005</c:v>
                </c:pt>
                <c:pt idx="20">
                  <c:v>30.295000000000005</c:v>
                </c:pt>
                <c:pt idx="21">
                  <c:v>34.155000000000001</c:v>
                </c:pt>
                <c:pt idx="22">
                  <c:v>34.299999999999997</c:v>
                </c:pt>
                <c:pt idx="23">
                  <c:v>39.749999999999993</c:v>
                </c:pt>
                <c:pt idx="24">
                  <c:v>38.465000000000003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15104"/>
        <c:axId val="108817024"/>
      </c:lineChart>
      <c:catAx>
        <c:axId val="10881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8817024"/>
        <c:crosses val="autoZero"/>
        <c:auto val="1"/>
        <c:lblAlgn val="ctr"/>
        <c:lblOffset val="100"/>
        <c:tickMarkSkip val="1"/>
        <c:noMultiLvlLbl val="0"/>
      </c:catAx>
      <c:valAx>
        <c:axId val="108817024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8815104"/>
        <c:crosses val="autoZero"/>
        <c:crossBetween val="between"/>
        <c:majorUnit val="10"/>
      </c:valAx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Fig4D!$B$2:$M$2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07520"/>
        <c:axId val="108921984"/>
      </c:lineChart>
      <c:catAx>
        <c:axId val="10890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8921984"/>
        <c:crosses val="autoZero"/>
        <c:auto val="1"/>
        <c:lblAlgn val="ctr"/>
        <c:lblOffset val="100"/>
        <c:noMultiLvlLbl val="0"/>
      </c:catAx>
      <c:valAx>
        <c:axId val="108921984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8907520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Fig8B!$A$1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Fig8B!$B$16:$Z$16</c:f>
                <c:numCache>
                  <c:formatCode>General</c:formatCode>
                  <c:ptCount val="25"/>
                  <c:pt idx="0">
                    <c:v>1.5390978598588771</c:v>
                  </c:pt>
                  <c:pt idx="1">
                    <c:v>4.6338776658671295</c:v>
                  </c:pt>
                  <c:pt idx="2">
                    <c:v>3.848933835059607</c:v>
                  </c:pt>
                  <c:pt idx="3">
                    <c:v>1.2104510178717132</c:v>
                  </c:pt>
                  <c:pt idx="4">
                    <c:v>0.18601075237738279</c:v>
                  </c:pt>
                  <c:pt idx="5">
                    <c:v>0.11780398031381513</c:v>
                  </c:pt>
                  <c:pt idx="6">
                    <c:v>0.16737350115501823</c:v>
                  </c:pt>
                  <c:pt idx="7">
                    <c:v>0.11100550536897807</c:v>
                  </c:pt>
                  <c:pt idx="8">
                    <c:v>7.2437712707002486E-2</c:v>
                  </c:pt>
                  <c:pt idx="9">
                    <c:v>0.18261221816248283</c:v>
                  </c:pt>
                  <c:pt idx="10">
                    <c:v>0.13082006302126967</c:v>
                  </c:pt>
                  <c:pt idx="11">
                    <c:v>0.12428685458334747</c:v>
                  </c:pt>
                  <c:pt idx="13">
                    <c:v>1.3346410253947183</c:v>
                  </c:pt>
                  <c:pt idx="14">
                    <c:v>1.5026236314452739</c:v>
                  </c:pt>
                  <c:pt idx="15">
                    <c:v>0.79910366453087089</c:v>
                  </c:pt>
                  <c:pt idx="16">
                    <c:v>1.4160586930710968</c:v>
                  </c:pt>
                  <c:pt idx="17">
                    <c:v>1.5161913174501136</c:v>
                  </c:pt>
                  <c:pt idx="18">
                    <c:v>1.2368688064804836</c:v>
                  </c:pt>
                  <c:pt idx="19">
                    <c:v>2.3365032039828688</c:v>
                  </c:pt>
                  <c:pt idx="20">
                    <c:v>2.2469664735668315</c:v>
                  </c:pt>
                  <c:pt idx="21">
                    <c:v>2.2957835747783868</c:v>
                  </c:pt>
                  <c:pt idx="22">
                    <c:v>1.6990103328441257</c:v>
                  </c:pt>
                  <c:pt idx="23">
                    <c:v>2.5013463041596902</c:v>
                  </c:pt>
                  <c:pt idx="24">
                    <c:v>1.0616810569406738</c:v>
                  </c:pt>
                </c:numCache>
              </c:numRef>
            </c:plus>
            <c:minus>
              <c:numRef>
                <c:f>Fig8B!$B$16:$Z$16</c:f>
                <c:numCache>
                  <c:formatCode>General</c:formatCode>
                  <c:ptCount val="25"/>
                  <c:pt idx="0">
                    <c:v>1.5390978598588771</c:v>
                  </c:pt>
                  <c:pt idx="1">
                    <c:v>4.6338776658671295</c:v>
                  </c:pt>
                  <c:pt idx="2">
                    <c:v>3.848933835059607</c:v>
                  </c:pt>
                  <c:pt idx="3">
                    <c:v>1.2104510178717132</c:v>
                  </c:pt>
                  <c:pt idx="4">
                    <c:v>0.18601075237738279</c:v>
                  </c:pt>
                  <c:pt idx="5">
                    <c:v>0.11780398031381513</c:v>
                  </c:pt>
                  <c:pt idx="6">
                    <c:v>0.16737350115501823</c:v>
                  </c:pt>
                  <c:pt idx="7">
                    <c:v>0.11100550536897807</c:v>
                  </c:pt>
                  <c:pt idx="8">
                    <c:v>7.2437712707002486E-2</c:v>
                  </c:pt>
                  <c:pt idx="9">
                    <c:v>0.18261221816248283</c:v>
                  </c:pt>
                  <c:pt idx="10">
                    <c:v>0.13082006302126967</c:v>
                  </c:pt>
                  <c:pt idx="11">
                    <c:v>0.12428685458334747</c:v>
                  </c:pt>
                  <c:pt idx="13">
                    <c:v>1.3346410253947183</c:v>
                  </c:pt>
                  <c:pt idx="14">
                    <c:v>1.5026236314452739</c:v>
                  </c:pt>
                  <c:pt idx="15">
                    <c:v>0.79910366453087089</c:v>
                  </c:pt>
                  <c:pt idx="16">
                    <c:v>1.4160586930710968</c:v>
                  </c:pt>
                  <c:pt idx="17">
                    <c:v>1.5161913174501136</c:v>
                  </c:pt>
                  <c:pt idx="18">
                    <c:v>1.2368688064804836</c:v>
                  </c:pt>
                  <c:pt idx="19">
                    <c:v>2.3365032039828688</c:v>
                  </c:pt>
                  <c:pt idx="20">
                    <c:v>2.2469664735668315</c:v>
                  </c:pt>
                  <c:pt idx="21">
                    <c:v>2.2957835747783868</c:v>
                  </c:pt>
                  <c:pt idx="22">
                    <c:v>1.6990103328441257</c:v>
                  </c:pt>
                  <c:pt idx="23">
                    <c:v>2.5013463041596902</c:v>
                  </c:pt>
                  <c:pt idx="24">
                    <c:v>1.0616810569406738</c:v>
                  </c:pt>
                </c:numCache>
              </c:numRef>
            </c:minus>
          </c:errBars>
          <c:cat>
            <c:numRef>
              <c:f>Fig8B!$B$2:$Z$2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Fig8B!$B$14:$Z$14</c:f>
              <c:numCache>
                <c:formatCode>General</c:formatCode>
                <c:ptCount val="25"/>
                <c:pt idx="0">
                  <c:v>44.46</c:v>
                </c:pt>
                <c:pt idx="1">
                  <c:v>29.040000000000003</c:v>
                </c:pt>
                <c:pt idx="2">
                  <c:v>9.6250000000000018</c:v>
                </c:pt>
                <c:pt idx="3">
                  <c:v>2.4549999999999996</c:v>
                </c:pt>
                <c:pt idx="4">
                  <c:v>1.01</c:v>
                </c:pt>
                <c:pt idx="5">
                  <c:v>1.0100000000000002</c:v>
                </c:pt>
                <c:pt idx="6">
                  <c:v>0.82499999999999996</c:v>
                </c:pt>
                <c:pt idx="7">
                  <c:v>0.74</c:v>
                </c:pt>
                <c:pt idx="8">
                  <c:v>0.65500000000000003</c:v>
                </c:pt>
                <c:pt idx="9">
                  <c:v>0.92500000000000004</c:v>
                </c:pt>
                <c:pt idx="10">
                  <c:v>1.3649999999999998</c:v>
                </c:pt>
                <c:pt idx="11">
                  <c:v>1.3650000000000002</c:v>
                </c:pt>
                <c:pt idx="13">
                  <c:v>6.3600000000000012</c:v>
                </c:pt>
                <c:pt idx="14">
                  <c:v>7.509999999999998</c:v>
                </c:pt>
                <c:pt idx="15">
                  <c:v>7.87</c:v>
                </c:pt>
                <c:pt idx="16">
                  <c:v>11.2</c:v>
                </c:pt>
                <c:pt idx="17">
                  <c:v>13.565000000000001</c:v>
                </c:pt>
                <c:pt idx="18">
                  <c:v>18.18</c:v>
                </c:pt>
                <c:pt idx="19">
                  <c:v>18.555</c:v>
                </c:pt>
                <c:pt idx="20">
                  <c:v>26.054999999999996</c:v>
                </c:pt>
                <c:pt idx="21">
                  <c:v>24.18</c:v>
                </c:pt>
                <c:pt idx="22">
                  <c:v>22.955000000000002</c:v>
                </c:pt>
                <c:pt idx="23">
                  <c:v>28.130000000000003</c:v>
                </c:pt>
                <c:pt idx="24">
                  <c:v>34.200000000000003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Fig8B!$A$17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Fig8B!$B$32:$Z$32</c:f>
                <c:numCache>
                  <c:formatCode>General</c:formatCode>
                  <c:ptCount val="25"/>
                  <c:pt idx="0">
                    <c:v>2.1703916697223145</c:v>
                  </c:pt>
                  <c:pt idx="1">
                    <c:v>2.8216307341677394</c:v>
                  </c:pt>
                  <c:pt idx="2">
                    <c:v>5.1329155674160702</c:v>
                  </c:pt>
                  <c:pt idx="3">
                    <c:v>1.986876387140825</c:v>
                  </c:pt>
                  <c:pt idx="4">
                    <c:v>0.155955834203861</c:v>
                  </c:pt>
                  <c:pt idx="5">
                    <c:v>0.11025223605694152</c:v>
                  </c:pt>
                  <c:pt idx="6">
                    <c:v>0.11856784274554952</c:v>
                  </c:pt>
                  <c:pt idx="7">
                    <c:v>0.11819240434327603</c:v>
                  </c:pt>
                  <c:pt idx="8">
                    <c:v>8.5958646388184123E-2</c:v>
                  </c:pt>
                  <c:pt idx="9">
                    <c:v>0.23202610006443469</c:v>
                  </c:pt>
                  <c:pt idx="10">
                    <c:v>0.13274871834493274</c:v>
                  </c:pt>
                  <c:pt idx="11">
                    <c:v>0.24026027553467935</c:v>
                  </c:pt>
                  <c:pt idx="13">
                    <c:v>0.83792733707775779</c:v>
                  </c:pt>
                  <c:pt idx="14">
                    <c:v>0.80365311754097812</c:v>
                  </c:pt>
                  <c:pt idx="15">
                    <c:v>1.0891842003179362</c:v>
                  </c:pt>
                  <c:pt idx="16">
                    <c:v>0.34676681245791363</c:v>
                  </c:pt>
                  <c:pt idx="17">
                    <c:v>0.87857997802008736</c:v>
                  </c:pt>
                  <c:pt idx="18">
                    <c:v>2.2695257703366623</c:v>
                  </c:pt>
                  <c:pt idx="19">
                    <c:v>1.7960574106142091</c:v>
                  </c:pt>
                  <c:pt idx="20">
                    <c:v>2.6652230467427827</c:v>
                  </c:pt>
                  <c:pt idx="21">
                    <c:v>1.7755155745741982</c:v>
                  </c:pt>
                  <c:pt idx="22">
                    <c:v>2.90938567398686</c:v>
                  </c:pt>
                  <c:pt idx="23">
                    <c:v>1.9115881994939323</c:v>
                  </c:pt>
                  <c:pt idx="24">
                    <c:v>1.9132585641604567</c:v>
                  </c:pt>
                </c:numCache>
              </c:numRef>
            </c:plus>
            <c:minus>
              <c:numRef>
                <c:f>Fig8B!$B$32:$Z$32</c:f>
                <c:numCache>
                  <c:formatCode>General</c:formatCode>
                  <c:ptCount val="25"/>
                  <c:pt idx="0">
                    <c:v>2.1703916697223145</c:v>
                  </c:pt>
                  <c:pt idx="1">
                    <c:v>2.8216307341677394</c:v>
                  </c:pt>
                  <c:pt idx="2">
                    <c:v>5.1329155674160702</c:v>
                  </c:pt>
                  <c:pt idx="3">
                    <c:v>1.986876387140825</c:v>
                  </c:pt>
                  <c:pt idx="4">
                    <c:v>0.155955834203861</c:v>
                  </c:pt>
                  <c:pt idx="5">
                    <c:v>0.11025223605694152</c:v>
                  </c:pt>
                  <c:pt idx="6">
                    <c:v>0.11856784274554952</c:v>
                  </c:pt>
                  <c:pt idx="7">
                    <c:v>0.11819240434327603</c:v>
                  </c:pt>
                  <c:pt idx="8">
                    <c:v>8.5958646388184123E-2</c:v>
                  </c:pt>
                  <c:pt idx="9">
                    <c:v>0.23202610006443469</c:v>
                  </c:pt>
                  <c:pt idx="10">
                    <c:v>0.13274871834493274</c:v>
                  </c:pt>
                  <c:pt idx="11">
                    <c:v>0.24026027553467935</c:v>
                  </c:pt>
                  <c:pt idx="13">
                    <c:v>0.83792733707775779</c:v>
                  </c:pt>
                  <c:pt idx="14">
                    <c:v>0.80365311754097812</c:v>
                  </c:pt>
                  <c:pt idx="15">
                    <c:v>1.0891842003179362</c:v>
                  </c:pt>
                  <c:pt idx="16">
                    <c:v>0.34676681245791363</c:v>
                  </c:pt>
                  <c:pt idx="17">
                    <c:v>0.87857997802008736</c:v>
                  </c:pt>
                  <c:pt idx="18">
                    <c:v>2.2695257703366623</c:v>
                  </c:pt>
                  <c:pt idx="19">
                    <c:v>1.7960574106142091</c:v>
                  </c:pt>
                  <c:pt idx="20">
                    <c:v>2.6652230467427827</c:v>
                  </c:pt>
                  <c:pt idx="21">
                    <c:v>1.7755155745741982</c:v>
                  </c:pt>
                  <c:pt idx="22">
                    <c:v>2.90938567398686</c:v>
                  </c:pt>
                  <c:pt idx="23">
                    <c:v>1.9115881994939323</c:v>
                  </c:pt>
                  <c:pt idx="24">
                    <c:v>1.9132585641604567</c:v>
                  </c:pt>
                </c:numCache>
              </c:numRef>
            </c:minus>
          </c:errBars>
          <c:val>
            <c:numRef>
              <c:f>Fig8B!$B$30:$Z$30</c:f>
              <c:numCache>
                <c:formatCode>General</c:formatCode>
                <c:ptCount val="25"/>
                <c:pt idx="0">
                  <c:v>44.54</c:v>
                </c:pt>
                <c:pt idx="1">
                  <c:v>41.76</c:v>
                </c:pt>
                <c:pt idx="2">
                  <c:v>19.190000000000001</c:v>
                </c:pt>
                <c:pt idx="3">
                  <c:v>5.18</c:v>
                </c:pt>
                <c:pt idx="4">
                  <c:v>1.36</c:v>
                </c:pt>
                <c:pt idx="5">
                  <c:v>0.84000000000000008</c:v>
                </c:pt>
                <c:pt idx="6">
                  <c:v>0.88500000000000001</c:v>
                </c:pt>
                <c:pt idx="7">
                  <c:v>1.105</c:v>
                </c:pt>
                <c:pt idx="8">
                  <c:v>1</c:v>
                </c:pt>
                <c:pt idx="9">
                  <c:v>1.4350000000000001</c:v>
                </c:pt>
                <c:pt idx="10">
                  <c:v>1.3699999999999997</c:v>
                </c:pt>
                <c:pt idx="11">
                  <c:v>1.5649999999999999</c:v>
                </c:pt>
                <c:pt idx="13">
                  <c:v>5.43</c:v>
                </c:pt>
                <c:pt idx="14">
                  <c:v>4.0549999999999997</c:v>
                </c:pt>
                <c:pt idx="15">
                  <c:v>5.61</c:v>
                </c:pt>
                <c:pt idx="16">
                  <c:v>3.8050000000000006</c:v>
                </c:pt>
                <c:pt idx="17">
                  <c:v>8.1750000000000007</c:v>
                </c:pt>
                <c:pt idx="18">
                  <c:v>12.044999999999998</c:v>
                </c:pt>
                <c:pt idx="19">
                  <c:v>14.36</c:v>
                </c:pt>
                <c:pt idx="20">
                  <c:v>17.055</c:v>
                </c:pt>
                <c:pt idx="21">
                  <c:v>19.57</c:v>
                </c:pt>
                <c:pt idx="22">
                  <c:v>22.955000000000002</c:v>
                </c:pt>
                <c:pt idx="23">
                  <c:v>30.734999999999996</c:v>
                </c:pt>
                <c:pt idx="24">
                  <c:v>28.785000000000004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Fig8B!$A$33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Fig8B!$B$32:$Z$32</c:f>
                <c:numCache>
                  <c:formatCode>General</c:formatCode>
                  <c:ptCount val="25"/>
                  <c:pt idx="0">
                    <c:v>2.1703916697223145</c:v>
                  </c:pt>
                  <c:pt idx="1">
                    <c:v>2.8216307341677394</c:v>
                  </c:pt>
                  <c:pt idx="2">
                    <c:v>5.1329155674160702</c:v>
                  </c:pt>
                  <c:pt idx="3">
                    <c:v>1.986876387140825</c:v>
                  </c:pt>
                  <c:pt idx="4">
                    <c:v>0.155955834203861</c:v>
                  </c:pt>
                  <c:pt idx="5">
                    <c:v>0.11025223605694152</c:v>
                  </c:pt>
                  <c:pt idx="6">
                    <c:v>0.11856784274554952</c:v>
                  </c:pt>
                  <c:pt idx="7">
                    <c:v>0.11819240434327603</c:v>
                  </c:pt>
                  <c:pt idx="8">
                    <c:v>8.5958646388184123E-2</c:v>
                  </c:pt>
                  <c:pt idx="9">
                    <c:v>0.23202610006443469</c:v>
                  </c:pt>
                  <c:pt idx="10">
                    <c:v>0.13274871834493274</c:v>
                  </c:pt>
                  <c:pt idx="11">
                    <c:v>0.24026027553467935</c:v>
                  </c:pt>
                  <c:pt idx="13">
                    <c:v>0.83792733707775779</c:v>
                  </c:pt>
                  <c:pt idx="14">
                    <c:v>0.80365311754097812</c:v>
                  </c:pt>
                  <c:pt idx="15">
                    <c:v>1.0891842003179362</c:v>
                  </c:pt>
                  <c:pt idx="16">
                    <c:v>0.34676681245791363</c:v>
                  </c:pt>
                  <c:pt idx="17">
                    <c:v>0.87857997802008736</c:v>
                  </c:pt>
                  <c:pt idx="18">
                    <c:v>2.2695257703366623</c:v>
                  </c:pt>
                  <c:pt idx="19">
                    <c:v>1.7960574106142091</c:v>
                  </c:pt>
                  <c:pt idx="20">
                    <c:v>2.6652230467427827</c:v>
                  </c:pt>
                  <c:pt idx="21">
                    <c:v>1.7755155745741982</c:v>
                  </c:pt>
                  <c:pt idx="22">
                    <c:v>2.90938567398686</c:v>
                  </c:pt>
                  <c:pt idx="23">
                    <c:v>1.9115881994939323</c:v>
                  </c:pt>
                  <c:pt idx="24">
                    <c:v>1.9132585641604567</c:v>
                  </c:pt>
                </c:numCache>
              </c:numRef>
            </c:plus>
            <c:minus>
              <c:numRef>
                <c:f>Fig8B!$B$32:$Z$32</c:f>
                <c:numCache>
                  <c:formatCode>General</c:formatCode>
                  <c:ptCount val="25"/>
                  <c:pt idx="0">
                    <c:v>2.1703916697223145</c:v>
                  </c:pt>
                  <c:pt idx="1">
                    <c:v>2.8216307341677394</c:v>
                  </c:pt>
                  <c:pt idx="2">
                    <c:v>5.1329155674160702</c:v>
                  </c:pt>
                  <c:pt idx="3">
                    <c:v>1.986876387140825</c:v>
                  </c:pt>
                  <c:pt idx="4">
                    <c:v>0.155955834203861</c:v>
                  </c:pt>
                  <c:pt idx="5">
                    <c:v>0.11025223605694152</c:v>
                  </c:pt>
                  <c:pt idx="6">
                    <c:v>0.11856784274554952</c:v>
                  </c:pt>
                  <c:pt idx="7">
                    <c:v>0.11819240434327603</c:v>
                  </c:pt>
                  <c:pt idx="8">
                    <c:v>8.5958646388184123E-2</c:v>
                  </c:pt>
                  <c:pt idx="9">
                    <c:v>0.23202610006443469</c:v>
                  </c:pt>
                  <c:pt idx="10">
                    <c:v>0.13274871834493274</c:v>
                  </c:pt>
                  <c:pt idx="11">
                    <c:v>0.24026027553467935</c:v>
                  </c:pt>
                  <c:pt idx="13">
                    <c:v>0.83792733707775779</c:v>
                  </c:pt>
                  <c:pt idx="14">
                    <c:v>0.80365311754097812</c:v>
                  </c:pt>
                  <c:pt idx="15">
                    <c:v>1.0891842003179362</c:v>
                  </c:pt>
                  <c:pt idx="16">
                    <c:v>0.34676681245791363</c:v>
                  </c:pt>
                  <c:pt idx="17">
                    <c:v>0.87857997802008736</c:v>
                  </c:pt>
                  <c:pt idx="18">
                    <c:v>2.2695257703366623</c:v>
                  </c:pt>
                  <c:pt idx="19">
                    <c:v>1.7960574106142091</c:v>
                  </c:pt>
                  <c:pt idx="20">
                    <c:v>2.6652230467427827</c:v>
                  </c:pt>
                  <c:pt idx="21">
                    <c:v>1.7755155745741982</c:v>
                  </c:pt>
                  <c:pt idx="22">
                    <c:v>2.90938567398686</c:v>
                  </c:pt>
                  <c:pt idx="23">
                    <c:v>1.9115881994939323</c:v>
                  </c:pt>
                  <c:pt idx="24">
                    <c:v>1.9132585641604567</c:v>
                  </c:pt>
                </c:numCache>
              </c:numRef>
            </c:minus>
          </c:errBars>
          <c:val>
            <c:numRef>
              <c:f>Fig8B!$B$46:$Z$46</c:f>
              <c:numCache>
                <c:formatCode>General</c:formatCode>
                <c:ptCount val="25"/>
                <c:pt idx="0">
                  <c:v>44.17</c:v>
                </c:pt>
                <c:pt idx="1">
                  <c:v>33.964999999999996</c:v>
                </c:pt>
                <c:pt idx="2">
                  <c:v>31.119999999999997</c:v>
                </c:pt>
                <c:pt idx="3">
                  <c:v>18.025000000000002</c:v>
                </c:pt>
                <c:pt idx="4">
                  <c:v>10.235000000000003</c:v>
                </c:pt>
                <c:pt idx="5">
                  <c:v>5.9750000000000005</c:v>
                </c:pt>
                <c:pt idx="6">
                  <c:v>3.59</c:v>
                </c:pt>
                <c:pt idx="7">
                  <c:v>3.2300000000000004</c:v>
                </c:pt>
                <c:pt idx="8">
                  <c:v>3.4350000000000001</c:v>
                </c:pt>
                <c:pt idx="9">
                  <c:v>2.6049999999999995</c:v>
                </c:pt>
                <c:pt idx="10">
                  <c:v>3.0649999999999999</c:v>
                </c:pt>
                <c:pt idx="11">
                  <c:v>2.48</c:v>
                </c:pt>
                <c:pt idx="13">
                  <c:v>11.940000000000001</c:v>
                </c:pt>
                <c:pt idx="14">
                  <c:v>20.355</c:v>
                </c:pt>
                <c:pt idx="15">
                  <c:v>23.605</c:v>
                </c:pt>
                <c:pt idx="16">
                  <c:v>21.564999999999998</c:v>
                </c:pt>
                <c:pt idx="17">
                  <c:v>23.39</c:v>
                </c:pt>
                <c:pt idx="18">
                  <c:v>27.269999999999992</c:v>
                </c:pt>
                <c:pt idx="19">
                  <c:v>30.420000000000005</c:v>
                </c:pt>
                <c:pt idx="20">
                  <c:v>30.5</c:v>
                </c:pt>
                <c:pt idx="21">
                  <c:v>32.375</c:v>
                </c:pt>
                <c:pt idx="22">
                  <c:v>33.250000000000007</c:v>
                </c:pt>
                <c:pt idx="23">
                  <c:v>35.31</c:v>
                </c:pt>
                <c:pt idx="24">
                  <c:v>37.155000000000008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Fig8B!$A$49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Fig8B!$B$64:$Z$64</c:f>
                <c:numCache>
                  <c:formatCode>General</c:formatCode>
                  <c:ptCount val="25"/>
                  <c:pt idx="0">
                    <c:v>1.3663302431452409</c:v>
                  </c:pt>
                  <c:pt idx="1">
                    <c:v>1.1796939339412476</c:v>
                  </c:pt>
                  <c:pt idx="2">
                    <c:v>1.9598781141240014</c:v>
                  </c:pt>
                  <c:pt idx="3">
                    <c:v>2.9096491770200337</c:v>
                  </c:pt>
                  <c:pt idx="4">
                    <c:v>1.5457872859269239</c:v>
                  </c:pt>
                  <c:pt idx="5">
                    <c:v>1.8682285132653811</c:v>
                  </c:pt>
                  <c:pt idx="6">
                    <c:v>1.0669023177196471</c:v>
                  </c:pt>
                  <c:pt idx="7">
                    <c:v>0.49592786213767487</c:v>
                  </c:pt>
                  <c:pt idx="8">
                    <c:v>0.47137211061608963</c:v>
                  </c:pt>
                  <c:pt idx="9">
                    <c:v>0.49341215586521125</c:v>
                  </c:pt>
                  <c:pt idx="10">
                    <c:v>0.30856297754447354</c:v>
                  </c:pt>
                  <c:pt idx="11">
                    <c:v>0.27936435786342617</c:v>
                  </c:pt>
                  <c:pt idx="13">
                    <c:v>2.4257192518692041</c:v>
                  </c:pt>
                  <c:pt idx="14">
                    <c:v>2.2783766150485318</c:v>
                  </c:pt>
                  <c:pt idx="15">
                    <c:v>1.5855817369169118</c:v>
                  </c:pt>
                  <c:pt idx="16">
                    <c:v>2.1732745390820329</c:v>
                  </c:pt>
                  <c:pt idx="17">
                    <c:v>2.4906692541028677</c:v>
                  </c:pt>
                  <c:pt idx="18">
                    <c:v>2.9293173266138286</c:v>
                  </c:pt>
                  <c:pt idx="19">
                    <c:v>2.0443662424657103</c:v>
                  </c:pt>
                  <c:pt idx="20">
                    <c:v>2.7205003624741986</c:v>
                  </c:pt>
                  <c:pt idx="21">
                    <c:v>2.8880159471704951</c:v>
                  </c:pt>
                  <c:pt idx="22">
                    <c:v>1.148488136638772</c:v>
                  </c:pt>
                  <c:pt idx="23">
                    <c:v>2.98928131459349</c:v>
                  </c:pt>
                  <c:pt idx="24">
                    <c:v>1.7208855924268411</c:v>
                  </c:pt>
                </c:numCache>
              </c:numRef>
            </c:plus>
            <c:minus>
              <c:numRef>
                <c:f>Fig8B!$B$64:$Z$64</c:f>
                <c:numCache>
                  <c:formatCode>General</c:formatCode>
                  <c:ptCount val="25"/>
                  <c:pt idx="0">
                    <c:v>1.3663302431452409</c:v>
                  </c:pt>
                  <c:pt idx="1">
                    <c:v>1.1796939339412476</c:v>
                  </c:pt>
                  <c:pt idx="2">
                    <c:v>1.9598781141240014</c:v>
                  </c:pt>
                  <c:pt idx="3">
                    <c:v>2.9096491770200337</c:v>
                  </c:pt>
                  <c:pt idx="4">
                    <c:v>1.5457872859269239</c:v>
                  </c:pt>
                  <c:pt idx="5">
                    <c:v>1.8682285132653811</c:v>
                  </c:pt>
                  <c:pt idx="6">
                    <c:v>1.0669023177196471</c:v>
                  </c:pt>
                  <c:pt idx="7">
                    <c:v>0.49592786213767487</c:v>
                  </c:pt>
                  <c:pt idx="8">
                    <c:v>0.47137211061608963</c:v>
                  </c:pt>
                  <c:pt idx="9">
                    <c:v>0.49341215586521125</c:v>
                  </c:pt>
                  <c:pt idx="10">
                    <c:v>0.30856297754447354</c:v>
                  </c:pt>
                  <c:pt idx="11">
                    <c:v>0.27936435786342617</c:v>
                  </c:pt>
                  <c:pt idx="13">
                    <c:v>2.4257192518692041</c:v>
                  </c:pt>
                  <c:pt idx="14">
                    <c:v>2.2783766150485318</c:v>
                  </c:pt>
                  <c:pt idx="15">
                    <c:v>1.5855817369169118</c:v>
                  </c:pt>
                  <c:pt idx="16">
                    <c:v>2.1732745390820329</c:v>
                  </c:pt>
                  <c:pt idx="17">
                    <c:v>2.4906692541028677</c:v>
                  </c:pt>
                  <c:pt idx="18">
                    <c:v>2.9293173266138286</c:v>
                  </c:pt>
                  <c:pt idx="19">
                    <c:v>2.0443662424657103</c:v>
                  </c:pt>
                  <c:pt idx="20">
                    <c:v>2.7205003624741986</c:v>
                  </c:pt>
                  <c:pt idx="21">
                    <c:v>2.8880159471704951</c:v>
                  </c:pt>
                  <c:pt idx="22">
                    <c:v>1.148488136638772</c:v>
                  </c:pt>
                  <c:pt idx="23">
                    <c:v>2.98928131459349</c:v>
                  </c:pt>
                  <c:pt idx="24">
                    <c:v>1.7208855924268411</c:v>
                  </c:pt>
                </c:numCache>
              </c:numRef>
            </c:minus>
          </c:errBars>
          <c:val>
            <c:numRef>
              <c:f>Fig8B!$B$62:$Z$62</c:f>
              <c:numCache>
                <c:formatCode>General</c:formatCode>
                <c:ptCount val="25"/>
                <c:pt idx="0">
                  <c:v>44.005000000000003</c:v>
                </c:pt>
                <c:pt idx="1">
                  <c:v>44.18</c:v>
                </c:pt>
                <c:pt idx="2">
                  <c:v>32.519999999999996</c:v>
                </c:pt>
                <c:pt idx="3">
                  <c:v>27.134999999999998</c:v>
                </c:pt>
                <c:pt idx="4">
                  <c:v>13.625000000000004</c:v>
                </c:pt>
                <c:pt idx="5">
                  <c:v>9.35</c:v>
                </c:pt>
                <c:pt idx="6">
                  <c:v>5.915</c:v>
                </c:pt>
                <c:pt idx="7">
                  <c:v>4.05</c:v>
                </c:pt>
                <c:pt idx="8">
                  <c:v>3.7949999999999995</c:v>
                </c:pt>
                <c:pt idx="9">
                  <c:v>3.5799999999999996</c:v>
                </c:pt>
                <c:pt idx="10">
                  <c:v>2.8899999999999997</c:v>
                </c:pt>
                <c:pt idx="11">
                  <c:v>3.09</c:v>
                </c:pt>
                <c:pt idx="13">
                  <c:v>15.584999999999999</c:v>
                </c:pt>
                <c:pt idx="14">
                  <c:v>16.350000000000001</c:v>
                </c:pt>
                <c:pt idx="15">
                  <c:v>21.574999999999999</c:v>
                </c:pt>
                <c:pt idx="16">
                  <c:v>24.32</c:v>
                </c:pt>
                <c:pt idx="17">
                  <c:v>25.860000000000003</c:v>
                </c:pt>
                <c:pt idx="18">
                  <c:v>28.380000000000003</c:v>
                </c:pt>
                <c:pt idx="19">
                  <c:v>31.909999999999997</c:v>
                </c:pt>
                <c:pt idx="20">
                  <c:v>29.429999999999996</c:v>
                </c:pt>
                <c:pt idx="21">
                  <c:v>31.155000000000001</c:v>
                </c:pt>
                <c:pt idx="22">
                  <c:v>35.245000000000005</c:v>
                </c:pt>
                <c:pt idx="23">
                  <c:v>35.945</c:v>
                </c:pt>
                <c:pt idx="24">
                  <c:v>35.834999999999994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2800"/>
        <c:axId val="96347264"/>
      </c:lineChart>
      <c:catAx>
        <c:axId val="9633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96347264"/>
        <c:crosses val="autoZero"/>
        <c:auto val="1"/>
        <c:lblAlgn val="ctr"/>
        <c:lblOffset val="100"/>
        <c:tickMarkSkip val="1"/>
        <c:noMultiLvlLbl val="0"/>
      </c:catAx>
      <c:valAx>
        <c:axId val="96347264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96332800"/>
        <c:crosses val="autoZero"/>
        <c:crossBetween val="between"/>
        <c:majorUnit val="10"/>
      </c:valAx>
      <c:spPr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Fig8B!$B$2:$M$2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80416"/>
        <c:axId val="96382336"/>
      </c:lineChart>
      <c:catAx>
        <c:axId val="9638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382336"/>
        <c:crosses val="autoZero"/>
        <c:auto val="1"/>
        <c:lblAlgn val="ctr"/>
        <c:lblOffset val="100"/>
        <c:noMultiLvlLbl val="0"/>
      </c:catAx>
      <c:valAx>
        <c:axId val="96382336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380416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Fig9B!$A$1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Fig9B!$B$16:$Z$16</c:f>
                <c:numCache>
                  <c:formatCode>General</c:formatCode>
                  <c:ptCount val="25"/>
                  <c:pt idx="0">
                    <c:v>1.1245443521711285</c:v>
                  </c:pt>
                  <c:pt idx="1">
                    <c:v>3.6781369831297308</c:v>
                  </c:pt>
                  <c:pt idx="2">
                    <c:v>2.8694869847336051</c:v>
                  </c:pt>
                  <c:pt idx="3">
                    <c:v>0.9217133803713361</c:v>
                  </c:pt>
                  <c:pt idx="4">
                    <c:v>0.3439194027029524</c:v>
                  </c:pt>
                  <c:pt idx="5">
                    <c:v>0.11527744310527056</c:v>
                  </c:pt>
                  <c:pt idx="6">
                    <c:v>0.11527744310527056</c:v>
                  </c:pt>
                  <c:pt idx="7">
                    <c:v>6.5425954754635071E-2</c:v>
                  </c:pt>
                  <c:pt idx="8">
                    <c:v>0.10409664313084795</c:v>
                  </c:pt>
                  <c:pt idx="9">
                    <c:v>8.8756846371295633E-2</c:v>
                  </c:pt>
                  <c:pt idx="10">
                    <c:v>4.5491146879853943E-2</c:v>
                  </c:pt>
                  <c:pt idx="11">
                    <c:v>0.10857664983268225</c:v>
                  </c:pt>
                  <c:pt idx="13">
                    <c:v>0.23840325314708086</c:v>
                  </c:pt>
                  <c:pt idx="14">
                    <c:v>0.11274356350191837</c:v>
                  </c:pt>
                  <c:pt idx="15">
                    <c:v>0.30654435966829413</c:v>
                  </c:pt>
                  <c:pt idx="16">
                    <c:v>0.13420548092798268</c:v>
                  </c:pt>
                  <c:pt idx="17">
                    <c:v>0.3210616071029912</c:v>
                  </c:pt>
                  <c:pt idx="18">
                    <c:v>0.20110804171997809</c:v>
                  </c:pt>
                  <c:pt idx="19">
                    <c:v>0.7240722032750293</c:v>
                  </c:pt>
                  <c:pt idx="20">
                    <c:v>0.52152554001591234</c:v>
                  </c:pt>
                  <c:pt idx="21">
                    <c:v>0.92984616409860466</c:v>
                  </c:pt>
                  <c:pt idx="22">
                    <c:v>1.4928542758383649</c:v>
                  </c:pt>
                  <c:pt idx="23">
                    <c:v>0.86154899260962958</c:v>
                  </c:pt>
                  <c:pt idx="24">
                    <c:v>1.6538414877692076</c:v>
                  </c:pt>
                </c:numCache>
              </c:numRef>
            </c:plus>
            <c:minus>
              <c:numRef>
                <c:f>Fig9B!$B$16:$Z$16</c:f>
                <c:numCache>
                  <c:formatCode>General</c:formatCode>
                  <c:ptCount val="25"/>
                  <c:pt idx="0">
                    <c:v>1.1245443521711285</c:v>
                  </c:pt>
                  <c:pt idx="1">
                    <c:v>3.6781369831297308</c:v>
                  </c:pt>
                  <c:pt idx="2">
                    <c:v>2.8694869847336051</c:v>
                  </c:pt>
                  <c:pt idx="3">
                    <c:v>0.9217133803713361</c:v>
                  </c:pt>
                  <c:pt idx="4">
                    <c:v>0.3439194027029524</c:v>
                  </c:pt>
                  <c:pt idx="5">
                    <c:v>0.11527744310527056</c:v>
                  </c:pt>
                  <c:pt idx="6">
                    <c:v>0.11527744310527056</c:v>
                  </c:pt>
                  <c:pt idx="7">
                    <c:v>6.5425954754635071E-2</c:v>
                  </c:pt>
                  <c:pt idx="8">
                    <c:v>0.10409664313084795</c:v>
                  </c:pt>
                  <c:pt idx="9">
                    <c:v>8.8756846371295633E-2</c:v>
                  </c:pt>
                  <c:pt idx="10">
                    <c:v>4.5491146879853943E-2</c:v>
                  </c:pt>
                  <c:pt idx="11">
                    <c:v>0.10857664983268225</c:v>
                  </c:pt>
                  <c:pt idx="13">
                    <c:v>0.23840325314708086</c:v>
                  </c:pt>
                  <c:pt idx="14">
                    <c:v>0.11274356350191837</c:v>
                  </c:pt>
                  <c:pt idx="15">
                    <c:v>0.30654435966829413</c:v>
                  </c:pt>
                  <c:pt idx="16">
                    <c:v>0.13420548092798268</c:v>
                  </c:pt>
                  <c:pt idx="17">
                    <c:v>0.3210616071029912</c:v>
                  </c:pt>
                  <c:pt idx="18">
                    <c:v>0.20110804171997809</c:v>
                  </c:pt>
                  <c:pt idx="19">
                    <c:v>0.7240722032750293</c:v>
                  </c:pt>
                  <c:pt idx="20">
                    <c:v>0.52152554001591234</c:v>
                  </c:pt>
                  <c:pt idx="21">
                    <c:v>0.92984616409860466</c:v>
                  </c:pt>
                  <c:pt idx="22">
                    <c:v>1.4928542758383649</c:v>
                  </c:pt>
                  <c:pt idx="23">
                    <c:v>0.86154899260962958</c:v>
                  </c:pt>
                  <c:pt idx="24">
                    <c:v>1.6538414877692076</c:v>
                  </c:pt>
                </c:numCache>
              </c:numRef>
            </c:minus>
          </c:errBars>
          <c:cat>
            <c:numRef>
              <c:f>Fig9B!$B$2:$Z$2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Fig9B!$B$14:$Z$14</c:f>
              <c:numCache>
                <c:formatCode>General</c:formatCode>
                <c:ptCount val="25"/>
                <c:pt idx="0">
                  <c:v>32.290000000000006</c:v>
                </c:pt>
                <c:pt idx="1">
                  <c:v>21.754999999999999</c:v>
                </c:pt>
                <c:pt idx="2">
                  <c:v>6.9799999999999995</c:v>
                </c:pt>
                <c:pt idx="3">
                  <c:v>3</c:v>
                </c:pt>
                <c:pt idx="4">
                  <c:v>0.83499999999999974</c:v>
                </c:pt>
                <c:pt idx="5">
                  <c:v>0.48</c:v>
                </c:pt>
                <c:pt idx="6">
                  <c:v>0.57999999999999996</c:v>
                </c:pt>
                <c:pt idx="7">
                  <c:v>0.28500000000000003</c:v>
                </c:pt>
                <c:pt idx="8">
                  <c:v>0.48499999999999999</c:v>
                </c:pt>
                <c:pt idx="9">
                  <c:v>0.49000000000000005</c:v>
                </c:pt>
                <c:pt idx="10">
                  <c:v>0.27500000000000002</c:v>
                </c:pt>
                <c:pt idx="11">
                  <c:v>0.52999999999999992</c:v>
                </c:pt>
                <c:pt idx="13">
                  <c:v>0.83499999999999996</c:v>
                </c:pt>
                <c:pt idx="14">
                  <c:v>0.69000000000000006</c:v>
                </c:pt>
                <c:pt idx="15">
                  <c:v>1.3049999999999997</c:v>
                </c:pt>
                <c:pt idx="16">
                  <c:v>0.82</c:v>
                </c:pt>
                <c:pt idx="17">
                  <c:v>1.4550000000000001</c:v>
                </c:pt>
                <c:pt idx="18">
                  <c:v>1.35</c:v>
                </c:pt>
                <c:pt idx="19">
                  <c:v>2.3650000000000002</c:v>
                </c:pt>
                <c:pt idx="20">
                  <c:v>1.89</c:v>
                </c:pt>
                <c:pt idx="21">
                  <c:v>5.2349999999999994</c:v>
                </c:pt>
                <c:pt idx="22">
                  <c:v>5.5649999999999995</c:v>
                </c:pt>
                <c:pt idx="23">
                  <c:v>6.56</c:v>
                </c:pt>
                <c:pt idx="24">
                  <c:v>11.995000000000001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Fig9B!$A$17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Fig9B!$B$32:$Z$32</c:f>
                <c:numCache>
                  <c:formatCode>General</c:formatCode>
                  <c:ptCount val="25"/>
                  <c:pt idx="0">
                    <c:v>2.8434447027817771</c:v>
                  </c:pt>
                  <c:pt idx="1">
                    <c:v>2.5118961408112033</c:v>
                  </c:pt>
                  <c:pt idx="2">
                    <c:v>2.6918828602547569</c:v>
                  </c:pt>
                  <c:pt idx="3">
                    <c:v>0.2145343795292492</c:v>
                  </c:pt>
                  <c:pt idx="4">
                    <c:v>0.13034143197344766</c:v>
                  </c:pt>
                  <c:pt idx="5">
                    <c:v>0.23528351691806487</c:v>
                  </c:pt>
                  <c:pt idx="6">
                    <c:v>4.9693505052918592E-2</c:v>
                  </c:pt>
                  <c:pt idx="7">
                    <c:v>0.10360180178613367</c:v>
                  </c:pt>
                  <c:pt idx="8">
                    <c:v>5.6174331821175739E-2</c:v>
                  </c:pt>
                  <c:pt idx="9">
                    <c:v>6.2472216046637691E-2</c:v>
                  </c:pt>
                  <c:pt idx="10">
                    <c:v>0.10259142264341593</c:v>
                  </c:pt>
                  <c:pt idx="11">
                    <c:v>6.2826922749902536E-2</c:v>
                  </c:pt>
                  <c:pt idx="13">
                    <c:v>8.6938675704966467E-2</c:v>
                  </c:pt>
                  <c:pt idx="14">
                    <c:v>0.14240981551689322</c:v>
                  </c:pt>
                  <c:pt idx="15">
                    <c:v>0.2379834261269283</c:v>
                  </c:pt>
                  <c:pt idx="16">
                    <c:v>0.26907248094147407</c:v>
                  </c:pt>
                  <c:pt idx="17">
                    <c:v>0.72288772756678255</c:v>
                  </c:pt>
                  <c:pt idx="18">
                    <c:v>1.1193115443581081</c:v>
                  </c:pt>
                  <c:pt idx="19">
                    <c:v>1.4428761785637281</c:v>
                  </c:pt>
                  <c:pt idx="20">
                    <c:v>1.3519379094881203</c:v>
                  </c:pt>
                  <c:pt idx="21">
                    <c:v>1.0600694421698147</c:v>
                  </c:pt>
                  <c:pt idx="22">
                    <c:v>1.5695222202950807</c:v>
                  </c:pt>
                  <c:pt idx="23">
                    <c:v>1.8734845727799405</c:v>
                  </c:pt>
                  <c:pt idx="24">
                    <c:v>2.1864792856706092</c:v>
                  </c:pt>
                </c:numCache>
              </c:numRef>
            </c:plus>
            <c:minus>
              <c:numRef>
                <c:f>Fig9B!$B$32:$Z$32</c:f>
                <c:numCache>
                  <c:formatCode>General</c:formatCode>
                  <c:ptCount val="25"/>
                  <c:pt idx="0">
                    <c:v>2.8434447027817771</c:v>
                  </c:pt>
                  <c:pt idx="1">
                    <c:v>2.5118961408112033</c:v>
                  </c:pt>
                  <c:pt idx="2">
                    <c:v>2.6918828602547569</c:v>
                  </c:pt>
                  <c:pt idx="3">
                    <c:v>0.2145343795292492</c:v>
                  </c:pt>
                  <c:pt idx="4">
                    <c:v>0.13034143197344766</c:v>
                  </c:pt>
                  <c:pt idx="5">
                    <c:v>0.23528351691806487</c:v>
                  </c:pt>
                  <c:pt idx="6">
                    <c:v>4.9693505052918592E-2</c:v>
                  </c:pt>
                  <c:pt idx="7">
                    <c:v>0.10360180178613367</c:v>
                  </c:pt>
                  <c:pt idx="8">
                    <c:v>5.6174331821175739E-2</c:v>
                  </c:pt>
                  <c:pt idx="9">
                    <c:v>6.2472216046637691E-2</c:v>
                  </c:pt>
                  <c:pt idx="10">
                    <c:v>0.10259142264341593</c:v>
                  </c:pt>
                  <c:pt idx="11">
                    <c:v>6.2826922749902536E-2</c:v>
                  </c:pt>
                  <c:pt idx="13">
                    <c:v>8.6938675704966467E-2</c:v>
                  </c:pt>
                  <c:pt idx="14">
                    <c:v>0.14240981551689322</c:v>
                  </c:pt>
                  <c:pt idx="15">
                    <c:v>0.2379834261269283</c:v>
                  </c:pt>
                  <c:pt idx="16">
                    <c:v>0.26907248094147407</c:v>
                  </c:pt>
                  <c:pt idx="17">
                    <c:v>0.72288772756678255</c:v>
                  </c:pt>
                  <c:pt idx="18">
                    <c:v>1.1193115443581081</c:v>
                  </c:pt>
                  <c:pt idx="19">
                    <c:v>1.4428761785637281</c:v>
                  </c:pt>
                  <c:pt idx="20">
                    <c:v>1.3519379094881203</c:v>
                  </c:pt>
                  <c:pt idx="21">
                    <c:v>1.0600694421698147</c:v>
                  </c:pt>
                  <c:pt idx="22">
                    <c:v>1.5695222202950807</c:v>
                  </c:pt>
                  <c:pt idx="23">
                    <c:v>1.8734845727799405</c:v>
                  </c:pt>
                  <c:pt idx="24">
                    <c:v>2.1864792856706092</c:v>
                  </c:pt>
                </c:numCache>
              </c:numRef>
            </c:minus>
          </c:errBars>
          <c:val>
            <c:numRef>
              <c:f>Fig9B!$B$30:$Z$30</c:f>
              <c:numCache>
                <c:formatCode>General</c:formatCode>
                <c:ptCount val="25"/>
                <c:pt idx="0">
                  <c:v>28.670000000000005</c:v>
                </c:pt>
                <c:pt idx="1">
                  <c:v>19.630000000000003</c:v>
                </c:pt>
                <c:pt idx="2">
                  <c:v>5.37</c:v>
                </c:pt>
                <c:pt idx="3">
                  <c:v>0.99500000000000011</c:v>
                </c:pt>
                <c:pt idx="4">
                  <c:v>0.41</c:v>
                </c:pt>
                <c:pt idx="5">
                  <c:v>0.49499999999999994</c:v>
                </c:pt>
                <c:pt idx="6">
                  <c:v>0.24499999999999997</c:v>
                </c:pt>
                <c:pt idx="7">
                  <c:v>0.28000000000000003</c:v>
                </c:pt>
                <c:pt idx="8">
                  <c:v>0.20999999999999996</c:v>
                </c:pt>
                <c:pt idx="9">
                  <c:v>0.32500000000000007</c:v>
                </c:pt>
                <c:pt idx="10">
                  <c:v>0.39500000000000002</c:v>
                </c:pt>
                <c:pt idx="11">
                  <c:v>0.43500000000000005</c:v>
                </c:pt>
                <c:pt idx="13">
                  <c:v>0.58500000000000008</c:v>
                </c:pt>
                <c:pt idx="14">
                  <c:v>0.68499999999999994</c:v>
                </c:pt>
                <c:pt idx="15">
                  <c:v>1.105</c:v>
                </c:pt>
                <c:pt idx="16">
                  <c:v>1.28</c:v>
                </c:pt>
                <c:pt idx="17">
                  <c:v>3.22</c:v>
                </c:pt>
                <c:pt idx="18">
                  <c:v>5.8050000000000006</c:v>
                </c:pt>
                <c:pt idx="19">
                  <c:v>6.7849999999999993</c:v>
                </c:pt>
                <c:pt idx="20">
                  <c:v>5.5750000000000011</c:v>
                </c:pt>
                <c:pt idx="21">
                  <c:v>8.1549999999999994</c:v>
                </c:pt>
                <c:pt idx="22">
                  <c:v>9.07</c:v>
                </c:pt>
                <c:pt idx="23">
                  <c:v>13.050000000000002</c:v>
                </c:pt>
                <c:pt idx="24">
                  <c:v>19.795000000000002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Fig9B!$A$33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Fig9B!$B$32:$Z$32</c:f>
                <c:numCache>
                  <c:formatCode>General</c:formatCode>
                  <c:ptCount val="25"/>
                  <c:pt idx="0">
                    <c:v>2.8434447027817771</c:v>
                  </c:pt>
                  <c:pt idx="1">
                    <c:v>2.5118961408112033</c:v>
                  </c:pt>
                  <c:pt idx="2">
                    <c:v>2.6918828602547569</c:v>
                  </c:pt>
                  <c:pt idx="3">
                    <c:v>0.2145343795292492</c:v>
                  </c:pt>
                  <c:pt idx="4">
                    <c:v>0.13034143197344766</c:v>
                  </c:pt>
                  <c:pt idx="5">
                    <c:v>0.23528351691806487</c:v>
                  </c:pt>
                  <c:pt idx="6">
                    <c:v>4.9693505052918592E-2</c:v>
                  </c:pt>
                  <c:pt idx="7">
                    <c:v>0.10360180178613367</c:v>
                  </c:pt>
                  <c:pt idx="8">
                    <c:v>5.6174331821175739E-2</c:v>
                  </c:pt>
                  <c:pt idx="9">
                    <c:v>6.2472216046637691E-2</c:v>
                  </c:pt>
                  <c:pt idx="10">
                    <c:v>0.10259142264341593</c:v>
                  </c:pt>
                  <c:pt idx="11">
                    <c:v>6.2826922749902536E-2</c:v>
                  </c:pt>
                  <c:pt idx="13">
                    <c:v>8.6938675704966467E-2</c:v>
                  </c:pt>
                  <c:pt idx="14">
                    <c:v>0.14240981551689322</c:v>
                  </c:pt>
                  <c:pt idx="15">
                    <c:v>0.2379834261269283</c:v>
                  </c:pt>
                  <c:pt idx="16">
                    <c:v>0.26907248094147407</c:v>
                  </c:pt>
                  <c:pt idx="17">
                    <c:v>0.72288772756678255</c:v>
                  </c:pt>
                  <c:pt idx="18">
                    <c:v>1.1193115443581081</c:v>
                  </c:pt>
                  <c:pt idx="19">
                    <c:v>1.4428761785637281</c:v>
                  </c:pt>
                  <c:pt idx="20">
                    <c:v>1.3519379094881203</c:v>
                  </c:pt>
                  <c:pt idx="21">
                    <c:v>1.0600694421698147</c:v>
                  </c:pt>
                  <c:pt idx="22">
                    <c:v>1.5695222202950807</c:v>
                  </c:pt>
                  <c:pt idx="23">
                    <c:v>1.8734845727799405</c:v>
                  </c:pt>
                  <c:pt idx="24">
                    <c:v>2.1864792856706092</c:v>
                  </c:pt>
                </c:numCache>
              </c:numRef>
            </c:plus>
            <c:minus>
              <c:numRef>
                <c:f>Fig9B!$B$32:$Z$32</c:f>
                <c:numCache>
                  <c:formatCode>General</c:formatCode>
                  <c:ptCount val="25"/>
                  <c:pt idx="0">
                    <c:v>2.8434447027817771</c:v>
                  </c:pt>
                  <c:pt idx="1">
                    <c:v>2.5118961408112033</c:v>
                  </c:pt>
                  <c:pt idx="2">
                    <c:v>2.6918828602547569</c:v>
                  </c:pt>
                  <c:pt idx="3">
                    <c:v>0.2145343795292492</c:v>
                  </c:pt>
                  <c:pt idx="4">
                    <c:v>0.13034143197344766</c:v>
                  </c:pt>
                  <c:pt idx="5">
                    <c:v>0.23528351691806487</c:v>
                  </c:pt>
                  <c:pt idx="6">
                    <c:v>4.9693505052918592E-2</c:v>
                  </c:pt>
                  <c:pt idx="7">
                    <c:v>0.10360180178613367</c:v>
                  </c:pt>
                  <c:pt idx="8">
                    <c:v>5.6174331821175739E-2</c:v>
                  </c:pt>
                  <c:pt idx="9">
                    <c:v>6.2472216046637691E-2</c:v>
                  </c:pt>
                  <c:pt idx="10">
                    <c:v>0.10259142264341593</c:v>
                  </c:pt>
                  <c:pt idx="11">
                    <c:v>6.2826922749902536E-2</c:v>
                  </c:pt>
                  <c:pt idx="13">
                    <c:v>8.6938675704966467E-2</c:v>
                  </c:pt>
                  <c:pt idx="14">
                    <c:v>0.14240981551689322</c:v>
                  </c:pt>
                  <c:pt idx="15">
                    <c:v>0.2379834261269283</c:v>
                  </c:pt>
                  <c:pt idx="16">
                    <c:v>0.26907248094147407</c:v>
                  </c:pt>
                  <c:pt idx="17">
                    <c:v>0.72288772756678255</c:v>
                  </c:pt>
                  <c:pt idx="18">
                    <c:v>1.1193115443581081</c:v>
                  </c:pt>
                  <c:pt idx="19">
                    <c:v>1.4428761785637281</c:v>
                  </c:pt>
                  <c:pt idx="20">
                    <c:v>1.3519379094881203</c:v>
                  </c:pt>
                  <c:pt idx="21">
                    <c:v>1.0600694421698147</c:v>
                  </c:pt>
                  <c:pt idx="22">
                    <c:v>1.5695222202950807</c:v>
                  </c:pt>
                  <c:pt idx="23">
                    <c:v>1.8734845727799405</c:v>
                  </c:pt>
                  <c:pt idx="24">
                    <c:v>2.1864792856706092</c:v>
                  </c:pt>
                </c:numCache>
              </c:numRef>
            </c:minus>
          </c:errBars>
          <c:val>
            <c:numRef>
              <c:f>Fig9B!$B$46:$Z$46</c:f>
              <c:numCache>
                <c:formatCode>General</c:formatCode>
                <c:ptCount val="25"/>
                <c:pt idx="0">
                  <c:v>32.065000000000005</c:v>
                </c:pt>
                <c:pt idx="1">
                  <c:v>28.580000000000002</c:v>
                </c:pt>
                <c:pt idx="2">
                  <c:v>25.215</c:v>
                </c:pt>
                <c:pt idx="3">
                  <c:v>18.305</c:v>
                </c:pt>
                <c:pt idx="4">
                  <c:v>9.49</c:v>
                </c:pt>
                <c:pt idx="5">
                  <c:v>9.36</c:v>
                </c:pt>
                <c:pt idx="6">
                  <c:v>5.0299999999999994</c:v>
                </c:pt>
                <c:pt idx="7">
                  <c:v>3.3699999999999997</c:v>
                </c:pt>
                <c:pt idx="8">
                  <c:v>2.5149999999999997</c:v>
                </c:pt>
                <c:pt idx="9">
                  <c:v>3.3099999999999996</c:v>
                </c:pt>
                <c:pt idx="10">
                  <c:v>1.4900000000000002</c:v>
                </c:pt>
                <c:pt idx="11">
                  <c:v>2.2250000000000001</c:v>
                </c:pt>
                <c:pt idx="13">
                  <c:v>3.53</c:v>
                </c:pt>
                <c:pt idx="14">
                  <c:v>3.8149999999999999</c:v>
                </c:pt>
                <c:pt idx="15">
                  <c:v>6.9799999999999995</c:v>
                </c:pt>
                <c:pt idx="16">
                  <c:v>8.5299999999999994</c:v>
                </c:pt>
                <c:pt idx="17">
                  <c:v>9.91</c:v>
                </c:pt>
                <c:pt idx="18">
                  <c:v>16.71</c:v>
                </c:pt>
                <c:pt idx="19">
                  <c:v>17.205000000000002</c:v>
                </c:pt>
                <c:pt idx="20">
                  <c:v>19.830000000000002</c:v>
                </c:pt>
                <c:pt idx="21">
                  <c:v>23.32</c:v>
                </c:pt>
                <c:pt idx="22">
                  <c:v>21.395</c:v>
                </c:pt>
                <c:pt idx="23">
                  <c:v>26.76</c:v>
                </c:pt>
                <c:pt idx="24">
                  <c:v>22.999999999999996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Fig9B!$A$49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Fig9B!$B$64:$Z$64</c:f>
                <c:numCache>
                  <c:formatCode>General</c:formatCode>
                  <c:ptCount val="25"/>
                  <c:pt idx="0">
                    <c:v>1.8817316197824032</c:v>
                  </c:pt>
                  <c:pt idx="1">
                    <c:v>3.0676542793766335</c:v>
                  </c:pt>
                  <c:pt idx="2">
                    <c:v>3.0594975077616895</c:v>
                  </c:pt>
                  <c:pt idx="3">
                    <c:v>1.8039532206302413</c:v>
                  </c:pt>
                  <c:pt idx="4">
                    <c:v>1.1879966797559292</c:v>
                  </c:pt>
                  <c:pt idx="5">
                    <c:v>0.65486215682725524</c:v>
                  </c:pt>
                  <c:pt idx="6">
                    <c:v>0.58767196064924965</c:v>
                  </c:pt>
                  <c:pt idx="7">
                    <c:v>0.376714598720157</c:v>
                  </c:pt>
                  <c:pt idx="8">
                    <c:v>0.36842381995619006</c:v>
                  </c:pt>
                  <c:pt idx="9">
                    <c:v>0.26595739007091601</c:v>
                  </c:pt>
                  <c:pt idx="10">
                    <c:v>0.3688721549082643</c:v>
                  </c:pt>
                  <c:pt idx="11">
                    <c:v>0.22889225995360069</c:v>
                  </c:pt>
                  <c:pt idx="13">
                    <c:v>0.28929512036442423</c:v>
                  </c:pt>
                  <c:pt idx="14">
                    <c:v>0.70751717686255211</c:v>
                  </c:pt>
                  <c:pt idx="15">
                    <c:v>0.86317244318077468</c:v>
                  </c:pt>
                  <c:pt idx="16">
                    <c:v>1.6013891538980218</c:v>
                  </c:pt>
                  <c:pt idx="17">
                    <c:v>2.0302709178826364</c:v>
                  </c:pt>
                  <c:pt idx="18">
                    <c:v>2.0854795611561396</c:v>
                  </c:pt>
                  <c:pt idx="19">
                    <c:v>2.8611555552103622</c:v>
                  </c:pt>
                  <c:pt idx="20">
                    <c:v>1.5512763562090848</c:v>
                  </c:pt>
                  <c:pt idx="21">
                    <c:v>2.0814151169069777</c:v>
                  </c:pt>
                  <c:pt idx="22">
                    <c:v>2.688378280260757</c:v>
                  </c:pt>
                  <c:pt idx="23">
                    <c:v>1.7667838011482981</c:v>
                  </c:pt>
                  <c:pt idx="24">
                    <c:v>2.67222389697337</c:v>
                  </c:pt>
                </c:numCache>
              </c:numRef>
            </c:plus>
            <c:minus>
              <c:numRef>
                <c:f>Fig9B!$B$64:$Z$64</c:f>
                <c:numCache>
                  <c:formatCode>General</c:formatCode>
                  <c:ptCount val="25"/>
                  <c:pt idx="0">
                    <c:v>1.8817316197824032</c:v>
                  </c:pt>
                  <c:pt idx="1">
                    <c:v>3.0676542793766335</c:v>
                  </c:pt>
                  <c:pt idx="2">
                    <c:v>3.0594975077616895</c:v>
                  </c:pt>
                  <c:pt idx="3">
                    <c:v>1.8039532206302413</c:v>
                  </c:pt>
                  <c:pt idx="4">
                    <c:v>1.1879966797559292</c:v>
                  </c:pt>
                  <c:pt idx="5">
                    <c:v>0.65486215682725524</c:v>
                  </c:pt>
                  <c:pt idx="6">
                    <c:v>0.58767196064924965</c:v>
                  </c:pt>
                  <c:pt idx="7">
                    <c:v>0.376714598720157</c:v>
                  </c:pt>
                  <c:pt idx="8">
                    <c:v>0.36842381995619006</c:v>
                  </c:pt>
                  <c:pt idx="9">
                    <c:v>0.26595739007091601</c:v>
                  </c:pt>
                  <c:pt idx="10">
                    <c:v>0.3688721549082643</c:v>
                  </c:pt>
                  <c:pt idx="11">
                    <c:v>0.22889225995360069</c:v>
                  </c:pt>
                  <c:pt idx="13">
                    <c:v>0.28929512036442423</c:v>
                  </c:pt>
                  <c:pt idx="14">
                    <c:v>0.70751717686255211</c:v>
                  </c:pt>
                  <c:pt idx="15">
                    <c:v>0.86317244318077468</c:v>
                  </c:pt>
                  <c:pt idx="16">
                    <c:v>1.6013891538980218</c:v>
                  </c:pt>
                  <c:pt idx="17">
                    <c:v>2.0302709178826364</c:v>
                  </c:pt>
                  <c:pt idx="18">
                    <c:v>2.0854795611561396</c:v>
                  </c:pt>
                  <c:pt idx="19">
                    <c:v>2.8611555552103622</c:v>
                  </c:pt>
                  <c:pt idx="20">
                    <c:v>1.5512763562090848</c:v>
                  </c:pt>
                  <c:pt idx="21">
                    <c:v>2.0814151169069777</c:v>
                  </c:pt>
                  <c:pt idx="22">
                    <c:v>2.688378280260757</c:v>
                  </c:pt>
                  <c:pt idx="23">
                    <c:v>1.7667838011482981</c:v>
                  </c:pt>
                  <c:pt idx="24">
                    <c:v>2.67222389697337</c:v>
                  </c:pt>
                </c:numCache>
              </c:numRef>
            </c:minus>
          </c:errBars>
          <c:val>
            <c:numRef>
              <c:f>Fig9B!$B$62:$Z$62</c:f>
              <c:numCache>
                <c:formatCode>General</c:formatCode>
                <c:ptCount val="25"/>
                <c:pt idx="0">
                  <c:v>31.854999999999997</c:v>
                </c:pt>
                <c:pt idx="1">
                  <c:v>25.335000000000001</c:v>
                </c:pt>
                <c:pt idx="2">
                  <c:v>19.945</c:v>
                </c:pt>
                <c:pt idx="3">
                  <c:v>10.305000000000001</c:v>
                </c:pt>
                <c:pt idx="4">
                  <c:v>4.7349999999999994</c:v>
                </c:pt>
                <c:pt idx="5">
                  <c:v>4.18</c:v>
                </c:pt>
                <c:pt idx="6">
                  <c:v>2.645</c:v>
                </c:pt>
                <c:pt idx="7">
                  <c:v>2.2549999999999999</c:v>
                </c:pt>
                <c:pt idx="8">
                  <c:v>1.7749999999999999</c:v>
                </c:pt>
                <c:pt idx="9">
                  <c:v>1.77</c:v>
                </c:pt>
                <c:pt idx="10">
                  <c:v>2.2200000000000002</c:v>
                </c:pt>
                <c:pt idx="11">
                  <c:v>2.1350000000000002</c:v>
                </c:pt>
                <c:pt idx="13">
                  <c:v>2.7050000000000001</c:v>
                </c:pt>
                <c:pt idx="14">
                  <c:v>2.9550000000000001</c:v>
                </c:pt>
                <c:pt idx="15">
                  <c:v>5.5299999999999994</c:v>
                </c:pt>
                <c:pt idx="16">
                  <c:v>8.8150000000000013</c:v>
                </c:pt>
                <c:pt idx="17">
                  <c:v>12.7</c:v>
                </c:pt>
                <c:pt idx="18">
                  <c:v>18.265000000000001</c:v>
                </c:pt>
                <c:pt idx="19">
                  <c:v>17.939999999999998</c:v>
                </c:pt>
                <c:pt idx="20">
                  <c:v>15.824999999999999</c:v>
                </c:pt>
                <c:pt idx="21">
                  <c:v>23.229999999999997</c:v>
                </c:pt>
                <c:pt idx="22">
                  <c:v>26.29</c:v>
                </c:pt>
                <c:pt idx="23">
                  <c:v>22.094999999999995</c:v>
                </c:pt>
                <c:pt idx="24">
                  <c:v>26.085000000000001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7664"/>
        <c:axId val="103619584"/>
      </c:lineChart>
      <c:catAx>
        <c:axId val="10361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3619584"/>
        <c:crosses val="autoZero"/>
        <c:auto val="1"/>
        <c:lblAlgn val="ctr"/>
        <c:lblOffset val="100"/>
        <c:tickMarkSkip val="1"/>
        <c:noMultiLvlLbl val="0"/>
      </c:catAx>
      <c:valAx>
        <c:axId val="103619584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3617664"/>
        <c:crosses val="autoZero"/>
        <c:crossBetween val="between"/>
        <c:majorUnit val="10"/>
      </c:valAx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Avoid</c:v>
          </c:tx>
          <c:spPr>
            <a:ln>
              <a:solidFill>
                <a:srgbClr val="008000"/>
              </a:solidFill>
            </a:ln>
          </c:spPr>
          <c:marker>
            <c:spPr>
              <a:ln>
                <a:solidFill>
                  <a:srgbClr val="008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'alpha 0.01 vs 0.05'!#REF!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cat>
            <c:numRef>
              <c:f>Fig9B!$B$2:$M$2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'alpha 0.01 vs 0.05'!#REF!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60544"/>
        <c:axId val="103662720"/>
      </c:lineChart>
      <c:catAx>
        <c:axId val="1036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Sessions (of 20 trials)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662720"/>
        <c:crosses val="autoZero"/>
        <c:auto val="1"/>
        <c:lblAlgn val="ctr"/>
        <c:lblOffset val="100"/>
        <c:noMultiLvlLbl val="0"/>
      </c:catAx>
      <c:valAx>
        <c:axId val="103662720"/>
        <c:scaling>
          <c:orientation val="minMax"/>
          <c:max val="6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Shocks taken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660544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Fig11C!$A$1</c:f>
              <c:strCache>
                <c:ptCount val="1"/>
                <c:pt idx="0">
                  <c:v>Female present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Fig11C!$B$16:$Z$16</c:f>
                <c:numCache>
                  <c:formatCode>General</c:formatCode>
                  <c:ptCount val="25"/>
                  <c:pt idx="0">
                    <c:v>1.9682232540486064</c:v>
                  </c:pt>
                  <c:pt idx="1">
                    <c:v>2.807262901831598</c:v>
                  </c:pt>
                  <c:pt idx="2">
                    <c:v>4.996282228928937</c:v>
                  </c:pt>
                  <c:pt idx="3">
                    <c:v>4.4385946224252351</c:v>
                  </c:pt>
                  <c:pt idx="4">
                    <c:v>0.57514249442106868</c:v>
                  </c:pt>
                  <c:pt idx="5">
                    <c:v>0.16984470030655127</c:v>
                  </c:pt>
                  <c:pt idx="6">
                    <c:v>5.4365021434333624E-2</c:v>
                  </c:pt>
                  <c:pt idx="7">
                    <c:v>2.5000000000000015E-2</c:v>
                  </c:pt>
                  <c:pt idx="8">
                    <c:v>3.5158371849548307E-2</c:v>
                  </c:pt>
                  <c:pt idx="9">
                    <c:v>2.4944382578492953E-2</c:v>
                  </c:pt>
                  <c:pt idx="10">
                    <c:v>3.6666666666666611E-2</c:v>
                  </c:pt>
                  <c:pt idx="11">
                    <c:v>5.0990195135927861E-2</c:v>
                  </c:pt>
                  <c:pt idx="13">
                    <c:v>7.617596588017643E-2</c:v>
                  </c:pt>
                  <c:pt idx="14">
                    <c:v>0.15198684153570677</c:v>
                  </c:pt>
                  <c:pt idx="15">
                    <c:v>0.18651779778050365</c:v>
                  </c:pt>
                  <c:pt idx="16">
                    <c:v>0.18848076824970794</c:v>
                  </c:pt>
                  <c:pt idx="17">
                    <c:v>0.29458539603238254</c:v>
                  </c:pt>
                  <c:pt idx="18">
                    <c:v>0.71775885767977643</c:v>
                  </c:pt>
                  <c:pt idx="19">
                    <c:v>0.66858889544406164</c:v>
                  </c:pt>
                  <c:pt idx="20">
                    <c:v>1.6625114870112763</c:v>
                  </c:pt>
                  <c:pt idx="21">
                    <c:v>1.7656254793509665</c:v>
                  </c:pt>
                  <c:pt idx="22">
                    <c:v>1.781002370701521</c:v>
                  </c:pt>
                  <c:pt idx="23">
                    <c:v>2.1418638041564577</c:v>
                  </c:pt>
                  <c:pt idx="24">
                    <c:v>1.7646065031930236</c:v>
                  </c:pt>
                </c:numCache>
              </c:numRef>
            </c:plus>
            <c:minus>
              <c:numRef>
                <c:f>Fig11C!$B$16:$Z$16</c:f>
                <c:numCache>
                  <c:formatCode>General</c:formatCode>
                  <c:ptCount val="25"/>
                  <c:pt idx="0">
                    <c:v>1.9682232540486064</c:v>
                  </c:pt>
                  <c:pt idx="1">
                    <c:v>2.807262901831598</c:v>
                  </c:pt>
                  <c:pt idx="2">
                    <c:v>4.996282228928937</c:v>
                  </c:pt>
                  <c:pt idx="3">
                    <c:v>4.4385946224252351</c:v>
                  </c:pt>
                  <c:pt idx="4">
                    <c:v>0.57514249442106868</c:v>
                  </c:pt>
                  <c:pt idx="5">
                    <c:v>0.16984470030655127</c:v>
                  </c:pt>
                  <c:pt idx="6">
                    <c:v>5.4365021434333624E-2</c:v>
                  </c:pt>
                  <c:pt idx="7">
                    <c:v>2.5000000000000015E-2</c:v>
                  </c:pt>
                  <c:pt idx="8">
                    <c:v>3.5158371849548307E-2</c:v>
                  </c:pt>
                  <c:pt idx="9">
                    <c:v>2.4944382578492953E-2</c:v>
                  </c:pt>
                  <c:pt idx="10">
                    <c:v>3.6666666666666611E-2</c:v>
                  </c:pt>
                  <c:pt idx="11">
                    <c:v>5.0990195135927861E-2</c:v>
                  </c:pt>
                  <c:pt idx="13">
                    <c:v>7.617596588017643E-2</c:v>
                  </c:pt>
                  <c:pt idx="14">
                    <c:v>0.15198684153570677</c:v>
                  </c:pt>
                  <c:pt idx="15">
                    <c:v>0.18651779778050365</c:v>
                  </c:pt>
                  <c:pt idx="16">
                    <c:v>0.18848076824970794</c:v>
                  </c:pt>
                  <c:pt idx="17">
                    <c:v>0.29458539603238254</c:v>
                  </c:pt>
                  <c:pt idx="18">
                    <c:v>0.71775885767977643</c:v>
                  </c:pt>
                  <c:pt idx="19">
                    <c:v>0.66858889544406164</c:v>
                  </c:pt>
                  <c:pt idx="20">
                    <c:v>1.6625114870112763</c:v>
                  </c:pt>
                  <c:pt idx="21">
                    <c:v>1.7656254793509665</c:v>
                  </c:pt>
                  <c:pt idx="22">
                    <c:v>1.781002370701521</c:v>
                  </c:pt>
                  <c:pt idx="23">
                    <c:v>2.1418638041564577</c:v>
                  </c:pt>
                  <c:pt idx="24">
                    <c:v>1.7646065031930236</c:v>
                  </c:pt>
                </c:numCache>
              </c:numRef>
            </c:minus>
          </c:errBars>
          <c:cat>
            <c:numRef>
              <c:f>Fig11C!$B$2:$Z$2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cat>
          <c:val>
            <c:numRef>
              <c:f>Fig11C!$B$14:$Z$14</c:f>
              <c:numCache>
                <c:formatCode>General</c:formatCode>
                <c:ptCount val="25"/>
                <c:pt idx="0">
                  <c:v>47.225000000000009</c:v>
                </c:pt>
                <c:pt idx="1">
                  <c:v>41.734999999999999</c:v>
                </c:pt>
                <c:pt idx="2">
                  <c:v>23.664999999999999</c:v>
                </c:pt>
                <c:pt idx="3">
                  <c:v>9.8800000000000008</c:v>
                </c:pt>
                <c:pt idx="4">
                  <c:v>1.6299999999999997</c:v>
                </c:pt>
                <c:pt idx="5">
                  <c:v>0.625</c:v>
                </c:pt>
                <c:pt idx="6">
                  <c:v>0.23000000000000004</c:v>
                </c:pt>
                <c:pt idx="7">
                  <c:v>0.17499999999999999</c:v>
                </c:pt>
                <c:pt idx="8">
                  <c:v>0.17499999999999999</c:v>
                </c:pt>
                <c:pt idx="9">
                  <c:v>0.16999999999999998</c:v>
                </c:pt>
                <c:pt idx="10">
                  <c:v>0.27000000000000007</c:v>
                </c:pt>
                <c:pt idx="11">
                  <c:v>0.33999999999999997</c:v>
                </c:pt>
                <c:pt idx="13">
                  <c:v>0.60499999999999987</c:v>
                </c:pt>
                <c:pt idx="14">
                  <c:v>0.95999999999999974</c:v>
                </c:pt>
                <c:pt idx="15">
                  <c:v>1.37</c:v>
                </c:pt>
                <c:pt idx="16">
                  <c:v>1.845</c:v>
                </c:pt>
                <c:pt idx="17">
                  <c:v>3.0350000000000001</c:v>
                </c:pt>
                <c:pt idx="18">
                  <c:v>5.37</c:v>
                </c:pt>
                <c:pt idx="19">
                  <c:v>6.57</c:v>
                </c:pt>
                <c:pt idx="20">
                  <c:v>10.6</c:v>
                </c:pt>
                <c:pt idx="21">
                  <c:v>12.84</c:v>
                </c:pt>
                <c:pt idx="22">
                  <c:v>18.255000000000003</c:v>
                </c:pt>
                <c:pt idx="23">
                  <c:v>23.994999999999997</c:v>
                </c:pt>
                <c:pt idx="24">
                  <c:v>24.514999999999997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Fig11C!$A$17</c:f>
              <c:strCache>
                <c:ptCount val="1"/>
                <c:pt idx="0">
                  <c:v>Female absent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Fig11C!$B$32:$Z$32</c:f>
                <c:numCache>
                  <c:formatCode>General</c:formatCode>
                  <c:ptCount val="25"/>
                  <c:pt idx="0">
                    <c:v>1.4418824501324647</c:v>
                  </c:pt>
                  <c:pt idx="1">
                    <c:v>2.3467004022196356</c:v>
                  </c:pt>
                  <c:pt idx="2">
                    <c:v>4.7969634492388336</c:v>
                  </c:pt>
                  <c:pt idx="3">
                    <c:v>4.1055386031825618</c:v>
                  </c:pt>
                  <c:pt idx="4">
                    <c:v>1.8615375962419407</c:v>
                  </c:pt>
                  <c:pt idx="5">
                    <c:v>0.26310644233845737</c:v>
                  </c:pt>
                  <c:pt idx="6">
                    <c:v>9.2210507957487003E-2</c:v>
                  </c:pt>
                  <c:pt idx="7">
                    <c:v>7.1278015934476996E-2</c:v>
                  </c:pt>
                  <c:pt idx="8">
                    <c:v>7.7172246018601481E-2</c:v>
                  </c:pt>
                  <c:pt idx="9">
                    <c:v>3.6362373715452444E-2</c:v>
                  </c:pt>
                  <c:pt idx="10">
                    <c:v>7.3048690002703781E-2</c:v>
                  </c:pt>
                  <c:pt idx="11">
                    <c:v>6.82316316348624E-2</c:v>
                  </c:pt>
                  <c:pt idx="13">
                    <c:v>0.13337499349161708</c:v>
                  </c:pt>
                  <c:pt idx="14">
                    <c:v>0.14610688629295412</c:v>
                  </c:pt>
                  <c:pt idx="15">
                    <c:v>0.1224744871391592</c:v>
                  </c:pt>
                  <c:pt idx="16">
                    <c:v>0.26428625053570637</c:v>
                  </c:pt>
                  <c:pt idx="17">
                    <c:v>0.19145640641032524</c:v>
                  </c:pt>
                  <c:pt idx="18">
                    <c:v>0.50867201832047126</c:v>
                  </c:pt>
                  <c:pt idx="19">
                    <c:v>0.34818976307627242</c:v>
                  </c:pt>
                  <c:pt idx="20">
                    <c:v>0.61748819152002088</c:v>
                  </c:pt>
                  <c:pt idx="21">
                    <c:v>1.2896812698406448</c:v>
                  </c:pt>
                  <c:pt idx="22">
                    <c:v>1.4391442287384244</c:v>
                  </c:pt>
                  <c:pt idx="23">
                    <c:v>2.1521313724873892</c:v>
                  </c:pt>
                  <c:pt idx="24">
                    <c:v>1.7736998368131855</c:v>
                  </c:pt>
                </c:numCache>
              </c:numRef>
            </c:plus>
            <c:minus>
              <c:numRef>
                <c:f>Fig11C!$B$32:$Z$32</c:f>
                <c:numCache>
                  <c:formatCode>General</c:formatCode>
                  <c:ptCount val="25"/>
                  <c:pt idx="0">
                    <c:v>1.4418824501324647</c:v>
                  </c:pt>
                  <c:pt idx="1">
                    <c:v>2.3467004022196356</c:v>
                  </c:pt>
                  <c:pt idx="2">
                    <c:v>4.7969634492388336</c:v>
                  </c:pt>
                  <c:pt idx="3">
                    <c:v>4.1055386031825618</c:v>
                  </c:pt>
                  <c:pt idx="4">
                    <c:v>1.8615375962419407</c:v>
                  </c:pt>
                  <c:pt idx="5">
                    <c:v>0.26310644233845737</c:v>
                  </c:pt>
                  <c:pt idx="6">
                    <c:v>9.2210507957487003E-2</c:v>
                  </c:pt>
                  <c:pt idx="7">
                    <c:v>7.1278015934476996E-2</c:v>
                  </c:pt>
                  <c:pt idx="8">
                    <c:v>7.7172246018601481E-2</c:v>
                  </c:pt>
                  <c:pt idx="9">
                    <c:v>3.6362373715452444E-2</c:v>
                  </c:pt>
                  <c:pt idx="10">
                    <c:v>7.3048690002703781E-2</c:v>
                  </c:pt>
                  <c:pt idx="11">
                    <c:v>6.82316316348624E-2</c:v>
                  </c:pt>
                  <c:pt idx="13">
                    <c:v>0.13337499349161708</c:v>
                  </c:pt>
                  <c:pt idx="14">
                    <c:v>0.14610688629295412</c:v>
                  </c:pt>
                  <c:pt idx="15">
                    <c:v>0.1224744871391592</c:v>
                  </c:pt>
                  <c:pt idx="16">
                    <c:v>0.26428625053570637</c:v>
                  </c:pt>
                  <c:pt idx="17">
                    <c:v>0.19145640641032524</c:v>
                  </c:pt>
                  <c:pt idx="18">
                    <c:v>0.50867201832047126</c:v>
                  </c:pt>
                  <c:pt idx="19">
                    <c:v>0.34818976307627242</c:v>
                  </c:pt>
                  <c:pt idx="20">
                    <c:v>0.61748819152002088</c:v>
                  </c:pt>
                  <c:pt idx="21">
                    <c:v>1.2896812698406448</c:v>
                  </c:pt>
                  <c:pt idx="22">
                    <c:v>1.4391442287384244</c:v>
                  </c:pt>
                  <c:pt idx="23">
                    <c:v>2.1521313724873892</c:v>
                  </c:pt>
                  <c:pt idx="24">
                    <c:v>1.7736998368131855</c:v>
                  </c:pt>
                </c:numCache>
              </c:numRef>
            </c:minus>
          </c:errBars>
          <c:val>
            <c:numRef>
              <c:f>Fig11C!$B$30:$Z$30</c:f>
              <c:numCache>
                <c:formatCode>General</c:formatCode>
                <c:ptCount val="25"/>
                <c:pt idx="0">
                  <c:v>48.345000000000006</c:v>
                </c:pt>
                <c:pt idx="1">
                  <c:v>38.884999999999998</c:v>
                </c:pt>
                <c:pt idx="2">
                  <c:v>28.205000000000002</c:v>
                </c:pt>
                <c:pt idx="3">
                  <c:v>11.915000000000001</c:v>
                </c:pt>
                <c:pt idx="4">
                  <c:v>4.01</c:v>
                </c:pt>
                <c:pt idx="5">
                  <c:v>1.2150000000000001</c:v>
                </c:pt>
                <c:pt idx="6">
                  <c:v>0.56500000000000006</c:v>
                </c:pt>
                <c:pt idx="7">
                  <c:v>0.45499999999999996</c:v>
                </c:pt>
                <c:pt idx="8">
                  <c:v>0.38</c:v>
                </c:pt>
                <c:pt idx="9">
                  <c:v>0.33999999999999997</c:v>
                </c:pt>
                <c:pt idx="10">
                  <c:v>0.43499999999999994</c:v>
                </c:pt>
                <c:pt idx="11">
                  <c:v>0.48999999999999994</c:v>
                </c:pt>
                <c:pt idx="13">
                  <c:v>0.77</c:v>
                </c:pt>
                <c:pt idx="14">
                  <c:v>0.92500000000000004</c:v>
                </c:pt>
                <c:pt idx="15">
                  <c:v>1.0999999999999999</c:v>
                </c:pt>
                <c:pt idx="16">
                  <c:v>1.625</c:v>
                </c:pt>
                <c:pt idx="17">
                  <c:v>2.1599999999999997</c:v>
                </c:pt>
                <c:pt idx="18">
                  <c:v>3.4950000000000001</c:v>
                </c:pt>
                <c:pt idx="19">
                  <c:v>3.7750000000000008</c:v>
                </c:pt>
                <c:pt idx="20">
                  <c:v>4.8250000000000002</c:v>
                </c:pt>
                <c:pt idx="21">
                  <c:v>8.4499999999999993</c:v>
                </c:pt>
                <c:pt idx="22">
                  <c:v>11.555</c:v>
                </c:pt>
                <c:pt idx="23">
                  <c:v>15.764999999999997</c:v>
                </c:pt>
                <c:pt idx="24">
                  <c:v>18.869999999999997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Fig11C!$A$33</c:f>
              <c:strCache>
                <c:ptCount val="1"/>
                <c:pt idx="0">
                  <c:v>Male present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Fig11C!$B$32:$Z$32</c:f>
                <c:numCache>
                  <c:formatCode>General</c:formatCode>
                  <c:ptCount val="25"/>
                  <c:pt idx="0">
                    <c:v>1.4418824501324647</c:v>
                  </c:pt>
                  <c:pt idx="1">
                    <c:v>2.3467004022196356</c:v>
                  </c:pt>
                  <c:pt idx="2">
                    <c:v>4.7969634492388336</c:v>
                  </c:pt>
                  <c:pt idx="3">
                    <c:v>4.1055386031825618</c:v>
                  </c:pt>
                  <c:pt idx="4">
                    <c:v>1.8615375962419407</c:v>
                  </c:pt>
                  <c:pt idx="5">
                    <c:v>0.26310644233845737</c:v>
                  </c:pt>
                  <c:pt idx="6">
                    <c:v>9.2210507957487003E-2</c:v>
                  </c:pt>
                  <c:pt idx="7">
                    <c:v>7.1278015934476996E-2</c:v>
                  </c:pt>
                  <c:pt idx="8">
                    <c:v>7.7172246018601481E-2</c:v>
                  </c:pt>
                  <c:pt idx="9">
                    <c:v>3.6362373715452444E-2</c:v>
                  </c:pt>
                  <c:pt idx="10">
                    <c:v>7.3048690002703781E-2</c:v>
                  </c:pt>
                  <c:pt idx="11">
                    <c:v>6.82316316348624E-2</c:v>
                  </c:pt>
                  <c:pt idx="13">
                    <c:v>0.13337499349161708</c:v>
                  </c:pt>
                  <c:pt idx="14">
                    <c:v>0.14610688629295412</c:v>
                  </c:pt>
                  <c:pt idx="15">
                    <c:v>0.1224744871391592</c:v>
                  </c:pt>
                  <c:pt idx="16">
                    <c:v>0.26428625053570637</c:v>
                  </c:pt>
                  <c:pt idx="17">
                    <c:v>0.19145640641032524</c:v>
                  </c:pt>
                  <c:pt idx="18">
                    <c:v>0.50867201832047126</c:v>
                  </c:pt>
                  <c:pt idx="19">
                    <c:v>0.34818976307627242</c:v>
                  </c:pt>
                  <c:pt idx="20">
                    <c:v>0.61748819152002088</c:v>
                  </c:pt>
                  <c:pt idx="21">
                    <c:v>1.2896812698406448</c:v>
                  </c:pt>
                  <c:pt idx="22">
                    <c:v>1.4391442287384244</c:v>
                  </c:pt>
                  <c:pt idx="23">
                    <c:v>2.1521313724873892</c:v>
                  </c:pt>
                  <c:pt idx="24">
                    <c:v>1.7736998368131855</c:v>
                  </c:pt>
                </c:numCache>
              </c:numRef>
            </c:plus>
            <c:minus>
              <c:numRef>
                <c:f>Fig11C!$B$32:$Z$32</c:f>
                <c:numCache>
                  <c:formatCode>General</c:formatCode>
                  <c:ptCount val="25"/>
                  <c:pt idx="0">
                    <c:v>1.4418824501324647</c:v>
                  </c:pt>
                  <c:pt idx="1">
                    <c:v>2.3467004022196356</c:v>
                  </c:pt>
                  <c:pt idx="2">
                    <c:v>4.7969634492388336</c:v>
                  </c:pt>
                  <c:pt idx="3">
                    <c:v>4.1055386031825618</c:v>
                  </c:pt>
                  <c:pt idx="4">
                    <c:v>1.8615375962419407</c:v>
                  </c:pt>
                  <c:pt idx="5">
                    <c:v>0.26310644233845737</c:v>
                  </c:pt>
                  <c:pt idx="6">
                    <c:v>9.2210507957487003E-2</c:v>
                  </c:pt>
                  <c:pt idx="7">
                    <c:v>7.1278015934476996E-2</c:v>
                  </c:pt>
                  <c:pt idx="8">
                    <c:v>7.7172246018601481E-2</c:v>
                  </c:pt>
                  <c:pt idx="9">
                    <c:v>3.6362373715452444E-2</c:v>
                  </c:pt>
                  <c:pt idx="10">
                    <c:v>7.3048690002703781E-2</c:v>
                  </c:pt>
                  <c:pt idx="11">
                    <c:v>6.82316316348624E-2</c:v>
                  </c:pt>
                  <c:pt idx="13">
                    <c:v>0.13337499349161708</c:v>
                  </c:pt>
                  <c:pt idx="14">
                    <c:v>0.14610688629295412</c:v>
                  </c:pt>
                  <c:pt idx="15">
                    <c:v>0.1224744871391592</c:v>
                  </c:pt>
                  <c:pt idx="16">
                    <c:v>0.26428625053570637</c:v>
                  </c:pt>
                  <c:pt idx="17">
                    <c:v>0.19145640641032524</c:v>
                  </c:pt>
                  <c:pt idx="18">
                    <c:v>0.50867201832047126</c:v>
                  </c:pt>
                  <c:pt idx="19">
                    <c:v>0.34818976307627242</c:v>
                  </c:pt>
                  <c:pt idx="20">
                    <c:v>0.61748819152002088</c:v>
                  </c:pt>
                  <c:pt idx="21">
                    <c:v>1.2896812698406448</c:v>
                  </c:pt>
                  <c:pt idx="22">
                    <c:v>1.4391442287384244</c:v>
                  </c:pt>
                  <c:pt idx="23">
                    <c:v>2.1521313724873892</c:v>
                  </c:pt>
                  <c:pt idx="24">
                    <c:v>1.7736998368131855</c:v>
                  </c:pt>
                </c:numCache>
              </c:numRef>
            </c:minus>
          </c:errBars>
          <c:val>
            <c:numRef>
              <c:f>Fig11C!$B$46:$Z$46</c:f>
              <c:numCache>
                <c:formatCode>General</c:formatCode>
                <c:ptCount val="25"/>
                <c:pt idx="0">
                  <c:v>47.56</c:v>
                </c:pt>
                <c:pt idx="1">
                  <c:v>47.36999999999999</c:v>
                </c:pt>
                <c:pt idx="2">
                  <c:v>39.515000000000001</c:v>
                </c:pt>
                <c:pt idx="3">
                  <c:v>33.984999999999999</c:v>
                </c:pt>
                <c:pt idx="4">
                  <c:v>21.145000000000003</c:v>
                </c:pt>
                <c:pt idx="5">
                  <c:v>12.254999999999999</c:v>
                </c:pt>
                <c:pt idx="6">
                  <c:v>9.7349999999999994</c:v>
                </c:pt>
                <c:pt idx="7">
                  <c:v>5.2749999999999995</c:v>
                </c:pt>
                <c:pt idx="8">
                  <c:v>4</c:v>
                </c:pt>
                <c:pt idx="9">
                  <c:v>2.65</c:v>
                </c:pt>
                <c:pt idx="10">
                  <c:v>2.63</c:v>
                </c:pt>
                <c:pt idx="11">
                  <c:v>2.4049999999999994</c:v>
                </c:pt>
                <c:pt idx="13">
                  <c:v>4.6450000000000005</c:v>
                </c:pt>
                <c:pt idx="14">
                  <c:v>7.0200000000000014</c:v>
                </c:pt>
                <c:pt idx="15">
                  <c:v>10.17</c:v>
                </c:pt>
                <c:pt idx="16">
                  <c:v>13.025</c:v>
                </c:pt>
                <c:pt idx="17">
                  <c:v>16.96</c:v>
                </c:pt>
                <c:pt idx="18">
                  <c:v>22.125</c:v>
                </c:pt>
                <c:pt idx="19">
                  <c:v>23.660000000000004</c:v>
                </c:pt>
                <c:pt idx="20">
                  <c:v>22.389999999999997</c:v>
                </c:pt>
                <c:pt idx="21">
                  <c:v>29.820000000000004</c:v>
                </c:pt>
                <c:pt idx="22">
                  <c:v>32.655000000000001</c:v>
                </c:pt>
                <c:pt idx="23">
                  <c:v>32.805000000000007</c:v>
                </c:pt>
                <c:pt idx="24">
                  <c:v>35.204999999999998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Fig11C!$A$49</c:f>
              <c:strCache>
                <c:ptCount val="1"/>
                <c:pt idx="0">
                  <c:v>Male absent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Fig11C!$B$64:$Z$64</c:f>
                <c:numCache>
                  <c:formatCode>General</c:formatCode>
                  <c:ptCount val="25"/>
                  <c:pt idx="0">
                    <c:v>1.6768099673685966</c:v>
                  </c:pt>
                  <c:pt idx="1">
                    <c:v>1.4554113584214678</c:v>
                  </c:pt>
                  <c:pt idx="2">
                    <c:v>1.2579083167438447</c:v>
                  </c:pt>
                  <c:pt idx="3">
                    <c:v>1.6726027621643682</c:v>
                  </c:pt>
                  <c:pt idx="4">
                    <c:v>3.2951580639882194</c:v>
                  </c:pt>
                  <c:pt idx="5">
                    <c:v>3.1905781433603617</c:v>
                  </c:pt>
                  <c:pt idx="6">
                    <c:v>3.8123906177387172</c:v>
                  </c:pt>
                  <c:pt idx="7">
                    <c:v>3.8508227836543063</c:v>
                  </c:pt>
                  <c:pt idx="8">
                    <c:v>0.84439985262380934</c:v>
                  </c:pt>
                  <c:pt idx="9">
                    <c:v>0.51495415114141718</c:v>
                  </c:pt>
                  <c:pt idx="10">
                    <c:v>0.30067054690770478</c:v>
                  </c:pt>
                  <c:pt idx="11">
                    <c:v>0.17236911298463881</c:v>
                  </c:pt>
                  <c:pt idx="13">
                    <c:v>0.18862808792848201</c:v>
                  </c:pt>
                  <c:pt idx="14">
                    <c:v>0.5937288007911441</c:v>
                  </c:pt>
                  <c:pt idx="15">
                    <c:v>1.034467119932877</c:v>
                  </c:pt>
                  <c:pt idx="16">
                    <c:v>1.2006757356681375</c:v>
                  </c:pt>
                  <c:pt idx="17">
                    <c:v>2.1538105766292417</c:v>
                  </c:pt>
                  <c:pt idx="18">
                    <c:v>1.6632264494716986</c:v>
                  </c:pt>
                  <c:pt idx="19">
                    <c:v>1.6898027498300885</c:v>
                  </c:pt>
                  <c:pt idx="20">
                    <c:v>1.7105879431093554</c:v>
                  </c:pt>
                  <c:pt idx="21">
                    <c:v>1.4855498420898994</c:v>
                  </c:pt>
                  <c:pt idx="22">
                    <c:v>1.7373551098660798</c:v>
                  </c:pt>
                  <c:pt idx="23">
                    <c:v>1.9977487329491526</c:v>
                  </c:pt>
                  <c:pt idx="24">
                    <c:v>1.7209566138246</c:v>
                  </c:pt>
                </c:numCache>
              </c:numRef>
            </c:plus>
            <c:minus>
              <c:numRef>
                <c:f>Fig11C!$B$64:$Z$64</c:f>
                <c:numCache>
                  <c:formatCode>General</c:formatCode>
                  <c:ptCount val="25"/>
                  <c:pt idx="0">
                    <c:v>1.6768099673685966</c:v>
                  </c:pt>
                  <c:pt idx="1">
                    <c:v>1.4554113584214678</c:v>
                  </c:pt>
                  <c:pt idx="2">
                    <c:v>1.2579083167438447</c:v>
                  </c:pt>
                  <c:pt idx="3">
                    <c:v>1.6726027621643682</c:v>
                  </c:pt>
                  <c:pt idx="4">
                    <c:v>3.2951580639882194</c:v>
                  </c:pt>
                  <c:pt idx="5">
                    <c:v>3.1905781433603617</c:v>
                  </c:pt>
                  <c:pt idx="6">
                    <c:v>3.8123906177387172</c:v>
                  </c:pt>
                  <c:pt idx="7">
                    <c:v>3.8508227836543063</c:v>
                  </c:pt>
                  <c:pt idx="8">
                    <c:v>0.84439985262380934</c:v>
                  </c:pt>
                  <c:pt idx="9">
                    <c:v>0.51495415114141718</c:v>
                  </c:pt>
                  <c:pt idx="10">
                    <c:v>0.30067054690770478</c:v>
                  </c:pt>
                  <c:pt idx="11">
                    <c:v>0.17236911298463881</c:v>
                  </c:pt>
                  <c:pt idx="13">
                    <c:v>0.18862808792848201</c:v>
                  </c:pt>
                  <c:pt idx="14">
                    <c:v>0.5937288007911441</c:v>
                  </c:pt>
                  <c:pt idx="15">
                    <c:v>1.034467119932877</c:v>
                  </c:pt>
                  <c:pt idx="16">
                    <c:v>1.2006757356681375</c:v>
                  </c:pt>
                  <c:pt idx="17">
                    <c:v>2.1538105766292417</c:v>
                  </c:pt>
                  <c:pt idx="18">
                    <c:v>1.6632264494716986</c:v>
                  </c:pt>
                  <c:pt idx="19">
                    <c:v>1.6898027498300885</c:v>
                  </c:pt>
                  <c:pt idx="20">
                    <c:v>1.7105879431093554</c:v>
                  </c:pt>
                  <c:pt idx="21">
                    <c:v>1.4855498420898994</c:v>
                  </c:pt>
                  <c:pt idx="22">
                    <c:v>1.7373551098660798</c:v>
                  </c:pt>
                  <c:pt idx="23">
                    <c:v>1.9977487329491526</c:v>
                  </c:pt>
                  <c:pt idx="24">
                    <c:v>1.7209566138246</c:v>
                  </c:pt>
                </c:numCache>
              </c:numRef>
            </c:minus>
          </c:errBars>
          <c:val>
            <c:numRef>
              <c:f>Fig11C!$B$62:$Z$62</c:f>
              <c:numCache>
                <c:formatCode>General</c:formatCode>
                <c:ptCount val="25"/>
                <c:pt idx="0">
                  <c:v>48.045000000000002</c:v>
                </c:pt>
                <c:pt idx="1">
                  <c:v>47.05</c:v>
                </c:pt>
                <c:pt idx="2">
                  <c:v>47.8</c:v>
                </c:pt>
                <c:pt idx="3">
                  <c:v>45.990000000000009</c:v>
                </c:pt>
                <c:pt idx="4">
                  <c:v>38.63000000000001</c:v>
                </c:pt>
                <c:pt idx="5">
                  <c:v>32.320000000000007</c:v>
                </c:pt>
                <c:pt idx="6">
                  <c:v>23.610000000000003</c:v>
                </c:pt>
                <c:pt idx="7">
                  <c:v>16.285000000000004</c:v>
                </c:pt>
                <c:pt idx="8">
                  <c:v>5.98</c:v>
                </c:pt>
                <c:pt idx="9">
                  <c:v>4.67</c:v>
                </c:pt>
                <c:pt idx="10">
                  <c:v>3.3749999999999991</c:v>
                </c:pt>
                <c:pt idx="11">
                  <c:v>3.09</c:v>
                </c:pt>
                <c:pt idx="13">
                  <c:v>3.9450000000000003</c:v>
                </c:pt>
                <c:pt idx="14">
                  <c:v>5.2749999999999995</c:v>
                </c:pt>
                <c:pt idx="15">
                  <c:v>7.57</c:v>
                </c:pt>
                <c:pt idx="16">
                  <c:v>9.8199999999999985</c:v>
                </c:pt>
                <c:pt idx="17">
                  <c:v>15.180000000000003</c:v>
                </c:pt>
                <c:pt idx="18">
                  <c:v>19.339999999999996</c:v>
                </c:pt>
                <c:pt idx="19">
                  <c:v>22.96</c:v>
                </c:pt>
                <c:pt idx="20">
                  <c:v>25.400000000000002</c:v>
                </c:pt>
                <c:pt idx="21">
                  <c:v>24.545000000000002</c:v>
                </c:pt>
                <c:pt idx="22">
                  <c:v>32.875</c:v>
                </c:pt>
                <c:pt idx="23">
                  <c:v>33.450000000000003</c:v>
                </c:pt>
                <c:pt idx="24">
                  <c:v>34.454999999999998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2352"/>
        <c:axId val="103734272"/>
      </c:lineChart>
      <c:catAx>
        <c:axId val="1037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Sessions (of 20 trials)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3734272"/>
        <c:crosses val="autoZero"/>
        <c:auto val="1"/>
        <c:lblAlgn val="ctr"/>
        <c:lblOffset val="100"/>
        <c:tickMarkSkip val="1"/>
        <c:noMultiLvlLbl val="0"/>
      </c:catAx>
      <c:valAx>
        <c:axId val="103734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Latency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037323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638463</xdr:colOff>
      <xdr:row>65</xdr:row>
      <xdr:rowOff>18470</xdr:rowOff>
    </xdr:from>
    <xdr:to>
      <xdr:col>9</xdr:col>
      <xdr:colOff>407092</xdr:colOff>
      <xdr:row>96</xdr:row>
      <xdr:rowOff>108524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638463</xdr:colOff>
      <xdr:row>65</xdr:row>
      <xdr:rowOff>18471</xdr:rowOff>
    </xdr:from>
    <xdr:to>
      <xdr:col>9</xdr:col>
      <xdr:colOff>407092</xdr:colOff>
      <xdr:row>96</xdr:row>
      <xdr:rowOff>108526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638462</xdr:colOff>
      <xdr:row>65</xdr:row>
      <xdr:rowOff>18470</xdr:rowOff>
    </xdr:from>
    <xdr:to>
      <xdr:col>9</xdr:col>
      <xdr:colOff>402242</xdr:colOff>
      <xdr:row>96</xdr:row>
      <xdr:rowOff>87050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638463</xdr:colOff>
      <xdr:row>65</xdr:row>
      <xdr:rowOff>18471</xdr:rowOff>
    </xdr:from>
    <xdr:to>
      <xdr:col>9</xdr:col>
      <xdr:colOff>407092</xdr:colOff>
      <xdr:row>96</xdr:row>
      <xdr:rowOff>108526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638463</xdr:colOff>
      <xdr:row>65</xdr:row>
      <xdr:rowOff>18471</xdr:rowOff>
    </xdr:from>
    <xdr:to>
      <xdr:col>9</xdr:col>
      <xdr:colOff>407092</xdr:colOff>
      <xdr:row>96</xdr:row>
      <xdr:rowOff>108526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638463</xdr:colOff>
      <xdr:row>65</xdr:row>
      <xdr:rowOff>18471</xdr:rowOff>
    </xdr:from>
    <xdr:to>
      <xdr:col>9</xdr:col>
      <xdr:colOff>407092</xdr:colOff>
      <xdr:row>96</xdr:row>
      <xdr:rowOff>108526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638463</xdr:colOff>
      <xdr:row>65</xdr:row>
      <xdr:rowOff>18471</xdr:rowOff>
    </xdr:from>
    <xdr:to>
      <xdr:col>9</xdr:col>
      <xdr:colOff>407092</xdr:colOff>
      <xdr:row>96</xdr:row>
      <xdr:rowOff>108526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638462</xdr:colOff>
      <xdr:row>65</xdr:row>
      <xdr:rowOff>18469</xdr:rowOff>
    </xdr:from>
    <xdr:to>
      <xdr:col>9</xdr:col>
      <xdr:colOff>407091</xdr:colOff>
      <xdr:row>96</xdr:row>
      <xdr:rowOff>108524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622300</xdr:colOff>
      <xdr:row>173</xdr:row>
      <xdr:rowOff>76200</xdr:rowOff>
    </xdr:from>
    <xdr:to>
      <xdr:col>18</xdr:col>
      <xdr:colOff>431800</xdr:colOff>
      <xdr:row>189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M/Downloads/peerj%20near%20done/FLFL%20vs%20NLFL%20data/FLFL%20vs%20NLFL%20data/FLFL%20vs%20NLFL%20avoidance%20and%20laten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4-14 alord avoidance fig6"/>
      <sheetName val="11-4-14 alord latency fig6"/>
    </sheetNames>
    <sheetDataSet>
      <sheetData sheetId="0"/>
      <sheetData sheetId="1">
        <row r="1">
          <cell r="A1" t="str">
            <v>Female FLFL</v>
          </cell>
        </row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O2">
            <v>1</v>
          </cell>
          <cell r="P2">
            <v>2</v>
          </cell>
          <cell r="Q2">
            <v>3</v>
          </cell>
          <cell r="R2">
            <v>4</v>
          </cell>
          <cell r="S2">
            <v>5</v>
          </cell>
          <cell r="T2">
            <v>6</v>
          </cell>
          <cell r="U2">
            <v>7</v>
          </cell>
          <cell r="V2">
            <v>8</v>
          </cell>
          <cell r="W2">
            <v>9</v>
          </cell>
          <cell r="X2">
            <v>10</v>
          </cell>
          <cell r="Y2">
            <v>11</v>
          </cell>
          <cell r="Z2">
            <v>12</v>
          </cell>
        </row>
        <row r="14">
          <cell r="B14">
            <v>46.915000000000006</v>
          </cell>
          <cell r="C14">
            <v>34.984999999999999</v>
          </cell>
          <cell r="D14">
            <v>16.13</v>
          </cell>
          <cell r="E14">
            <v>4.1849999999999996</v>
          </cell>
          <cell r="F14">
            <v>0.67</v>
          </cell>
          <cell r="G14">
            <v>0.60000000000000009</v>
          </cell>
          <cell r="H14">
            <v>0.58000000000000007</v>
          </cell>
          <cell r="I14">
            <v>0.73</v>
          </cell>
          <cell r="J14">
            <v>0.95</v>
          </cell>
          <cell r="K14">
            <v>1.0849999999999997</v>
          </cell>
          <cell r="L14">
            <v>1.145</v>
          </cell>
          <cell r="M14">
            <v>1.4649999999999999</v>
          </cell>
          <cell r="O14">
            <v>2.3250000000000002</v>
          </cell>
          <cell r="P14">
            <v>2.56</v>
          </cell>
          <cell r="Q14">
            <v>4.2649999999999997</v>
          </cell>
          <cell r="R14">
            <v>8.59</v>
          </cell>
          <cell r="S14">
            <v>6.8600000000000012</v>
          </cell>
          <cell r="T14">
            <v>12.819999999999999</v>
          </cell>
          <cell r="U14">
            <v>18.290000000000003</v>
          </cell>
          <cell r="V14">
            <v>20.12</v>
          </cell>
          <cell r="W14">
            <v>26.865000000000002</v>
          </cell>
          <cell r="X14">
            <v>28.185000000000002</v>
          </cell>
          <cell r="Y14">
            <v>26.285000000000004</v>
          </cell>
          <cell r="Z14">
            <v>31.32</v>
          </cell>
        </row>
        <row r="16">
          <cell r="B16">
            <v>1.5429598180121216</v>
          </cell>
          <cell r="C16">
            <v>4.4537502923566166</v>
          </cell>
          <cell r="D16">
            <v>4.8308568368124707</v>
          </cell>
          <cell r="E16">
            <v>1.5513623045568692</v>
          </cell>
          <cell r="F16">
            <v>0.12206555615733702</v>
          </cell>
          <cell r="G16">
            <v>9.0982293759707816E-2</v>
          </cell>
          <cell r="H16">
            <v>7.0789201938650945E-2</v>
          </cell>
          <cell r="I16">
            <v>0.14948058216519108</v>
          </cell>
          <cell r="J16">
            <v>0.13642254619787411</v>
          </cell>
          <cell r="K16">
            <v>0.14338177476002087</v>
          </cell>
          <cell r="L16">
            <v>0.10735455276791936</v>
          </cell>
          <cell r="M16">
            <v>0.14338177476002087</v>
          </cell>
          <cell r="O16">
            <v>0.25779513830430034</v>
          </cell>
          <cell r="P16">
            <v>0.41229708814020116</v>
          </cell>
          <cell r="Q16">
            <v>0.91396723743858077</v>
          </cell>
          <cell r="R16">
            <v>0.91210379526309182</v>
          </cell>
          <cell r="S16">
            <v>0.75530714870765436</v>
          </cell>
          <cell r="T16">
            <v>2.055145304406047</v>
          </cell>
          <cell r="U16">
            <v>1.9794892719531891</v>
          </cell>
          <cell r="V16">
            <v>1.6151573710735816</v>
          </cell>
          <cell r="W16">
            <v>2.4700432969664465</v>
          </cell>
          <cell r="X16">
            <v>3.260249223602389</v>
          </cell>
          <cell r="Y16">
            <v>1.6572240846266533</v>
          </cell>
          <cell r="Z16">
            <v>2.5297364816649774</v>
          </cell>
        </row>
        <row r="17">
          <cell r="A17" t="str">
            <v>Female NLFL</v>
          </cell>
        </row>
        <row r="30">
          <cell r="B30">
            <v>43.909999999999989</v>
          </cell>
          <cell r="C30">
            <v>33.984999999999999</v>
          </cell>
          <cell r="D30">
            <v>14.875</v>
          </cell>
          <cell r="E30">
            <v>2.9750000000000001</v>
          </cell>
          <cell r="F30">
            <v>1.6000000000000003</v>
          </cell>
          <cell r="G30">
            <v>0.95500000000000007</v>
          </cell>
          <cell r="H30">
            <v>0.91999999999999993</v>
          </cell>
          <cell r="I30">
            <v>0.91500000000000004</v>
          </cell>
          <cell r="J30">
            <v>0.93499999999999994</v>
          </cell>
          <cell r="K30">
            <v>1.2649999999999999</v>
          </cell>
          <cell r="L30">
            <v>1.4</v>
          </cell>
          <cell r="M30">
            <v>1.4649999999999999</v>
          </cell>
          <cell r="O30">
            <v>1.9</v>
          </cell>
          <cell r="P30">
            <v>2.3649999999999993</v>
          </cell>
          <cell r="Q30">
            <v>3.1349999999999998</v>
          </cell>
          <cell r="R30">
            <v>4.2550000000000008</v>
          </cell>
          <cell r="S30">
            <v>7.3250000000000002</v>
          </cell>
          <cell r="T30">
            <v>10.91</v>
          </cell>
          <cell r="U30">
            <v>15.180000000000001</v>
          </cell>
          <cell r="V30">
            <v>18.909999999999997</v>
          </cell>
          <cell r="W30">
            <v>26.919999999999998</v>
          </cell>
          <cell r="X30">
            <v>24.815000000000005</v>
          </cell>
          <cell r="Y30">
            <v>28.064999999999998</v>
          </cell>
          <cell r="Z30">
            <v>27.905000000000001</v>
          </cell>
        </row>
        <row r="32">
          <cell r="B32">
            <v>1.802664694279033</v>
          </cell>
          <cell r="C32">
            <v>3.2064002834608374</v>
          </cell>
          <cell r="D32">
            <v>3.0098103483996015</v>
          </cell>
          <cell r="E32">
            <v>0.61052117990378618</v>
          </cell>
          <cell r="F32">
            <v>0.48699760437466888</v>
          </cell>
          <cell r="G32">
            <v>9.8163695484181385E-2</v>
          </cell>
          <cell r="H32">
            <v>0.17065234314893607</v>
          </cell>
          <cell r="I32">
            <v>8.7257600751389497E-2</v>
          </cell>
          <cell r="J32">
            <v>0.13744695946679455</v>
          </cell>
          <cell r="K32">
            <v>0.14299378385867781</v>
          </cell>
          <cell r="L32">
            <v>9.3689795483701252E-2</v>
          </cell>
          <cell r="M32">
            <v>0.15074813431681372</v>
          </cell>
          <cell r="O32">
            <v>0.29767618499152909</v>
          </cell>
          <cell r="P32">
            <v>0.31163101400356347</v>
          </cell>
          <cell r="Q32">
            <v>0.25473842793474794</v>
          </cell>
          <cell r="R32">
            <v>0.62651815616149509</v>
          </cell>
          <cell r="S32">
            <v>0.95804343441319129</v>
          </cell>
          <cell r="T32">
            <v>1.3909189608153143</v>
          </cell>
          <cell r="U32">
            <v>2.1276251758448628</v>
          </cell>
          <cell r="V32">
            <v>1.9770460569018422</v>
          </cell>
          <cell r="W32">
            <v>3.5456248469847393</v>
          </cell>
          <cell r="X32">
            <v>2.9332012280858657</v>
          </cell>
          <cell r="Y32">
            <v>1.6967296975849426</v>
          </cell>
          <cell r="Z32">
            <v>3.7046850968289684</v>
          </cell>
        </row>
        <row r="33">
          <cell r="A33" t="str">
            <v>Male FLFL</v>
          </cell>
        </row>
        <row r="46">
          <cell r="B46">
            <v>43.195</v>
          </cell>
          <cell r="C46">
            <v>37.369999999999997</v>
          </cell>
          <cell r="D46">
            <v>35.924999999999997</v>
          </cell>
          <cell r="E46">
            <v>24.220000000000002</v>
          </cell>
          <cell r="F46">
            <v>13.465</v>
          </cell>
          <cell r="G46">
            <v>10.77</v>
          </cell>
          <cell r="H46">
            <v>4.58</v>
          </cell>
          <cell r="I46">
            <v>3.3850000000000002</v>
          </cell>
          <cell r="J46">
            <v>3.4750000000000001</v>
          </cell>
          <cell r="K46">
            <v>2.4899999999999998</v>
          </cell>
          <cell r="L46">
            <v>3.2149999999999999</v>
          </cell>
          <cell r="M46">
            <v>2.62</v>
          </cell>
          <cell r="O46">
            <v>5.4049999999999994</v>
          </cell>
          <cell r="P46">
            <v>6.2249999999999996</v>
          </cell>
          <cell r="Q46">
            <v>12.614999999999998</v>
          </cell>
          <cell r="R46">
            <v>19.540000000000003</v>
          </cell>
          <cell r="S46">
            <v>22.585000000000001</v>
          </cell>
          <cell r="T46">
            <v>24.715</v>
          </cell>
          <cell r="U46">
            <v>28.77</v>
          </cell>
          <cell r="V46">
            <v>32.54</v>
          </cell>
          <cell r="W46">
            <v>28.385000000000002</v>
          </cell>
          <cell r="X46">
            <v>29.959999999999997</v>
          </cell>
          <cell r="Y46">
            <v>33.76</v>
          </cell>
          <cell r="Z46">
            <v>34.325000000000003</v>
          </cell>
        </row>
        <row r="49">
          <cell r="A49" t="str">
            <v>Male NLFL</v>
          </cell>
        </row>
        <row r="62">
          <cell r="B62">
            <v>47.100000000000009</v>
          </cell>
          <cell r="C62">
            <v>42.754999999999995</v>
          </cell>
          <cell r="D62">
            <v>35.14</v>
          </cell>
          <cell r="E62">
            <v>32.08</v>
          </cell>
          <cell r="F62">
            <v>20.774999999999999</v>
          </cell>
          <cell r="G62">
            <v>14.355</v>
          </cell>
          <cell r="H62">
            <v>6.2449999999999992</v>
          </cell>
          <cell r="I62">
            <v>4.8950000000000005</v>
          </cell>
          <cell r="J62">
            <v>3.9750000000000001</v>
          </cell>
          <cell r="K62">
            <v>3.5799999999999996</v>
          </cell>
          <cell r="L62">
            <v>2.7299999999999995</v>
          </cell>
          <cell r="M62">
            <v>3.35</v>
          </cell>
          <cell r="O62">
            <v>5.9399999999999995</v>
          </cell>
          <cell r="P62">
            <v>11.86</v>
          </cell>
          <cell r="Q62">
            <v>15.824999999999999</v>
          </cell>
          <cell r="R62">
            <v>20.625</v>
          </cell>
          <cell r="S62">
            <v>25.310000000000002</v>
          </cell>
          <cell r="T62">
            <v>32.434999999999995</v>
          </cell>
          <cell r="U62">
            <v>27.120000000000005</v>
          </cell>
          <cell r="V62">
            <v>30.295000000000005</v>
          </cell>
          <cell r="W62">
            <v>34.155000000000001</v>
          </cell>
          <cell r="X62">
            <v>34.299999999999997</v>
          </cell>
          <cell r="Y62">
            <v>39.749999999999993</v>
          </cell>
          <cell r="Z62">
            <v>38.465000000000003</v>
          </cell>
        </row>
        <row r="64">
          <cell r="B64">
            <v>1.7276830985133822</v>
          </cell>
          <cell r="C64">
            <v>2.103917642029856</v>
          </cell>
          <cell r="D64">
            <v>3.2192114286300311</v>
          </cell>
          <cell r="E64">
            <v>3.4474241591851378</v>
          </cell>
          <cell r="F64">
            <v>2.8721967009397007</v>
          </cell>
          <cell r="G64">
            <v>2.8373447094070183</v>
          </cell>
          <cell r="H64">
            <v>0.8425309094231106</v>
          </cell>
          <cell r="I64">
            <v>0.57929315165601181</v>
          </cell>
          <cell r="J64">
            <v>0.38269875010683452</v>
          </cell>
          <cell r="K64">
            <v>0.44635561308594901</v>
          </cell>
          <cell r="L64">
            <v>0.49571497186723473</v>
          </cell>
          <cell r="M64">
            <v>0.28953986484305261</v>
          </cell>
          <cell r="O64">
            <v>1.0058108945301576</v>
          </cell>
          <cell r="P64">
            <v>1.4000753947952622</v>
          </cell>
          <cell r="Q64">
            <v>2.1363422790679709</v>
          </cell>
          <cell r="R64">
            <v>2.0751740221538579</v>
          </cell>
          <cell r="S64">
            <v>2.007469385403752</v>
          </cell>
          <cell r="T64">
            <v>2.2849635299788416</v>
          </cell>
          <cell r="U64">
            <v>1.9323733248693491</v>
          </cell>
          <cell r="V64">
            <v>2.1223997162541055</v>
          </cell>
          <cell r="W64">
            <v>2.6996342344843671</v>
          </cell>
          <cell r="X64">
            <v>1.6374438073479824</v>
          </cell>
          <cell r="Y64">
            <v>2.7068226556036086</v>
          </cell>
          <cell r="Z64">
            <v>1.7001478693859993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abSelected="1" topLeftCell="A58" zoomScale="90" zoomScaleNormal="90" workbookViewId="0">
      <selection activeCell="A75" sqref="A75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2.75" customHeight="1">
      <c r="A2" t="s">
        <v>4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  <c r="V2">
        <v>8</v>
      </c>
      <c r="W2">
        <v>9</v>
      </c>
      <c r="X2">
        <v>10</v>
      </c>
      <c r="Y2">
        <v>11</v>
      </c>
      <c r="Z2">
        <v>12</v>
      </c>
    </row>
    <row r="3" spans="1:26">
      <c r="A3" t="s">
        <v>5</v>
      </c>
      <c r="B3">
        <v>49.4</v>
      </c>
      <c r="C3">
        <v>38.85</v>
      </c>
      <c r="D3">
        <v>12.35</v>
      </c>
      <c r="E3">
        <v>5.3</v>
      </c>
      <c r="F3">
        <v>0.5</v>
      </c>
      <c r="G3">
        <v>0.2</v>
      </c>
      <c r="H3">
        <v>0.6</v>
      </c>
      <c r="I3">
        <v>1</v>
      </c>
      <c r="J3">
        <v>0.55000000000000004</v>
      </c>
      <c r="K3">
        <v>0.65</v>
      </c>
      <c r="L3">
        <v>0.6</v>
      </c>
      <c r="M3">
        <v>1.45</v>
      </c>
      <c r="O3">
        <v>0.95</v>
      </c>
      <c r="P3">
        <v>0.95</v>
      </c>
      <c r="Q3">
        <v>3.55</v>
      </c>
      <c r="R3">
        <v>5.15</v>
      </c>
      <c r="S3">
        <v>8.4</v>
      </c>
      <c r="T3">
        <v>18</v>
      </c>
      <c r="U3">
        <v>23</v>
      </c>
      <c r="V3">
        <v>26.1</v>
      </c>
      <c r="W3">
        <v>25.55</v>
      </c>
      <c r="X3">
        <v>31.45</v>
      </c>
      <c r="Y3">
        <v>36.1</v>
      </c>
      <c r="Z3">
        <v>21.35</v>
      </c>
    </row>
    <row r="4" spans="1:26">
      <c r="A4" t="s">
        <v>6</v>
      </c>
      <c r="B4">
        <v>43.3</v>
      </c>
      <c r="C4">
        <v>16.399999999999999</v>
      </c>
      <c r="D4">
        <v>1.75</v>
      </c>
      <c r="E4">
        <v>1.85</v>
      </c>
      <c r="F4">
        <v>0.9</v>
      </c>
      <c r="G4">
        <v>0.75</v>
      </c>
      <c r="H4">
        <v>0.5</v>
      </c>
      <c r="I4">
        <v>1.1000000000000001</v>
      </c>
      <c r="J4">
        <v>1.7</v>
      </c>
      <c r="K4">
        <v>1.35</v>
      </c>
      <c r="L4">
        <v>1</v>
      </c>
      <c r="M4">
        <v>1.3</v>
      </c>
      <c r="O4">
        <v>3</v>
      </c>
      <c r="P4">
        <v>1.6</v>
      </c>
      <c r="Q4">
        <v>3.4</v>
      </c>
      <c r="R4">
        <v>8.5500000000000007</v>
      </c>
      <c r="S4">
        <v>20.8</v>
      </c>
      <c r="T4">
        <v>12.35</v>
      </c>
      <c r="U4">
        <v>37.549999999999997</v>
      </c>
      <c r="V4">
        <v>23.85</v>
      </c>
      <c r="W4">
        <v>27.35</v>
      </c>
      <c r="X4">
        <v>22.45</v>
      </c>
      <c r="Y4">
        <v>23.1</v>
      </c>
      <c r="Z4">
        <v>27.1</v>
      </c>
    </row>
    <row r="5" spans="1:26">
      <c r="A5" t="s">
        <v>7</v>
      </c>
      <c r="B5">
        <v>47.2</v>
      </c>
      <c r="C5">
        <v>52.45</v>
      </c>
      <c r="D5">
        <v>42.35</v>
      </c>
      <c r="E5">
        <v>21.25</v>
      </c>
      <c r="F5">
        <v>2.2999999999999998</v>
      </c>
      <c r="G5">
        <v>0.5</v>
      </c>
      <c r="H5">
        <v>1</v>
      </c>
      <c r="I5">
        <v>0.95</v>
      </c>
      <c r="J5">
        <v>0.55000000000000004</v>
      </c>
      <c r="K5">
        <v>0.55000000000000004</v>
      </c>
      <c r="L5">
        <v>0.75</v>
      </c>
      <c r="M5">
        <v>0.35</v>
      </c>
      <c r="O5">
        <v>3.35</v>
      </c>
      <c r="P5">
        <v>10</v>
      </c>
      <c r="Q5">
        <v>3.1</v>
      </c>
      <c r="R5">
        <v>14.35</v>
      </c>
      <c r="S5">
        <v>22.4</v>
      </c>
      <c r="T5">
        <v>22.25</v>
      </c>
      <c r="U5">
        <v>12.95</v>
      </c>
      <c r="V5">
        <v>27.6</v>
      </c>
      <c r="W5">
        <v>11.35</v>
      </c>
      <c r="X5">
        <v>29.8</v>
      </c>
      <c r="Y5">
        <v>41.4</v>
      </c>
      <c r="Z5">
        <v>40.950000000000003</v>
      </c>
    </row>
    <row r="6" spans="1:26">
      <c r="A6" t="s">
        <v>8</v>
      </c>
      <c r="B6">
        <v>51.75</v>
      </c>
      <c r="C6">
        <v>23.2</v>
      </c>
      <c r="D6">
        <v>2.25</v>
      </c>
      <c r="E6">
        <v>1.5</v>
      </c>
      <c r="F6">
        <v>0.7</v>
      </c>
      <c r="G6">
        <v>1.1499999999999999</v>
      </c>
      <c r="H6">
        <v>0.4</v>
      </c>
      <c r="I6">
        <v>1.45</v>
      </c>
      <c r="J6">
        <v>0.75</v>
      </c>
      <c r="K6">
        <v>1.5</v>
      </c>
      <c r="L6">
        <v>1.8</v>
      </c>
      <c r="M6">
        <v>2.35</v>
      </c>
      <c r="O6">
        <v>4</v>
      </c>
      <c r="P6">
        <v>3.95</v>
      </c>
      <c r="Q6">
        <v>6.9</v>
      </c>
      <c r="R6">
        <v>13.95</v>
      </c>
      <c r="S6">
        <v>7.55</v>
      </c>
      <c r="T6">
        <v>11.55</v>
      </c>
      <c r="U6">
        <v>26.55</v>
      </c>
      <c r="V6">
        <v>30.55</v>
      </c>
      <c r="W6">
        <v>22.7</v>
      </c>
      <c r="X6">
        <v>42.65</v>
      </c>
      <c r="Y6">
        <v>22.95</v>
      </c>
      <c r="Z6">
        <v>37.1</v>
      </c>
    </row>
    <row r="7" spans="1:26">
      <c r="A7" t="s">
        <v>9</v>
      </c>
      <c r="B7">
        <v>54</v>
      </c>
      <c r="C7">
        <v>39.4</v>
      </c>
      <c r="D7">
        <v>9.85</v>
      </c>
      <c r="E7">
        <v>1.35</v>
      </c>
      <c r="F7">
        <v>1.25</v>
      </c>
      <c r="G7">
        <v>0.65</v>
      </c>
      <c r="H7">
        <v>0.9</v>
      </c>
      <c r="I7">
        <v>0.7</v>
      </c>
      <c r="J7">
        <v>0.85</v>
      </c>
      <c r="K7">
        <v>0.9</v>
      </c>
      <c r="L7">
        <v>0.95</v>
      </c>
      <c r="M7">
        <v>1.25</v>
      </c>
      <c r="O7">
        <v>2.1</v>
      </c>
      <c r="P7">
        <v>1.9</v>
      </c>
      <c r="Q7">
        <v>6.25</v>
      </c>
      <c r="R7">
        <v>2.95</v>
      </c>
      <c r="S7">
        <v>18.350000000000001</v>
      </c>
      <c r="T7">
        <v>17.149999999999999</v>
      </c>
      <c r="U7">
        <v>18.05</v>
      </c>
      <c r="V7">
        <v>23.35</v>
      </c>
      <c r="W7">
        <v>26.85</v>
      </c>
      <c r="X7">
        <v>29.45</v>
      </c>
      <c r="Y7">
        <v>30.85</v>
      </c>
      <c r="Z7">
        <v>37.299999999999997</v>
      </c>
    </row>
    <row r="8" spans="1:26">
      <c r="A8" t="s">
        <v>10</v>
      </c>
      <c r="B8">
        <v>49.85</v>
      </c>
      <c r="C8">
        <v>49.3</v>
      </c>
      <c r="D8">
        <v>35.65</v>
      </c>
      <c r="E8">
        <v>10.65</v>
      </c>
      <c r="F8">
        <v>0.9</v>
      </c>
      <c r="G8">
        <v>0.5</v>
      </c>
      <c r="H8">
        <v>0.45</v>
      </c>
      <c r="I8">
        <v>0.35</v>
      </c>
      <c r="J8">
        <v>0.7</v>
      </c>
      <c r="K8">
        <v>0.2</v>
      </c>
      <c r="L8">
        <v>1.4</v>
      </c>
      <c r="M8">
        <v>1.5</v>
      </c>
      <c r="O8">
        <v>2.2000000000000002</v>
      </c>
      <c r="P8">
        <v>1.45</v>
      </c>
      <c r="Q8">
        <v>6.55</v>
      </c>
      <c r="R8">
        <v>4.8499999999999996</v>
      </c>
      <c r="S8">
        <v>6.15</v>
      </c>
      <c r="T8">
        <v>17.649999999999999</v>
      </c>
      <c r="U8">
        <v>10.050000000000001</v>
      </c>
      <c r="V8">
        <v>18.25</v>
      </c>
      <c r="W8">
        <v>30.4</v>
      </c>
      <c r="X8">
        <v>37.75</v>
      </c>
      <c r="Y8">
        <v>18</v>
      </c>
      <c r="Z8">
        <v>35.549999999999997</v>
      </c>
    </row>
    <row r="9" spans="1:26">
      <c r="A9" t="s">
        <v>11</v>
      </c>
      <c r="B9">
        <v>46.8</v>
      </c>
      <c r="C9">
        <v>33.15</v>
      </c>
      <c r="D9">
        <v>4.75</v>
      </c>
      <c r="E9">
        <v>0.95</v>
      </c>
      <c r="F9">
        <v>1.1499999999999999</v>
      </c>
      <c r="G9">
        <v>0.85</v>
      </c>
      <c r="H9">
        <v>0.4</v>
      </c>
      <c r="I9">
        <v>1.1000000000000001</v>
      </c>
      <c r="J9">
        <v>1.1499999999999999</v>
      </c>
      <c r="K9">
        <v>1.1499999999999999</v>
      </c>
      <c r="L9">
        <v>1.25</v>
      </c>
      <c r="M9">
        <v>1.5</v>
      </c>
      <c r="O9">
        <v>1.1499999999999999</v>
      </c>
      <c r="P9">
        <v>3</v>
      </c>
      <c r="Q9">
        <v>5.35</v>
      </c>
      <c r="R9">
        <v>12.2</v>
      </c>
      <c r="S9">
        <v>17.3</v>
      </c>
      <c r="T9">
        <v>22.9</v>
      </c>
      <c r="U9">
        <v>10.050000000000001</v>
      </c>
      <c r="V9">
        <v>23.85</v>
      </c>
      <c r="W9">
        <v>30.15</v>
      </c>
      <c r="X9">
        <v>36.25</v>
      </c>
      <c r="Y9">
        <v>29.9</v>
      </c>
      <c r="Z9">
        <v>28.45</v>
      </c>
    </row>
    <row r="10" spans="1:26">
      <c r="A10" t="s">
        <v>12</v>
      </c>
      <c r="B10">
        <v>49.75</v>
      </c>
      <c r="C10">
        <v>54</v>
      </c>
      <c r="D10">
        <v>41.55</v>
      </c>
      <c r="E10">
        <v>33.4</v>
      </c>
      <c r="F10">
        <v>3.65</v>
      </c>
      <c r="G10">
        <v>1.45</v>
      </c>
      <c r="H10">
        <v>0.35</v>
      </c>
      <c r="I10">
        <v>0.7</v>
      </c>
      <c r="J10">
        <v>0.1</v>
      </c>
      <c r="K10">
        <v>0.65</v>
      </c>
      <c r="L10">
        <v>1</v>
      </c>
      <c r="M10">
        <v>0.9</v>
      </c>
      <c r="O10">
        <v>1.45</v>
      </c>
      <c r="P10">
        <v>0.85</v>
      </c>
      <c r="Q10">
        <v>4.9000000000000004</v>
      </c>
      <c r="R10">
        <v>6.6</v>
      </c>
      <c r="S10">
        <v>2.85</v>
      </c>
      <c r="T10">
        <v>6</v>
      </c>
      <c r="U10">
        <v>16.600000000000001</v>
      </c>
      <c r="V10">
        <v>23.75</v>
      </c>
      <c r="W10">
        <v>17.45</v>
      </c>
      <c r="X10">
        <v>18.3</v>
      </c>
      <c r="Y10">
        <v>35.65</v>
      </c>
      <c r="Z10">
        <v>37.35</v>
      </c>
    </row>
    <row r="11" spans="1:26">
      <c r="A11" t="s">
        <v>13</v>
      </c>
      <c r="B11">
        <v>54</v>
      </c>
      <c r="C11">
        <v>51.55</v>
      </c>
      <c r="D11">
        <v>43.65</v>
      </c>
      <c r="E11">
        <v>6.4</v>
      </c>
      <c r="F11">
        <v>1.3</v>
      </c>
      <c r="G11">
        <v>0.55000000000000004</v>
      </c>
      <c r="H11">
        <v>0.55000000000000004</v>
      </c>
      <c r="I11">
        <v>0.8</v>
      </c>
      <c r="J11">
        <v>0.55000000000000004</v>
      </c>
      <c r="K11">
        <v>1.55</v>
      </c>
      <c r="L11">
        <v>1.55</v>
      </c>
      <c r="M11">
        <v>1.9</v>
      </c>
      <c r="O11">
        <v>3.55</v>
      </c>
      <c r="P11">
        <v>5.25</v>
      </c>
      <c r="Q11">
        <v>17.100000000000001</v>
      </c>
      <c r="R11">
        <v>4.4000000000000004</v>
      </c>
      <c r="S11">
        <v>8.4499999999999993</v>
      </c>
      <c r="T11">
        <v>9.6999999999999993</v>
      </c>
      <c r="U11">
        <v>20.149999999999999</v>
      </c>
      <c r="V11">
        <v>28.85</v>
      </c>
      <c r="W11">
        <v>24.2</v>
      </c>
      <c r="X11">
        <v>28.25</v>
      </c>
      <c r="Y11">
        <v>38.200000000000003</v>
      </c>
      <c r="Z11">
        <v>35.6</v>
      </c>
    </row>
    <row r="12" spans="1:26">
      <c r="A12" t="s">
        <v>14</v>
      </c>
      <c r="B12">
        <v>46.55</v>
      </c>
      <c r="C12">
        <v>38.65</v>
      </c>
      <c r="D12">
        <v>14.7</v>
      </c>
      <c r="E12">
        <v>1.65</v>
      </c>
      <c r="F12">
        <v>0.65</v>
      </c>
      <c r="G12">
        <v>1.05</v>
      </c>
      <c r="H12">
        <v>0.5</v>
      </c>
      <c r="I12">
        <v>0.45</v>
      </c>
      <c r="J12">
        <v>0.8</v>
      </c>
      <c r="K12">
        <v>0.35</v>
      </c>
      <c r="L12">
        <v>2.0499999999999998</v>
      </c>
      <c r="M12">
        <v>1.45</v>
      </c>
      <c r="O12">
        <v>2.7</v>
      </c>
      <c r="P12">
        <v>3.05</v>
      </c>
      <c r="Q12">
        <v>4.95</v>
      </c>
      <c r="R12">
        <v>9.25</v>
      </c>
      <c r="S12">
        <v>17.3</v>
      </c>
      <c r="T12">
        <v>20.9</v>
      </c>
      <c r="U12">
        <v>25.9</v>
      </c>
      <c r="V12">
        <v>22.25</v>
      </c>
      <c r="W12">
        <v>21.75</v>
      </c>
      <c r="X12">
        <v>27.15</v>
      </c>
      <c r="Y12">
        <v>24.25</v>
      </c>
      <c r="Z12">
        <v>31.55</v>
      </c>
    </row>
    <row r="13" spans="1:26" ht="13.8">
      <c r="A13" s="1" t="s">
        <v>0</v>
      </c>
      <c r="B13">
        <f>COUNT(B3:B12)</f>
        <v>10</v>
      </c>
      <c r="C13">
        <f t="shared" ref="C13:K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ref="L13:M13" si="1">COUNT(L3:L12)</f>
        <v>10</v>
      </c>
      <c r="M13">
        <f t="shared" si="1"/>
        <v>10</v>
      </c>
      <c r="O13">
        <f>COUNT(O3:O12)</f>
        <v>10</v>
      </c>
      <c r="P13">
        <f t="shared" ref="P13:Z13" si="2">COUNT(P3:P12)</f>
        <v>10</v>
      </c>
      <c r="Q13">
        <f t="shared" si="2"/>
        <v>10</v>
      </c>
      <c r="R13">
        <f t="shared" si="2"/>
        <v>10</v>
      </c>
      <c r="S13">
        <f t="shared" si="2"/>
        <v>10</v>
      </c>
      <c r="T13">
        <f t="shared" si="2"/>
        <v>10</v>
      </c>
      <c r="U13">
        <f t="shared" si="2"/>
        <v>10</v>
      </c>
      <c r="V13">
        <f t="shared" si="2"/>
        <v>10</v>
      </c>
      <c r="W13">
        <f t="shared" si="2"/>
        <v>10</v>
      </c>
      <c r="X13">
        <f t="shared" si="2"/>
        <v>10</v>
      </c>
      <c r="Y13">
        <f t="shared" si="2"/>
        <v>10</v>
      </c>
      <c r="Z13">
        <f t="shared" si="2"/>
        <v>10</v>
      </c>
    </row>
    <row r="14" spans="1:26" ht="13.8">
      <c r="A14" s="1" t="s">
        <v>1</v>
      </c>
      <c r="B14">
        <f>AVERAGE(B3:B12)</f>
        <v>49.260000000000005</v>
      </c>
      <c r="C14">
        <f t="shared" ref="C14:K14" si="3">AVERAGE(C3:C12)</f>
        <v>39.695</v>
      </c>
      <c r="D14">
        <f t="shared" si="3"/>
        <v>20.884999999999998</v>
      </c>
      <c r="E14">
        <f t="shared" si="3"/>
        <v>8.4300000000000015</v>
      </c>
      <c r="F14">
        <f t="shared" si="3"/>
        <v>1.33</v>
      </c>
      <c r="G14">
        <f t="shared" si="3"/>
        <v>0.7649999999999999</v>
      </c>
      <c r="H14">
        <f t="shared" si="3"/>
        <v>0.56499999999999995</v>
      </c>
      <c r="I14">
        <f t="shared" si="3"/>
        <v>0.86</v>
      </c>
      <c r="J14">
        <f t="shared" si="3"/>
        <v>0.76999999999999991</v>
      </c>
      <c r="K14">
        <f t="shared" si="3"/>
        <v>0.88500000000000012</v>
      </c>
      <c r="L14">
        <f t="shared" ref="L14:M14" si="4">AVERAGE(L3:L12)</f>
        <v>1.2350000000000001</v>
      </c>
      <c r="M14">
        <f t="shared" si="4"/>
        <v>1.395</v>
      </c>
      <c r="O14">
        <f>AVERAGE(O3:O12)</f>
        <v>2.4449999999999998</v>
      </c>
      <c r="P14">
        <f t="shared" ref="P14:Z14" si="5">AVERAGE(P3:P12)</f>
        <v>3.2</v>
      </c>
      <c r="Q14">
        <f t="shared" si="5"/>
        <v>6.2050000000000001</v>
      </c>
      <c r="R14">
        <f t="shared" si="5"/>
        <v>8.2249999999999996</v>
      </c>
      <c r="S14">
        <f t="shared" si="5"/>
        <v>12.955000000000002</v>
      </c>
      <c r="T14">
        <f t="shared" si="5"/>
        <v>15.845000000000002</v>
      </c>
      <c r="U14">
        <f t="shared" si="5"/>
        <v>20.085000000000001</v>
      </c>
      <c r="V14">
        <f t="shared" si="5"/>
        <v>24.84</v>
      </c>
      <c r="W14">
        <f t="shared" si="5"/>
        <v>23.774999999999999</v>
      </c>
      <c r="X14">
        <f t="shared" si="5"/>
        <v>30.35</v>
      </c>
      <c r="Y14">
        <f t="shared" si="5"/>
        <v>30.040000000000003</v>
      </c>
      <c r="Z14">
        <f t="shared" si="5"/>
        <v>33.230000000000004</v>
      </c>
    </row>
    <row r="15" spans="1:26" ht="13.8">
      <c r="A15" s="1" t="s">
        <v>2</v>
      </c>
      <c r="B15">
        <f>STDEV(B3:B12)</f>
        <v>3.414088458139303</v>
      </c>
      <c r="C15">
        <f t="shared" ref="C15:K15" si="6">STDEV(C3:C12)</f>
        <v>12.734870107962101</v>
      </c>
      <c r="D15">
        <f t="shared" si="6"/>
        <v>17.734649857145634</v>
      </c>
      <c r="E15">
        <f t="shared" si="6"/>
        <v>10.801573959382029</v>
      </c>
      <c r="F15">
        <f t="shared" si="6"/>
        <v>0.95922422358440851</v>
      </c>
      <c r="G15">
        <f t="shared" si="6"/>
        <v>0.36897003792840538</v>
      </c>
      <c r="H15">
        <f t="shared" si="6"/>
        <v>0.21737065119284193</v>
      </c>
      <c r="I15">
        <f t="shared" si="6"/>
        <v>0.32897146110600906</v>
      </c>
      <c r="J15">
        <f t="shared" si="6"/>
        <v>0.42373996218855214</v>
      </c>
      <c r="K15">
        <f t="shared" si="6"/>
        <v>0.48134649104823052</v>
      </c>
      <c r="L15">
        <f t="shared" ref="L15:M15" si="7">STDEV(L3:L12)</f>
        <v>0.46430952319905394</v>
      </c>
      <c r="M15">
        <f t="shared" si="7"/>
        <v>0.53356765685753915</v>
      </c>
      <c r="O15">
        <f>STDEV(O3:O12)</f>
        <v>1.0494575318282824</v>
      </c>
      <c r="P15">
        <f t="shared" ref="P15:Z15" si="8">STDEV(P3:P12)</f>
        <v>2.7681722810868874</v>
      </c>
      <c r="Q15">
        <f t="shared" si="8"/>
        <v>4.053424478141908</v>
      </c>
      <c r="R15">
        <f t="shared" si="8"/>
        <v>4.1256817618425181</v>
      </c>
      <c r="S15">
        <f t="shared" si="8"/>
        <v>6.9625366546012994</v>
      </c>
      <c r="T15">
        <f t="shared" si="8"/>
        <v>5.6891929714737737</v>
      </c>
      <c r="U15">
        <f t="shared" si="8"/>
        <v>8.5487832142617997</v>
      </c>
      <c r="V15">
        <f t="shared" si="8"/>
        <v>3.549553962589294</v>
      </c>
      <c r="W15">
        <f t="shared" si="8"/>
        <v>5.8664891071614846</v>
      </c>
      <c r="X15">
        <f t="shared" si="8"/>
        <v>7.1913914586198873</v>
      </c>
      <c r="Y15">
        <f t="shared" si="8"/>
        <v>7.7561731686587629</v>
      </c>
      <c r="Z15">
        <f t="shared" si="8"/>
        <v>5.9953315171055808</v>
      </c>
    </row>
    <row r="16" spans="1:26" ht="13.8">
      <c r="A16" s="1" t="s">
        <v>3</v>
      </c>
      <c r="B16">
        <f>B15/SQRT(B13)</f>
        <v>1.0796295661012625</v>
      </c>
      <c r="C16">
        <f t="shared" ref="C16:K16" si="9">C15/SQRT(C13)</f>
        <v>4.0271195247554621</v>
      </c>
      <c r="D16">
        <f t="shared" si="9"/>
        <v>5.6081887054159978</v>
      </c>
      <c r="E16">
        <f t="shared" si="9"/>
        <v>3.4157576026410297</v>
      </c>
      <c r="F16">
        <f t="shared" si="9"/>
        <v>0.30333333333333334</v>
      </c>
      <c r="G16">
        <f t="shared" si="9"/>
        <v>0.11667857082124759</v>
      </c>
      <c r="H16">
        <f t="shared" si="9"/>
        <v>6.873863542433771E-2</v>
      </c>
      <c r="I16">
        <f t="shared" si="9"/>
        <v>0.10402991022884833</v>
      </c>
      <c r="J16">
        <f t="shared" si="9"/>
        <v>0.1339983416149452</v>
      </c>
      <c r="K16">
        <f t="shared" si="9"/>
        <v>0.15221512554422581</v>
      </c>
      <c r="L16">
        <f t="shared" ref="L16:M16" si="10">L15/SQRT(L13)</f>
        <v>0.14682756326158</v>
      </c>
      <c r="M16">
        <f t="shared" si="10"/>
        <v>0.16872890814689837</v>
      </c>
      <c r="O16">
        <f>O15/SQRT(O13)</f>
        <v>0.33186761081960231</v>
      </c>
      <c r="P16">
        <f t="shared" ref="P16:Z16" si="11">P15/SQRT(P13)</f>
        <v>0.87537293639784075</v>
      </c>
      <c r="Q16">
        <f t="shared" si="11"/>
        <v>1.2818053674407826</v>
      </c>
      <c r="R16">
        <f t="shared" si="11"/>
        <v>1.3046551268438715</v>
      </c>
      <c r="S16">
        <f t="shared" si="11"/>
        <v>2.201747412094917</v>
      </c>
      <c r="T16">
        <f t="shared" si="11"/>
        <v>1.7990807838078473</v>
      </c>
      <c r="U16">
        <f t="shared" si="11"/>
        <v>2.7033626180082519</v>
      </c>
      <c r="V16">
        <f t="shared" si="11"/>
        <v>1.1224675199458272</v>
      </c>
      <c r="W16">
        <f t="shared" si="11"/>
        <v>1.8551467447197902</v>
      </c>
      <c r="X16">
        <f t="shared" si="11"/>
        <v>2.2741176555119362</v>
      </c>
      <c r="Y16">
        <f t="shared" si="11"/>
        <v>2.4527173139646994</v>
      </c>
      <c r="Z16">
        <f t="shared" si="11"/>
        <v>1.8958902921846374</v>
      </c>
    </row>
    <row r="17" spans="1:26" ht="13.8">
      <c r="A17" s="3" t="s">
        <v>16</v>
      </c>
    </row>
    <row r="18" spans="1:26">
      <c r="A18" t="s">
        <v>4</v>
      </c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  <c r="O18">
        <v>1</v>
      </c>
      <c r="P18">
        <v>2</v>
      </c>
      <c r="Q18">
        <v>3</v>
      </c>
      <c r="R18">
        <v>4</v>
      </c>
      <c r="S18">
        <v>5</v>
      </c>
      <c r="T18">
        <v>6</v>
      </c>
      <c r="U18">
        <v>7</v>
      </c>
      <c r="V18">
        <v>8</v>
      </c>
      <c r="W18">
        <v>9</v>
      </c>
      <c r="X18">
        <v>10</v>
      </c>
      <c r="Y18">
        <v>11</v>
      </c>
      <c r="Z18">
        <v>12</v>
      </c>
    </row>
    <row r="19" spans="1:26">
      <c r="A19" t="s">
        <v>5</v>
      </c>
      <c r="B19">
        <v>44.45</v>
      </c>
      <c r="C19">
        <v>18.350000000000001</v>
      </c>
      <c r="D19">
        <v>12.6</v>
      </c>
      <c r="E19">
        <v>0.75</v>
      </c>
      <c r="F19">
        <v>0.55000000000000004</v>
      </c>
      <c r="G19">
        <v>1.05</v>
      </c>
      <c r="H19">
        <v>1.1499999999999999</v>
      </c>
      <c r="I19">
        <v>0.4</v>
      </c>
      <c r="J19">
        <v>1.1000000000000001</v>
      </c>
      <c r="K19">
        <v>2.2999999999999998</v>
      </c>
      <c r="L19">
        <v>2.7</v>
      </c>
      <c r="M19">
        <v>1.4</v>
      </c>
      <c r="O19">
        <v>1.85</v>
      </c>
      <c r="P19">
        <v>1.95</v>
      </c>
      <c r="Q19">
        <v>4.75</v>
      </c>
      <c r="R19">
        <v>6.1</v>
      </c>
      <c r="S19">
        <v>3.85</v>
      </c>
      <c r="T19">
        <v>2.1</v>
      </c>
      <c r="U19">
        <v>13.25</v>
      </c>
      <c r="V19">
        <v>22.95</v>
      </c>
      <c r="W19">
        <v>30.05</v>
      </c>
      <c r="X19">
        <v>38.5</v>
      </c>
      <c r="Y19">
        <v>33</v>
      </c>
      <c r="Z19">
        <v>26.55</v>
      </c>
    </row>
    <row r="20" spans="1:26">
      <c r="A20" t="s">
        <v>6</v>
      </c>
      <c r="B20">
        <v>39.700000000000003</v>
      </c>
      <c r="C20">
        <v>13.3</v>
      </c>
      <c r="D20">
        <v>2.1</v>
      </c>
      <c r="E20">
        <v>1.25</v>
      </c>
      <c r="F20">
        <v>1.85</v>
      </c>
      <c r="G20">
        <v>0.9</v>
      </c>
      <c r="H20">
        <v>1</v>
      </c>
      <c r="I20">
        <v>1.45</v>
      </c>
      <c r="J20">
        <v>1.55</v>
      </c>
      <c r="K20">
        <v>1.2</v>
      </c>
      <c r="L20">
        <v>1.2</v>
      </c>
      <c r="M20">
        <v>1.45</v>
      </c>
      <c r="O20">
        <v>2.5</v>
      </c>
      <c r="P20">
        <v>1.55</v>
      </c>
      <c r="Q20">
        <v>2.5</v>
      </c>
      <c r="R20">
        <v>7.6</v>
      </c>
      <c r="S20">
        <v>5.5</v>
      </c>
      <c r="T20">
        <v>21.6</v>
      </c>
      <c r="U20">
        <v>14.8</v>
      </c>
      <c r="V20">
        <v>11.65</v>
      </c>
      <c r="W20">
        <v>16.350000000000001</v>
      </c>
      <c r="X20">
        <v>37.75</v>
      </c>
      <c r="Y20">
        <v>20.85</v>
      </c>
      <c r="Z20">
        <v>32.6</v>
      </c>
    </row>
    <row r="21" spans="1:26">
      <c r="A21" t="s">
        <v>7</v>
      </c>
      <c r="B21">
        <v>46.05</v>
      </c>
      <c r="C21">
        <v>21.45</v>
      </c>
      <c r="D21">
        <v>10.55</v>
      </c>
      <c r="E21">
        <v>1.05</v>
      </c>
      <c r="F21">
        <v>0.85</v>
      </c>
      <c r="G21">
        <v>0.7</v>
      </c>
      <c r="H21">
        <v>1.2</v>
      </c>
      <c r="I21">
        <v>0.95</v>
      </c>
      <c r="J21">
        <v>0.65</v>
      </c>
      <c r="K21">
        <v>0.4</v>
      </c>
      <c r="L21">
        <v>1.4</v>
      </c>
      <c r="M21">
        <v>1.25</v>
      </c>
      <c r="O21">
        <v>2.1</v>
      </c>
      <c r="P21">
        <v>2.1</v>
      </c>
      <c r="Q21">
        <v>2.95</v>
      </c>
      <c r="R21">
        <v>7.1</v>
      </c>
      <c r="S21">
        <v>10.65</v>
      </c>
      <c r="T21">
        <v>12.4</v>
      </c>
      <c r="U21">
        <v>17.3</v>
      </c>
      <c r="V21">
        <v>13.5</v>
      </c>
      <c r="W21">
        <v>20</v>
      </c>
      <c r="X21">
        <v>27.25</v>
      </c>
      <c r="Y21">
        <v>41.75</v>
      </c>
      <c r="Z21">
        <v>34.65</v>
      </c>
    </row>
    <row r="22" spans="1:26">
      <c r="A22" t="s">
        <v>8</v>
      </c>
      <c r="B22">
        <v>44.75</v>
      </c>
      <c r="C22">
        <v>48.55</v>
      </c>
      <c r="D22">
        <v>26.05</v>
      </c>
      <c r="E22">
        <v>5.9</v>
      </c>
      <c r="F22">
        <v>1.85</v>
      </c>
      <c r="G22">
        <v>0.85</v>
      </c>
      <c r="H22">
        <v>1.05</v>
      </c>
      <c r="I22">
        <v>1.05</v>
      </c>
      <c r="J22">
        <v>0.7</v>
      </c>
      <c r="K22">
        <v>1.7</v>
      </c>
      <c r="L22">
        <v>1.2</v>
      </c>
      <c r="M22">
        <v>1.5</v>
      </c>
      <c r="O22">
        <v>3.1</v>
      </c>
      <c r="P22">
        <v>1.5</v>
      </c>
      <c r="Q22">
        <v>1.8</v>
      </c>
      <c r="R22">
        <v>2.5</v>
      </c>
      <c r="S22">
        <v>9.3000000000000007</v>
      </c>
      <c r="T22">
        <v>6.3</v>
      </c>
      <c r="U22">
        <v>11.1</v>
      </c>
      <c r="V22">
        <v>24.8</v>
      </c>
      <c r="W22">
        <v>13.5</v>
      </c>
      <c r="X22">
        <v>14</v>
      </c>
      <c r="Y22">
        <v>17.850000000000001</v>
      </c>
      <c r="Z22">
        <v>26.8</v>
      </c>
    </row>
    <row r="23" spans="1:26">
      <c r="A23" t="s">
        <v>9</v>
      </c>
      <c r="B23">
        <v>26.1</v>
      </c>
      <c r="C23">
        <v>12.15</v>
      </c>
      <c r="D23">
        <v>2.5499999999999998</v>
      </c>
      <c r="E23">
        <v>1.1000000000000001</v>
      </c>
      <c r="F23">
        <v>0.4</v>
      </c>
      <c r="G23">
        <v>0.95</v>
      </c>
      <c r="H23">
        <v>1.35</v>
      </c>
      <c r="I23">
        <v>0.75</v>
      </c>
      <c r="J23">
        <v>1.55</v>
      </c>
      <c r="K23">
        <v>2.75</v>
      </c>
      <c r="L23">
        <v>1.05</v>
      </c>
      <c r="M23">
        <v>1</v>
      </c>
      <c r="O23">
        <v>1.35</v>
      </c>
      <c r="P23">
        <v>2.25</v>
      </c>
      <c r="Q23">
        <v>2.35</v>
      </c>
      <c r="R23">
        <v>5.3</v>
      </c>
      <c r="S23">
        <v>3.85</v>
      </c>
      <c r="T23">
        <v>8.25</v>
      </c>
      <c r="U23">
        <v>8</v>
      </c>
      <c r="V23">
        <v>18.2</v>
      </c>
      <c r="W23">
        <v>7.1</v>
      </c>
      <c r="X23">
        <v>22.4</v>
      </c>
      <c r="Y23">
        <v>13.2</v>
      </c>
      <c r="Z23">
        <v>21.75</v>
      </c>
    </row>
    <row r="24" spans="1:26">
      <c r="A24" t="s">
        <v>10</v>
      </c>
      <c r="B24">
        <v>49.85</v>
      </c>
      <c r="C24">
        <v>24.95</v>
      </c>
      <c r="D24">
        <v>5.95</v>
      </c>
      <c r="E24">
        <v>1.3</v>
      </c>
      <c r="F24">
        <v>1.4</v>
      </c>
      <c r="G24">
        <v>0.55000000000000004</v>
      </c>
      <c r="H24">
        <v>1.3</v>
      </c>
      <c r="I24">
        <v>0.65</v>
      </c>
      <c r="J24">
        <v>0.75</v>
      </c>
      <c r="K24">
        <v>0.8</v>
      </c>
      <c r="L24">
        <v>1.65</v>
      </c>
      <c r="M24">
        <v>1.75</v>
      </c>
      <c r="O24">
        <v>2.8</v>
      </c>
      <c r="P24">
        <v>1.4</v>
      </c>
      <c r="Q24">
        <v>7.9</v>
      </c>
      <c r="R24">
        <v>5.05</v>
      </c>
      <c r="S24">
        <v>2</v>
      </c>
      <c r="T24">
        <v>21.35</v>
      </c>
      <c r="U24">
        <v>24.3</v>
      </c>
      <c r="V24">
        <v>18.649999999999999</v>
      </c>
      <c r="W24">
        <v>29.85</v>
      </c>
      <c r="X24">
        <v>16.149999999999999</v>
      </c>
      <c r="Y24">
        <v>25.35</v>
      </c>
      <c r="Z24">
        <v>23.6</v>
      </c>
    </row>
    <row r="25" spans="1:26">
      <c r="A25" t="s">
        <v>11</v>
      </c>
      <c r="B25">
        <v>49.9</v>
      </c>
      <c r="C25">
        <v>34.85</v>
      </c>
      <c r="D25">
        <v>28.75</v>
      </c>
      <c r="E25">
        <v>1.05</v>
      </c>
      <c r="F25">
        <v>2.35</v>
      </c>
      <c r="G25">
        <v>0.95</v>
      </c>
      <c r="H25">
        <v>1.1499999999999999</v>
      </c>
      <c r="I25">
        <v>0.6</v>
      </c>
      <c r="J25">
        <v>0.75</v>
      </c>
      <c r="K25">
        <v>0.75</v>
      </c>
      <c r="L25">
        <v>1.05</v>
      </c>
      <c r="M25">
        <v>1.75</v>
      </c>
      <c r="O25">
        <v>2.35</v>
      </c>
      <c r="P25">
        <v>2.15</v>
      </c>
      <c r="Q25">
        <v>2.1</v>
      </c>
      <c r="R25">
        <v>1.25</v>
      </c>
      <c r="S25">
        <v>7.55</v>
      </c>
      <c r="T25">
        <v>7.55</v>
      </c>
      <c r="U25">
        <v>9.5</v>
      </c>
      <c r="V25">
        <v>23.3</v>
      </c>
      <c r="W25">
        <v>16.45</v>
      </c>
      <c r="X25">
        <v>13.05</v>
      </c>
      <c r="Y25">
        <v>18.7</v>
      </c>
      <c r="Z25">
        <v>34.049999999999997</v>
      </c>
    </row>
    <row r="26" spans="1:26">
      <c r="A26" t="s">
        <v>12</v>
      </c>
      <c r="B26">
        <v>44.9</v>
      </c>
      <c r="C26">
        <v>38.049999999999997</v>
      </c>
      <c r="D26">
        <v>23</v>
      </c>
      <c r="E26">
        <v>3.55</v>
      </c>
      <c r="F26">
        <v>1.05</v>
      </c>
      <c r="G26">
        <v>1.3</v>
      </c>
      <c r="H26">
        <v>0.5</v>
      </c>
      <c r="I26">
        <v>0.45</v>
      </c>
      <c r="J26">
        <v>0.5</v>
      </c>
      <c r="K26">
        <v>0.85</v>
      </c>
      <c r="L26">
        <v>0.55000000000000004</v>
      </c>
      <c r="M26">
        <v>1.8</v>
      </c>
      <c r="O26">
        <v>2.2999999999999998</v>
      </c>
      <c r="P26">
        <v>2</v>
      </c>
      <c r="Q26">
        <v>10.75</v>
      </c>
      <c r="R26">
        <v>5.4</v>
      </c>
      <c r="S26">
        <v>15.3</v>
      </c>
      <c r="T26">
        <v>11.75</v>
      </c>
      <c r="U26">
        <v>11.15</v>
      </c>
      <c r="V26">
        <v>16.899999999999999</v>
      </c>
      <c r="W26">
        <v>19.45</v>
      </c>
      <c r="X26">
        <v>31.75</v>
      </c>
      <c r="Y26">
        <v>37.85</v>
      </c>
      <c r="Z26">
        <v>15.7</v>
      </c>
    </row>
    <row r="27" spans="1:26">
      <c r="A27" t="s">
        <v>13</v>
      </c>
      <c r="B27">
        <v>49.35</v>
      </c>
      <c r="C27">
        <v>46.9</v>
      </c>
      <c r="D27">
        <v>18.600000000000001</v>
      </c>
      <c r="E27">
        <v>6.2</v>
      </c>
      <c r="F27">
        <v>2.2999999999999998</v>
      </c>
      <c r="G27">
        <v>1.05</v>
      </c>
      <c r="H27">
        <v>0.5</v>
      </c>
      <c r="I27">
        <v>1.1499999999999999</v>
      </c>
      <c r="J27">
        <v>0.75</v>
      </c>
      <c r="K27">
        <v>1.5</v>
      </c>
      <c r="L27">
        <v>1.85</v>
      </c>
      <c r="M27">
        <v>1.1000000000000001</v>
      </c>
      <c r="O27">
        <v>1.25</v>
      </c>
      <c r="P27">
        <v>2.85</v>
      </c>
      <c r="Q27">
        <v>9.65</v>
      </c>
      <c r="R27">
        <v>5</v>
      </c>
      <c r="S27">
        <v>10.199999999999999</v>
      </c>
      <c r="T27">
        <v>3.7</v>
      </c>
      <c r="U27">
        <v>12.15</v>
      </c>
      <c r="V27">
        <v>15.7</v>
      </c>
      <c r="W27">
        <v>20.7</v>
      </c>
      <c r="X27">
        <v>31.5</v>
      </c>
      <c r="Y27">
        <v>19.25</v>
      </c>
      <c r="Z27">
        <v>33.6</v>
      </c>
    </row>
    <row r="28" spans="1:26">
      <c r="A28" t="s">
        <v>14</v>
      </c>
      <c r="B28">
        <v>43.9</v>
      </c>
      <c r="C28">
        <v>30</v>
      </c>
      <c r="D28">
        <v>3.5</v>
      </c>
      <c r="E28">
        <v>1.6</v>
      </c>
      <c r="F28">
        <v>0.75</v>
      </c>
      <c r="G28">
        <v>0.6</v>
      </c>
      <c r="H28">
        <v>0.45</v>
      </c>
      <c r="I28">
        <v>1.1000000000000001</v>
      </c>
      <c r="J28">
        <v>1.05</v>
      </c>
      <c r="K28">
        <v>1.35</v>
      </c>
      <c r="L28">
        <v>1.05</v>
      </c>
      <c r="M28">
        <v>1.55</v>
      </c>
      <c r="O28">
        <v>2.35</v>
      </c>
      <c r="P28">
        <v>3.45</v>
      </c>
      <c r="Q28">
        <v>4.6500000000000004</v>
      </c>
      <c r="R28">
        <v>4.3</v>
      </c>
      <c r="S28">
        <v>6.05</v>
      </c>
      <c r="T28">
        <v>7.15</v>
      </c>
      <c r="U28">
        <v>12.2</v>
      </c>
      <c r="V28">
        <v>15.4</v>
      </c>
      <c r="W28">
        <v>28.2</v>
      </c>
      <c r="X28">
        <v>14.4</v>
      </c>
      <c r="Y28">
        <v>34.35</v>
      </c>
      <c r="Z28">
        <v>29.3</v>
      </c>
    </row>
    <row r="29" spans="1:26" ht="13.8">
      <c r="A29" s="1" t="s">
        <v>0</v>
      </c>
      <c r="B29">
        <f>COUNT(B19:B28)</f>
        <v>10</v>
      </c>
      <c r="C29">
        <f t="shared" ref="C29:K29" si="12">COUNT(C19:C28)</f>
        <v>10</v>
      </c>
      <c r="D29">
        <f t="shared" si="12"/>
        <v>10</v>
      </c>
      <c r="E29">
        <f t="shared" si="12"/>
        <v>10</v>
      </c>
      <c r="F29">
        <f t="shared" si="12"/>
        <v>10</v>
      </c>
      <c r="G29">
        <f t="shared" si="12"/>
        <v>10</v>
      </c>
      <c r="H29">
        <f t="shared" si="12"/>
        <v>10</v>
      </c>
      <c r="I29">
        <f t="shared" si="12"/>
        <v>10</v>
      </c>
      <c r="J29">
        <f t="shared" si="12"/>
        <v>10</v>
      </c>
      <c r="K29">
        <f t="shared" si="12"/>
        <v>10</v>
      </c>
      <c r="L29">
        <f t="shared" ref="L29:M29" si="13">COUNT(L19:L28)</f>
        <v>10</v>
      </c>
      <c r="M29">
        <f t="shared" si="13"/>
        <v>10</v>
      </c>
      <c r="O29">
        <f>COUNT(O19:O28)</f>
        <v>10</v>
      </c>
      <c r="P29">
        <f t="shared" ref="P29:Z29" si="14">COUNT(P19:P28)</f>
        <v>10</v>
      </c>
      <c r="Q29">
        <f t="shared" si="14"/>
        <v>10</v>
      </c>
      <c r="R29">
        <f t="shared" si="14"/>
        <v>10</v>
      </c>
      <c r="S29">
        <f t="shared" si="14"/>
        <v>10</v>
      </c>
      <c r="T29">
        <f t="shared" si="14"/>
        <v>10</v>
      </c>
      <c r="U29">
        <f t="shared" si="14"/>
        <v>10</v>
      </c>
      <c r="V29">
        <f t="shared" si="14"/>
        <v>10</v>
      </c>
      <c r="W29">
        <f t="shared" si="14"/>
        <v>10</v>
      </c>
      <c r="X29">
        <f t="shared" si="14"/>
        <v>10</v>
      </c>
      <c r="Y29">
        <f t="shared" si="14"/>
        <v>10</v>
      </c>
      <c r="Z29">
        <f t="shared" si="14"/>
        <v>10</v>
      </c>
    </row>
    <row r="30" spans="1:26" ht="13.8">
      <c r="A30" s="1" t="s">
        <v>1</v>
      </c>
      <c r="B30">
        <f>AVERAGE(B19:B28)</f>
        <v>43.894999999999996</v>
      </c>
      <c r="C30">
        <f t="shared" ref="C30:K30" si="15">AVERAGE(C19:C28)</f>
        <v>28.854999999999997</v>
      </c>
      <c r="D30">
        <f t="shared" si="15"/>
        <v>13.365</v>
      </c>
      <c r="E30">
        <f t="shared" si="15"/>
        <v>2.375</v>
      </c>
      <c r="F30">
        <f t="shared" si="15"/>
        <v>1.3350000000000002</v>
      </c>
      <c r="G30">
        <f t="shared" si="15"/>
        <v>0.89</v>
      </c>
      <c r="H30">
        <f t="shared" si="15"/>
        <v>0.96499999999999986</v>
      </c>
      <c r="I30">
        <f t="shared" si="15"/>
        <v>0.85499999999999987</v>
      </c>
      <c r="J30">
        <f t="shared" si="15"/>
        <v>0.93500000000000016</v>
      </c>
      <c r="K30">
        <f t="shared" si="15"/>
        <v>1.3599999999999999</v>
      </c>
      <c r="L30">
        <f t="shared" ref="L30:M30" si="16">AVERAGE(L19:L28)</f>
        <v>1.3700000000000003</v>
      </c>
      <c r="M30">
        <f t="shared" si="16"/>
        <v>1.4550000000000001</v>
      </c>
      <c r="O30">
        <f>AVERAGE(O19:O28)</f>
        <v>2.1950000000000003</v>
      </c>
      <c r="P30">
        <f t="shared" ref="P30:Z30" si="17">AVERAGE(P19:P28)</f>
        <v>2.12</v>
      </c>
      <c r="Q30">
        <f t="shared" si="17"/>
        <v>4.9399999999999995</v>
      </c>
      <c r="R30">
        <f t="shared" si="17"/>
        <v>4.9599999999999991</v>
      </c>
      <c r="S30">
        <f t="shared" si="17"/>
        <v>7.4249999999999998</v>
      </c>
      <c r="T30">
        <f t="shared" si="17"/>
        <v>10.215</v>
      </c>
      <c r="U30">
        <f t="shared" si="17"/>
        <v>13.375</v>
      </c>
      <c r="V30">
        <f t="shared" si="17"/>
        <v>18.105</v>
      </c>
      <c r="W30">
        <f t="shared" si="17"/>
        <v>20.164999999999996</v>
      </c>
      <c r="X30">
        <f t="shared" si="17"/>
        <v>24.675000000000004</v>
      </c>
      <c r="Y30">
        <f t="shared" si="17"/>
        <v>26.214999999999996</v>
      </c>
      <c r="Z30">
        <f t="shared" si="17"/>
        <v>27.859999999999996</v>
      </c>
    </row>
    <row r="31" spans="1:26" ht="13.8">
      <c r="A31" s="1" t="s">
        <v>2</v>
      </c>
      <c r="B31">
        <f>STDEV(B19:B28)</f>
        <v>7.0097729397368624</v>
      </c>
      <c r="C31">
        <f t="shared" ref="C31:K31" si="18">STDEV(C19:C28)</f>
        <v>13.067207684377973</v>
      </c>
      <c r="D31">
        <f t="shared" si="18"/>
        <v>10.12433948462812</v>
      </c>
      <c r="E31">
        <f t="shared" si="18"/>
        <v>2.0879615258268851</v>
      </c>
      <c r="F31">
        <f t="shared" si="18"/>
        <v>0.71842806799907855</v>
      </c>
      <c r="G31">
        <f t="shared" si="18"/>
        <v>0.22705848487901834</v>
      </c>
      <c r="H31">
        <f t="shared" si="18"/>
        <v>0.34805012410411407</v>
      </c>
      <c r="I31">
        <f t="shared" si="18"/>
        <v>0.33948490393535946</v>
      </c>
      <c r="J31">
        <f t="shared" si="18"/>
        <v>0.36897003792840521</v>
      </c>
      <c r="K31">
        <f t="shared" si="18"/>
        <v>0.73363630105265532</v>
      </c>
      <c r="L31">
        <f t="shared" ref="L31:M31" si="19">STDEV(L19:L28)</f>
        <v>0.58840651102976471</v>
      </c>
      <c r="M31">
        <f t="shared" si="19"/>
        <v>0.27532808711708934</v>
      </c>
      <c r="O31">
        <f>STDEV(O19:O28)</f>
        <v>0.58426116686898677</v>
      </c>
      <c r="P31">
        <f t="shared" ref="P31:Z31" si="20">STDEV(P19:P28)</f>
        <v>0.63166446789415043</v>
      </c>
      <c r="Q31">
        <f t="shared" si="20"/>
        <v>3.3228000240760811</v>
      </c>
      <c r="R31">
        <f t="shared" si="20"/>
        <v>1.926972294098239</v>
      </c>
      <c r="S31">
        <f t="shared" si="20"/>
        <v>4.0032799052776715</v>
      </c>
      <c r="T31">
        <f t="shared" si="20"/>
        <v>6.7058867174048409</v>
      </c>
      <c r="U31">
        <f t="shared" si="20"/>
        <v>4.6394593794248635</v>
      </c>
      <c r="V31">
        <f t="shared" si="20"/>
        <v>4.3845340560758421</v>
      </c>
      <c r="W31">
        <f t="shared" si="20"/>
        <v>7.4563190948647469</v>
      </c>
      <c r="X31">
        <f t="shared" si="20"/>
        <v>9.988194420303282</v>
      </c>
      <c r="Y31">
        <f t="shared" si="20"/>
        <v>9.7911822575213119</v>
      </c>
      <c r="Z31">
        <f t="shared" si="20"/>
        <v>6.2190924668404248</v>
      </c>
    </row>
    <row r="32" spans="1:26" ht="13.8">
      <c r="A32" s="1" t="s">
        <v>3</v>
      </c>
      <c r="B32">
        <f>B31/SQRT(B29)</f>
        <v>2.2166848370182706</v>
      </c>
      <c r="C32">
        <f t="shared" ref="C32:K32" si="21">C31/SQRT(C29)</f>
        <v>4.1322138941089044</v>
      </c>
      <c r="D32">
        <f t="shared" si="21"/>
        <v>3.2015972576200142</v>
      </c>
      <c r="E32">
        <f t="shared" si="21"/>
        <v>0.66027140884134405</v>
      </c>
      <c r="F32">
        <f t="shared" si="21"/>
        <v>0.22718690298714153</v>
      </c>
      <c r="G32">
        <f t="shared" si="21"/>
        <v>7.1802197428459946E-2</v>
      </c>
      <c r="H32">
        <f t="shared" si="21"/>
        <v>0.11006311320732719</v>
      </c>
      <c r="I32">
        <f t="shared" si="21"/>
        <v>0.10735455276791955</v>
      </c>
      <c r="J32">
        <f t="shared" si="21"/>
        <v>0.11667857082124754</v>
      </c>
      <c r="K32">
        <f t="shared" si="21"/>
        <v>0.23199616855073754</v>
      </c>
      <c r="L32">
        <f t="shared" ref="L32:M32" si="22">L31/SQRT(L29)</f>
        <v>0.18607047649270439</v>
      </c>
      <c r="M32">
        <f t="shared" si="22"/>
        <v>8.706638591072649E-2</v>
      </c>
      <c r="O32">
        <f>O31/SQRT(O29)</f>
        <v>0.18475960356937063</v>
      </c>
      <c r="P32">
        <f t="shared" ref="P32:Z32" si="23">P31/SQRT(P29)</f>
        <v>0.19974984355438183</v>
      </c>
      <c r="Q32">
        <f t="shared" si="23"/>
        <v>1.0507616285342745</v>
      </c>
      <c r="R32">
        <f t="shared" si="23"/>
        <v>0.60936214373902731</v>
      </c>
      <c r="S32">
        <f t="shared" si="23"/>
        <v>1.2659482611860566</v>
      </c>
      <c r="T32">
        <f t="shared" si="23"/>
        <v>2.1205875758069195</v>
      </c>
      <c r="U32">
        <f t="shared" si="23"/>
        <v>1.4671258750813898</v>
      </c>
      <c r="V32">
        <f t="shared" si="23"/>
        <v>1.3865114095776088</v>
      </c>
      <c r="W32">
        <f t="shared" si="23"/>
        <v>2.35789513007777</v>
      </c>
      <c r="X32">
        <f t="shared" si="23"/>
        <v>3.1585444080743521</v>
      </c>
      <c r="Y32">
        <f t="shared" si="23"/>
        <v>3.0962436919596641</v>
      </c>
      <c r="Z32">
        <f t="shared" si="23"/>
        <v>1.9666497174410931</v>
      </c>
    </row>
    <row r="33" spans="1:26" ht="13.8">
      <c r="A33" s="3" t="s">
        <v>17</v>
      </c>
    </row>
    <row r="34" spans="1:26">
      <c r="A34" t="s">
        <v>4</v>
      </c>
      <c r="B34">
        <v>1</v>
      </c>
      <c r="C34">
        <v>2</v>
      </c>
      <c r="D34">
        <v>3</v>
      </c>
      <c r="E34">
        <v>4</v>
      </c>
      <c r="F34">
        <v>5</v>
      </c>
      <c r="G34">
        <v>6</v>
      </c>
      <c r="H34">
        <v>7</v>
      </c>
      <c r="I34">
        <v>8</v>
      </c>
      <c r="J34">
        <v>9</v>
      </c>
      <c r="K34">
        <v>10</v>
      </c>
      <c r="L34">
        <v>11</v>
      </c>
      <c r="M34">
        <v>12</v>
      </c>
      <c r="O34">
        <v>1</v>
      </c>
      <c r="P34">
        <v>2</v>
      </c>
      <c r="Q34">
        <v>3</v>
      </c>
      <c r="R34">
        <v>4</v>
      </c>
      <c r="S34">
        <v>5</v>
      </c>
      <c r="T34">
        <v>6</v>
      </c>
      <c r="U34">
        <v>7</v>
      </c>
      <c r="V34">
        <v>8</v>
      </c>
      <c r="W34">
        <v>9</v>
      </c>
      <c r="X34">
        <v>10</v>
      </c>
      <c r="Y34">
        <v>11</v>
      </c>
      <c r="Z34">
        <v>12</v>
      </c>
    </row>
    <row r="35" spans="1:26">
      <c r="A35" t="s">
        <v>5</v>
      </c>
      <c r="B35">
        <v>47.6</v>
      </c>
      <c r="C35">
        <v>43.25</v>
      </c>
      <c r="D35">
        <v>30.55</v>
      </c>
      <c r="E35">
        <v>12.7</v>
      </c>
      <c r="F35">
        <v>4.25</v>
      </c>
      <c r="G35">
        <v>4.0999999999999996</v>
      </c>
      <c r="H35">
        <v>3.65</v>
      </c>
      <c r="I35">
        <v>0.75</v>
      </c>
      <c r="J35">
        <v>2.25</v>
      </c>
      <c r="K35">
        <v>2.1</v>
      </c>
      <c r="L35">
        <v>2.4500000000000002</v>
      </c>
      <c r="M35">
        <v>2.85</v>
      </c>
      <c r="O35">
        <v>6.65</v>
      </c>
      <c r="P35">
        <v>22.7</v>
      </c>
      <c r="Q35">
        <v>18.75</v>
      </c>
      <c r="R35">
        <v>21.3</v>
      </c>
      <c r="S35">
        <v>29.75</v>
      </c>
      <c r="T35">
        <v>31.35</v>
      </c>
      <c r="U35">
        <v>32.799999999999997</v>
      </c>
      <c r="V35">
        <v>38.15</v>
      </c>
      <c r="W35">
        <v>31.75</v>
      </c>
      <c r="X35">
        <v>36.35</v>
      </c>
      <c r="Y35">
        <v>19.149999999999999</v>
      </c>
      <c r="Z35">
        <v>42.75</v>
      </c>
    </row>
    <row r="36" spans="1:26">
      <c r="A36" t="s">
        <v>6</v>
      </c>
      <c r="B36">
        <v>47.05</v>
      </c>
      <c r="C36">
        <v>37.799999999999997</v>
      </c>
      <c r="D36">
        <v>26.35</v>
      </c>
      <c r="E36">
        <v>22.75</v>
      </c>
      <c r="F36">
        <v>9.3000000000000007</v>
      </c>
      <c r="G36">
        <v>3.2</v>
      </c>
      <c r="H36">
        <v>4.25</v>
      </c>
      <c r="I36">
        <v>3.4</v>
      </c>
      <c r="J36">
        <v>3.05</v>
      </c>
      <c r="K36">
        <v>2.2000000000000002</v>
      </c>
      <c r="L36">
        <v>2.5</v>
      </c>
      <c r="M36">
        <v>2.25</v>
      </c>
      <c r="O36">
        <v>6</v>
      </c>
      <c r="P36">
        <v>10.85</v>
      </c>
      <c r="Q36">
        <v>10.7</v>
      </c>
      <c r="R36">
        <v>17.75</v>
      </c>
      <c r="S36">
        <v>15.65</v>
      </c>
      <c r="T36">
        <v>30.35</v>
      </c>
      <c r="U36">
        <v>39.15</v>
      </c>
      <c r="V36">
        <v>36.049999999999997</v>
      </c>
      <c r="W36">
        <v>40.049999999999997</v>
      </c>
      <c r="X36">
        <v>29.4</v>
      </c>
      <c r="Y36">
        <v>35.799999999999997</v>
      </c>
      <c r="Z36">
        <v>25.45</v>
      </c>
    </row>
    <row r="37" spans="1:26">
      <c r="A37" t="s">
        <v>7</v>
      </c>
      <c r="B37">
        <v>45.8</v>
      </c>
      <c r="C37">
        <v>50.35</v>
      </c>
      <c r="D37">
        <v>50</v>
      </c>
      <c r="E37">
        <v>39.950000000000003</v>
      </c>
      <c r="F37">
        <v>21.3</v>
      </c>
      <c r="G37">
        <v>12.05</v>
      </c>
      <c r="H37">
        <v>5.7</v>
      </c>
      <c r="I37">
        <v>2.9</v>
      </c>
      <c r="J37">
        <v>3.65</v>
      </c>
      <c r="K37">
        <v>2.4500000000000002</v>
      </c>
      <c r="L37">
        <v>2.75</v>
      </c>
      <c r="M37">
        <v>5.6</v>
      </c>
      <c r="O37">
        <v>4.9000000000000004</v>
      </c>
      <c r="P37">
        <v>6.25</v>
      </c>
      <c r="Q37">
        <v>12.85</v>
      </c>
      <c r="R37">
        <v>20.25</v>
      </c>
      <c r="S37">
        <v>25.9</v>
      </c>
      <c r="T37">
        <v>25.95</v>
      </c>
      <c r="U37">
        <v>29.55</v>
      </c>
      <c r="V37">
        <v>37.950000000000003</v>
      </c>
      <c r="W37">
        <v>37.299999999999997</v>
      </c>
      <c r="X37">
        <v>32.65</v>
      </c>
      <c r="Y37">
        <v>31</v>
      </c>
      <c r="Z37">
        <v>40.049999999999997</v>
      </c>
    </row>
    <row r="38" spans="1:26">
      <c r="A38" t="s">
        <v>8</v>
      </c>
      <c r="B38">
        <v>41.6</v>
      </c>
      <c r="C38">
        <v>45.75</v>
      </c>
      <c r="D38">
        <v>41.2</v>
      </c>
      <c r="E38">
        <v>31.3</v>
      </c>
      <c r="F38">
        <v>14.3</v>
      </c>
      <c r="G38">
        <v>8.5500000000000007</v>
      </c>
      <c r="H38">
        <v>4.5</v>
      </c>
      <c r="I38">
        <v>3.65</v>
      </c>
      <c r="J38">
        <v>2.2000000000000002</v>
      </c>
      <c r="K38">
        <v>2.15</v>
      </c>
      <c r="L38">
        <v>2.8</v>
      </c>
      <c r="M38">
        <v>4.05</v>
      </c>
      <c r="O38">
        <v>1.85</v>
      </c>
      <c r="P38">
        <v>11.9</v>
      </c>
      <c r="Q38">
        <v>5.3</v>
      </c>
      <c r="R38">
        <v>16.8</v>
      </c>
      <c r="S38">
        <v>16.100000000000001</v>
      </c>
      <c r="T38">
        <v>29</v>
      </c>
      <c r="U38">
        <v>24.95</v>
      </c>
      <c r="V38">
        <v>24.55</v>
      </c>
      <c r="W38">
        <v>34.549999999999997</v>
      </c>
      <c r="X38">
        <v>34.15</v>
      </c>
      <c r="Y38">
        <v>29.1</v>
      </c>
      <c r="Z38">
        <v>47.25</v>
      </c>
    </row>
    <row r="39" spans="1:26">
      <c r="A39" t="s">
        <v>9</v>
      </c>
      <c r="B39">
        <v>37.549999999999997</v>
      </c>
      <c r="C39">
        <v>32.5</v>
      </c>
      <c r="D39">
        <v>17.95</v>
      </c>
      <c r="E39">
        <v>8.6999999999999993</v>
      </c>
      <c r="F39">
        <v>3.45</v>
      </c>
      <c r="G39">
        <v>3.45</v>
      </c>
      <c r="H39">
        <v>2.75</v>
      </c>
      <c r="I39">
        <v>1.85</v>
      </c>
      <c r="J39">
        <v>2.4500000000000002</v>
      </c>
      <c r="K39">
        <v>3.6</v>
      </c>
      <c r="L39">
        <v>2.7</v>
      </c>
      <c r="M39">
        <v>1.8</v>
      </c>
      <c r="O39">
        <v>10.5</v>
      </c>
      <c r="P39">
        <v>6.85</v>
      </c>
      <c r="Q39">
        <v>14.8</v>
      </c>
      <c r="R39">
        <v>14.7</v>
      </c>
      <c r="S39">
        <v>21.65</v>
      </c>
      <c r="T39">
        <v>36.65</v>
      </c>
      <c r="U39">
        <v>35.15</v>
      </c>
      <c r="V39">
        <v>29</v>
      </c>
      <c r="W39">
        <v>28.7</v>
      </c>
      <c r="X39">
        <v>30.65</v>
      </c>
      <c r="Y39">
        <v>40.200000000000003</v>
      </c>
      <c r="Z39">
        <v>25.7</v>
      </c>
    </row>
    <row r="40" spans="1:26">
      <c r="A40" t="s">
        <v>10</v>
      </c>
      <c r="B40">
        <v>40.75</v>
      </c>
      <c r="C40">
        <v>43.9</v>
      </c>
      <c r="D40">
        <v>19.649999999999999</v>
      </c>
      <c r="E40">
        <v>9.5</v>
      </c>
      <c r="F40">
        <v>3.15</v>
      </c>
      <c r="G40">
        <v>4.25</v>
      </c>
      <c r="H40">
        <v>4.3499999999999996</v>
      </c>
      <c r="I40">
        <v>4.75</v>
      </c>
      <c r="J40">
        <v>1.35</v>
      </c>
      <c r="K40">
        <v>2.2999999999999998</v>
      </c>
      <c r="L40">
        <v>4</v>
      </c>
      <c r="M40">
        <v>2.15</v>
      </c>
      <c r="O40">
        <v>2.95</v>
      </c>
      <c r="P40">
        <v>9.4</v>
      </c>
      <c r="Q40">
        <v>17.5</v>
      </c>
      <c r="R40">
        <v>10.85</v>
      </c>
      <c r="S40">
        <v>40.799999999999997</v>
      </c>
      <c r="T40">
        <v>16.149999999999999</v>
      </c>
      <c r="U40">
        <v>30.55</v>
      </c>
      <c r="V40">
        <v>29.1</v>
      </c>
      <c r="W40">
        <v>18.600000000000001</v>
      </c>
      <c r="X40">
        <v>31.25</v>
      </c>
      <c r="Y40">
        <v>33.9</v>
      </c>
      <c r="Z40">
        <v>36.549999999999997</v>
      </c>
    </row>
    <row r="41" spans="1:26">
      <c r="A41" t="s">
        <v>11</v>
      </c>
      <c r="B41">
        <v>46.2</v>
      </c>
      <c r="C41">
        <v>36.9</v>
      </c>
      <c r="D41">
        <v>23.25</v>
      </c>
      <c r="E41">
        <v>12.3</v>
      </c>
      <c r="F41">
        <v>2.8</v>
      </c>
      <c r="G41">
        <v>5.25</v>
      </c>
      <c r="H41">
        <v>3.05</v>
      </c>
      <c r="I41">
        <v>2.4</v>
      </c>
      <c r="J41">
        <v>2.2000000000000002</v>
      </c>
      <c r="K41">
        <v>6</v>
      </c>
      <c r="L41">
        <v>3.35</v>
      </c>
      <c r="M41">
        <v>1.9</v>
      </c>
      <c r="O41">
        <v>4.6500000000000004</v>
      </c>
      <c r="P41">
        <v>9.3000000000000007</v>
      </c>
      <c r="Q41">
        <v>8.85</v>
      </c>
      <c r="R41">
        <v>8.9</v>
      </c>
      <c r="S41">
        <v>19.25</v>
      </c>
      <c r="T41">
        <v>19.649999999999999</v>
      </c>
      <c r="U41">
        <v>31.3</v>
      </c>
      <c r="V41">
        <v>37.65</v>
      </c>
      <c r="W41">
        <v>28.5</v>
      </c>
      <c r="X41">
        <v>43.25</v>
      </c>
      <c r="Y41">
        <v>26.45</v>
      </c>
      <c r="Z41">
        <v>38.65</v>
      </c>
    </row>
    <row r="42" spans="1:26">
      <c r="A42" t="s">
        <v>12</v>
      </c>
      <c r="B42">
        <v>52.25</v>
      </c>
      <c r="C42">
        <v>44</v>
      </c>
      <c r="D42">
        <v>41.45</v>
      </c>
      <c r="E42">
        <v>31.4</v>
      </c>
      <c r="F42">
        <v>17.399999999999999</v>
      </c>
      <c r="G42">
        <v>5.65</v>
      </c>
      <c r="H42">
        <v>2.5</v>
      </c>
      <c r="I42">
        <v>3.2</v>
      </c>
      <c r="J42">
        <v>3.9</v>
      </c>
      <c r="K42">
        <v>2.75</v>
      </c>
      <c r="L42">
        <v>2.7</v>
      </c>
      <c r="M42">
        <v>1.25</v>
      </c>
      <c r="O42">
        <v>12.15</v>
      </c>
      <c r="P42">
        <v>14.85</v>
      </c>
      <c r="Q42">
        <v>22.65</v>
      </c>
      <c r="R42">
        <v>33.4</v>
      </c>
      <c r="S42">
        <v>21.3</v>
      </c>
      <c r="T42">
        <v>40.799999999999997</v>
      </c>
      <c r="U42">
        <v>22.35</v>
      </c>
      <c r="V42">
        <v>38.049999999999997</v>
      </c>
      <c r="W42">
        <v>29.25</v>
      </c>
      <c r="X42">
        <v>27.15</v>
      </c>
      <c r="Y42">
        <v>21</v>
      </c>
      <c r="Z42">
        <v>32.950000000000003</v>
      </c>
    </row>
    <row r="43" spans="1:26">
      <c r="A43" t="s">
        <v>13</v>
      </c>
      <c r="B43">
        <v>36.200000000000003</v>
      </c>
      <c r="C43">
        <v>35.6</v>
      </c>
      <c r="D43">
        <v>16.8</v>
      </c>
      <c r="E43">
        <v>12.75</v>
      </c>
      <c r="F43">
        <v>6.4</v>
      </c>
      <c r="G43">
        <v>5.8</v>
      </c>
      <c r="H43">
        <v>2.15</v>
      </c>
      <c r="I43">
        <v>2.85</v>
      </c>
      <c r="J43">
        <v>3.95</v>
      </c>
      <c r="K43">
        <v>1.75</v>
      </c>
      <c r="L43">
        <v>2.85</v>
      </c>
      <c r="M43">
        <v>2</v>
      </c>
      <c r="O43">
        <v>6.5</v>
      </c>
      <c r="P43">
        <v>9.9</v>
      </c>
      <c r="Q43">
        <v>12.65</v>
      </c>
      <c r="R43">
        <v>13.65</v>
      </c>
      <c r="S43">
        <v>38.25</v>
      </c>
      <c r="T43">
        <v>19.7</v>
      </c>
      <c r="U43">
        <v>39.450000000000003</v>
      </c>
      <c r="V43">
        <v>33.1</v>
      </c>
      <c r="W43">
        <v>33.25</v>
      </c>
      <c r="X43">
        <v>24.7</v>
      </c>
      <c r="Y43">
        <v>38.85</v>
      </c>
      <c r="Z43">
        <v>43.3</v>
      </c>
    </row>
    <row r="44" spans="1:26">
      <c r="A44" t="s">
        <v>14</v>
      </c>
      <c r="B44">
        <v>50.45</v>
      </c>
      <c r="C44">
        <v>49.05</v>
      </c>
      <c r="D44">
        <v>23.75</v>
      </c>
      <c r="E44">
        <v>23.6</v>
      </c>
      <c r="F44">
        <v>10.9</v>
      </c>
      <c r="G44">
        <v>2.75</v>
      </c>
      <c r="H44">
        <v>3.3</v>
      </c>
      <c r="I44">
        <v>3.1</v>
      </c>
      <c r="J44">
        <v>3.5</v>
      </c>
      <c r="K44">
        <v>2.65</v>
      </c>
      <c r="L44">
        <v>2.15</v>
      </c>
      <c r="M44">
        <v>2.4</v>
      </c>
      <c r="O44">
        <v>18.600000000000001</v>
      </c>
      <c r="P44">
        <v>14.35</v>
      </c>
      <c r="Q44">
        <v>25.15</v>
      </c>
      <c r="R44">
        <v>28.55</v>
      </c>
      <c r="S44">
        <v>29.2</v>
      </c>
      <c r="T44">
        <v>35.799999999999997</v>
      </c>
      <c r="U44">
        <v>26.2</v>
      </c>
      <c r="V44">
        <v>17.3</v>
      </c>
      <c r="W44">
        <v>24.2</v>
      </c>
      <c r="X44">
        <v>35.25</v>
      </c>
      <c r="Y44">
        <v>40.299999999999997</v>
      </c>
      <c r="Z44">
        <v>43.35</v>
      </c>
    </row>
    <row r="45" spans="1:26" ht="13.8">
      <c r="A45" s="1" t="s">
        <v>0</v>
      </c>
      <c r="B45">
        <f>COUNT(B35:B44)</f>
        <v>10</v>
      </c>
      <c r="C45">
        <f t="shared" ref="C45:M45" si="24">COUNT(C35:C44)</f>
        <v>10</v>
      </c>
      <c r="D45">
        <f t="shared" si="24"/>
        <v>10</v>
      </c>
      <c r="E45">
        <f t="shared" si="24"/>
        <v>10</v>
      </c>
      <c r="F45">
        <f t="shared" si="24"/>
        <v>10</v>
      </c>
      <c r="G45">
        <f t="shared" si="24"/>
        <v>10</v>
      </c>
      <c r="H45">
        <f t="shared" si="24"/>
        <v>10</v>
      </c>
      <c r="I45">
        <f t="shared" si="24"/>
        <v>10</v>
      </c>
      <c r="J45">
        <f t="shared" si="24"/>
        <v>10</v>
      </c>
      <c r="K45">
        <f t="shared" si="24"/>
        <v>10</v>
      </c>
      <c r="L45">
        <f t="shared" si="24"/>
        <v>10</v>
      </c>
      <c r="M45">
        <f t="shared" si="24"/>
        <v>10</v>
      </c>
      <c r="O45">
        <f>COUNT(O35:O44)</f>
        <v>10</v>
      </c>
      <c r="P45">
        <f t="shared" ref="P45:Z45" si="25">COUNT(P35:P44)</f>
        <v>10</v>
      </c>
      <c r="Q45">
        <f t="shared" si="25"/>
        <v>10</v>
      </c>
      <c r="R45">
        <f t="shared" si="25"/>
        <v>10</v>
      </c>
      <c r="S45">
        <f t="shared" si="25"/>
        <v>10</v>
      </c>
      <c r="T45">
        <f t="shared" si="25"/>
        <v>10</v>
      </c>
      <c r="U45">
        <f t="shared" si="25"/>
        <v>10</v>
      </c>
      <c r="V45">
        <f t="shared" si="25"/>
        <v>10</v>
      </c>
      <c r="W45">
        <f t="shared" si="25"/>
        <v>10</v>
      </c>
      <c r="X45">
        <f t="shared" si="25"/>
        <v>10</v>
      </c>
      <c r="Y45">
        <f t="shared" si="25"/>
        <v>10</v>
      </c>
      <c r="Z45">
        <f t="shared" si="25"/>
        <v>10</v>
      </c>
    </row>
    <row r="46" spans="1:26" ht="13.8">
      <c r="A46" s="1" t="s">
        <v>1</v>
      </c>
      <c r="B46">
        <f>AVERAGE(B35:B44)</f>
        <v>44.544999999999995</v>
      </c>
      <c r="C46">
        <f t="shared" ref="C46:M46" si="26">AVERAGE(C35:C44)</f>
        <v>41.910000000000004</v>
      </c>
      <c r="D46">
        <f t="shared" si="26"/>
        <v>29.095000000000006</v>
      </c>
      <c r="E46">
        <f t="shared" si="26"/>
        <v>20.495000000000001</v>
      </c>
      <c r="F46">
        <f t="shared" si="26"/>
        <v>9.3250000000000011</v>
      </c>
      <c r="G46">
        <f t="shared" si="26"/>
        <v>5.5049999999999999</v>
      </c>
      <c r="H46">
        <f t="shared" si="26"/>
        <v>3.62</v>
      </c>
      <c r="I46">
        <f t="shared" si="26"/>
        <v>2.8850000000000002</v>
      </c>
      <c r="J46">
        <f t="shared" si="26"/>
        <v>2.8499999999999996</v>
      </c>
      <c r="K46">
        <f t="shared" si="26"/>
        <v>2.7949999999999999</v>
      </c>
      <c r="L46">
        <f t="shared" si="26"/>
        <v>2.8250000000000002</v>
      </c>
      <c r="M46">
        <f t="shared" si="26"/>
        <v>2.6249999999999996</v>
      </c>
      <c r="O46">
        <f>AVERAGE(O35:O44)</f>
        <v>7.4749999999999996</v>
      </c>
      <c r="P46">
        <f t="shared" ref="P46:Z46" si="27">AVERAGE(P35:P44)</f>
        <v>11.635</v>
      </c>
      <c r="Q46">
        <f t="shared" si="27"/>
        <v>14.919999999999998</v>
      </c>
      <c r="R46">
        <f t="shared" si="27"/>
        <v>18.615000000000002</v>
      </c>
      <c r="S46">
        <f t="shared" si="27"/>
        <v>25.785000000000004</v>
      </c>
      <c r="T46">
        <f t="shared" si="27"/>
        <v>28.540000000000003</v>
      </c>
      <c r="U46">
        <f t="shared" si="27"/>
        <v>31.145</v>
      </c>
      <c r="V46">
        <f t="shared" si="27"/>
        <v>32.090000000000003</v>
      </c>
      <c r="W46">
        <f t="shared" si="27"/>
        <v>30.614999999999991</v>
      </c>
      <c r="X46">
        <f t="shared" si="27"/>
        <v>32.480000000000004</v>
      </c>
      <c r="Y46">
        <f t="shared" si="27"/>
        <v>31.574999999999999</v>
      </c>
      <c r="Z46">
        <f t="shared" si="27"/>
        <v>37.6</v>
      </c>
    </row>
    <row r="47" spans="1:26" ht="13.8">
      <c r="A47" s="1" t="s">
        <v>2</v>
      </c>
      <c r="B47">
        <f>STDEV(B35:B44)</f>
        <v>5.3312730395490622</v>
      </c>
      <c r="C47">
        <f t="shared" ref="C47:M47" si="28">STDEV(C35:C44)</f>
        <v>5.9389392992351278</v>
      </c>
      <c r="D47">
        <f t="shared" si="28"/>
        <v>11.417176387647977</v>
      </c>
      <c r="E47">
        <f t="shared" si="28"/>
        <v>10.938247117340143</v>
      </c>
      <c r="F47">
        <f t="shared" si="28"/>
        <v>6.5436249722747526</v>
      </c>
      <c r="G47">
        <f t="shared" si="28"/>
        <v>2.8471672081405961</v>
      </c>
      <c r="H47">
        <f t="shared" si="28"/>
        <v>1.0868404768972382</v>
      </c>
      <c r="I47">
        <f t="shared" si="28"/>
        <v>1.0718753036928625</v>
      </c>
      <c r="J47">
        <f t="shared" si="28"/>
        <v>0.88380490557085867</v>
      </c>
      <c r="K47">
        <f t="shared" si="28"/>
        <v>1.2316317090212747</v>
      </c>
      <c r="L47">
        <f t="shared" si="28"/>
        <v>0.51599418601375824</v>
      </c>
      <c r="M47">
        <f t="shared" si="28"/>
        <v>1.2839284334503325</v>
      </c>
      <c r="O47">
        <f>STDEV(O35:O44)</f>
        <v>5.0034016206754552</v>
      </c>
      <c r="P47">
        <f t="shared" ref="P47:Z47" si="29">STDEV(P35:P44)</f>
        <v>4.786326009233667</v>
      </c>
      <c r="Q47">
        <f t="shared" si="29"/>
        <v>6.1678467339366838</v>
      </c>
      <c r="R47">
        <f t="shared" si="29"/>
        <v>7.6440263532309238</v>
      </c>
      <c r="S47">
        <f t="shared" si="29"/>
        <v>8.7220044204936684</v>
      </c>
      <c r="T47">
        <f t="shared" si="29"/>
        <v>8.1484081608345562</v>
      </c>
      <c r="U47">
        <f t="shared" si="29"/>
        <v>5.7245790723472112</v>
      </c>
      <c r="V47">
        <f t="shared" si="29"/>
        <v>7.0575727650045019</v>
      </c>
      <c r="W47">
        <f t="shared" si="29"/>
        <v>6.2622346916523099</v>
      </c>
      <c r="X47">
        <f t="shared" si="29"/>
        <v>5.2147866686950586</v>
      </c>
      <c r="Y47">
        <f t="shared" si="29"/>
        <v>7.6422164469623777</v>
      </c>
      <c r="Z47">
        <f t="shared" si="29"/>
        <v>7.4852447447554251</v>
      </c>
    </row>
    <row r="48" spans="1:26" ht="13.8">
      <c r="A48" s="1" t="s">
        <v>3</v>
      </c>
      <c r="B48">
        <f>B47/SQRT(B45)</f>
        <v>1.685896563322397</v>
      </c>
      <c r="C48">
        <f t="shared" ref="C48:M48" si="30">C47/SQRT(C45)</f>
        <v>1.8780575071067294</v>
      </c>
      <c r="D48">
        <f t="shared" si="30"/>
        <v>3.6104281832861114</v>
      </c>
      <c r="E48">
        <f t="shared" si="30"/>
        <v>3.4589774500565906</v>
      </c>
      <c r="F48">
        <f t="shared" si="30"/>
        <v>2.0692759066344379</v>
      </c>
      <c r="G48">
        <f t="shared" si="30"/>
        <v>0.90035332570669813</v>
      </c>
      <c r="H48">
        <f t="shared" si="30"/>
        <v>0.34368913602588835</v>
      </c>
      <c r="I48">
        <f t="shared" si="30"/>
        <v>0.3389567327354136</v>
      </c>
      <c r="J48">
        <f t="shared" si="30"/>
        <v>0.279483650883395</v>
      </c>
      <c r="K48">
        <f t="shared" si="30"/>
        <v>0.38947614389929786</v>
      </c>
      <c r="L48">
        <f t="shared" si="30"/>
        <v>0.16317168872080748</v>
      </c>
      <c r="M48">
        <f t="shared" si="30"/>
        <v>0.40601382023549698</v>
      </c>
      <c r="O48">
        <f>O47/SQRT(O45)</f>
        <v>1.5822145169912254</v>
      </c>
      <c r="P48">
        <f t="shared" ref="P48:Z48" si="31">P47/SQRT(P45)</f>
        <v>1.5135691813282497</v>
      </c>
      <c r="Q48">
        <f t="shared" si="31"/>
        <v>1.9504443938070475</v>
      </c>
      <c r="R48">
        <f t="shared" si="31"/>
        <v>2.4172533770560514</v>
      </c>
      <c r="S48">
        <f t="shared" si="31"/>
        <v>2.7581399730816978</v>
      </c>
      <c r="T48">
        <f t="shared" si="31"/>
        <v>2.5767529092940826</v>
      </c>
      <c r="U48">
        <f t="shared" si="31"/>
        <v>1.8102708514351009</v>
      </c>
      <c r="V48">
        <f t="shared" si="31"/>
        <v>2.2318004689786513</v>
      </c>
      <c r="W48">
        <f t="shared" si="31"/>
        <v>1.9802924868143519</v>
      </c>
      <c r="X48">
        <f t="shared" si="31"/>
        <v>1.6490603384958267</v>
      </c>
      <c r="Y48">
        <f t="shared" si="31"/>
        <v>2.4166810344400491</v>
      </c>
      <c r="Z48">
        <f t="shared" si="31"/>
        <v>2.367042223723284</v>
      </c>
    </row>
    <row r="49" spans="1:26" ht="13.8">
      <c r="A49" s="3" t="s">
        <v>18</v>
      </c>
    </row>
    <row r="50" spans="1:26">
      <c r="A50" t="s">
        <v>4</v>
      </c>
      <c r="B50">
        <v>1</v>
      </c>
      <c r="C50">
        <v>2</v>
      </c>
      <c r="D50">
        <v>3</v>
      </c>
      <c r="E50">
        <v>4</v>
      </c>
      <c r="F50">
        <v>5</v>
      </c>
      <c r="G50">
        <v>6</v>
      </c>
      <c r="H50">
        <v>7</v>
      </c>
      <c r="I50">
        <v>8</v>
      </c>
      <c r="J50">
        <v>9</v>
      </c>
      <c r="K50">
        <v>10</v>
      </c>
      <c r="L50">
        <v>11</v>
      </c>
      <c r="M50">
        <v>12</v>
      </c>
      <c r="O50">
        <v>1</v>
      </c>
      <c r="P50">
        <v>2</v>
      </c>
      <c r="Q50">
        <v>3</v>
      </c>
      <c r="R50">
        <v>4</v>
      </c>
      <c r="S50">
        <v>5</v>
      </c>
      <c r="T50">
        <v>6</v>
      </c>
      <c r="U50">
        <v>7</v>
      </c>
      <c r="V50">
        <v>8</v>
      </c>
      <c r="W50">
        <v>9</v>
      </c>
      <c r="X50">
        <v>10</v>
      </c>
      <c r="Y50">
        <v>11</v>
      </c>
      <c r="Z50">
        <v>12</v>
      </c>
    </row>
    <row r="51" spans="1:26">
      <c r="A51" t="s">
        <v>5</v>
      </c>
      <c r="B51">
        <v>52.7</v>
      </c>
      <c r="C51">
        <v>41.8</v>
      </c>
      <c r="D51">
        <v>30.25</v>
      </c>
      <c r="E51">
        <v>25.7</v>
      </c>
      <c r="F51">
        <v>12.85</v>
      </c>
      <c r="G51">
        <v>12.3</v>
      </c>
      <c r="H51">
        <v>2.6</v>
      </c>
      <c r="I51">
        <v>7.7</v>
      </c>
      <c r="J51">
        <v>5.5</v>
      </c>
      <c r="K51">
        <v>2.5</v>
      </c>
      <c r="L51">
        <v>3.2</v>
      </c>
      <c r="M51">
        <v>1.9</v>
      </c>
      <c r="O51">
        <v>12.75</v>
      </c>
      <c r="P51">
        <v>12.45</v>
      </c>
      <c r="Q51">
        <v>23.75</v>
      </c>
      <c r="R51">
        <v>30.65</v>
      </c>
      <c r="S51">
        <v>33.25</v>
      </c>
      <c r="T51">
        <v>21.5</v>
      </c>
      <c r="U51">
        <v>25.55</v>
      </c>
      <c r="V51">
        <v>32.799999999999997</v>
      </c>
      <c r="W51">
        <v>36.4</v>
      </c>
      <c r="X51">
        <v>33.35</v>
      </c>
      <c r="Y51">
        <v>38.25</v>
      </c>
      <c r="Z51">
        <v>32.15</v>
      </c>
    </row>
    <row r="52" spans="1:26">
      <c r="A52" t="s">
        <v>6</v>
      </c>
      <c r="B52">
        <v>46.85</v>
      </c>
      <c r="C52">
        <v>43</v>
      </c>
      <c r="D52">
        <v>47.7</v>
      </c>
      <c r="E52">
        <v>34.200000000000003</v>
      </c>
      <c r="F52">
        <v>34.1</v>
      </c>
      <c r="G52">
        <v>17.149999999999999</v>
      </c>
      <c r="H52">
        <v>6</v>
      </c>
      <c r="I52">
        <v>8.6999999999999993</v>
      </c>
      <c r="J52">
        <v>4.25</v>
      </c>
      <c r="K52">
        <v>2.2999999999999998</v>
      </c>
      <c r="L52">
        <v>3.05</v>
      </c>
      <c r="M52">
        <v>1.4</v>
      </c>
      <c r="O52">
        <v>4.45</v>
      </c>
      <c r="P52">
        <v>15.95</v>
      </c>
      <c r="Q52">
        <v>15.4</v>
      </c>
      <c r="R52">
        <v>17</v>
      </c>
      <c r="S52">
        <v>27.2</v>
      </c>
      <c r="T52">
        <v>33.1</v>
      </c>
      <c r="U52">
        <v>32.950000000000003</v>
      </c>
      <c r="V52">
        <v>30.55</v>
      </c>
      <c r="W52">
        <v>49.1</v>
      </c>
      <c r="X52">
        <v>31.1</v>
      </c>
      <c r="Y52">
        <v>23.2</v>
      </c>
      <c r="Z52">
        <v>39.25</v>
      </c>
    </row>
    <row r="53" spans="1:26">
      <c r="A53" t="s">
        <v>7</v>
      </c>
      <c r="B53">
        <v>41.15</v>
      </c>
      <c r="C53">
        <v>41.65</v>
      </c>
      <c r="D53">
        <v>25.9</v>
      </c>
      <c r="E53">
        <v>5.75</v>
      </c>
      <c r="F53">
        <v>5.0999999999999996</v>
      </c>
      <c r="G53">
        <v>5.9</v>
      </c>
      <c r="H53">
        <v>2.15</v>
      </c>
      <c r="I53">
        <v>4.75</v>
      </c>
      <c r="J53">
        <v>2.0499999999999998</v>
      </c>
      <c r="K53">
        <v>2.85</v>
      </c>
      <c r="L53">
        <v>2.1</v>
      </c>
      <c r="M53">
        <v>2.85</v>
      </c>
      <c r="O53">
        <v>3.1</v>
      </c>
      <c r="P53">
        <v>16.850000000000001</v>
      </c>
      <c r="Q53">
        <v>21.4</v>
      </c>
      <c r="R53">
        <v>20.2</v>
      </c>
      <c r="S53">
        <v>11.35</v>
      </c>
      <c r="T53">
        <v>22.5</v>
      </c>
      <c r="U53">
        <v>29.05</v>
      </c>
      <c r="V53">
        <v>17.75</v>
      </c>
      <c r="W53">
        <v>21.55</v>
      </c>
      <c r="X53">
        <v>31.55</v>
      </c>
      <c r="Y53">
        <v>25.55</v>
      </c>
      <c r="Z53">
        <v>42.75</v>
      </c>
    </row>
    <row r="54" spans="1:26">
      <c r="A54" t="s">
        <v>8</v>
      </c>
      <c r="B54">
        <v>50</v>
      </c>
      <c r="C54">
        <v>48.05</v>
      </c>
      <c r="D54">
        <v>45.65</v>
      </c>
      <c r="E54">
        <v>41.9</v>
      </c>
      <c r="F54">
        <v>24.75</v>
      </c>
      <c r="G54">
        <v>26.75</v>
      </c>
      <c r="H54">
        <v>6.8</v>
      </c>
      <c r="I54">
        <v>8.3000000000000007</v>
      </c>
      <c r="J54">
        <v>2.7</v>
      </c>
      <c r="K54">
        <v>2.65</v>
      </c>
      <c r="L54">
        <v>3.45</v>
      </c>
      <c r="M54">
        <v>2.5499999999999998</v>
      </c>
      <c r="O54">
        <v>11.9</v>
      </c>
      <c r="P54">
        <v>9.1999999999999993</v>
      </c>
      <c r="Q54">
        <v>23.4</v>
      </c>
      <c r="R54">
        <v>26.45</v>
      </c>
      <c r="S54">
        <v>28.9</v>
      </c>
      <c r="T54">
        <v>34.4</v>
      </c>
      <c r="U54">
        <v>28.55</v>
      </c>
      <c r="V54">
        <v>27.35</v>
      </c>
      <c r="W54">
        <v>26.3</v>
      </c>
      <c r="X54">
        <v>41.05</v>
      </c>
      <c r="Y54">
        <v>46.45</v>
      </c>
      <c r="Z54">
        <v>34</v>
      </c>
    </row>
    <row r="55" spans="1:26">
      <c r="A55" t="s">
        <v>9</v>
      </c>
      <c r="B55">
        <v>41.75</v>
      </c>
      <c r="C55">
        <v>49.6</v>
      </c>
      <c r="D55">
        <v>49.5</v>
      </c>
      <c r="E55">
        <v>35.15</v>
      </c>
      <c r="F55">
        <v>40.65</v>
      </c>
      <c r="G55">
        <v>20.55</v>
      </c>
      <c r="H55">
        <v>5.9</v>
      </c>
      <c r="I55">
        <v>6.3</v>
      </c>
      <c r="J55">
        <v>3.45</v>
      </c>
      <c r="K55">
        <v>4.3</v>
      </c>
      <c r="L55">
        <v>1.3</v>
      </c>
      <c r="M55">
        <v>3.85</v>
      </c>
      <c r="O55">
        <v>10.55</v>
      </c>
      <c r="P55">
        <v>9.4</v>
      </c>
      <c r="Q55">
        <v>9.8000000000000007</v>
      </c>
      <c r="R55">
        <v>17.95</v>
      </c>
      <c r="S55">
        <v>37</v>
      </c>
      <c r="T55">
        <v>31.2</v>
      </c>
      <c r="U55">
        <v>26.1</v>
      </c>
      <c r="V55">
        <v>30.25</v>
      </c>
      <c r="W55">
        <v>30.8</v>
      </c>
      <c r="X55">
        <v>42.5</v>
      </c>
      <c r="Y55">
        <v>44.15</v>
      </c>
      <c r="Z55">
        <v>36.700000000000003</v>
      </c>
    </row>
    <row r="56" spans="1:26">
      <c r="A56" t="s">
        <v>10</v>
      </c>
      <c r="B56">
        <v>32.9</v>
      </c>
      <c r="C56">
        <v>47.9</v>
      </c>
      <c r="D56">
        <v>38.5</v>
      </c>
      <c r="E56">
        <v>29.3</v>
      </c>
      <c r="F56">
        <v>25.15</v>
      </c>
      <c r="G56">
        <v>22.7</v>
      </c>
      <c r="H56">
        <v>5.0999999999999996</v>
      </c>
      <c r="I56">
        <v>1.5</v>
      </c>
      <c r="J56">
        <v>5.9</v>
      </c>
      <c r="K56">
        <v>4.1500000000000004</v>
      </c>
      <c r="L56">
        <v>1.8</v>
      </c>
      <c r="M56">
        <v>4.55</v>
      </c>
      <c r="O56">
        <v>7.35</v>
      </c>
      <c r="P56">
        <v>27.4</v>
      </c>
      <c r="Q56">
        <v>8.4499999999999993</v>
      </c>
      <c r="R56">
        <v>26.05</v>
      </c>
      <c r="S56">
        <v>14.4</v>
      </c>
      <c r="T56">
        <v>26.05</v>
      </c>
      <c r="U56">
        <v>21.9</v>
      </c>
      <c r="V56">
        <v>32.85</v>
      </c>
      <c r="W56">
        <v>43.45</v>
      </c>
      <c r="X56">
        <v>29.95</v>
      </c>
      <c r="Y56">
        <v>36.700000000000003</v>
      </c>
      <c r="Z56">
        <v>42.2</v>
      </c>
    </row>
    <row r="57" spans="1:26">
      <c r="A57" t="s">
        <v>11</v>
      </c>
      <c r="B57">
        <v>51.8</v>
      </c>
      <c r="C57">
        <v>46.35</v>
      </c>
      <c r="D57">
        <v>41</v>
      </c>
      <c r="E57">
        <v>36.450000000000003</v>
      </c>
      <c r="F57">
        <v>24.85</v>
      </c>
      <c r="G57">
        <v>22.05</v>
      </c>
      <c r="H57">
        <v>15.7</v>
      </c>
      <c r="I57">
        <v>7.5</v>
      </c>
      <c r="J57">
        <v>4.1500000000000004</v>
      </c>
      <c r="K57">
        <v>4.25</v>
      </c>
      <c r="L57">
        <v>3.8</v>
      </c>
      <c r="M57">
        <v>2.6</v>
      </c>
      <c r="O57">
        <v>6.1</v>
      </c>
      <c r="P57">
        <v>20.2</v>
      </c>
      <c r="Q57">
        <v>25.15</v>
      </c>
      <c r="R57">
        <v>9.0500000000000007</v>
      </c>
      <c r="S57">
        <v>23.75</v>
      </c>
      <c r="T57">
        <v>21.8</v>
      </c>
      <c r="U57">
        <v>29.75</v>
      </c>
      <c r="V57">
        <v>43.9</v>
      </c>
      <c r="W57">
        <v>31.85</v>
      </c>
      <c r="X57">
        <v>41.85</v>
      </c>
      <c r="Y57">
        <v>34.4</v>
      </c>
      <c r="Z57">
        <v>31.3</v>
      </c>
    </row>
    <row r="58" spans="1:26">
      <c r="A58" t="s">
        <v>12</v>
      </c>
      <c r="B58">
        <v>44.65</v>
      </c>
      <c r="C58">
        <v>44.75</v>
      </c>
      <c r="D58">
        <v>30.65</v>
      </c>
      <c r="E58">
        <v>37.1</v>
      </c>
      <c r="F58">
        <v>13.85</v>
      </c>
      <c r="G58">
        <v>14.35</v>
      </c>
      <c r="H58">
        <v>6.75</v>
      </c>
      <c r="I58">
        <v>4.55</v>
      </c>
      <c r="J58">
        <v>3.3</v>
      </c>
      <c r="K58">
        <v>2.35</v>
      </c>
      <c r="L58">
        <v>3.65</v>
      </c>
      <c r="M58">
        <v>1.95</v>
      </c>
      <c r="O58">
        <v>4.4000000000000004</v>
      </c>
      <c r="P58">
        <v>11.8</v>
      </c>
      <c r="Q58">
        <v>9.4499999999999993</v>
      </c>
      <c r="R58">
        <v>17.399999999999999</v>
      </c>
      <c r="S58">
        <v>18.2</v>
      </c>
      <c r="T58">
        <v>29.7</v>
      </c>
      <c r="U58">
        <v>24.15</v>
      </c>
      <c r="V58">
        <v>31.95</v>
      </c>
      <c r="W58">
        <v>37.75</v>
      </c>
      <c r="X58">
        <v>46.05</v>
      </c>
      <c r="Y58">
        <v>25.7</v>
      </c>
      <c r="Z58">
        <v>43.95</v>
      </c>
    </row>
    <row r="59" spans="1:26">
      <c r="A59" t="s">
        <v>13</v>
      </c>
      <c r="B59">
        <v>41.5</v>
      </c>
      <c r="C59">
        <v>46.45</v>
      </c>
      <c r="D59">
        <v>36.950000000000003</v>
      </c>
      <c r="E59">
        <v>28.45</v>
      </c>
      <c r="F59">
        <v>15.1</v>
      </c>
      <c r="G59">
        <v>6.6</v>
      </c>
      <c r="H59">
        <v>4.7</v>
      </c>
      <c r="I59">
        <v>2.75</v>
      </c>
      <c r="J59">
        <v>2.1</v>
      </c>
      <c r="K59">
        <v>4.6500000000000004</v>
      </c>
      <c r="L59">
        <v>5.05</v>
      </c>
      <c r="M59">
        <v>4.9000000000000004</v>
      </c>
      <c r="O59">
        <v>3.15</v>
      </c>
      <c r="P59">
        <v>7.9</v>
      </c>
      <c r="Q59">
        <v>22.4</v>
      </c>
      <c r="R59">
        <v>24</v>
      </c>
      <c r="S59">
        <v>17.100000000000001</v>
      </c>
      <c r="T59">
        <v>22.9</v>
      </c>
      <c r="U59">
        <v>30.75</v>
      </c>
      <c r="V59">
        <v>30.25</v>
      </c>
      <c r="W59">
        <v>32.35</v>
      </c>
      <c r="X59">
        <v>40.700000000000003</v>
      </c>
      <c r="Y59">
        <v>39.200000000000003</v>
      </c>
      <c r="Z59">
        <v>38.35</v>
      </c>
    </row>
    <row r="60" spans="1:26">
      <c r="A60" t="s">
        <v>14</v>
      </c>
      <c r="B60">
        <v>47.35</v>
      </c>
      <c r="C60">
        <v>41</v>
      </c>
      <c r="D60">
        <v>31.45</v>
      </c>
      <c r="E60">
        <v>11.9</v>
      </c>
      <c r="F60">
        <v>11.9</v>
      </c>
      <c r="G60">
        <v>13.5</v>
      </c>
      <c r="H60">
        <v>2.8</v>
      </c>
      <c r="I60">
        <v>3.85</v>
      </c>
      <c r="J60">
        <v>1.85</v>
      </c>
      <c r="K60">
        <v>4.7</v>
      </c>
      <c r="L60">
        <v>1.75</v>
      </c>
      <c r="M60">
        <v>3.15</v>
      </c>
      <c r="O60">
        <v>1.8</v>
      </c>
      <c r="P60">
        <v>7.85</v>
      </c>
      <c r="Q60">
        <v>24.4</v>
      </c>
      <c r="R60">
        <v>17</v>
      </c>
      <c r="S60">
        <v>26.25</v>
      </c>
      <c r="T60">
        <v>21.75</v>
      </c>
      <c r="U60">
        <v>16.850000000000001</v>
      </c>
      <c r="V60">
        <v>21.65</v>
      </c>
      <c r="W60">
        <v>38.85</v>
      </c>
      <c r="X60">
        <v>32.299999999999997</v>
      </c>
      <c r="Y60">
        <v>35.549999999999997</v>
      </c>
      <c r="Z60">
        <v>29.3</v>
      </c>
    </row>
    <row r="61" spans="1:26" ht="13.8">
      <c r="A61" s="1" t="s">
        <v>0</v>
      </c>
      <c r="B61">
        <f>COUNT(B51:B60)</f>
        <v>10</v>
      </c>
      <c r="C61">
        <f t="shared" ref="C61:M61" si="32">COUNT(C51:C60)</f>
        <v>10</v>
      </c>
      <c r="D61">
        <f t="shared" si="32"/>
        <v>10</v>
      </c>
      <c r="E61">
        <f t="shared" si="32"/>
        <v>10</v>
      </c>
      <c r="F61">
        <f t="shared" si="32"/>
        <v>10</v>
      </c>
      <c r="G61">
        <f t="shared" si="32"/>
        <v>10</v>
      </c>
      <c r="H61">
        <f t="shared" si="32"/>
        <v>10</v>
      </c>
      <c r="I61">
        <f t="shared" si="32"/>
        <v>10</v>
      </c>
      <c r="J61">
        <f t="shared" si="32"/>
        <v>10</v>
      </c>
      <c r="K61">
        <f t="shared" si="32"/>
        <v>10</v>
      </c>
      <c r="L61">
        <f t="shared" si="32"/>
        <v>10</v>
      </c>
      <c r="M61">
        <f t="shared" si="32"/>
        <v>10</v>
      </c>
      <c r="O61">
        <f>COUNT(O51:O60)</f>
        <v>10</v>
      </c>
      <c r="P61">
        <f t="shared" ref="P61:Z61" si="33">COUNT(P51:P60)</f>
        <v>10</v>
      </c>
      <c r="Q61">
        <f t="shared" si="33"/>
        <v>10</v>
      </c>
      <c r="R61">
        <f t="shared" si="33"/>
        <v>10</v>
      </c>
      <c r="S61">
        <f t="shared" si="33"/>
        <v>10</v>
      </c>
      <c r="T61">
        <f t="shared" si="33"/>
        <v>10</v>
      </c>
      <c r="U61">
        <f t="shared" si="33"/>
        <v>10</v>
      </c>
      <c r="V61">
        <f t="shared" si="33"/>
        <v>10</v>
      </c>
      <c r="W61">
        <f t="shared" si="33"/>
        <v>10</v>
      </c>
      <c r="X61">
        <f t="shared" si="33"/>
        <v>10</v>
      </c>
      <c r="Y61">
        <f t="shared" si="33"/>
        <v>10</v>
      </c>
      <c r="Z61">
        <f t="shared" si="33"/>
        <v>10</v>
      </c>
    </row>
    <row r="62" spans="1:26" ht="13.8">
      <c r="A62" s="1" t="s">
        <v>1</v>
      </c>
      <c r="B62">
        <f>AVERAGE(B51:B60)</f>
        <v>45.065000000000005</v>
      </c>
      <c r="C62">
        <f t="shared" ref="C62:M62" si="34">AVERAGE(C51:C60)</f>
        <v>45.055</v>
      </c>
      <c r="D62">
        <f t="shared" si="34"/>
        <v>37.754999999999995</v>
      </c>
      <c r="E62">
        <f t="shared" si="34"/>
        <v>28.590000000000003</v>
      </c>
      <c r="F62">
        <f t="shared" si="34"/>
        <v>20.830000000000002</v>
      </c>
      <c r="G62">
        <f t="shared" si="34"/>
        <v>16.184999999999999</v>
      </c>
      <c r="H62">
        <f t="shared" si="34"/>
        <v>5.85</v>
      </c>
      <c r="I62">
        <f t="shared" si="34"/>
        <v>5.59</v>
      </c>
      <c r="J62">
        <f t="shared" si="34"/>
        <v>3.5249999999999999</v>
      </c>
      <c r="K62">
        <f t="shared" si="34"/>
        <v>3.47</v>
      </c>
      <c r="L62">
        <f t="shared" si="34"/>
        <v>2.915</v>
      </c>
      <c r="M62">
        <f t="shared" si="34"/>
        <v>2.9699999999999998</v>
      </c>
      <c r="O62">
        <f>AVERAGE(O51:O60)</f>
        <v>6.5549999999999997</v>
      </c>
      <c r="P62">
        <f t="shared" ref="P62:Z62" si="35">AVERAGE(P51:P60)</f>
        <v>13.9</v>
      </c>
      <c r="Q62">
        <f t="shared" si="35"/>
        <v>18.36</v>
      </c>
      <c r="R62">
        <f t="shared" si="35"/>
        <v>20.575000000000003</v>
      </c>
      <c r="S62">
        <f t="shared" si="35"/>
        <v>23.74</v>
      </c>
      <c r="T62">
        <f t="shared" si="35"/>
        <v>26.49</v>
      </c>
      <c r="U62">
        <f t="shared" si="35"/>
        <v>26.560000000000002</v>
      </c>
      <c r="V62">
        <f t="shared" si="35"/>
        <v>29.929999999999996</v>
      </c>
      <c r="W62">
        <f t="shared" si="35"/>
        <v>34.840000000000011</v>
      </c>
      <c r="X62">
        <f t="shared" si="35"/>
        <v>37.04</v>
      </c>
      <c r="Y62">
        <f t="shared" si="35"/>
        <v>34.915000000000006</v>
      </c>
      <c r="Z62">
        <f t="shared" si="35"/>
        <v>36.995000000000005</v>
      </c>
    </row>
    <row r="63" spans="1:26" ht="13.8">
      <c r="A63" s="1" t="s">
        <v>2</v>
      </c>
      <c r="B63">
        <f>STDEV(B51:B60)</f>
        <v>5.9962974687162136</v>
      </c>
      <c r="C63">
        <f t="shared" ref="C63:M63" si="36">STDEV(C51:C60)</f>
        <v>3.0603603636754215</v>
      </c>
      <c r="D63">
        <f t="shared" si="36"/>
        <v>8.1514296632894858</v>
      </c>
      <c r="E63">
        <f t="shared" si="36"/>
        <v>11.52272633634167</v>
      </c>
      <c r="F63">
        <f t="shared" si="36"/>
        <v>11.012750186337042</v>
      </c>
      <c r="G63">
        <f t="shared" si="36"/>
        <v>6.9263606765907175</v>
      </c>
      <c r="H63">
        <f t="shared" si="36"/>
        <v>3.8614907886865546</v>
      </c>
      <c r="I63">
        <f t="shared" si="36"/>
        <v>2.4772072088453871</v>
      </c>
      <c r="J63">
        <f t="shared" si="36"/>
        <v>1.4222927499873814</v>
      </c>
      <c r="K63">
        <f t="shared" si="36"/>
        <v>1.0157646271542329</v>
      </c>
      <c r="L63">
        <f t="shared" si="36"/>
        <v>1.1614287178585976</v>
      </c>
      <c r="M63">
        <f t="shared" si="36"/>
        <v>1.1549891774384742</v>
      </c>
      <c r="O63">
        <f>STDEV(O51:O60)</f>
        <v>3.9294083524113401</v>
      </c>
      <c r="P63">
        <f t="shared" ref="P63:Z63" si="37">STDEV(P51:P60)</f>
        <v>6.291970191354129</v>
      </c>
      <c r="Q63">
        <f t="shared" si="37"/>
        <v>6.8494444219140016</v>
      </c>
      <c r="R63">
        <f t="shared" si="37"/>
        <v>6.264771433269603</v>
      </c>
      <c r="S63">
        <f t="shared" si="37"/>
        <v>8.34461902465695</v>
      </c>
      <c r="T63">
        <f t="shared" si="37"/>
        <v>5.1328354736928841</v>
      </c>
      <c r="U63">
        <f t="shared" si="37"/>
        <v>4.7347885087110315</v>
      </c>
      <c r="V63">
        <f t="shared" si="37"/>
        <v>6.9933380997759569</v>
      </c>
      <c r="W63">
        <f t="shared" si="37"/>
        <v>8.0655577750222172</v>
      </c>
      <c r="X63">
        <f t="shared" si="37"/>
        <v>5.9196377516796757</v>
      </c>
      <c r="Y63">
        <f t="shared" si="37"/>
        <v>7.8989468355668224</v>
      </c>
      <c r="Z63">
        <f t="shared" si="37"/>
        <v>5.1605582170062663</v>
      </c>
    </row>
    <row r="64" spans="1:26" ht="13.8">
      <c r="A64" s="1" t="s">
        <v>3</v>
      </c>
      <c r="B64">
        <f>B63/SQRT(B61)</f>
        <v>1.8961957529045483</v>
      </c>
      <c r="C64">
        <f t="shared" ref="C64:M64" si="38">C63/SQRT(C61)</f>
        <v>0.96777092101155615</v>
      </c>
      <c r="D64">
        <f t="shared" si="38"/>
        <v>2.5777083922654196</v>
      </c>
      <c r="E64">
        <f t="shared" si="38"/>
        <v>3.6438060077647094</v>
      </c>
      <c r="F64">
        <f t="shared" si="38"/>
        <v>3.4825373891268785</v>
      </c>
      <c r="G64">
        <f t="shared" si="38"/>
        <v>2.1903075633851565</v>
      </c>
      <c r="H64">
        <f t="shared" si="38"/>
        <v>1.2211106056009466</v>
      </c>
      <c r="I64">
        <f t="shared" si="38"/>
        <v>0.78336170161398322</v>
      </c>
      <c r="J64">
        <f t="shared" si="38"/>
        <v>0.44976845895045459</v>
      </c>
      <c r="K64">
        <f t="shared" si="38"/>
        <v>0.32121297884390937</v>
      </c>
      <c r="L64">
        <f t="shared" si="38"/>
        <v>0.36727600883622463</v>
      </c>
      <c r="M64">
        <f t="shared" si="38"/>
        <v>0.36523964735499392</v>
      </c>
      <c r="O64">
        <f>O63/SQRT(O61)</f>
        <v>1.2425880250509418</v>
      </c>
      <c r="P64">
        <f t="shared" ref="P64:Z64" si="39">P63/SQRT(P61)</f>
        <v>1.9896956774564525</v>
      </c>
      <c r="Q64">
        <f t="shared" si="39"/>
        <v>2.1659845079983566</v>
      </c>
      <c r="R64">
        <f t="shared" si="39"/>
        <v>1.9810946749489502</v>
      </c>
      <c r="S64">
        <f t="shared" si="39"/>
        <v>2.6388002324288724</v>
      </c>
      <c r="T64">
        <f t="shared" si="39"/>
        <v>1.6231450951778787</v>
      </c>
      <c r="U64">
        <f t="shared" si="39"/>
        <v>1.4972715926718849</v>
      </c>
      <c r="V64">
        <f t="shared" si="39"/>
        <v>2.2114876842925892</v>
      </c>
      <c r="W64">
        <f t="shared" si="39"/>
        <v>2.5505533168750136</v>
      </c>
      <c r="X64">
        <f t="shared" si="39"/>
        <v>1.8719538218426008</v>
      </c>
      <c r="Y64">
        <f t="shared" si="39"/>
        <v>2.4978663116970674</v>
      </c>
      <c r="Z64">
        <f t="shared" si="39"/>
        <v>1.6319117963637277</v>
      </c>
    </row>
  </sheetData>
  <phoneticPr fontId="9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D67" zoomScale="110" zoomScaleNormal="110" workbookViewId="0">
      <selection activeCell="A50" sqref="A50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28" t="s">
        <v>4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/>
      <c r="O2" s="28">
        <v>1</v>
      </c>
      <c r="P2" s="28">
        <v>2</v>
      </c>
      <c r="Q2" s="28">
        <v>3</v>
      </c>
      <c r="R2" s="28">
        <v>4</v>
      </c>
      <c r="S2" s="28">
        <v>5</v>
      </c>
      <c r="T2" s="28">
        <v>6</v>
      </c>
      <c r="U2" s="28">
        <v>7</v>
      </c>
      <c r="V2" s="28">
        <v>8</v>
      </c>
      <c r="W2" s="28">
        <v>9</v>
      </c>
      <c r="X2" s="28">
        <v>10</v>
      </c>
      <c r="Y2" s="28">
        <v>11</v>
      </c>
      <c r="Z2" s="28">
        <v>12</v>
      </c>
    </row>
    <row r="3" spans="1:26" ht="14.4">
      <c r="A3" s="28" t="s">
        <v>5</v>
      </c>
      <c r="B3" s="28">
        <v>45.2</v>
      </c>
      <c r="C3" s="28">
        <v>36.65</v>
      </c>
      <c r="D3" s="28">
        <v>3</v>
      </c>
      <c r="E3" s="28">
        <v>0.85</v>
      </c>
      <c r="F3" s="28">
        <v>0.5</v>
      </c>
      <c r="G3" s="28">
        <v>0.85</v>
      </c>
      <c r="H3" s="28">
        <v>0.55000000000000004</v>
      </c>
      <c r="I3" s="28">
        <v>0.85</v>
      </c>
      <c r="J3" s="28">
        <v>1.4</v>
      </c>
      <c r="K3" s="28">
        <v>1.75</v>
      </c>
      <c r="L3" s="28">
        <v>1.8</v>
      </c>
      <c r="M3" s="28">
        <v>1</v>
      </c>
      <c r="N3" s="28"/>
      <c r="O3" s="28">
        <v>1.1499999999999999</v>
      </c>
      <c r="P3" s="28">
        <v>3.95</v>
      </c>
      <c r="Q3" s="28">
        <v>7.3</v>
      </c>
      <c r="R3" s="28">
        <v>12.1</v>
      </c>
      <c r="S3" s="28">
        <v>6.8</v>
      </c>
      <c r="T3" s="28">
        <v>3.55</v>
      </c>
      <c r="U3" s="28">
        <v>26.9</v>
      </c>
      <c r="V3" s="28">
        <v>25.9</v>
      </c>
      <c r="W3" s="28">
        <v>25.4</v>
      </c>
      <c r="X3" s="28">
        <v>31.5</v>
      </c>
      <c r="Y3" s="28">
        <v>26.7</v>
      </c>
      <c r="Z3" s="28">
        <v>36.049999999999997</v>
      </c>
    </row>
    <row r="4" spans="1:26" ht="14.4">
      <c r="A4" s="28" t="s">
        <v>6</v>
      </c>
      <c r="B4" s="28">
        <v>54</v>
      </c>
      <c r="C4" s="28">
        <v>38.65</v>
      </c>
      <c r="D4" s="28">
        <v>24.9</v>
      </c>
      <c r="E4" s="28">
        <v>6.3</v>
      </c>
      <c r="F4" s="28">
        <v>0.5</v>
      </c>
      <c r="G4" s="28">
        <v>0.55000000000000004</v>
      </c>
      <c r="H4" s="28">
        <v>0.3</v>
      </c>
      <c r="I4" s="28">
        <v>0.35</v>
      </c>
      <c r="J4" s="28">
        <v>0.8</v>
      </c>
      <c r="K4" s="28">
        <v>1</v>
      </c>
      <c r="L4" s="28">
        <v>0.75</v>
      </c>
      <c r="M4" s="28">
        <v>0.9</v>
      </c>
      <c r="N4" s="28"/>
      <c r="O4" s="28">
        <v>2.15</v>
      </c>
      <c r="P4" s="28">
        <v>2.25</v>
      </c>
      <c r="Q4" s="28">
        <v>2.4500000000000002</v>
      </c>
      <c r="R4" s="28">
        <v>4.3</v>
      </c>
      <c r="S4" s="28">
        <v>8.8000000000000007</v>
      </c>
      <c r="T4" s="28">
        <v>3.5</v>
      </c>
      <c r="U4" s="28">
        <v>13.55</v>
      </c>
      <c r="V4" s="28">
        <v>20.149999999999999</v>
      </c>
      <c r="W4" s="28">
        <v>16.100000000000001</v>
      </c>
      <c r="X4" s="28">
        <v>30.35</v>
      </c>
      <c r="Y4" s="28">
        <v>23.35</v>
      </c>
      <c r="Z4" s="28">
        <v>38.6</v>
      </c>
    </row>
    <row r="5" spans="1:26" ht="14.4">
      <c r="A5" s="28" t="s">
        <v>7</v>
      </c>
      <c r="B5" s="28">
        <v>51.3</v>
      </c>
      <c r="C5" s="28">
        <v>32.549999999999997</v>
      </c>
      <c r="D5" s="28">
        <v>7.2</v>
      </c>
      <c r="E5" s="28">
        <v>1.75</v>
      </c>
      <c r="F5" s="28">
        <v>0.45</v>
      </c>
      <c r="G5" s="28">
        <v>1.25</v>
      </c>
      <c r="H5" s="28">
        <v>0.5</v>
      </c>
      <c r="I5" s="28">
        <v>0.55000000000000004</v>
      </c>
      <c r="J5" s="28">
        <v>1.1499999999999999</v>
      </c>
      <c r="K5" s="28">
        <v>1.1499999999999999</v>
      </c>
      <c r="L5" s="28">
        <v>1</v>
      </c>
      <c r="M5" s="28">
        <v>2.1</v>
      </c>
      <c r="N5" s="28"/>
      <c r="O5" s="28">
        <v>1.65</v>
      </c>
      <c r="P5" s="28">
        <v>0.85</v>
      </c>
      <c r="Q5" s="28">
        <v>1.3</v>
      </c>
      <c r="R5" s="28">
        <v>5.15</v>
      </c>
      <c r="S5" s="28">
        <v>2.7</v>
      </c>
      <c r="T5" s="28">
        <v>7.75</v>
      </c>
      <c r="U5" s="28">
        <v>20.85</v>
      </c>
      <c r="V5" s="28">
        <v>18.600000000000001</v>
      </c>
      <c r="W5" s="28">
        <v>22.45</v>
      </c>
      <c r="X5" s="28">
        <v>6.95</v>
      </c>
      <c r="Y5" s="28">
        <v>30.05</v>
      </c>
      <c r="Z5" s="28">
        <v>23.25</v>
      </c>
    </row>
    <row r="6" spans="1:26" ht="14.4">
      <c r="A6" s="28" t="s">
        <v>8</v>
      </c>
      <c r="B6" s="28">
        <v>44.45</v>
      </c>
      <c r="C6" s="28">
        <v>37.1</v>
      </c>
      <c r="D6" s="28">
        <v>3.3</v>
      </c>
      <c r="E6" s="28">
        <v>1.7</v>
      </c>
      <c r="F6" s="28">
        <v>0.3</v>
      </c>
      <c r="G6" s="28">
        <v>0.25</v>
      </c>
      <c r="H6" s="28">
        <v>0.25</v>
      </c>
      <c r="I6" s="28">
        <v>0.95</v>
      </c>
      <c r="J6" s="28">
        <v>0.45</v>
      </c>
      <c r="K6" s="28">
        <v>1.05</v>
      </c>
      <c r="L6" s="28">
        <v>1.2</v>
      </c>
      <c r="M6" s="28">
        <v>1.7</v>
      </c>
      <c r="N6" s="28"/>
      <c r="O6" s="28">
        <v>2.85</v>
      </c>
      <c r="P6" s="28">
        <v>3.7</v>
      </c>
      <c r="Q6" s="28">
        <v>3.65</v>
      </c>
      <c r="R6" s="28">
        <v>6.85</v>
      </c>
      <c r="S6" s="28">
        <v>5.2</v>
      </c>
      <c r="T6" s="28">
        <v>11.75</v>
      </c>
      <c r="U6" s="28">
        <v>17.399999999999999</v>
      </c>
      <c r="V6" s="28">
        <v>28.75</v>
      </c>
      <c r="W6" s="28">
        <v>30.45</v>
      </c>
      <c r="X6" s="28">
        <v>45.3</v>
      </c>
      <c r="Y6" s="28">
        <v>24.65</v>
      </c>
      <c r="Z6" s="28">
        <v>27.95</v>
      </c>
    </row>
    <row r="7" spans="1:26" ht="14.4">
      <c r="A7" s="28" t="s">
        <v>9</v>
      </c>
      <c r="B7" s="28">
        <v>38</v>
      </c>
      <c r="C7" s="28">
        <v>14.3</v>
      </c>
      <c r="D7" s="28">
        <v>1.9</v>
      </c>
      <c r="E7" s="28">
        <v>1.2</v>
      </c>
      <c r="F7" s="28">
        <v>0.1</v>
      </c>
      <c r="G7" s="28">
        <v>0.45</v>
      </c>
      <c r="H7" s="28">
        <v>0.75</v>
      </c>
      <c r="I7" s="28">
        <v>0.55000000000000004</v>
      </c>
      <c r="J7" s="28">
        <v>0.5</v>
      </c>
      <c r="K7" s="28">
        <v>0.5</v>
      </c>
      <c r="L7" s="28">
        <v>1.4</v>
      </c>
      <c r="M7" s="28">
        <v>1.4</v>
      </c>
      <c r="N7" s="28"/>
      <c r="O7" s="28">
        <v>2.5</v>
      </c>
      <c r="P7" s="28">
        <v>1.4</v>
      </c>
      <c r="Q7" s="28">
        <v>3.25</v>
      </c>
      <c r="R7" s="28">
        <v>11.4</v>
      </c>
      <c r="S7" s="28">
        <v>3.7</v>
      </c>
      <c r="T7" s="28">
        <v>12.55</v>
      </c>
      <c r="U7" s="28">
        <v>13.25</v>
      </c>
      <c r="V7" s="28">
        <v>21.3</v>
      </c>
      <c r="W7" s="28">
        <v>27.15</v>
      </c>
      <c r="X7" s="28">
        <v>17.3</v>
      </c>
      <c r="Y7" s="28">
        <v>30.5</v>
      </c>
      <c r="Z7" s="28">
        <v>42.55</v>
      </c>
    </row>
    <row r="8" spans="1:26" ht="14.4">
      <c r="A8" s="28" t="s">
        <v>10</v>
      </c>
      <c r="B8" s="28">
        <v>44.8</v>
      </c>
      <c r="C8" s="28">
        <v>47.55</v>
      </c>
      <c r="D8" s="28">
        <v>34.1</v>
      </c>
      <c r="E8" s="28">
        <v>11.7</v>
      </c>
      <c r="F8" s="28">
        <v>0.85</v>
      </c>
      <c r="G8" s="28">
        <v>0.6</v>
      </c>
      <c r="H8" s="28">
        <v>0.45</v>
      </c>
      <c r="I8" s="28">
        <v>0.45</v>
      </c>
      <c r="J8" s="28">
        <v>0.95</v>
      </c>
      <c r="K8" s="28">
        <v>0.3</v>
      </c>
      <c r="L8" s="28">
        <v>0.6</v>
      </c>
      <c r="M8" s="28">
        <v>1.35</v>
      </c>
      <c r="N8" s="28"/>
      <c r="O8" s="28">
        <v>2.4500000000000002</v>
      </c>
      <c r="P8" s="28">
        <v>3.05</v>
      </c>
      <c r="Q8" s="28">
        <v>2.2000000000000002</v>
      </c>
      <c r="R8" s="28">
        <v>9</v>
      </c>
      <c r="S8" s="28">
        <v>7.25</v>
      </c>
      <c r="T8" s="28">
        <v>19</v>
      </c>
      <c r="U8" s="28">
        <v>9.75</v>
      </c>
      <c r="V8" s="28">
        <v>18.899999999999999</v>
      </c>
      <c r="W8" s="28">
        <v>44.15</v>
      </c>
      <c r="X8" s="28">
        <v>29.65</v>
      </c>
      <c r="Y8" s="28">
        <v>15.55</v>
      </c>
      <c r="Z8" s="28">
        <v>26.85</v>
      </c>
    </row>
    <row r="9" spans="1:26" ht="14.4">
      <c r="A9" s="28" t="s">
        <v>11</v>
      </c>
      <c r="B9" s="28">
        <v>42.1</v>
      </c>
      <c r="C9" s="28">
        <v>6.8</v>
      </c>
      <c r="D9" s="28">
        <v>2.0499999999999998</v>
      </c>
      <c r="E9" s="28">
        <v>0.25</v>
      </c>
      <c r="F9" s="28">
        <v>1.25</v>
      </c>
      <c r="G9" s="28">
        <v>0.4</v>
      </c>
      <c r="H9" s="28">
        <v>1</v>
      </c>
      <c r="I9" s="28">
        <v>1.1499999999999999</v>
      </c>
      <c r="J9" s="28">
        <v>1.8</v>
      </c>
      <c r="K9" s="28">
        <v>1.7</v>
      </c>
      <c r="L9" s="28">
        <v>1.35</v>
      </c>
      <c r="M9" s="28">
        <v>1.2</v>
      </c>
      <c r="N9" s="28"/>
      <c r="O9" s="28">
        <v>3.85</v>
      </c>
      <c r="P9" s="28">
        <v>1.55</v>
      </c>
      <c r="Q9" s="28">
        <v>10.85</v>
      </c>
      <c r="R9" s="28">
        <v>11.6</v>
      </c>
      <c r="S9" s="28">
        <v>6.55</v>
      </c>
      <c r="T9" s="28">
        <v>15.05</v>
      </c>
      <c r="U9" s="28">
        <v>10.9</v>
      </c>
      <c r="V9" s="28">
        <v>13.9</v>
      </c>
      <c r="W9" s="28">
        <v>23.1</v>
      </c>
      <c r="X9" s="28">
        <v>32.799999999999997</v>
      </c>
      <c r="Y9" s="28">
        <v>24.9</v>
      </c>
      <c r="Z9" s="28">
        <v>41.1</v>
      </c>
    </row>
    <row r="10" spans="1:26" ht="14.4">
      <c r="A10" s="28" t="s">
        <v>12</v>
      </c>
      <c r="B10" s="28">
        <v>48.1</v>
      </c>
      <c r="C10" s="28">
        <v>50.2</v>
      </c>
      <c r="D10" s="28">
        <v>12.3</v>
      </c>
      <c r="E10" s="28">
        <v>1.7</v>
      </c>
      <c r="F10" s="28">
        <v>0.75</v>
      </c>
      <c r="G10" s="28">
        <v>0.4</v>
      </c>
      <c r="H10" s="28">
        <v>0.6</v>
      </c>
      <c r="I10" s="28">
        <v>1.8</v>
      </c>
      <c r="J10" s="28">
        <v>0.85</v>
      </c>
      <c r="K10" s="28">
        <v>1.25</v>
      </c>
      <c r="L10" s="28">
        <v>1</v>
      </c>
      <c r="M10" s="28">
        <v>1.5</v>
      </c>
      <c r="N10" s="28"/>
      <c r="O10" s="28">
        <v>3.15</v>
      </c>
      <c r="P10" s="28">
        <v>4.75</v>
      </c>
      <c r="Q10" s="28">
        <v>2.7</v>
      </c>
      <c r="R10" s="28">
        <v>8.1999999999999993</v>
      </c>
      <c r="S10" s="28">
        <v>9.9499999999999993</v>
      </c>
      <c r="T10" s="28">
        <v>21.35</v>
      </c>
      <c r="U10" s="28">
        <v>20.25</v>
      </c>
      <c r="V10" s="28">
        <v>13.6</v>
      </c>
      <c r="W10" s="28">
        <v>31.55</v>
      </c>
      <c r="X10" s="28">
        <v>31.5</v>
      </c>
      <c r="Y10" s="28">
        <v>23.05</v>
      </c>
      <c r="Z10" s="28">
        <v>32.65</v>
      </c>
    </row>
    <row r="11" spans="1:26" ht="14.4">
      <c r="A11" s="28" t="s">
        <v>13</v>
      </c>
      <c r="B11" s="28">
        <v>50.35</v>
      </c>
      <c r="C11" s="28">
        <v>46</v>
      </c>
      <c r="D11" s="28">
        <v>41.6</v>
      </c>
      <c r="E11" s="28">
        <v>14.1</v>
      </c>
      <c r="F11" s="28">
        <v>1.3</v>
      </c>
      <c r="G11" s="28">
        <v>0.75</v>
      </c>
      <c r="H11" s="28">
        <v>0.65</v>
      </c>
      <c r="I11" s="28">
        <v>0.25</v>
      </c>
      <c r="J11" s="28">
        <v>0.5</v>
      </c>
      <c r="K11" s="28">
        <v>1.2</v>
      </c>
      <c r="L11" s="28">
        <v>1.2</v>
      </c>
      <c r="M11" s="28">
        <v>2.2999999999999998</v>
      </c>
      <c r="N11" s="28"/>
      <c r="O11" s="28">
        <v>1.5</v>
      </c>
      <c r="P11" s="28">
        <v>1.3</v>
      </c>
      <c r="Q11" s="28">
        <v>5.55</v>
      </c>
      <c r="R11" s="28">
        <v>6.2</v>
      </c>
      <c r="S11" s="28">
        <v>8.75</v>
      </c>
      <c r="T11" s="28">
        <v>20.85</v>
      </c>
      <c r="U11" s="28">
        <v>25.8</v>
      </c>
      <c r="V11" s="28">
        <v>24.55</v>
      </c>
      <c r="W11" s="28">
        <v>29.1</v>
      </c>
      <c r="X11" s="28">
        <v>23.55</v>
      </c>
      <c r="Y11" s="28">
        <v>29.85</v>
      </c>
      <c r="Z11" s="28">
        <v>19.8</v>
      </c>
    </row>
    <row r="12" spans="1:26" ht="14.4">
      <c r="A12" s="28" t="s">
        <v>14</v>
      </c>
      <c r="B12" s="28">
        <v>50.85</v>
      </c>
      <c r="C12" s="28">
        <v>40.049999999999997</v>
      </c>
      <c r="D12" s="28">
        <v>30.95</v>
      </c>
      <c r="E12" s="28">
        <v>2.2999999999999998</v>
      </c>
      <c r="F12" s="28">
        <v>0.7</v>
      </c>
      <c r="G12" s="28">
        <v>0.5</v>
      </c>
      <c r="H12" s="28">
        <v>0.75</v>
      </c>
      <c r="I12" s="28">
        <v>0.4</v>
      </c>
      <c r="J12" s="28">
        <v>1.1000000000000001</v>
      </c>
      <c r="K12" s="28">
        <v>0.95</v>
      </c>
      <c r="L12" s="28">
        <v>1.1499999999999999</v>
      </c>
      <c r="M12" s="28">
        <v>1.2</v>
      </c>
      <c r="N12" s="28"/>
      <c r="O12" s="28">
        <v>2</v>
      </c>
      <c r="P12" s="28">
        <v>2.8</v>
      </c>
      <c r="Q12" s="28">
        <v>3.4</v>
      </c>
      <c r="R12" s="28">
        <v>11.1</v>
      </c>
      <c r="S12" s="28">
        <v>8.9</v>
      </c>
      <c r="T12" s="28">
        <v>12.85</v>
      </c>
      <c r="U12" s="28">
        <v>24.25</v>
      </c>
      <c r="V12" s="28">
        <v>15.55</v>
      </c>
      <c r="W12" s="28">
        <v>19.2</v>
      </c>
      <c r="X12" s="28">
        <v>32.950000000000003</v>
      </c>
      <c r="Y12" s="28">
        <v>34.25</v>
      </c>
      <c r="Z12" s="28">
        <v>24.4</v>
      </c>
    </row>
    <row r="13" spans="1:26" ht="13.8">
      <c r="A13" s="1" t="s">
        <v>19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20</v>
      </c>
      <c r="B14">
        <f>AVERAGE(B3:B12)</f>
        <v>46.915000000000006</v>
      </c>
      <c r="C14">
        <f t="shared" ref="C14:M14" si="2">AVERAGE(C3:C12)</f>
        <v>34.984999999999999</v>
      </c>
      <c r="D14">
        <f t="shared" si="2"/>
        <v>16.13</v>
      </c>
      <c r="E14">
        <f t="shared" si="2"/>
        <v>4.1849999999999996</v>
      </c>
      <c r="F14">
        <f t="shared" si="2"/>
        <v>0.67</v>
      </c>
      <c r="G14">
        <f t="shared" si="2"/>
        <v>0.60000000000000009</v>
      </c>
      <c r="H14">
        <f t="shared" si="2"/>
        <v>0.58000000000000007</v>
      </c>
      <c r="I14">
        <f t="shared" si="2"/>
        <v>0.73</v>
      </c>
      <c r="J14">
        <f t="shared" si="2"/>
        <v>0.95</v>
      </c>
      <c r="K14">
        <f t="shared" si="2"/>
        <v>1.0849999999999997</v>
      </c>
      <c r="L14">
        <f t="shared" si="2"/>
        <v>1.145</v>
      </c>
      <c r="M14">
        <f t="shared" si="2"/>
        <v>1.4649999999999999</v>
      </c>
      <c r="O14">
        <f>AVERAGE(O3:O12)</f>
        <v>2.3250000000000002</v>
      </c>
      <c r="P14">
        <f t="shared" ref="P14:Z14" si="3">AVERAGE(P3:P12)</f>
        <v>2.56</v>
      </c>
      <c r="Q14">
        <f t="shared" si="3"/>
        <v>4.2649999999999997</v>
      </c>
      <c r="R14">
        <f t="shared" si="3"/>
        <v>8.59</v>
      </c>
      <c r="S14">
        <f t="shared" si="3"/>
        <v>6.8600000000000012</v>
      </c>
      <c r="T14">
        <f t="shared" si="3"/>
        <v>12.819999999999999</v>
      </c>
      <c r="U14">
        <f t="shared" si="3"/>
        <v>18.290000000000003</v>
      </c>
      <c r="V14">
        <f t="shared" si="3"/>
        <v>20.12</v>
      </c>
      <c r="W14">
        <f t="shared" si="3"/>
        <v>26.865000000000002</v>
      </c>
      <c r="X14">
        <f t="shared" si="3"/>
        <v>28.185000000000002</v>
      </c>
      <c r="Y14">
        <f t="shared" si="3"/>
        <v>26.285000000000004</v>
      </c>
      <c r="Z14">
        <f t="shared" si="3"/>
        <v>31.32</v>
      </c>
    </row>
    <row r="15" spans="1:26" ht="13.8">
      <c r="A15" s="1" t="s">
        <v>21</v>
      </c>
      <c r="B15">
        <f>STDEV(B3:B12)</f>
        <v>4.8792673630372008</v>
      </c>
      <c r="C15">
        <f t="shared" ref="C15:M15" si="4">STDEV(C3:C12)</f>
        <v>14.083995053487719</v>
      </c>
      <c r="D15">
        <f t="shared" si="4"/>
        <v>15.27651065452376</v>
      </c>
      <c r="E15">
        <f t="shared" si="4"/>
        <v>4.9058383585275216</v>
      </c>
      <c r="F15">
        <f t="shared" si="4"/>
        <v>0.38600518131237566</v>
      </c>
      <c r="G15">
        <f t="shared" si="4"/>
        <v>0.28771127502720101</v>
      </c>
      <c r="H15">
        <f t="shared" si="4"/>
        <v>0.22385511187174401</v>
      </c>
      <c r="I15">
        <f t="shared" si="4"/>
        <v>0.47269910560994766</v>
      </c>
      <c r="J15">
        <f t="shared" si="4"/>
        <v>0.43140597018482602</v>
      </c>
      <c r="K15">
        <f t="shared" si="4"/>
        <v>0.45341298319890844</v>
      </c>
      <c r="L15">
        <f t="shared" si="4"/>
        <v>0.33948490393535885</v>
      </c>
      <c r="M15">
        <f t="shared" si="4"/>
        <v>0.45341298319890844</v>
      </c>
      <c r="O15">
        <f>STDEV(O3:O12)</f>
        <v>0.81521980675970673</v>
      </c>
      <c r="P15">
        <f t="shared" ref="P15:Z15" si="5">STDEV(P3:P12)</f>
        <v>1.3037978711782314</v>
      </c>
      <c r="Q15">
        <f t="shared" si="5"/>
        <v>2.8902181770778328</v>
      </c>
      <c r="R15">
        <f t="shared" si="5"/>
        <v>2.8843254555152686</v>
      </c>
      <c r="S15">
        <f t="shared" si="5"/>
        <v>2.3884909229236917</v>
      </c>
      <c r="T15">
        <f t="shared" si="5"/>
        <v>6.4989400845231868</v>
      </c>
      <c r="U15">
        <f t="shared" si="5"/>
        <v>6.2596947032405401</v>
      </c>
      <c r="V15">
        <f t="shared" si="5"/>
        <v>5.1075760722022769</v>
      </c>
      <c r="W15">
        <f t="shared" si="5"/>
        <v>7.8109627376456441</v>
      </c>
      <c r="X15">
        <f t="shared" si="5"/>
        <v>10.309813286379139</v>
      </c>
      <c r="Y15">
        <f t="shared" si="5"/>
        <v>5.2406027007078579</v>
      </c>
      <c r="Z15">
        <f t="shared" si="5"/>
        <v>7.9997291620821134</v>
      </c>
    </row>
    <row r="16" spans="1:26" ht="13.8">
      <c r="A16" s="1" t="s">
        <v>22</v>
      </c>
      <c r="B16">
        <f>B15/SQRT(B13)</f>
        <v>1.5429598180121216</v>
      </c>
      <c r="C16">
        <f t="shared" ref="C16:M16" si="6">C15/SQRT(C13)</f>
        <v>4.4537502923566166</v>
      </c>
      <c r="D16">
        <f t="shared" si="6"/>
        <v>4.8308568368124707</v>
      </c>
      <c r="E16">
        <f t="shared" si="6"/>
        <v>1.5513623045568692</v>
      </c>
      <c r="F16">
        <f t="shared" si="6"/>
        <v>0.12206555615733702</v>
      </c>
      <c r="G16">
        <f t="shared" si="6"/>
        <v>9.0982293759707816E-2</v>
      </c>
      <c r="H16">
        <f t="shared" si="6"/>
        <v>7.0789201938650945E-2</v>
      </c>
      <c r="I16">
        <f t="shared" si="6"/>
        <v>0.14948058216519108</v>
      </c>
      <c r="J16">
        <f t="shared" si="6"/>
        <v>0.13642254619787411</v>
      </c>
      <c r="K16">
        <f t="shared" si="6"/>
        <v>0.14338177476002087</v>
      </c>
      <c r="L16">
        <f t="shared" si="6"/>
        <v>0.10735455276791936</v>
      </c>
      <c r="M16">
        <f t="shared" si="6"/>
        <v>0.14338177476002087</v>
      </c>
      <c r="O16">
        <f>O15/SQRT(O13)</f>
        <v>0.25779513830430034</v>
      </c>
      <c r="P16">
        <f t="shared" ref="P16:Z16" si="7">P15/SQRT(P13)</f>
        <v>0.41229708814020116</v>
      </c>
      <c r="Q16">
        <f t="shared" si="7"/>
        <v>0.91396723743858077</v>
      </c>
      <c r="R16">
        <f t="shared" si="7"/>
        <v>0.91210379526309182</v>
      </c>
      <c r="S16">
        <f t="shared" si="7"/>
        <v>0.75530714870765436</v>
      </c>
      <c r="T16">
        <f t="shared" si="7"/>
        <v>2.055145304406047</v>
      </c>
      <c r="U16">
        <f t="shared" si="7"/>
        <v>1.9794892719531891</v>
      </c>
      <c r="V16">
        <f t="shared" si="7"/>
        <v>1.6151573710735816</v>
      </c>
      <c r="W16">
        <f t="shared" si="7"/>
        <v>2.4700432969664465</v>
      </c>
      <c r="X16">
        <f t="shared" si="7"/>
        <v>3.260249223602389</v>
      </c>
      <c r="Y16">
        <f t="shared" si="7"/>
        <v>1.6572240846266533</v>
      </c>
      <c r="Z16">
        <f t="shared" si="7"/>
        <v>2.5297364816649774</v>
      </c>
    </row>
    <row r="17" spans="1:26" ht="13.8">
      <c r="A17" s="3" t="s">
        <v>16</v>
      </c>
    </row>
    <row r="18" spans="1:26" ht="15" customHeight="1">
      <c r="A18" s="28" t="s">
        <v>4</v>
      </c>
      <c r="B18" s="28">
        <v>1</v>
      </c>
      <c r="C18" s="28">
        <v>2</v>
      </c>
      <c r="D18" s="28">
        <v>3</v>
      </c>
      <c r="E18" s="28">
        <v>4</v>
      </c>
      <c r="F18" s="28">
        <v>5</v>
      </c>
      <c r="G18" s="28">
        <v>6</v>
      </c>
      <c r="H18" s="28">
        <v>7</v>
      </c>
      <c r="I18" s="28">
        <v>8</v>
      </c>
      <c r="J18" s="28">
        <v>9</v>
      </c>
      <c r="K18" s="28">
        <v>10</v>
      </c>
      <c r="L18" s="28">
        <v>11</v>
      </c>
      <c r="M18" s="28">
        <v>12</v>
      </c>
      <c r="N18" s="28"/>
      <c r="O18" s="28">
        <v>1</v>
      </c>
      <c r="P18" s="28">
        <v>2</v>
      </c>
      <c r="Q18" s="28">
        <v>3</v>
      </c>
      <c r="R18" s="28">
        <v>4</v>
      </c>
      <c r="S18" s="28">
        <v>5</v>
      </c>
      <c r="T18" s="28">
        <v>6</v>
      </c>
      <c r="U18" s="28">
        <v>7</v>
      </c>
      <c r="V18" s="28">
        <v>8</v>
      </c>
      <c r="W18" s="28">
        <v>9</v>
      </c>
      <c r="X18" s="28">
        <v>10</v>
      </c>
      <c r="Y18" s="28">
        <v>11</v>
      </c>
      <c r="Z18" s="28">
        <v>12</v>
      </c>
    </row>
    <row r="19" spans="1:26" ht="14.4">
      <c r="A19" s="28" t="s">
        <v>5</v>
      </c>
      <c r="B19" s="28">
        <v>45.5</v>
      </c>
      <c r="C19" s="28">
        <v>32.1</v>
      </c>
      <c r="D19" s="28">
        <v>9.1999999999999993</v>
      </c>
      <c r="E19" s="28">
        <v>2.6</v>
      </c>
      <c r="F19" s="28">
        <v>0.9</v>
      </c>
      <c r="G19" s="28">
        <v>0.7</v>
      </c>
      <c r="H19" s="28">
        <v>2.15</v>
      </c>
      <c r="I19" s="28">
        <v>0.7</v>
      </c>
      <c r="J19" s="28">
        <v>0.45</v>
      </c>
      <c r="K19" s="28">
        <v>1.1000000000000001</v>
      </c>
      <c r="L19" s="28">
        <v>1.45</v>
      </c>
      <c r="M19" s="28">
        <v>1.65</v>
      </c>
      <c r="N19" s="28"/>
      <c r="O19" s="28">
        <v>3.9</v>
      </c>
      <c r="P19" s="28">
        <v>1.9</v>
      </c>
      <c r="Q19" s="28">
        <v>3.35</v>
      </c>
      <c r="R19" s="28">
        <v>3.65</v>
      </c>
      <c r="S19" s="28">
        <v>4.9000000000000004</v>
      </c>
      <c r="T19" s="28">
        <v>12.85</v>
      </c>
      <c r="U19" s="28">
        <v>9.9499999999999993</v>
      </c>
      <c r="V19" s="28">
        <v>22</v>
      </c>
      <c r="W19" s="28">
        <v>50.25</v>
      </c>
      <c r="X19" s="28">
        <v>20.85</v>
      </c>
      <c r="Y19" s="28">
        <v>26.5</v>
      </c>
      <c r="Z19" s="28">
        <v>47</v>
      </c>
    </row>
    <row r="20" spans="1:26" ht="14.4">
      <c r="A20" s="28" t="s">
        <v>6</v>
      </c>
      <c r="B20" s="28">
        <v>32.85</v>
      </c>
      <c r="C20" s="28">
        <v>14.6</v>
      </c>
      <c r="D20" s="28">
        <v>4.55</v>
      </c>
      <c r="E20" s="28">
        <v>1.2</v>
      </c>
      <c r="F20" s="28">
        <v>1.05</v>
      </c>
      <c r="G20" s="28">
        <v>1.05</v>
      </c>
      <c r="H20" s="28">
        <v>1.05</v>
      </c>
      <c r="I20" s="28">
        <v>1</v>
      </c>
      <c r="J20" s="28">
        <v>0.95</v>
      </c>
      <c r="K20" s="28">
        <v>1.7</v>
      </c>
      <c r="L20" s="28">
        <v>1.4</v>
      </c>
      <c r="M20" s="28">
        <v>2.4500000000000002</v>
      </c>
      <c r="N20" s="28"/>
      <c r="O20" s="28">
        <v>0.75</v>
      </c>
      <c r="P20" s="28">
        <v>3.25</v>
      </c>
      <c r="Q20" s="28">
        <v>2.85</v>
      </c>
      <c r="R20" s="28">
        <v>5.85</v>
      </c>
      <c r="S20" s="28">
        <v>5.7</v>
      </c>
      <c r="T20" s="28">
        <v>15.05</v>
      </c>
      <c r="U20" s="28">
        <v>10.55</v>
      </c>
      <c r="V20" s="28">
        <v>21.25</v>
      </c>
      <c r="W20" s="28">
        <v>19.8</v>
      </c>
      <c r="X20" s="28">
        <v>21.55</v>
      </c>
      <c r="Y20" s="28">
        <v>27.95</v>
      </c>
      <c r="Z20" s="28">
        <v>28.75</v>
      </c>
    </row>
    <row r="21" spans="1:26" ht="14.4">
      <c r="A21" s="28" t="s">
        <v>7</v>
      </c>
      <c r="B21" s="28">
        <v>45.35</v>
      </c>
      <c r="C21" s="28">
        <v>38.4</v>
      </c>
      <c r="D21" s="28">
        <v>12.05</v>
      </c>
      <c r="E21" s="28">
        <v>1.45</v>
      </c>
      <c r="F21" s="28">
        <v>1.2</v>
      </c>
      <c r="G21" s="28">
        <v>0.95</v>
      </c>
      <c r="H21" s="28">
        <v>0.4</v>
      </c>
      <c r="I21" s="28">
        <v>1.05</v>
      </c>
      <c r="J21" s="28">
        <v>0.9</v>
      </c>
      <c r="K21" s="28">
        <v>0.8</v>
      </c>
      <c r="L21" s="28">
        <v>1.3</v>
      </c>
      <c r="M21" s="28">
        <v>1.05</v>
      </c>
      <c r="N21" s="28"/>
      <c r="O21" s="28">
        <v>1.35</v>
      </c>
      <c r="P21" s="28">
        <v>2.65</v>
      </c>
      <c r="Q21" s="28">
        <v>2.5499999999999998</v>
      </c>
      <c r="R21" s="28">
        <v>3.85</v>
      </c>
      <c r="S21" s="28">
        <v>9.5500000000000007</v>
      </c>
      <c r="T21" s="28">
        <v>6.15</v>
      </c>
      <c r="U21" s="28">
        <v>5</v>
      </c>
      <c r="V21" s="28">
        <v>13.85</v>
      </c>
      <c r="W21" s="28">
        <v>15.15</v>
      </c>
      <c r="X21" s="28">
        <v>16.25</v>
      </c>
      <c r="Y21" s="28">
        <v>28.35</v>
      </c>
      <c r="Z21" s="28">
        <v>27.15</v>
      </c>
    </row>
    <row r="22" spans="1:26" ht="14.4">
      <c r="A22" s="28" t="s">
        <v>8</v>
      </c>
      <c r="B22" s="28">
        <v>46.15</v>
      </c>
      <c r="C22" s="28">
        <v>45.65</v>
      </c>
      <c r="D22" s="28">
        <v>19.100000000000001</v>
      </c>
      <c r="E22" s="28">
        <v>2.6</v>
      </c>
      <c r="F22" s="28">
        <v>0.9</v>
      </c>
      <c r="G22" s="28">
        <v>1.55</v>
      </c>
      <c r="H22" s="28">
        <v>1</v>
      </c>
      <c r="I22" s="28">
        <v>0.65</v>
      </c>
      <c r="J22" s="28">
        <v>1.6</v>
      </c>
      <c r="K22" s="28">
        <v>1.45</v>
      </c>
      <c r="L22" s="28">
        <v>1.6</v>
      </c>
      <c r="M22" s="28">
        <v>0.95</v>
      </c>
      <c r="N22" s="28"/>
      <c r="O22" s="28">
        <v>1.3</v>
      </c>
      <c r="P22" s="28">
        <v>2.85</v>
      </c>
      <c r="Q22" s="28">
        <v>4.95</v>
      </c>
      <c r="R22" s="28">
        <v>3.6</v>
      </c>
      <c r="S22" s="28">
        <v>6.6</v>
      </c>
      <c r="T22" s="28">
        <v>7.65</v>
      </c>
      <c r="U22" s="28">
        <v>25.15</v>
      </c>
      <c r="V22" s="28">
        <v>25.45</v>
      </c>
      <c r="W22" s="28">
        <v>28.45</v>
      </c>
      <c r="X22" s="28">
        <v>44.2</v>
      </c>
      <c r="Y22" s="28">
        <v>22.4</v>
      </c>
      <c r="Z22" s="28">
        <v>28.2</v>
      </c>
    </row>
    <row r="23" spans="1:26" ht="14.4">
      <c r="A23" s="28" t="s">
        <v>9</v>
      </c>
      <c r="B23" s="28">
        <v>39.549999999999997</v>
      </c>
      <c r="C23" s="28">
        <v>29.4</v>
      </c>
      <c r="D23" s="28">
        <v>12.8</v>
      </c>
      <c r="E23" s="28">
        <v>1.05</v>
      </c>
      <c r="F23" s="28">
        <v>1.35</v>
      </c>
      <c r="G23" s="28">
        <v>1.1499999999999999</v>
      </c>
      <c r="H23" s="28">
        <v>0.9</v>
      </c>
      <c r="I23" s="28">
        <v>1.5</v>
      </c>
      <c r="J23" s="28">
        <v>1</v>
      </c>
      <c r="K23" s="28">
        <v>0.85</v>
      </c>
      <c r="L23" s="28">
        <v>1.9</v>
      </c>
      <c r="M23" s="28">
        <v>0.9</v>
      </c>
      <c r="N23" s="28"/>
      <c r="O23" s="28">
        <v>0.95</v>
      </c>
      <c r="P23" s="28">
        <v>1.25</v>
      </c>
      <c r="Q23" s="28">
        <v>2.6</v>
      </c>
      <c r="R23" s="28">
        <v>4.8</v>
      </c>
      <c r="S23" s="28">
        <v>7.3</v>
      </c>
      <c r="T23" s="28">
        <v>11.55</v>
      </c>
      <c r="U23" s="28">
        <v>21.75</v>
      </c>
      <c r="V23" s="28">
        <v>10.95</v>
      </c>
      <c r="W23" s="28">
        <v>31.7</v>
      </c>
      <c r="X23" s="28">
        <v>29.3</v>
      </c>
      <c r="Y23" s="28">
        <v>26.95</v>
      </c>
      <c r="Z23" s="28">
        <v>8.4</v>
      </c>
    </row>
    <row r="24" spans="1:26" ht="14.4">
      <c r="A24" s="28" t="s">
        <v>10</v>
      </c>
      <c r="B24" s="28">
        <v>50.15</v>
      </c>
      <c r="C24" s="28">
        <v>39.75</v>
      </c>
      <c r="D24" s="28">
        <v>16.3</v>
      </c>
      <c r="E24" s="28">
        <v>7.25</v>
      </c>
      <c r="F24" s="28">
        <v>1.35</v>
      </c>
      <c r="G24" s="28">
        <v>0.75</v>
      </c>
      <c r="H24" s="28">
        <v>0.7</v>
      </c>
      <c r="I24" s="28">
        <v>1</v>
      </c>
      <c r="J24" s="28">
        <v>1.35</v>
      </c>
      <c r="K24" s="28">
        <v>1.6</v>
      </c>
      <c r="L24" s="28">
        <v>0.85</v>
      </c>
      <c r="M24" s="28">
        <v>1.4</v>
      </c>
      <c r="N24" s="28"/>
      <c r="O24" s="28">
        <v>2.5</v>
      </c>
      <c r="P24" s="28">
        <v>4.3499999999999996</v>
      </c>
      <c r="Q24" s="28">
        <v>3.8</v>
      </c>
      <c r="R24" s="28">
        <v>2.0499999999999998</v>
      </c>
      <c r="S24" s="28">
        <v>12.15</v>
      </c>
      <c r="T24" s="28">
        <v>16.149999999999999</v>
      </c>
      <c r="U24" s="28">
        <v>15</v>
      </c>
      <c r="V24" s="28">
        <v>27.1</v>
      </c>
      <c r="W24" s="28">
        <v>36.299999999999997</v>
      </c>
      <c r="X24" s="28">
        <v>28.55</v>
      </c>
      <c r="Y24" s="28">
        <v>37.049999999999997</v>
      </c>
      <c r="Z24" s="28">
        <v>34.15</v>
      </c>
    </row>
    <row r="25" spans="1:26" ht="14.4">
      <c r="A25" s="28" t="s">
        <v>11</v>
      </c>
      <c r="B25" s="28">
        <v>44.15</v>
      </c>
      <c r="C25" s="28">
        <v>31.45</v>
      </c>
      <c r="D25" s="28">
        <v>16.850000000000001</v>
      </c>
      <c r="E25" s="28">
        <v>4.4000000000000004</v>
      </c>
      <c r="F25" s="28">
        <v>0.9</v>
      </c>
      <c r="G25" s="28">
        <v>1.2</v>
      </c>
      <c r="H25" s="28">
        <v>0.3</v>
      </c>
      <c r="I25" s="28">
        <v>1</v>
      </c>
      <c r="J25" s="28">
        <v>0.95</v>
      </c>
      <c r="K25" s="28">
        <v>1.95</v>
      </c>
      <c r="L25" s="28">
        <v>1.1000000000000001</v>
      </c>
      <c r="M25" s="28">
        <v>1.6</v>
      </c>
      <c r="N25" s="28"/>
      <c r="O25" s="28">
        <v>2.15</v>
      </c>
      <c r="P25" s="28">
        <v>1.95</v>
      </c>
      <c r="Q25" s="28">
        <v>2.9</v>
      </c>
      <c r="R25" s="28">
        <v>3.4</v>
      </c>
      <c r="S25" s="28">
        <v>12.15</v>
      </c>
      <c r="T25" s="28">
        <v>16.149999999999999</v>
      </c>
      <c r="U25" s="28">
        <v>23.85</v>
      </c>
      <c r="V25" s="28">
        <v>23.6</v>
      </c>
      <c r="W25" s="28">
        <v>33.15</v>
      </c>
      <c r="X25" s="28">
        <v>28.8</v>
      </c>
      <c r="Y25" s="28">
        <v>27.5</v>
      </c>
      <c r="Z25" s="28">
        <v>29.95</v>
      </c>
    </row>
    <row r="26" spans="1:26" ht="14.4">
      <c r="A26" s="28" t="s">
        <v>12</v>
      </c>
      <c r="B26" s="28">
        <v>45</v>
      </c>
      <c r="C26" s="28">
        <v>50.65</v>
      </c>
      <c r="D26" s="28">
        <v>36.9</v>
      </c>
      <c r="E26" s="28">
        <v>4.55</v>
      </c>
      <c r="F26" s="28">
        <v>5.95</v>
      </c>
      <c r="G26" s="28">
        <v>0.75</v>
      </c>
      <c r="H26" s="28">
        <v>0.6</v>
      </c>
      <c r="I26" s="28">
        <v>0.5</v>
      </c>
      <c r="J26" s="28">
        <v>0.4</v>
      </c>
      <c r="K26" s="28">
        <v>0.5</v>
      </c>
      <c r="L26" s="28">
        <v>1.65</v>
      </c>
      <c r="M26" s="28">
        <v>1.35</v>
      </c>
      <c r="N26" s="28"/>
      <c r="O26" s="28">
        <v>2.1</v>
      </c>
      <c r="P26" s="28">
        <v>2.65</v>
      </c>
      <c r="Q26" s="28">
        <v>2.7</v>
      </c>
      <c r="R26" s="28">
        <v>6.25</v>
      </c>
      <c r="S26" s="28">
        <v>6.8</v>
      </c>
      <c r="T26" s="28">
        <v>10.8</v>
      </c>
      <c r="U26" s="28">
        <v>11.55</v>
      </c>
      <c r="V26" s="28">
        <v>11.95</v>
      </c>
      <c r="W26" s="28">
        <v>20.8</v>
      </c>
      <c r="X26" s="28">
        <v>30</v>
      </c>
      <c r="Y26" s="28">
        <v>33</v>
      </c>
      <c r="Z26" s="28">
        <v>15.3</v>
      </c>
    </row>
    <row r="27" spans="1:26" ht="14.4">
      <c r="A27" s="28" t="s">
        <v>13</v>
      </c>
      <c r="B27" s="28">
        <v>52.2</v>
      </c>
      <c r="C27" s="28">
        <v>29.55</v>
      </c>
      <c r="D27" s="28">
        <v>18.149999999999999</v>
      </c>
      <c r="E27" s="28">
        <v>2.8</v>
      </c>
      <c r="F27" s="28">
        <v>1.05</v>
      </c>
      <c r="G27" s="28">
        <v>0.45</v>
      </c>
      <c r="H27" s="28">
        <v>0.7</v>
      </c>
      <c r="I27" s="28">
        <v>0.8</v>
      </c>
      <c r="J27" s="28">
        <v>1.4</v>
      </c>
      <c r="K27" s="28">
        <v>1.25</v>
      </c>
      <c r="L27" s="28">
        <v>1.25</v>
      </c>
      <c r="M27" s="28">
        <v>1.95</v>
      </c>
      <c r="N27" s="28"/>
      <c r="O27" s="28">
        <v>1.45</v>
      </c>
      <c r="P27" s="28">
        <v>1.1499999999999999</v>
      </c>
      <c r="Q27" s="28">
        <v>2.15</v>
      </c>
      <c r="R27" s="28">
        <v>1.25</v>
      </c>
      <c r="S27" s="28">
        <v>3.65</v>
      </c>
      <c r="T27" s="28">
        <v>2.95</v>
      </c>
      <c r="U27" s="28">
        <v>11.1</v>
      </c>
      <c r="V27" s="28">
        <v>11.2</v>
      </c>
      <c r="W27" s="28">
        <v>15.45</v>
      </c>
      <c r="X27" s="28">
        <v>13.35</v>
      </c>
      <c r="Y27" s="28">
        <v>18.25</v>
      </c>
      <c r="Z27" s="28">
        <v>18.3</v>
      </c>
    </row>
    <row r="28" spans="1:26" ht="14.4">
      <c r="A28" s="28" t="s">
        <v>14</v>
      </c>
      <c r="B28" s="28">
        <v>38.200000000000003</v>
      </c>
      <c r="C28" s="28">
        <v>28.3</v>
      </c>
      <c r="D28" s="28">
        <v>2.85</v>
      </c>
      <c r="E28" s="28">
        <v>1.85</v>
      </c>
      <c r="F28" s="28">
        <v>1.35</v>
      </c>
      <c r="G28" s="28">
        <v>1</v>
      </c>
      <c r="H28" s="28">
        <v>1.4</v>
      </c>
      <c r="I28" s="28">
        <v>0.95</v>
      </c>
      <c r="J28" s="28">
        <v>0.35</v>
      </c>
      <c r="K28" s="28">
        <v>1.45</v>
      </c>
      <c r="L28" s="28">
        <v>1.5</v>
      </c>
      <c r="M28" s="28">
        <v>1.35</v>
      </c>
      <c r="N28" s="28"/>
      <c r="O28" s="28">
        <v>2.5499999999999998</v>
      </c>
      <c r="P28" s="28">
        <v>1.65</v>
      </c>
      <c r="Q28" s="28">
        <v>3.5</v>
      </c>
      <c r="R28" s="28">
        <v>7.85</v>
      </c>
      <c r="S28" s="28">
        <v>4.45</v>
      </c>
      <c r="T28" s="28">
        <v>9.8000000000000007</v>
      </c>
      <c r="U28" s="28">
        <v>17.899999999999999</v>
      </c>
      <c r="V28" s="28">
        <v>21.75</v>
      </c>
      <c r="W28" s="28">
        <v>18.149999999999999</v>
      </c>
      <c r="X28" s="28">
        <v>15.3</v>
      </c>
      <c r="Y28" s="28">
        <v>32.700000000000003</v>
      </c>
      <c r="Z28" s="28">
        <v>41.85</v>
      </c>
    </row>
    <row r="29" spans="1:26" ht="13.8">
      <c r="A29" s="1" t="s">
        <v>19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20</v>
      </c>
      <c r="B30">
        <f>AVERAGE(B19:B28)</f>
        <v>43.909999999999989</v>
      </c>
      <c r="C30">
        <f t="shared" ref="C30:M30" si="10">AVERAGE(C19:C28)</f>
        <v>33.984999999999999</v>
      </c>
      <c r="D30">
        <f t="shared" si="10"/>
        <v>14.875</v>
      </c>
      <c r="E30">
        <f t="shared" si="10"/>
        <v>2.9750000000000001</v>
      </c>
      <c r="F30">
        <f t="shared" si="10"/>
        <v>1.6000000000000003</v>
      </c>
      <c r="G30">
        <f t="shared" si="10"/>
        <v>0.95500000000000007</v>
      </c>
      <c r="H30">
        <f t="shared" si="10"/>
        <v>0.91999999999999993</v>
      </c>
      <c r="I30">
        <f t="shared" si="10"/>
        <v>0.91500000000000004</v>
      </c>
      <c r="J30">
        <f t="shared" si="10"/>
        <v>0.93499999999999994</v>
      </c>
      <c r="K30">
        <f t="shared" si="10"/>
        <v>1.2649999999999999</v>
      </c>
      <c r="L30">
        <f t="shared" si="10"/>
        <v>1.4</v>
      </c>
      <c r="M30">
        <f t="shared" si="10"/>
        <v>1.4649999999999999</v>
      </c>
      <c r="O30">
        <f>AVERAGE(O19:O28)</f>
        <v>1.9</v>
      </c>
      <c r="P30">
        <f t="shared" ref="P30:Z30" si="11">AVERAGE(P19:P28)</f>
        <v>2.3649999999999993</v>
      </c>
      <c r="Q30">
        <f t="shared" si="11"/>
        <v>3.1349999999999998</v>
      </c>
      <c r="R30">
        <f t="shared" si="11"/>
        <v>4.2550000000000008</v>
      </c>
      <c r="S30">
        <f t="shared" si="11"/>
        <v>7.3250000000000002</v>
      </c>
      <c r="T30">
        <f t="shared" si="11"/>
        <v>10.91</v>
      </c>
      <c r="U30">
        <f t="shared" si="11"/>
        <v>15.180000000000001</v>
      </c>
      <c r="V30">
        <f t="shared" si="11"/>
        <v>18.909999999999997</v>
      </c>
      <c r="W30">
        <f t="shared" si="11"/>
        <v>26.919999999999998</v>
      </c>
      <c r="X30">
        <f t="shared" si="11"/>
        <v>24.815000000000005</v>
      </c>
      <c r="Y30">
        <f t="shared" si="11"/>
        <v>28.064999999999998</v>
      </c>
      <c r="Z30">
        <f t="shared" si="11"/>
        <v>27.905000000000001</v>
      </c>
    </row>
    <row r="31" spans="1:26" ht="13.8">
      <c r="A31" s="1" t="s">
        <v>21</v>
      </c>
      <c r="B31">
        <f>STDEV(B19:B28)</f>
        <v>5.7005262914928476</v>
      </c>
      <c r="C31">
        <f t="shared" ref="C31:M31" si="12">STDEV(C19:C28)</f>
        <v>10.139527985945765</v>
      </c>
      <c r="D31">
        <f t="shared" si="12"/>
        <v>9.5178560260876672</v>
      </c>
      <c r="E31">
        <f t="shared" si="12"/>
        <v>1.9306374882693833</v>
      </c>
      <c r="F31">
        <f t="shared" si="12"/>
        <v>1.5400216448695341</v>
      </c>
      <c r="G31">
        <f t="shared" si="12"/>
        <v>0.31042086126919843</v>
      </c>
      <c r="H31">
        <f t="shared" si="12"/>
        <v>0.53965009239526895</v>
      </c>
      <c r="I31">
        <f t="shared" si="12"/>
        <v>0.2759327615360106</v>
      </c>
      <c r="J31">
        <f t="shared" si="12"/>
        <v>0.43464544937991323</v>
      </c>
      <c r="K31">
        <f t="shared" si="12"/>
        <v>0.45218604823924269</v>
      </c>
      <c r="L31">
        <f t="shared" si="12"/>
        <v>0.29627314724385279</v>
      </c>
      <c r="M31">
        <f t="shared" si="12"/>
        <v>0.47670745746212229</v>
      </c>
      <c r="O31">
        <f>STDEV(O19:O28)</f>
        <v>0.94133474976286224</v>
      </c>
      <c r="P31">
        <f t="shared" ref="P31:Z31" si="13">STDEV(P19:P28)</f>
        <v>0.98546379379908811</v>
      </c>
      <c r="Q31">
        <f t="shared" si="13"/>
        <v>0.80555363984446615</v>
      </c>
      <c r="R31">
        <f t="shared" si="13"/>
        <v>1.9812243689193803</v>
      </c>
      <c r="S31">
        <f t="shared" si="13"/>
        <v>3.0295993501158249</v>
      </c>
      <c r="T31">
        <f t="shared" si="13"/>
        <v>4.3984719568908863</v>
      </c>
      <c r="U31">
        <f t="shared" si="13"/>
        <v>6.7281415627860301</v>
      </c>
      <c r="V31">
        <f t="shared" si="13"/>
        <v>6.2519685788646786</v>
      </c>
      <c r="W31">
        <f t="shared" si="13"/>
        <v>11.212250244957771</v>
      </c>
      <c r="X31">
        <f t="shared" si="13"/>
        <v>9.2755967163543893</v>
      </c>
      <c r="Y31">
        <f t="shared" si="13"/>
        <v>5.3655304180171148</v>
      </c>
      <c r="Z31">
        <f t="shared" si="13"/>
        <v>11.715242919660977</v>
      </c>
    </row>
    <row r="32" spans="1:26" ht="13.8">
      <c r="A32" s="1" t="s">
        <v>22</v>
      </c>
      <c r="B32">
        <f>B31/SQRT(B29)</f>
        <v>1.802664694279033</v>
      </c>
      <c r="C32">
        <f t="shared" ref="C32:M32" si="14">C31/SQRT(C29)</f>
        <v>3.2064002834608374</v>
      </c>
      <c r="D32">
        <f t="shared" si="14"/>
        <v>3.0098103483996015</v>
      </c>
      <c r="E32">
        <f t="shared" si="14"/>
        <v>0.61052117990378618</v>
      </c>
      <c r="F32">
        <f t="shared" si="14"/>
        <v>0.48699760437466888</v>
      </c>
      <c r="G32">
        <f t="shared" si="14"/>
        <v>9.8163695484181385E-2</v>
      </c>
      <c r="H32">
        <f t="shared" si="14"/>
        <v>0.17065234314893607</v>
      </c>
      <c r="I32">
        <f t="shared" si="14"/>
        <v>8.7257600751389497E-2</v>
      </c>
      <c r="J32">
        <f t="shared" si="14"/>
        <v>0.13744695946679455</v>
      </c>
      <c r="K32">
        <f t="shared" si="14"/>
        <v>0.14299378385867781</v>
      </c>
      <c r="L32">
        <f t="shared" si="14"/>
        <v>9.3689795483701252E-2</v>
      </c>
      <c r="M32">
        <f t="shared" si="14"/>
        <v>0.15074813431681372</v>
      </c>
      <c r="O32">
        <f>O31/SQRT(O29)</f>
        <v>0.29767618499152909</v>
      </c>
      <c r="P32">
        <f t="shared" ref="P32:Z32" si="15">P31/SQRT(P29)</f>
        <v>0.31163101400356347</v>
      </c>
      <c r="Q32">
        <f t="shared" si="15"/>
        <v>0.25473842793474794</v>
      </c>
      <c r="R32">
        <f t="shared" si="15"/>
        <v>0.62651815616149509</v>
      </c>
      <c r="S32">
        <f t="shared" si="15"/>
        <v>0.95804343441319129</v>
      </c>
      <c r="T32">
        <f t="shared" si="15"/>
        <v>1.3909189608153143</v>
      </c>
      <c r="U32">
        <f t="shared" si="15"/>
        <v>2.1276251758448628</v>
      </c>
      <c r="V32">
        <f t="shared" si="15"/>
        <v>1.9770460569018422</v>
      </c>
      <c r="W32">
        <f t="shared" si="15"/>
        <v>3.5456248469847393</v>
      </c>
      <c r="X32">
        <f t="shared" si="15"/>
        <v>2.9332012280858657</v>
      </c>
      <c r="Y32">
        <f t="shared" si="15"/>
        <v>1.6967296975849426</v>
      </c>
      <c r="Z32">
        <f t="shared" si="15"/>
        <v>3.7046850968289684</v>
      </c>
    </row>
    <row r="33" spans="1:26" ht="13.8">
      <c r="A33" s="3" t="s">
        <v>17</v>
      </c>
    </row>
    <row r="34" spans="1:26" ht="14.4">
      <c r="A34" s="28" t="s">
        <v>4</v>
      </c>
      <c r="B34" s="28">
        <v>1</v>
      </c>
      <c r="C34" s="28">
        <v>2</v>
      </c>
      <c r="D34" s="28">
        <v>3</v>
      </c>
      <c r="E34" s="28">
        <v>4</v>
      </c>
      <c r="F34" s="28">
        <v>5</v>
      </c>
      <c r="G34" s="28">
        <v>6</v>
      </c>
      <c r="H34" s="28">
        <v>7</v>
      </c>
      <c r="I34" s="28">
        <v>8</v>
      </c>
      <c r="J34" s="28">
        <v>9</v>
      </c>
      <c r="K34" s="28">
        <v>10</v>
      </c>
      <c r="L34" s="28">
        <v>11</v>
      </c>
      <c r="M34" s="28">
        <v>12</v>
      </c>
      <c r="N34" s="28"/>
      <c r="O34" s="28">
        <v>1</v>
      </c>
      <c r="P34" s="28">
        <v>2</v>
      </c>
      <c r="Q34" s="28">
        <v>3</v>
      </c>
      <c r="R34" s="28">
        <v>4</v>
      </c>
      <c r="S34" s="28">
        <v>5</v>
      </c>
      <c r="T34" s="28">
        <v>6</v>
      </c>
      <c r="U34" s="28">
        <v>7</v>
      </c>
      <c r="V34" s="28">
        <v>8</v>
      </c>
      <c r="W34" s="28">
        <v>9</v>
      </c>
      <c r="X34" s="28">
        <v>10</v>
      </c>
      <c r="Y34" s="28">
        <v>11</v>
      </c>
      <c r="Z34" s="28">
        <v>12</v>
      </c>
    </row>
    <row r="35" spans="1:26" ht="14.4">
      <c r="A35" s="28" t="s">
        <v>5</v>
      </c>
      <c r="B35" s="28">
        <v>4.1500000000000004</v>
      </c>
      <c r="C35" s="28">
        <v>4.5</v>
      </c>
      <c r="D35" s="28">
        <v>5.9</v>
      </c>
      <c r="E35" s="28">
        <v>5.9</v>
      </c>
      <c r="F35" s="28">
        <v>5.5</v>
      </c>
      <c r="G35" s="28">
        <v>2.7</v>
      </c>
      <c r="H35" s="28">
        <v>3.2</v>
      </c>
      <c r="I35" s="28">
        <v>1.85</v>
      </c>
      <c r="J35" s="28">
        <v>2.1</v>
      </c>
      <c r="K35" s="28">
        <v>3.45</v>
      </c>
      <c r="L35" s="28">
        <v>2.95</v>
      </c>
      <c r="M35" s="28">
        <v>2.4</v>
      </c>
      <c r="N35" s="28"/>
      <c r="O35" s="28">
        <v>4.8</v>
      </c>
      <c r="P35" s="28">
        <v>5.35</v>
      </c>
      <c r="Q35" s="28">
        <v>3.8</v>
      </c>
      <c r="R35" s="28">
        <v>5.9</v>
      </c>
      <c r="S35" s="28">
        <v>3.75</v>
      </c>
      <c r="T35" s="28">
        <v>8.0500000000000007</v>
      </c>
      <c r="U35" s="28">
        <v>9.5500000000000007</v>
      </c>
      <c r="V35" s="28">
        <v>3.9</v>
      </c>
      <c r="W35" s="28">
        <v>6.95</v>
      </c>
      <c r="X35" s="28">
        <v>6.3</v>
      </c>
      <c r="Y35" s="28">
        <v>3.65</v>
      </c>
      <c r="Z35" s="28">
        <v>6.55</v>
      </c>
    </row>
    <row r="36" spans="1:26" ht="14.4">
      <c r="A36" s="28" t="s">
        <v>6</v>
      </c>
      <c r="B36" s="28">
        <v>46.25</v>
      </c>
      <c r="C36" s="28">
        <v>42.65</v>
      </c>
      <c r="D36" s="28">
        <v>42.3</v>
      </c>
      <c r="E36" s="28">
        <v>37.700000000000003</v>
      </c>
      <c r="F36" s="28">
        <v>25.4</v>
      </c>
      <c r="G36" s="28">
        <v>10.55</v>
      </c>
      <c r="H36" s="28">
        <v>3.5</v>
      </c>
      <c r="I36" s="28">
        <v>2.95</v>
      </c>
      <c r="J36" s="28">
        <v>3.5</v>
      </c>
      <c r="K36" s="28">
        <v>3.05</v>
      </c>
      <c r="L36" s="28">
        <v>2.75</v>
      </c>
      <c r="M36" s="28">
        <v>4.2</v>
      </c>
      <c r="N36" s="28"/>
      <c r="O36" s="28">
        <v>2.75</v>
      </c>
      <c r="P36" s="28">
        <v>8.1999999999999993</v>
      </c>
      <c r="Q36" s="28">
        <v>13.7</v>
      </c>
      <c r="R36" s="28">
        <v>22</v>
      </c>
      <c r="S36" s="28">
        <v>20</v>
      </c>
      <c r="T36" s="28">
        <v>30.4</v>
      </c>
      <c r="U36" s="28">
        <v>32.700000000000003</v>
      </c>
      <c r="V36" s="28">
        <v>27.6</v>
      </c>
      <c r="W36" s="28">
        <v>37.15</v>
      </c>
      <c r="X36" s="28">
        <v>26.15</v>
      </c>
      <c r="Y36" s="28">
        <v>33.15</v>
      </c>
      <c r="Z36" s="28">
        <v>30.1</v>
      </c>
    </row>
    <row r="37" spans="1:26" ht="14.4">
      <c r="A37" s="28" t="s">
        <v>7</v>
      </c>
      <c r="B37" s="28">
        <v>52.65</v>
      </c>
      <c r="C37" s="28">
        <v>39.549999999999997</v>
      </c>
      <c r="D37" s="28">
        <v>34.700000000000003</v>
      </c>
      <c r="E37" s="28">
        <v>11.4</v>
      </c>
      <c r="F37" s="28">
        <v>7.25</v>
      </c>
      <c r="G37" s="28">
        <v>6.95</v>
      </c>
      <c r="H37" s="28">
        <v>3.1</v>
      </c>
      <c r="I37" s="28">
        <v>3.1</v>
      </c>
      <c r="J37" s="28">
        <v>2.6</v>
      </c>
      <c r="K37" s="28">
        <v>2.25</v>
      </c>
      <c r="L37" s="28">
        <v>2.7</v>
      </c>
      <c r="M37" s="28">
        <v>3.6</v>
      </c>
      <c r="N37" s="28"/>
      <c r="O37" s="28">
        <v>5.9</v>
      </c>
      <c r="P37" s="28">
        <v>4.6500000000000004</v>
      </c>
      <c r="Q37" s="28">
        <v>6.8</v>
      </c>
      <c r="R37" s="28">
        <v>19.55</v>
      </c>
      <c r="S37" s="28">
        <v>15.15</v>
      </c>
      <c r="T37" s="28">
        <v>18.649999999999999</v>
      </c>
      <c r="U37" s="28">
        <v>40.450000000000003</v>
      </c>
      <c r="V37" s="28">
        <v>39.700000000000003</v>
      </c>
      <c r="W37" s="28">
        <v>34.65</v>
      </c>
      <c r="X37" s="28">
        <v>27.2</v>
      </c>
      <c r="Y37" s="28">
        <v>37.5</v>
      </c>
      <c r="Z37" s="28">
        <v>27.85</v>
      </c>
    </row>
    <row r="38" spans="1:26" ht="14.4">
      <c r="A38" s="28" t="s">
        <v>8</v>
      </c>
      <c r="B38" s="28">
        <v>38.700000000000003</v>
      </c>
      <c r="C38" s="28">
        <v>44.35</v>
      </c>
      <c r="D38" s="28">
        <v>47.15</v>
      </c>
      <c r="E38" s="28">
        <v>31.9</v>
      </c>
      <c r="F38" s="28">
        <v>7</v>
      </c>
      <c r="G38" s="28">
        <v>3.75</v>
      </c>
      <c r="H38" s="28">
        <v>5.3</v>
      </c>
      <c r="I38" s="28">
        <v>4</v>
      </c>
      <c r="J38" s="28">
        <v>3.35</v>
      </c>
      <c r="K38" s="28">
        <v>1.9</v>
      </c>
      <c r="L38" s="28">
        <v>3.05</v>
      </c>
      <c r="M38" s="28">
        <v>2.75</v>
      </c>
      <c r="N38" s="28"/>
      <c r="O38" s="28">
        <v>9</v>
      </c>
      <c r="P38" s="28">
        <v>4.95</v>
      </c>
      <c r="Q38" s="28">
        <v>9.6</v>
      </c>
      <c r="R38" s="28">
        <v>14.6</v>
      </c>
      <c r="S38" s="28">
        <v>27.05</v>
      </c>
      <c r="T38" s="28">
        <v>27.4</v>
      </c>
      <c r="U38" s="28">
        <v>30.8</v>
      </c>
      <c r="V38" s="28">
        <v>37.85</v>
      </c>
      <c r="W38" s="28">
        <v>22.45</v>
      </c>
      <c r="X38" s="28">
        <v>35.35</v>
      </c>
      <c r="Y38" s="28">
        <v>38.15</v>
      </c>
      <c r="Z38" s="28">
        <v>39.15</v>
      </c>
    </row>
    <row r="39" spans="1:26" ht="14.4">
      <c r="A39" s="28" t="s">
        <v>9</v>
      </c>
      <c r="B39" s="28">
        <v>49.95</v>
      </c>
      <c r="C39" s="28">
        <v>40.549999999999997</v>
      </c>
      <c r="D39" s="28">
        <v>34.299999999999997</v>
      </c>
      <c r="E39" s="28">
        <v>21</v>
      </c>
      <c r="F39" s="28">
        <v>7.45</v>
      </c>
      <c r="G39" s="28">
        <v>5.75</v>
      </c>
      <c r="H39" s="28">
        <v>2.5</v>
      </c>
      <c r="I39" s="28">
        <v>3.5</v>
      </c>
      <c r="J39" s="28">
        <v>5.3</v>
      </c>
      <c r="K39" s="28">
        <v>1.65</v>
      </c>
      <c r="L39" s="28">
        <v>3.8</v>
      </c>
      <c r="M39" s="28">
        <v>2.4</v>
      </c>
      <c r="N39" s="28"/>
      <c r="O39" s="28">
        <v>5</v>
      </c>
      <c r="P39" s="28">
        <v>3.2</v>
      </c>
      <c r="Q39" s="28">
        <v>11.75</v>
      </c>
      <c r="R39" s="28">
        <v>31.5</v>
      </c>
      <c r="S39" s="28">
        <v>18.600000000000001</v>
      </c>
      <c r="T39" s="28">
        <v>20.65</v>
      </c>
      <c r="U39" s="28">
        <v>31.1</v>
      </c>
      <c r="V39" s="28">
        <v>28.25</v>
      </c>
      <c r="W39" s="28">
        <v>30.55</v>
      </c>
      <c r="X39" s="28">
        <v>29.5</v>
      </c>
      <c r="Y39" s="28">
        <v>34</v>
      </c>
      <c r="Z39" s="28">
        <v>43</v>
      </c>
    </row>
    <row r="40" spans="1:26" ht="14.4">
      <c r="A40" s="28" t="s">
        <v>10</v>
      </c>
      <c r="B40" s="28">
        <v>52.65</v>
      </c>
      <c r="C40" s="28">
        <v>43.7</v>
      </c>
      <c r="D40" s="28">
        <v>49.6</v>
      </c>
      <c r="E40" s="28">
        <v>34.9</v>
      </c>
      <c r="F40" s="28">
        <v>27.1</v>
      </c>
      <c r="G40" s="28">
        <v>17.55</v>
      </c>
      <c r="H40" s="28">
        <v>3.1</v>
      </c>
      <c r="I40" s="28">
        <v>2.9</v>
      </c>
      <c r="J40" s="28">
        <v>3.05</v>
      </c>
      <c r="K40" s="28">
        <v>3.25</v>
      </c>
      <c r="L40" s="28">
        <v>2.5499999999999998</v>
      </c>
      <c r="M40" s="28">
        <v>2.95</v>
      </c>
      <c r="N40" s="28"/>
      <c r="O40" s="28">
        <v>8.3000000000000007</v>
      </c>
      <c r="P40" s="28">
        <v>6.8</v>
      </c>
      <c r="Q40" s="28">
        <v>27.4</v>
      </c>
      <c r="R40" s="28">
        <v>16.8</v>
      </c>
      <c r="S40" s="28">
        <v>36.200000000000003</v>
      </c>
      <c r="T40" s="28">
        <v>31.7</v>
      </c>
      <c r="U40" s="28">
        <v>21.35</v>
      </c>
      <c r="V40" s="28">
        <v>40.700000000000003</v>
      </c>
      <c r="W40" s="28">
        <v>29.3</v>
      </c>
      <c r="X40" s="28">
        <v>35.15</v>
      </c>
      <c r="Y40" s="28">
        <v>47.2</v>
      </c>
      <c r="Z40" s="28">
        <v>48.6</v>
      </c>
    </row>
    <row r="41" spans="1:26" ht="14.4">
      <c r="A41" s="28" t="s">
        <v>11</v>
      </c>
      <c r="B41" s="28">
        <v>48.85</v>
      </c>
      <c r="C41" s="28">
        <v>43.35</v>
      </c>
      <c r="D41" s="28">
        <v>37.15</v>
      </c>
      <c r="E41" s="28">
        <v>24.4</v>
      </c>
      <c r="F41" s="28">
        <v>6.1</v>
      </c>
      <c r="G41" s="28">
        <v>6.4</v>
      </c>
      <c r="H41" s="28">
        <v>2.9</v>
      </c>
      <c r="I41" s="28">
        <v>3.5</v>
      </c>
      <c r="J41" s="28">
        <v>2.5499999999999998</v>
      </c>
      <c r="K41" s="28">
        <v>1.65</v>
      </c>
      <c r="L41" s="28">
        <v>3.4</v>
      </c>
      <c r="M41" s="28">
        <v>1.05</v>
      </c>
      <c r="N41" s="28"/>
      <c r="O41" s="28">
        <v>9.0500000000000007</v>
      </c>
      <c r="P41" s="28">
        <v>5.7</v>
      </c>
      <c r="Q41" s="28">
        <v>14.05</v>
      </c>
      <c r="R41" s="28">
        <v>24.1</v>
      </c>
      <c r="S41" s="28">
        <v>37.4</v>
      </c>
      <c r="T41" s="28">
        <v>23.05</v>
      </c>
      <c r="U41" s="28">
        <v>32.4</v>
      </c>
      <c r="V41" s="28">
        <v>36.25</v>
      </c>
      <c r="W41" s="28">
        <v>23.35</v>
      </c>
      <c r="X41" s="28">
        <v>40.549999999999997</v>
      </c>
      <c r="Y41" s="28">
        <v>33.450000000000003</v>
      </c>
      <c r="Z41" s="28">
        <v>36.35</v>
      </c>
    </row>
    <row r="42" spans="1:26" ht="14.4">
      <c r="A42" s="28" t="s">
        <v>12</v>
      </c>
      <c r="B42" s="28">
        <v>52.55</v>
      </c>
      <c r="C42" s="28">
        <v>51.5</v>
      </c>
      <c r="D42" s="28">
        <v>49.2</v>
      </c>
      <c r="E42" s="28">
        <v>44.35</v>
      </c>
      <c r="F42" s="28">
        <v>36.799999999999997</v>
      </c>
      <c r="G42" s="28">
        <v>43.8</v>
      </c>
      <c r="H42" s="28">
        <v>15.55</v>
      </c>
      <c r="I42" s="28">
        <v>4.6500000000000004</v>
      </c>
      <c r="J42" s="28">
        <v>6.25</v>
      </c>
      <c r="K42" s="28">
        <v>2.5</v>
      </c>
      <c r="L42" s="28">
        <v>5.85</v>
      </c>
      <c r="M42" s="28">
        <v>2.4</v>
      </c>
      <c r="N42" s="28"/>
      <c r="O42" s="28">
        <v>5.75</v>
      </c>
      <c r="P42" s="28">
        <v>7.8</v>
      </c>
      <c r="Q42" s="28">
        <v>15.05</v>
      </c>
      <c r="R42" s="28">
        <v>23.3</v>
      </c>
      <c r="S42" s="28">
        <v>33.450000000000003</v>
      </c>
      <c r="T42" s="28">
        <v>23.75</v>
      </c>
      <c r="U42" s="28">
        <v>26.65</v>
      </c>
      <c r="V42" s="28">
        <v>39.85</v>
      </c>
      <c r="W42" s="28">
        <v>35.65</v>
      </c>
      <c r="X42" s="28">
        <v>27.95</v>
      </c>
      <c r="Y42" s="28">
        <v>42.25</v>
      </c>
      <c r="Z42" s="28">
        <v>22.8</v>
      </c>
    </row>
    <row r="43" spans="1:26" ht="14.4">
      <c r="A43" s="28" t="s">
        <v>13</v>
      </c>
      <c r="B43" s="28">
        <v>43.7</v>
      </c>
      <c r="C43" s="28">
        <v>42.8</v>
      </c>
      <c r="D43" s="28">
        <v>31.65</v>
      </c>
      <c r="E43" s="28">
        <v>21.1</v>
      </c>
      <c r="F43" s="28">
        <v>8.0500000000000007</v>
      </c>
      <c r="G43" s="28">
        <v>3.85</v>
      </c>
      <c r="H43" s="28">
        <v>3.85</v>
      </c>
      <c r="I43" s="28">
        <v>3.75</v>
      </c>
      <c r="J43" s="28">
        <v>3.35</v>
      </c>
      <c r="K43" s="28">
        <v>2.4500000000000002</v>
      </c>
      <c r="L43" s="28">
        <v>2.75</v>
      </c>
      <c r="M43" s="28">
        <v>2.2999999999999998</v>
      </c>
      <c r="N43" s="28"/>
      <c r="O43" s="28">
        <v>1.8</v>
      </c>
      <c r="P43" s="28">
        <v>3.9</v>
      </c>
      <c r="Q43" s="28">
        <v>9.85</v>
      </c>
      <c r="R43" s="28">
        <v>15.85</v>
      </c>
      <c r="S43" s="28">
        <v>10.35</v>
      </c>
      <c r="T43" s="28">
        <v>25.25</v>
      </c>
      <c r="U43" s="28">
        <v>35.200000000000003</v>
      </c>
      <c r="V43" s="28">
        <v>32.65</v>
      </c>
      <c r="W43" s="28">
        <v>32.950000000000003</v>
      </c>
      <c r="X43" s="28">
        <v>29.8</v>
      </c>
      <c r="Y43" s="28">
        <v>36.049999999999997</v>
      </c>
      <c r="Z43" s="28">
        <v>41.05</v>
      </c>
    </row>
    <row r="44" spans="1:26" ht="14.4">
      <c r="A44" s="28" t="s">
        <v>14</v>
      </c>
      <c r="B44" s="28">
        <v>42.5</v>
      </c>
      <c r="C44" s="28">
        <v>20.75</v>
      </c>
      <c r="D44" s="28">
        <v>27.3</v>
      </c>
      <c r="E44" s="28">
        <v>9.5500000000000007</v>
      </c>
      <c r="F44" s="28">
        <v>4</v>
      </c>
      <c r="G44" s="28">
        <v>6.4</v>
      </c>
      <c r="H44" s="28">
        <v>2.8</v>
      </c>
      <c r="I44" s="28">
        <v>3.65</v>
      </c>
      <c r="J44" s="28">
        <v>2.7</v>
      </c>
      <c r="K44" s="28">
        <v>2.75</v>
      </c>
      <c r="L44" s="28">
        <v>2.35</v>
      </c>
      <c r="M44" s="28">
        <v>2.15</v>
      </c>
      <c r="N44" s="28"/>
      <c r="O44" s="28">
        <v>1.7</v>
      </c>
      <c r="P44" s="28">
        <v>11.7</v>
      </c>
      <c r="Q44" s="28">
        <v>14.15</v>
      </c>
      <c r="R44" s="28">
        <v>21.8</v>
      </c>
      <c r="S44" s="28">
        <v>23.9</v>
      </c>
      <c r="T44" s="28">
        <v>38.25</v>
      </c>
      <c r="U44" s="28">
        <v>27.5</v>
      </c>
      <c r="V44" s="28">
        <v>38.65</v>
      </c>
      <c r="W44" s="28">
        <v>30.85</v>
      </c>
      <c r="X44" s="28">
        <v>41.65</v>
      </c>
      <c r="Y44" s="28">
        <v>32.200000000000003</v>
      </c>
      <c r="Z44" s="28">
        <v>47.8</v>
      </c>
    </row>
    <row r="45" spans="1:26" ht="13.8">
      <c r="A45" s="1" t="s">
        <v>19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20</v>
      </c>
      <c r="B46">
        <f>AVERAGE(B35:B44)</f>
        <v>43.195</v>
      </c>
      <c r="C46">
        <f t="shared" ref="C46:M46" si="18">AVERAGE(C35:C44)</f>
        <v>37.369999999999997</v>
      </c>
      <c r="D46">
        <f t="shared" si="18"/>
        <v>35.924999999999997</v>
      </c>
      <c r="E46">
        <f t="shared" si="18"/>
        <v>24.220000000000002</v>
      </c>
      <c r="F46">
        <f t="shared" si="18"/>
        <v>13.465</v>
      </c>
      <c r="G46">
        <f t="shared" si="18"/>
        <v>10.77</v>
      </c>
      <c r="H46">
        <f t="shared" si="18"/>
        <v>4.58</v>
      </c>
      <c r="I46">
        <f t="shared" si="18"/>
        <v>3.3850000000000002</v>
      </c>
      <c r="J46">
        <f t="shared" si="18"/>
        <v>3.4750000000000001</v>
      </c>
      <c r="K46">
        <f t="shared" si="18"/>
        <v>2.4899999999999998</v>
      </c>
      <c r="L46">
        <f t="shared" si="18"/>
        <v>3.2149999999999999</v>
      </c>
      <c r="M46">
        <f t="shared" si="18"/>
        <v>2.62</v>
      </c>
      <c r="O46">
        <f>AVERAGE(O35:O44)</f>
        <v>5.4049999999999994</v>
      </c>
      <c r="P46">
        <f t="shared" ref="P46:Z46" si="19">AVERAGE(P35:P44)</f>
        <v>6.2249999999999996</v>
      </c>
      <c r="Q46">
        <f t="shared" si="19"/>
        <v>12.614999999999998</v>
      </c>
      <c r="R46">
        <f t="shared" si="19"/>
        <v>19.540000000000003</v>
      </c>
      <c r="S46">
        <f t="shared" si="19"/>
        <v>22.585000000000001</v>
      </c>
      <c r="T46">
        <f t="shared" si="19"/>
        <v>24.715</v>
      </c>
      <c r="U46">
        <f t="shared" si="19"/>
        <v>28.77</v>
      </c>
      <c r="V46">
        <f t="shared" si="19"/>
        <v>32.54</v>
      </c>
      <c r="W46">
        <f t="shared" si="19"/>
        <v>28.385000000000002</v>
      </c>
      <c r="X46">
        <f t="shared" si="19"/>
        <v>29.959999999999997</v>
      </c>
      <c r="Y46">
        <f t="shared" si="19"/>
        <v>33.76</v>
      </c>
      <c r="Z46">
        <f t="shared" si="19"/>
        <v>34.325000000000003</v>
      </c>
    </row>
    <row r="47" spans="1:26" ht="13.8">
      <c r="A47" s="1" t="s">
        <v>21</v>
      </c>
      <c r="B47">
        <f>STDEV(B35:B44)</f>
        <v>14.524719350893571</v>
      </c>
      <c r="C47">
        <f t="shared" ref="C47:M47" si="20">STDEV(C35:C44)</f>
        <v>13.956663084148889</v>
      </c>
      <c r="D47">
        <f t="shared" si="20"/>
        <v>13.037046572492303</v>
      </c>
      <c r="E47">
        <f t="shared" si="20"/>
        <v>12.889664248708899</v>
      </c>
      <c r="F47">
        <f t="shared" si="20"/>
        <v>11.671785781675968</v>
      </c>
      <c r="G47">
        <f t="shared" si="20"/>
        <v>12.370556441270809</v>
      </c>
      <c r="H47">
        <f t="shared" si="20"/>
        <v>3.9322173558099918</v>
      </c>
      <c r="I47">
        <f t="shared" si="20"/>
        <v>0.75057385453472281</v>
      </c>
      <c r="J47">
        <f t="shared" si="20"/>
        <v>1.3062350477613127</v>
      </c>
      <c r="K47">
        <f t="shared" si="20"/>
        <v>0.64109281699298415</v>
      </c>
      <c r="L47">
        <f t="shared" si="20"/>
        <v>1.0168169287864295</v>
      </c>
      <c r="M47">
        <f t="shared" si="20"/>
        <v>0.8508818954473063</v>
      </c>
      <c r="O47">
        <f>STDEV(O35:O44)</f>
        <v>2.7740313624759194</v>
      </c>
      <c r="P47">
        <f t="shared" ref="P47:Z47" si="21">STDEV(P35:P44)</f>
        <v>2.5031369208344225</v>
      </c>
      <c r="Q47">
        <f t="shared" si="21"/>
        <v>6.3168227773145613</v>
      </c>
      <c r="R47">
        <f t="shared" si="21"/>
        <v>6.8370640222572385</v>
      </c>
      <c r="S47">
        <f t="shared" si="21"/>
        <v>11.189579725997058</v>
      </c>
      <c r="T47">
        <f t="shared" si="21"/>
        <v>8.2093121243838354</v>
      </c>
      <c r="U47">
        <f t="shared" si="21"/>
        <v>8.4755268600574798</v>
      </c>
      <c r="V47">
        <f t="shared" si="21"/>
        <v>11.123793317829026</v>
      </c>
      <c r="W47">
        <f t="shared" si="21"/>
        <v>8.9525306788391106</v>
      </c>
      <c r="X47">
        <f t="shared" si="21"/>
        <v>9.9498687875212237</v>
      </c>
      <c r="Y47">
        <f t="shared" si="21"/>
        <v>11.550800838037166</v>
      </c>
      <c r="Z47">
        <f t="shared" si="21"/>
        <v>12.89817493549636</v>
      </c>
    </row>
    <row r="48" spans="1:26" ht="13.8">
      <c r="A48" s="1" t="s">
        <v>22</v>
      </c>
      <c r="B48">
        <f>B47/SQRT(B45)</f>
        <v>4.5931195523546098</v>
      </c>
      <c r="C48">
        <f t="shared" ref="C48:M48" si="22">C47/SQRT(C45)</f>
        <v>4.4134843881500743</v>
      </c>
      <c r="D48">
        <f t="shared" si="22"/>
        <v>4.1226761130767144</v>
      </c>
      <c r="E48">
        <f t="shared" si="22"/>
        <v>4.076069730076318</v>
      </c>
      <c r="F48">
        <f t="shared" si="22"/>
        <v>3.6909427431664836</v>
      </c>
      <c r="G48">
        <f t="shared" si="22"/>
        <v>3.9119134278082726</v>
      </c>
      <c r="H48">
        <f t="shared" si="22"/>
        <v>1.2434763099204311</v>
      </c>
      <c r="I48">
        <f t="shared" si="22"/>
        <v>0.23735229325016247</v>
      </c>
      <c r="J48">
        <f t="shared" si="22"/>
        <v>0.41306779104645752</v>
      </c>
      <c r="K48">
        <f t="shared" si="22"/>
        <v>0.20273134932713288</v>
      </c>
      <c r="L48">
        <f t="shared" si="22"/>
        <v>0.32154574583823475</v>
      </c>
      <c r="M48">
        <f t="shared" si="22"/>
        <v>0.26907248094147435</v>
      </c>
      <c r="O48">
        <f>O47/SQRT(O45)</f>
        <v>0.87722574061640513</v>
      </c>
      <c r="P48">
        <f t="shared" ref="P48:Z48" si="23">P47/SQRT(P45)</f>
        <v>0.79156139650973589</v>
      </c>
      <c r="Q48">
        <f t="shared" si="23"/>
        <v>1.9975547551944612</v>
      </c>
      <c r="R48">
        <f t="shared" si="23"/>
        <v>2.1620694818725026</v>
      </c>
      <c r="S48">
        <f t="shared" si="23"/>
        <v>3.5384557994193511</v>
      </c>
      <c r="T48">
        <f t="shared" si="23"/>
        <v>2.5960124336288422</v>
      </c>
      <c r="U48">
        <f t="shared" si="23"/>
        <v>2.6801969247716815</v>
      </c>
      <c r="V48">
        <f t="shared" si="23"/>
        <v>3.5176523105301025</v>
      </c>
      <c r="W48">
        <f t="shared" si="23"/>
        <v>2.8310387767664973</v>
      </c>
      <c r="X48">
        <f t="shared" si="23"/>
        <v>3.1464247788385005</v>
      </c>
      <c r="Y48">
        <f t="shared" si="23"/>
        <v>3.652683944717912</v>
      </c>
      <c r="Z48">
        <f t="shared" si="23"/>
        <v>4.0787610455463863</v>
      </c>
    </row>
    <row r="49" spans="1:26" ht="13.8">
      <c r="A49" s="3" t="s">
        <v>18</v>
      </c>
    </row>
    <row r="50" spans="1:26" ht="14.4">
      <c r="A50" s="28" t="s">
        <v>4</v>
      </c>
      <c r="B50" s="28">
        <v>1</v>
      </c>
      <c r="C50" s="28">
        <v>2</v>
      </c>
      <c r="D50" s="28">
        <v>3</v>
      </c>
      <c r="E50" s="28">
        <v>4</v>
      </c>
      <c r="F50" s="28">
        <v>5</v>
      </c>
      <c r="G50" s="28">
        <v>6</v>
      </c>
      <c r="H50" s="28">
        <v>7</v>
      </c>
      <c r="I50" s="28">
        <v>8</v>
      </c>
      <c r="J50" s="28">
        <v>9</v>
      </c>
      <c r="K50" s="28">
        <v>10</v>
      </c>
      <c r="L50" s="28">
        <v>11</v>
      </c>
      <c r="M50" s="28">
        <v>12</v>
      </c>
      <c r="N50" s="28"/>
      <c r="O50" s="28">
        <v>1</v>
      </c>
      <c r="P50" s="28">
        <v>2</v>
      </c>
      <c r="Q50" s="28">
        <v>3</v>
      </c>
      <c r="R50" s="28">
        <v>4</v>
      </c>
      <c r="S50" s="28">
        <v>5</v>
      </c>
      <c r="T50" s="28">
        <v>6</v>
      </c>
      <c r="U50" s="28">
        <v>7</v>
      </c>
      <c r="V50" s="28">
        <v>8</v>
      </c>
      <c r="W50" s="28">
        <v>9</v>
      </c>
      <c r="X50" s="28">
        <v>10</v>
      </c>
      <c r="Y50" s="28">
        <v>11</v>
      </c>
      <c r="Z50" s="28">
        <v>12</v>
      </c>
    </row>
    <row r="51" spans="1:26" ht="14.4">
      <c r="A51" s="28" t="s">
        <v>5</v>
      </c>
      <c r="B51" s="28">
        <v>47.9</v>
      </c>
      <c r="C51" s="28">
        <v>30.95</v>
      </c>
      <c r="D51" s="28">
        <v>32.4</v>
      </c>
      <c r="E51" s="28">
        <v>21.25</v>
      </c>
      <c r="F51" s="28">
        <v>12.55</v>
      </c>
      <c r="G51" s="28">
        <v>4.05</v>
      </c>
      <c r="H51" s="28">
        <v>9.75</v>
      </c>
      <c r="I51" s="28">
        <v>5.2</v>
      </c>
      <c r="J51" s="28">
        <v>5.45</v>
      </c>
      <c r="K51" s="28">
        <v>2.8</v>
      </c>
      <c r="L51" s="28">
        <v>1.5</v>
      </c>
      <c r="M51" s="28">
        <v>2.0499999999999998</v>
      </c>
      <c r="N51" s="28"/>
      <c r="O51" s="28">
        <v>3.2</v>
      </c>
      <c r="P51" s="28">
        <v>13.65</v>
      </c>
      <c r="Q51" s="28">
        <v>15.7</v>
      </c>
      <c r="R51" s="28">
        <v>6.65</v>
      </c>
      <c r="S51" s="28">
        <v>27.35</v>
      </c>
      <c r="T51" s="28">
        <v>37.700000000000003</v>
      </c>
      <c r="U51" s="28">
        <v>27.25</v>
      </c>
      <c r="V51" s="28">
        <v>30.1</v>
      </c>
      <c r="W51" s="28">
        <v>37.4</v>
      </c>
      <c r="X51" s="28">
        <v>26.85</v>
      </c>
      <c r="Y51" s="28">
        <v>31.9</v>
      </c>
      <c r="Z51" s="28">
        <v>37.75</v>
      </c>
    </row>
    <row r="52" spans="1:26" ht="14.4">
      <c r="A52" s="28" t="s">
        <v>6</v>
      </c>
      <c r="B52" s="28">
        <v>40.65</v>
      </c>
      <c r="C52" s="28">
        <v>45.45</v>
      </c>
      <c r="D52" s="28">
        <v>38.6</v>
      </c>
      <c r="E52" s="28">
        <v>40.85</v>
      </c>
      <c r="F52" s="28">
        <v>26.45</v>
      </c>
      <c r="G52" s="28">
        <v>8.85</v>
      </c>
      <c r="H52" s="28">
        <v>3.3</v>
      </c>
      <c r="I52" s="28">
        <v>4.2</v>
      </c>
      <c r="J52" s="28">
        <v>3.05</v>
      </c>
      <c r="K52" s="28">
        <v>3.3</v>
      </c>
      <c r="L52" s="28">
        <v>2.75</v>
      </c>
      <c r="M52" s="28">
        <v>3.45</v>
      </c>
      <c r="N52" s="28"/>
      <c r="O52" s="28">
        <v>7.1</v>
      </c>
      <c r="P52" s="28">
        <v>10.15</v>
      </c>
      <c r="Q52" s="28">
        <v>14.5</v>
      </c>
      <c r="R52" s="28">
        <v>23.75</v>
      </c>
      <c r="S52" s="28">
        <v>41.3</v>
      </c>
      <c r="T52" s="28">
        <v>25</v>
      </c>
      <c r="U52" s="28">
        <v>23.9</v>
      </c>
      <c r="V52" s="28">
        <v>31.9</v>
      </c>
      <c r="W52" s="28">
        <v>28.9</v>
      </c>
      <c r="X52" s="28">
        <v>38.4</v>
      </c>
      <c r="Y52" s="28">
        <v>41.65</v>
      </c>
      <c r="Z52" s="28">
        <v>25.65</v>
      </c>
    </row>
    <row r="53" spans="1:26" ht="14.4">
      <c r="A53" s="28" t="s">
        <v>7</v>
      </c>
      <c r="B53" s="28">
        <v>47.8</v>
      </c>
      <c r="C53" s="28">
        <v>49.25</v>
      </c>
      <c r="D53" s="28">
        <v>43.55</v>
      </c>
      <c r="E53" s="28">
        <v>26.1</v>
      </c>
      <c r="F53" s="28">
        <v>39.4</v>
      </c>
      <c r="G53" s="28">
        <v>30.6</v>
      </c>
      <c r="H53" s="28">
        <v>6.35</v>
      </c>
      <c r="I53" s="28">
        <v>5.4</v>
      </c>
      <c r="J53" s="28">
        <v>2.95</v>
      </c>
      <c r="K53" s="28">
        <v>3.65</v>
      </c>
      <c r="L53" s="28">
        <v>2.85</v>
      </c>
      <c r="M53" s="28">
        <v>2</v>
      </c>
      <c r="N53" s="28"/>
      <c r="O53" s="28">
        <v>8.85</v>
      </c>
      <c r="P53" s="28">
        <v>18.25</v>
      </c>
      <c r="Q53" s="28">
        <v>19.850000000000001</v>
      </c>
      <c r="R53" s="28">
        <v>28.05</v>
      </c>
      <c r="S53" s="28">
        <v>25.65</v>
      </c>
      <c r="T53" s="28">
        <v>26.85</v>
      </c>
      <c r="U53" s="28">
        <v>27.25</v>
      </c>
      <c r="V53" s="28">
        <v>37.4</v>
      </c>
      <c r="W53" s="28">
        <v>44.95</v>
      </c>
      <c r="X53" s="28">
        <v>34.6</v>
      </c>
      <c r="Y53" s="28">
        <v>34.6</v>
      </c>
      <c r="Z53" s="28">
        <v>39.4</v>
      </c>
    </row>
    <row r="54" spans="1:26" ht="14.4">
      <c r="A54" s="28" t="s">
        <v>8</v>
      </c>
      <c r="B54" s="28">
        <v>51.45</v>
      </c>
      <c r="C54" s="28">
        <v>50.1</v>
      </c>
      <c r="D54" s="28">
        <v>41.8</v>
      </c>
      <c r="E54" s="28">
        <v>47.9</v>
      </c>
      <c r="F54" s="28">
        <v>29.6</v>
      </c>
      <c r="G54" s="28">
        <v>22.55</v>
      </c>
      <c r="H54" s="28">
        <v>8.75</v>
      </c>
      <c r="I54" s="28">
        <v>2.95</v>
      </c>
      <c r="J54" s="28">
        <v>1.85</v>
      </c>
      <c r="K54" s="28">
        <v>3.95</v>
      </c>
      <c r="L54" s="28">
        <v>2.5499999999999998</v>
      </c>
      <c r="M54" s="28">
        <v>3.9</v>
      </c>
      <c r="N54" s="28"/>
      <c r="O54" s="28">
        <v>3.2</v>
      </c>
      <c r="P54" s="28">
        <v>16.7</v>
      </c>
      <c r="Q54" s="28">
        <v>15.75</v>
      </c>
      <c r="R54" s="28">
        <v>15.55</v>
      </c>
      <c r="S54" s="28">
        <v>24.85</v>
      </c>
      <c r="T54" s="28">
        <v>21.35</v>
      </c>
      <c r="U54" s="28">
        <v>31.55</v>
      </c>
      <c r="V54" s="28">
        <v>39.25</v>
      </c>
      <c r="W54" s="28">
        <v>38.450000000000003</v>
      </c>
      <c r="X54" s="28">
        <v>33.299999999999997</v>
      </c>
      <c r="Y54" s="28">
        <v>45.85</v>
      </c>
      <c r="Z54" s="28">
        <v>41.75</v>
      </c>
    </row>
    <row r="55" spans="1:26" ht="14.4">
      <c r="A55" s="28" t="s">
        <v>9</v>
      </c>
      <c r="B55" s="28">
        <v>35.25</v>
      </c>
      <c r="C55" s="28">
        <v>34.200000000000003</v>
      </c>
      <c r="D55" s="28">
        <v>11.75</v>
      </c>
      <c r="E55" s="28">
        <v>19.45</v>
      </c>
      <c r="F55" s="28">
        <v>7.8</v>
      </c>
      <c r="G55" s="28">
        <v>2.1</v>
      </c>
      <c r="H55" s="28">
        <v>2.2999999999999998</v>
      </c>
      <c r="I55" s="28">
        <v>3.8</v>
      </c>
      <c r="J55" s="28">
        <v>4.25</v>
      </c>
      <c r="K55" s="28">
        <v>3.9</v>
      </c>
      <c r="L55" s="28">
        <v>2.6</v>
      </c>
      <c r="M55" s="28">
        <v>3.25</v>
      </c>
      <c r="N55" s="28"/>
      <c r="O55" s="28">
        <v>3.2</v>
      </c>
      <c r="P55" s="28">
        <v>6.8</v>
      </c>
      <c r="Q55" s="28">
        <v>11.7</v>
      </c>
      <c r="R55" s="28">
        <v>23.6</v>
      </c>
      <c r="S55" s="28">
        <v>20.149999999999999</v>
      </c>
      <c r="T55" s="28">
        <v>36.049999999999997</v>
      </c>
      <c r="U55" s="28">
        <v>19.350000000000001</v>
      </c>
      <c r="V55" s="28">
        <v>16.55</v>
      </c>
      <c r="W55" s="28">
        <v>29.85</v>
      </c>
      <c r="X55" s="28">
        <v>40.65</v>
      </c>
      <c r="Y55" s="28">
        <v>46.15</v>
      </c>
      <c r="Z55" s="28">
        <v>38.1</v>
      </c>
    </row>
    <row r="56" spans="1:26" ht="14.4">
      <c r="A56" s="28" t="s">
        <v>10</v>
      </c>
      <c r="B56" s="28">
        <v>49.8</v>
      </c>
      <c r="C56" s="28">
        <v>45.3</v>
      </c>
      <c r="D56" s="28">
        <v>35</v>
      </c>
      <c r="E56" s="28">
        <v>41.8</v>
      </c>
      <c r="F56" s="28">
        <v>16.649999999999999</v>
      </c>
      <c r="G56" s="28">
        <v>11.45</v>
      </c>
      <c r="H56" s="28">
        <v>5.65</v>
      </c>
      <c r="I56" s="28">
        <v>7.05</v>
      </c>
      <c r="J56" s="28">
        <v>5</v>
      </c>
      <c r="K56" s="28">
        <v>2.85</v>
      </c>
      <c r="L56" s="28">
        <v>2.65</v>
      </c>
      <c r="M56" s="28">
        <v>3.35</v>
      </c>
      <c r="N56" s="28"/>
      <c r="O56" s="28">
        <v>9.85</v>
      </c>
      <c r="P56" s="28">
        <v>5.85</v>
      </c>
      <c r="Q56" s="28">
        <v>15.7</v>
      </c>
      <c r="R56" s="28">
        <v>24.25</v>
      </c>
      <c r="S56" s="28">
        <v>19.05</v>
      </c>
      <c r="T56" s="28">
        <v>26.05</v>
      </c>
      <c r="U56" s="28">
        <v>35.549999999999997</v>
      </c>
      <c r="V56" s="28">
        <v>28.25</v>
      </c>
      <c r="W56" s="28">
        <v>49.5</v>
      </c>
      <c r="X56" s="28">
        <v>36.299999999999997</v>
      </c>
      <c r="Y56" s="28">
        <v>29.6</v>
      </c>
      <c r="Z56" s="28">
        <v>41.45</v>
      </c>
    </row>
    <row r="57" spans="1:26" ht="14.4">
      <c r="A57" s="28" t="s">
        <v>11</v>
      </c>
      <c r="B57" s="28">
        <v>54</v>
      </c>
      <c r="C57" s="28">
        <v>47.95</v>
      </c>
      <c r="D57" s="28">
        <v>48.7</v>
      </c>
      <c r="E57" s="28">
        <v>46.2</v>
      </c>
      <c r="F57" s="28">
        <v>21.7</v>
      </c>
      <c r="G57" s="28">
        <v>22.35</v>
      </c>
      <c r="H57" s="28">
        <v>8.85</v>
      </c>
      <c r="I57" s="28">
        <v>6.75</v>
      </c>
      <c r="J57" s="28">
        <v>5.25</v>
      </c>
      <c r="K57" s="28">
        <v>6.95</v>
      </c>
      <c r="L57" s="28">
        <v>1.7</v>
      </c>
      <c r="M57" s="28">
        <v>5.0999999999999996</v>
      </c>
      <c r="N57" s="28"/>
      <c r="O57" s="28">
        <v>5.75</v>
      </c>
      <c r="P57" s="28">
        <v>13.4</v>
      </c>
      <c r="Q57" s="28">
        <v>10.65</v>
      </c>
      <c r="R57" s="28">
        <v>17.649999999999999</v>
      </c>
      <c r="S57" s="28">
        <v>21.3</v>
      </c>
      <c r="T57" s="28">
        <v>40.65</v>
      </c>
      <c r="U57" s="28">
        <v>23.65</v>
      </c>
      <c r="V57" s="28">
        <v>22.45</v>
      </c>
      <c r="W57" s="28">
        <v>26.8</v>
      </c>
      <c r="X57" s="28">
        <v>33.450000000000003</v>
      </c>
      <c r="Y57" s="28">
        <v>35.65</v>
      </c>
      <c r="Z57" s="28">
        <v>43.25</v>
      </c>
    </row>
    <row r="58" spans="1:26" ht="14.4">
      <c r="A58" s="28" t="s">
        <v>12</v>
      </c>
      <c r="B58" s="28">
        <v>46.1</v>
      </c>
      <c r="C58" s="28">
        <v>36.4</v>
      </c>
      <c r="D58" s="28">
        <v>39.299999999999997</v>
      </c>
      <c r="E58" s="28">
        <v>23.1</v>
      </c>
      <c r="F58" s="28">
        <v>17.600000000000001</v>
      </c>
      <c r="G58" s="28">
        <v>16.649999999999999</v>
      </c>
      <c r="H58" s="28">
        <v>5.3</v>
      </c>
      <c r="I58" s="28">
        <v>2.0499999999999998</v>
      </c>
      <c r="J58" s="28">
        <v>5.05</v>
      </c>
      <c r="K58" s="28">
        <v>2.65</v>
      </c>
      <c r="L58" s="28">
        <v>1.1499999999999999</v>
      </c>
      <c r="M58" s="28">
        <v>4</v>
      </c>
      <c r="N58" s="28"/>
      <c r="O58" s="28">
        <v>10.85</v>
      </c>
      <c r="P58" s="28">
        <v>14.05</v>
      </c>
      <c r="Q58" s="28">
        <v>6.75</v>
      </c>
      <c r="R58" s="28">
        <v>28</v>
      </c>
      <c r="S58" s="28">
        <v>22.85</v>
      </c>
      <c r="T58" s="28">
        <v>33.549999999999997</v>
      </c>
      <c r="U58" s="28">
        <v>31.65</v>
      </c>
      <c r="V58" s="28">
        <v>31.15</v>
      </c>
      <c r="W58" s="28">
        <v>31.25</v>
      </c>
      <c r="X58" s="28">
        <v>24.8</v>
      </c>
      <c r="Y58" s="28">
        <v>54</v>
      </c>
      <c r="Z58" s="28">
        <v>38.85</v>
      </c>
    </row>
    <row r="59" spans="1:26" ht="14.4">
      <c r="A59" s="28" t="s">
        <v>13</v>
      </c>
      <c r="B59" s="28">
        <v>47.75</v>
      </c>
      <c r="C59" s="28">
        <v>45.65</v>
      </c>
      <c r="D59" s="28">
        <v>30.3</v>
      </c>
      <c r="E59" s="28">
        <v>28.7</v>
      </c>
      <c r="F59" s="28">
        <v>19.75</v>
      </c>
      <c r="G59" s="28">
        <v>15.8</v>
      </c>
      <c r="H59" s="28">
        <v>3.55</v>
      </c>
      <c r="I59" s="28">
        <v>3.95</v>
      </c>
      <c r="J59" s="28">
        <v>3.2</v>
      </c>
      <c r="K59" s="28">
        <v>4.1500000000000004</v>
      </c>
      <c r="L59" s="28">
        <v>2.7</v>
      </c>
      <c r="M59" s="28">
        <v>3.5</v>
      </c>
      <c r="N59" s="28"/>
      <c r="O59" s="28">
        <v>1.55</v>
      </c>
      <c r="P59" s="28">
        <v>13.7</v>
      </c>
      <c r="Q59" s="28">
        <v>15.5</v>
      </c>
      <c r="R59" s="28">
        <v>21.95</v>
      </c>
      <c r="S59" s="28">
        <v>28</v>
      </c>
      <c r="T59" s="28">
        <v>42.75</v>
      </c>
      <c r="U59" s="28">
        <v>17.25</v>
      </c>
      <c r="V59" s="28">
        <v>31.8</v>
      </c>
      <c r="W59" s="28">
        <v>33.15</v>
      </c>
      <c r="X59" s="28">
        <v>40</v>
      </c>
      <c r="Y59" s="28">
        <v>29.95</v>
      </c>
      <c r="Z59" s="28">
        <v>44.25</v>
      </c>
    </row>
    <row r="60" spans="1:26" ht="14.4">
      <c r="A60" s="28" t="s">
        <v>14</v>
      </c>
      <c r="B60" s="28">
        <v>50.3</v>
      </c>
      <c r="C60" s="28">
        <v>42.3</v>
      </c>
      <c r="D60" s="28">
        <v>30</v>
      </c>
      <c r="E60" s="28">
        <v>25.45</v>
      </c>
      <c r="F60" s="28">
        <v>16.25</v>
      </c>
      <c r="G60" s="28">
        <v>9.15</v>
      </c>
      <c r="H60" s="28">
        <v>8.65</v>
      </c>
      <c r="I60" s="28">
        <v>7.6</v>
      </c>
      <c r="J60" s="28">
        <v>3.7</v>
      </c>
      <c r="K60" s="28">
        <v>1.6</v>
      </c>
      <c r="L60" s="28">
        <v>6.85</v>
      </c>
      <c r="M60" s="28">
        <v>2.9</v>
      </c>
      <c r="N60" s="28"/>
      <c r="O60" s="28">
        <v>5.85</v>
      </c>
      <c r="P60" s="28">
        <v>6.05</v>
      </c>
      <c r="Q60" s="28">
        <v>32.15</v>
      </c>
      <c r="R60" s="28">
        <v>16.8</v>
      </c>
      <c r="S60" s="28">
        <v>22.6</v>
      </c>
      <c r="T60" s="28">
        <v>34.4</v>
      </c>
      <c r="U60" s="28">
        <v>33.799999999999997</v>
      </c>
      <c r="V60" s="28">
        <v>34.1</v>
      </c>
      <c r="W60" s="28">
        <v>21.3</v>
      </c>
      <c r="X60" s="28">
        <v>34.65</v>
      </c>
      <c r="Y60" s="28">
        <v>48.15</v>
      </c>
      <c r="Z60" s="28">
        <v>34.200000000000003</v>
      </c>
    </row>
    <row r="61" spans="1:26" ht="13.8">
      <c r="A61" s="1" t="s">
        <v>19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20</v>
      </c>
      <c r="B62">
        <f>AVERAGE(B51:B60)</f>
        <v>47.100000000000009</v>
      </c>
      <c r="C62">
        <f t="shared" ref="C62:M62" si="26">AVERAGE(C51:C60)</f>
        <v>42.754999999999995</v>
      </c>
      <c r="D62">
        <f t="shared" si="26"/>
        <v>35.14</v>
      </c>
      <c r="E62">
        <f t="shared" si="26"/>
        <v>32.08</v>
      </c>
      <c r="F62">
        <f t="shared" si="26"/>
        <v>20.774999999999999</v>
      </c>
      <c r="G62">
        <f t="shared" si="26"/>
        <v>14.355</v>
      </c>
      <c r="H62">
        <f t="shared" si="26"/>
        <v>6.2449999999999992</v>
      </c>
      <c r="I62">
        <f t="shared" si="26"/>
        <v>4.8950000000000005</v>
      </c>
      <c r="J62">
        <f t="shared" si="26"/>
        <v>3.9750000000000001</v>
      </c>
      <c r="K62">
        <f t="shared" si="26"/>
        <v>3.5799999999999996</v>
      </c>
      <c r="L62">
        <f t="shared" si="26"/>
        <v>2.7299999999999995</v>
      </c>
      <c r="M62">
        <f t="shared" si="26"/>
        <v>3.35</v>
      </c>
      <c r="O62">
        <f>AVERAGE(O51:O60)</f>
        <v>5.9399999999999995</v>
      </c>
      <c r="P62">
        <f t="shared" ref="P62:Z62" si="27">AVERAGE(P51:P60)</f>
        <v>11.86</v>
      </c>
      <c r="Q62">
        <f t="shared" si="27"/>
        <v>15.824999999999999</v>
      </c>
      <c r="R62">
        <f t="shared" si="27"/>
        <v>20.625</v>
      </c>
      <c r="S62">
        <f t="shared" si="27"/>
        <v>25.310000000000002</v>
      </c>
      <c r="T62">
        <f t="shared" si="27"/>
        <v>32.434999999999995</v>
      </c>
      <c r="U62">
        <f t="shared" si="27"/>
        <v>27.120000000000005</v>
      </c>
      <c r="V62">
        <f t="shared" si="27"/>
        <v>30.295000000000005</v>
      </c>
      <c r="W62">
        <f t="shared" si="27"/>
        <v>34.155000000000001</v>
      </c>
      <c r="X62">
        <f t="shared" si="27"/>
        <v>34.299999999999997</v>
      </c>
      <c r="Y62">
        <f t="shared" si="27"/>
        <v>39.749999999999993</v>
      </c>
      <c r="Z62">
        <f t="shared" si="27"/>
        <v>38.465000000000003</v>
      </c>
    </row>
    <row r="63" spans="1:26" ht="13.8">
      <c r="A63" s="1" t="s">
        <v>21</v>
      </c>
      <c r="B63">
        <f>STDEV(B51:B60)</f>
        <v>5.4634136662793544</v>
      </c>
      <c r="C63">
        <f t="shared" ref="C63:M63" si="28">STDEV(C51:C60)</f>
        <v>6.6531717582251479</v>
      </c>
      <c r="D63">
        <f t="shared" si="28"/>
        <v>10.180040384115481</v>
      </c>
      <c r="E63">
        <f t="shared" si="28"/>
        <v>10.901712403715921</v>
      </c>
      <c r="F63">
        <f t="shared" si="28"/>
        <v>9.0826834629909357</v>
      </c>
      <c r="G63">
        <f t="shared" si="28"/>
        <v>8.9724717887547563</v>
      </c>
      <c r="H63">
        <f t="shared" si="28"/>
        <v>2.6643166728700511</v>
      </c>
      <c r="I63">
        <f t="shared" si="28"/>
        <v>1.8318857921703393</v>
      </c>
      <c r="J63">
        <f t="shared" si="28"/>
        <v>1.210199708037204</v>
      </c>
      <c r="K63">
        <f t="shared" si="28"/>
        <v>1.4115003837524573</v>
      </c>
      <c r="L63">
        <f t="shared" si="28"/>
        <v>1.567588381346753</v>
      </c>
      <c r="M63">
        <f t="shared" si="28"/>
        <v>0.91560544632135732</v>
      </c>
      <c r="O63">
        <f>STDEV(O51:O60)</f>
        <v>3.1806533221266915</v>
      </c>
      <c r="P63">
        <f t="shared" ref="P63:Z63" si="29">STDEV(P51:P60)</f>
        <v>4.4274271435124817</v>
      </c>
      <c r="Q63">
        <f t="shared" si="29"/>
        <v>6.7557074635698457</v>
      </c>
      <c r="R63">
        <f t="shared" si="29"/>
        <v>6.5622764512189073</v>
      </c>
      <c r="S63">
        <f t="shared" si="29"/>
        <v>6.3481755909342317</v>
      </c>
      <c r="T63">
        <f t="shared" si="29"/>
        <v>7.2256891251515718</v>
      </c>
      <c r="U63">
        <f t="shared" si="29"/>
        <v>6.110700996339637</v>
      </c>
      <c r="V63">
        <f t="shared" si="29"/>
        <v>6.7116172086580654</v>
      </c>
      <c r="W63">
        <f t="shared" si="29"/>
        <v>8.5369930303356796</v>
      </c>
      <c r="X63">
        <f t="shared" si="29"/>
        <v>5.178051971757581</v>
      </c>
      <c r="Y63">
        <f t="shared" si="29"/>
        <v>8.559724813852938</v>
      </c>
      <c r="Z63">
        <f t="shared" si="29"/>
        <v>5.3763396263422134</v>
      </c>
    </row>
    <row r="64" spans="1:26" ht="13.8">
      <c r="A64" s="1" t="s">
        <v>22</v>
      </c>
      <c r="B64">
        <f>B63/SQRT(B61)</f>
        <v>1.7276830985133822</v>
      </c>
      <c r="C64">
        <f t="shared" ref="C64:M64" si="30">C63/SQRT(C61)</f>
        <v>2.103917642029856</v>
      </c>
      <c r="D64">
        <f t="shared" si="30"/>
        <v>3.2192114286300311</v>
      </c>
      <c r="E64">
        <f t="shared" si="30"/>
        <v>3.4474241591851378</v>
      </c>
      <c r="F64">
        <f t="shared" si="30"/>
        <v>2.8721967009397007</v>
      </c>
      <c r="G64">
        <f t="shared" si="30"/>
        <v>2.8373447094070183</v>
      </c>
      <c r="H64">
        <f t="shared" si="30"/>
        <v>0.8425309094231106</v>
      </c>
      <c r="I64">
        <f t="shared" si="30"/>
        <v>0.57929315165601181</v>
      </c>
      <c r="J64">
        <f t="shared" si="30"/>
        <v>0.38269875010683452</v>
      </c>
      <c r="K64">
        <f t="shared" si="30"/>
        <v>0.44635561308594901</v>
      </c>
      <c r="L64">
        <f t="shared" si="30"/>
        <v>0.49571497186723473</v>
      </c>
      <c r="M64">
        <f t="shared" si="30"/>
        <v>0.28953986484305261</v>
      </c>
      <c r="O64">
        <f>O63/SQRT(O61)</f>
        <v>1.0058108945301576</v>
      </c>
      <c r="P64">
        <f t="shared" ref="P64:Z64" si="31">P63/SQRT(P61)</f>
        <v>1.4000753947952622</v>
      </c>
      <c r="Q64">
        <f t="shared" si="31"/>
        <v>2.1363422790679709</v>
      </c>
      <c r="R64">
        <f t="shared" si="31"/>
        <v>2.0751740221538579</v>
      </c>
      <c r="S64">
        <f t="shared" si="31"/>
        <v>2.007469385403752</v>
      </c>
      <c r="T64">
        <f t="shared" si="31"/>
        <v>2.2849635299788416</v>
      </c>
      <c r="U64">
        <f t="shared" si="31"/>
        <v>1.9323733248693491</v>
      </c>
      <c r="V64">
        <f t="shared" si="31"/>
        <v>2.1223997162541055</v>
      </c>
      <c r="W64">
        <f t="shared" si="31"/>
        <v>2.6996342344843671</v>
      </c>
      <c r="X64">
        <f t="shared" si="31"/>
        <v>1.6374438073479824</v>
      </c>
      <c r="Y64">
        <f t="shared" si="31"/>
        <v>2.7068226556036086</v>
      </c>
      <c r="Z64">
        <f t="shared" si="31"/>
        <v>1.7001478693859993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C58" zoomScaleNormal="100" workbookViewId="0">
      <selection activeCell="A50" sqref="A50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8" t="s">
        <v>4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/>
      <c r="O2" s="8">
        <v>1</v>
      </c>
      <c r="P2" s="8">
        <v>2</v>
      </c>
      <c r="Q2" s="8">
        <v>3</v>
      </c>
      <c r="R2" s="8">
        <v>4</v>
      </c>
      <c r="S2" s="8">
        <v>5</v>
      </c>
      <c r="T2" s="8">
        <v>6</v>
      </c>
      <c r="U2" s="8">
        <v>7</v>
      </c>
      <c r="V2" s="8">
        <v>8</v>
      </c>
      <c r="W2" s="8">
        <v>9</v>
      </c>
      <c r="X2" s="8">
        <v>10</v>
      </c>
      <c r="Y2" s="8">
        <v>11</v>
      </c>
      <c r="Z2" s="8">
        <v>12</v>
      </c>
    </row>
    <row r="3" spans="1:26" ht="14.4">
      <c r="A3" s="8" t="s">
        <v>5</v>
      </c>
      <c r="B3" s="8">
        <v>37.4</v>
      </c>
      <c r="C3" s="8">
        <v>10.3</v>
      </c>
      <c r="D3" s="8">
        <v>1.3</v>
      </c>
      <c r="E3" s="8">
        <v>1.4</v>
      </c>
      <c r="F3" s="8">
        <v>1.05</v>
      </c>
      <c r="G3" s="8">
        <v>0.65</v>
      </c>
      <c r="H3" s="8">
        <v>1.1499999999999999</v>
      </c>
      <c r="I3" s="8">
        <v>1.4</v>
      </c>
      <c r="J3" s="8">
        <v>0.85</v>
      </c>
      <c r="K3" s="8">
        <v>1.25</v>
      </c>
      <c r="L3" s="8">
        <v>1.55</v>
      </c>
      <c r="M3" s="8">
        <v>1.7</v>
      </c>
      <c r="N3" s="8"/>
      <c r="O3" s="8">
        <v>15.45</v>
      </c>
      <c r="P3" s="8">
        <v>6</v>
      </c>
      <c r="Q3" s="8">
        <v>7.9</v>
      </c>
      <c r="R3" s="8">
        <v>10.65</v>
      </c>
      <c r="S3" s="8">
        <v>19.350000000000001</v>
      </c>
      <c r="T3" s="8">
        <v>22.4</v>
      </c>
      <c r="U3" s="8">
        <v>13.55</v>
      </c>
      <c r="V3" s="8">
        <v>33.450000000000003</v>
      </c>
      <c r="W3" s="8">
        <v>24.6</v>
      </c>
      <c r="X3" s="8">
        <v>20.2</v>
      </c>
      <c r="Y3" s="8">
        <v>21.5</v>
      </c>
      <c r="Z3" s="8">
        <v>30.65</v>
      </c>
    </row>
    <row r="4" spans="1:26" ht="14.4">
      <c r="A4" s="8" t="s">
        <v>6</v>
      </c>
      <c r="B4" s="8">
        <v>45.3</v>
      </c>
      <c r="C4" s="8">
        <v>45</v>
      </c>
      <c r="D4" s="8">
        <v>12.9</v>
      </c>
      <c r="E4" s="8">
        <v>0.9</v>
      </c>
      <c r="F4" s="8">
        <v>1.55</v>
      </c>
      <c r="G4" s="8">
        <v>0.75</v>
      </c>
      <c r="H4" s="8">
        <v>0.2</v>
      </c>
      <c r="I4" s="8">
        <v>0.9</v>
      </c>
      <c r="J4" s="8">
        <v>0.55000000000000004</v>
      </c>
      <c r="K4" s="8">
        <v>0.45</v>
      </c>
      <c r="L4" s="8">
        <v>1.5</v>
      </c>
      <c r="M4" s="8">
        <v>0.95</v>
      </c>
      <c r="N4" s="8"/>
      <c r="O4" s="8">
        <v>2.6</v>
      </c>
      <c r="P4" s="8">
        <v>8</v>
      </c>
      <c r="Q4" s="8">
        <v>5.55</v>
      </c>
      <c r="R4" s="8">
        <v>13.6</v>
      </c>
      <c r="S4" s="8">
        <v>11.3</v>
      </c>
      <c r="T4" s="8">
        <v>15.05</v>
      </c>
      <c r="U4" s="8">
        <v>21.95</v>
      </c>
      <c r="V4" s="8">
        <v>27.9</v>
      </c>
      <c r="W4" s="8">
        <v>17.850000000000001</v>
      </c>
      <c r="X4" s="8">
        <v>19.75</v>
      </c>
      <c r="Y4" s="8">
        <v>19.25</v>
      </c>
      <c r="Z4" s="8">
        <v>29.05</v>
      </c>
    </row>
    <row r="5" spans="1:26" ht="14.4">
      <c r="A5" s="8" t="s">
        <v>7</v>
      </c>
      <c r="B5" s="8">
        <v>43.4</v>
      </c>
      <c r="C5" s="8">
        <v>36.35</v>
      </c>
      <c r="D5" s="8">
        <v>3.7</v>
      </c>
      <c r="E5" s="8">
        <v>1.75</v>
      </c>
      <c r="F5" s="8">
        <v>0.4</v>
      </c>
      <c r="G5" s="8">
        <v>0.55000000000000004</v>
      </c>
      <c r="H5" s="8">
        <v>0.45</v>
      </c>
      <c r="I5" s="8">
        <v>0.65</v>
      </c>
      <c r="J5" s="8">
        <v>0.5</v>
      </c>
      <c r="K5" s="8">
        <v>1.2</v>
      </c>
      <c r="L5" s="8">
        <v>1.5</v>
      </c>
      <c r="M5" s="8">
        <v>1.75</v>
      </c>
      <c r="N5" s="8"/>
      <c r="O5" s="8">
        <v>4.45</v>
      </c>
      <c r="P5" s="8">
        <v>7.15</v>
      </c>
      <c r="Q5" s="8">
        <v>7.8</v>
      </c>
      <c r="R5" s="8">
        <v>9.4</v>
      </c>
      <c r="S5" s="8">
        <v>15.9</v>
      </c>
      <c r="T5" s="8">
        <v>24.5</v>
      </c>
      <c r="U5" s="8">
        <v>17.100000000000001</v>
      </c>
      <c r="V5" s="8">
        <v>29.2</v>
      </c>
      <c r="W5" s="8">
        <v>32.299999999999997</v>
      </c>
      <c r="X5" s="8">
        <v>30.1</v>
      </c>
      <c r="Y5" s="8">
        <v>34.200000000000003</v>
      </c>
      <c r="Z5" s="8">
        <v>33.25</v>
      </c>
    </row>
    <row r="6" spans="1:26" ht="14.4">
      <c r="A6" s="8" t="s">
        <v>8</v>
      </c>
      <c r="B6" s="8">
        <v>46.15</v>
      </c>
      <c r="C6" s="8">
        <v>12.4</v>
      </c>
      <c r="D6" s="8">
        <v>2.2999999999999998</v>
      </c>
      <c r="E6" s="8">
        <v>2.2999999999999998</v>
      </c>
      <c r="F6" s="8">
        <v>0.7</v>
      </c>
      <c r="G6" s="8">
        <v>1.1499999999999999</v>
      </c>
      <c r="H6" s="8">
        <v>0.5</v>
      </c>
      <c r="I6" s="8">
        <v>0.45</v>
      </c>
      <c r="J6" s="8">
        <v>0.65</v>
      </c>
      <c r="K6" s="8">
        <v>2.2000000000000002</v>
      </c>
      <c r="L6" s="8">
        <v>1</v>
      </c>
      <c r="M6" s="8">
        <v>1.4</v>
      </c>
      <c r="N6" s="8"/>
      <c r="O6" s="8">
        <v>4.5</v>
      </c>
      <c r="P6" s="8">
        <v>3.65</v>
      </c>
      <c r="Q6" s="8">
        <v>8.6999999999999993</v>
      </c>
      <c r="R6" s="8">
        <v>17.25</v>
      </c>
      <c r="S6" s="8">
        <v>15.2</v>
      </c>
      <c r="T6" s="8">
        <v>15</v>
      </c>
      <c r="U6" s="8">
        <v>33.6</v>
      </c>
      <c r="V6" s="8">
        <v>15.1</v>
      </c>
      <c r="W6" s="8">
        <v>31</v>
      </c>
      <c r="X6" s="8">
        <v>20.5</v>
      </c>
      <c r="Y6" s="8">
        <v>16.850000000000001</v>
      </c>
      <c r="Z6" s="8">
        <v>38.299999999999997</v>
      </c>
    </row>
    <row r="7" spans="1:26" ht="14.4">
      <c r="A7" s="8" t="s">
        <v>9</v>
      </c>
      <c r="B7" s="8">
        <v>47.6</v>
      </c>
      <c r="C7" s="8">
        <v>31.55</v>
      </c>
      <c r="D7" s="8">
        <v>6.55</v>
      </c>
      <c r="E7" s="8">
        <v>0.9</v>
      </c>
      <c r="F7" s="8">
        <v>0.6</v>
      </c>
      <c r="G7" s="8">
        <v>0.7</v>
      </c>
      <c r="H7" s="8">
        <v>1.75</v>
      </c>
      <c r="I7" s="8">
        <v>0.65</v>
      </c>
      <c r="J7" s="8">
        <v>0.9</v>
      </c>
      <c r="K7" s="8">
        <v>0.85</v>
      </c>
      <c r="L7" s="8">
        <v>1.65</v>
      </c>
      <c r="M7" s="8">
        <v>1.85</v>
      </c>
      <c r="N7" s="8"/>
      <c r="O7" s="8">
        <v>9.1</v>
      </c>
      <c r="P7" s="8">
        <v>12.9</v>
      </c>
      <c r="Q7" s="8">
        <v>8.25</v>
      </c>
      <c r="R7" s="8">
        <v>6</v>
      </c>
      <c r="S7" s="8">
        <v>22.25</v>
      </c>
      <c r="T7" s="8">
        <v>19.95</v>
      </c>
      <c r="U7" s="8">
        <v>28.3</v>
      </c>
      <c r="V7" s="8">
        <v>20.6</v>
      </c>
      <c r="W7" s="8">
        <v>38.35</v>
      </c>
      <c r="X7" s="8">
        <v>15.5</v>
      </c>
      <c r="Y7" s="8">
        <v>29.9</v>
      </c>
      <c r="Z7" s="8">
        <v>35.4</v>
      </c>
    </row>
    <row r="8" spans="1:26" ht="14.4">
      <c r="A8" s="8" t="s">
        <v>10</v>
      </c>
      <c r="B8" s="8">
        <v>49</v>
      </c>
      <c r="C8" s="8">
        <v>43.9</v>
      </c>
      <c r="D8" s="8">
        <v>24.35</v>
      </c>
      <c r="E8" s="8">
        <v>1.6</v>
      </c>
      <c r="F8" s="8">
        <v>0.5</v>
      </c>
      <c r="G8" s="8">
        <v>1.5</v>
      </c>
      <c r="H8" s="8">
        <v>1.25</v>
      </c>
      <c r="I8" s="8">
        <v>0.55000000000000004</v>
      </c>
      <c r="J8" s="8">
        <v>1</v>
      </c>
      <c r="K8" s="8">
        <v>0.75</v>
      </c>
      <c r="L8" s="8">
        <v>1.75</v>
      </c>
      <c r="M8" s="8">
        <v>1.1499999999999999</v>
      </c>
      <c r="N8" s="8"/>
      <c r="O8" s="8">
        <v>3.15</v>
      </c>
      <c r="P8" s="8">
        <v>8.1999999999999993</v>
      </c>
      <c r="Q8" s="8">
        <v>8.9</v>
      </c>
      <c r="R8" s="8">
        <v>7.4</v>
      </c>
      <c r="S8" s="8">
        <v>12.1</v>
      </c>
      <c r="T8" s="8">
        <v>16.2</v>
      </c>
      <c r="U8" s="8">
        <v>9.1</v>
      </c>
      <c r="V8" s="8">
        <v>33.200000000000003</v>
      </c>
      <c r="W8" s="8">
        <v>20.399999999999999</v>
      </c>
      <c r="X8" s="8">
        <v>30.75</v>
      </c>
      <c r="Y8" s="8">
        <v>24.45</v>
      </c>
      <c r="Z8" s="8">
        <v>32.25</v>
      </c>
    </row>
    <row r="9" spans="1:26" ht="14.4">
      <c r="A9" s="8" t="s">
        <v>11</v>
      </c>
      <c r="B9" s="8">
        <v>48.55</v>
      </c>
      <c r="C9" s="8">
        <v>14.85</v>
      </c>
      <c r="D9" s="8">
        <v>1.95</v>
      </c>
      <c r="E9" s="8">
        <v>0.7</v>
      </c>
      <c r="F9" s="8">
        <v>1.5</v>
      </c>
      <c r="G9" s="8">
        <v>1.1000000000000001</v>
      </c>
      <c r="H9" s="8">
        <v>0.4</v>
      </c>
      <c r="I9" s="8">
        <v>0.75</v>
      </c>
      <c r="J9" s="8">
        <v>0.65</v>
      </c>
      <c r="K9" s="8">
        <v>0.65</v>
      </c>
      <c r="L9" s="8">
        <v>1.35</v>
      </c>
      <c r="M9" s="8">
        <v>1.8</v>
      </c>
      <c r="N9" s="8"/>
      <c r="O9" s="8">
        <v>9.6999999999999993</v>
      </c>
      <c r="P9" s="8">
        <v>18.05</v>
      </c>
      <c r="Q9" s="8">
        <v>13.05</v>
      </c>
      <c r="R9" s="8">
        <v>17.55</v>
      </c>
      <c r="S9" s="8">
        <v>10.45</v>
      </c>
      <c r="T9" s="8">
        <v>20.95</v>
      </c>
      <c r="U9" s="8">
        <v>15.25</v>
      </c>
      <c r="V9" s="8">
        <v>26.95</v>
      </c>
      <c r="W9" s="8">
        <v>22.3</v>
      </c>
      <c r="X9" s="8">
        <v>22.7</v>
      </c>
      <c r="Y9" s="8">
        <v>42.15</v>
      </c>
      <c r="Z9" s="8">
        <v>33.950000000000003</v>
      </c>
    </row>
    <row r="10" spans="1:26" ht="14.4">
      <c r="A10" s="8" t="s">
        <v>12</v>
      </c>
      <c r="B10" s="8">
        <v>49.5</v>
      </c>
      <c r="C10" s="8">
        <v>49.6</v>
      </c>
      <c r="D10" s="8">
        <v>37.65</v>
      </c>
      <c r="E10" s="8">
        <v>13.25</v>
      </c>
      <c r="F10" s="8">
        <v>2.2000000000000002</v>
      </c>
      <c r="G10" s="8">
        <v>1.6</v>
      </c>
      <c r="H10" s="8">
        <v>0.25</v>
      </c>
      <c r="I10" s="8">
        <v>0.5</v>
      </c>
      <c r="J10" s="8">
        <v>0.2</v>
      </c>
      <c r="K10" s="8">
        <v>0.2</v>
      </c>
      <c r="L10" s="8">
        <v>0.4</v>
      </c>
      <c r="M10" s="8">
        <v>0.85</v>
      </c>
      <c r="N10" s="8"/>
      <c r="O10" s="8">
        <v>3.35</v>
      </c>
      <c r="P10" s="8">
        <v>4.25</v>
      </c>
      <c r="Q10" s="8">
        <v>5.6</v>
      </c>
      <c r="R10" s="8">
        <v>7.9</v>
      </c>
      <c r="S10" s="8">
        <v>5.5</v>
      </c>
      <c r="T10" s="8">
        <v>18.100000000000001</v>
      </c>
      <c r="U10" s="8">
        <v>17.05</v>
      </c>
      <c r="V10" s="8">
        <v>14.1</v>
      </c>
      <c r="W10" s="8">
        <v>17.850000000000001</v>
      </c>
      <c r="X10" s="8">
        <v>25.5</v>
      </c>
      <c r="Y10" s="8">
        <v>36.049999999999997</v>
      </c>
      <c r="Z10" s="8">
        <v>32.700000000000003</v>
      </c>
    </row>
    <row r="11" spans="1:26" ht="14.4">
      <c r="A11" s="8" t="s">
        <v>13</v>
      </c>
      <c r="B11" s="8">
        <v>42.25</v>
      </c>
      <c r="C11" s="8">
        <v>29.45</v>
      </c>
      <c r="D11" s="8">
        <v>2.6</v>
      </c>
      <c r="E11" s="8">
        <v>1.05</v>
      </c>
      <c r="F11" s="8">
        <v>1.1000000000000001</v>
      </c>
      <c r="G11" s="8">
        <v>0.8</v>
      </c>
      <c r="H11" s="8">
        <v>1.05</v>
      </c>
      <c r="I11" s="8">
        <v>0.3</v>
      </c>
      <c r="J11" s="8">
        <v>0.7</v>
      </c>
      <c r="K11" s="8">
        <v>1.25</v>
      </c>
      <c r="L11" s="8">
        <v>1.75</v>
      </c>
      <c r="M11" s="8">
        <v>1.3</v>
      </c>
      <c r="N11" s="8"/>
      <c r="O11" s="8">
        <v>8.6</v>
      </c>
      <c r="P11" s="8">
        <v>2.6</v>
      </c>
      <c r="Q11" s="8">
        <v>3.8</v>
      </c>
      <c r="R11" s="8">
        <v>15.7</v>
      </c>
      <c r="S11" s="8">
        <v>12.7</v>
      </c>
      <c r="T11" s="8">
        <v>18.2</v>
      </c>
      <c r="U11" s="8">
        <v>14.15</v>
      </c>
      <c r="V11" s="8">
        <v>27.75</v>
      </c>
      <c r="W11" s="8">
        <v>18.3</v>
      </c>
      <c r="X11" s="8">
        <v>16.75</v>
      </c>
      <c r="Y11" s="8">
        <v>28.4</v>
      </c>
      <c r="Z11" s="8">
        <v>36.700000000000003</v>
      </c>
    </row>
    <row r="12" spans="1:26" ht="14.4">
      <c r="A12" s="8" t="s">
        <v>14</v>
      </c>
      <c r="B12" s="8">
        <v>35.450000000000003</v>
      </c>
      <c r="C12" s="8">
        <v>17</v>
      </c>
      <c r="D12" s="8">
        <v>2.95</v>
      </c>
      <c r="E12" s="8">
        <v>0.7</v>
      </c>
      <c r="F12" s="8">
        <v>0.5</v>
      </c>
      <c r="G12" s="8">
        <v>1.3</v>
      </c>
      <c r="H12" s="8">
        <v>1.25</v>
      </c>
      <c r="I12" s="8">
        <v>1.25</v>
      </c>
      <c r="J12" s="8">
        <v>0.55000000000000004</v>
      </c>
      <c r="K12" s="8">
        <v>0.45</v>
      </c>
      <c r="L12" s="8">
        <v>1.2</v>
      </c>
      <c r="M12" s="8">
        <v>0.9</v>
      </c>
      <c r="N12" s="8"/>
      <c r="O12" s="8">
        <v>2.7</v>
      </c>
      <c r="P12" s="8">
        <v>4.3</v>
      </c>
      <c r="Q12" s="8">
        <v>9.15</v>
      </c>
      <c r="R12" s="8">
        <v>6.55</v>
      </c>
      <c r="S12" s="8">
        <v>10.9</v>
      </c>
      <c r="T12" s="8">
        <v>11.45</v>
      </c>
      <c r="U12" s="8">
        <v>15.5</v>
      </c>
      <c r="V12" s="8">
        <v>32.299999999999997</v>
      </c>
      <c r="W12" s="8">
        <v>18.850000000000001</v>
      </c>
      <c r="X12" s="8">
        <v>27.8</v>
      </c>
      <c r="Y12" s="8">
        <v>28.55</v>
      </c>
      <c r="Z12" s="8">
        <v>39.75</v>
      </c>
    </row>
    <row r="13" spans="1:26" ht="13.8">
      <c r="A13" s="1" t="s">
        <v>0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1</v>
      </c>
      <c r="B14">
        <f>AVERAGE(B3:B12)</f>
        <v>44.46</v>
      </c>
      <c r="C14">
        <f t="shared" ref="C14:M14" si="2">AVERAGE(C3:C12)</f>
        <v>29.040000000000003</v>
      </c>
      <c r="D14">
        <f t="shared" si="2"/>
        <v>9.6250000000000018</v>
      </c>
      <c r="E14">
        <f t="shared" si="2"/>
        <v>2.4549999999999996</v>
      </c>
      <c r="F14">
        <f t="shared" si="2"/>
        <v>1.01</v>
      </c>
      <c r="G14">
        <f t="shared" si="2"/>
        <v>1.0100000000000002</v>
      </c>
      <c r="H14">
        <f t="shared" si="2"/>
        <v>0.82499999999999996</v>
      </c>
      <c r="I14">
        <f t="shared" si="2"/>
        <v>0.74</v>
      </c>
      <c r="J14">
        <f t="shared" si="2"/>
        <v>0.65500000000000003</v>
      </c>
      <c r="K14">
        <f t="shared" si="2"/>
        <v>0.92500000000000004</v>
      </c>
      <c r="L14">
        <f t="shared" si="2"/>
        <v>1.3649999999999998</v>
      </c>
      <c r="M14">
        <f t="shared" si="2"/>
        <v>1.3650000000000002</v>
      </c>
      <c r="O14">
        <f>AVERAGE(O3:O12)</f>
        <v>6.3600000000000012</v>
      </c>
      <c r="P14">
        <f t="shared" ref="P14:Z14" si="3">AVERAGE(P3:P12)</f>
        <v>7.509999999999998</v>
      </c>
      <c r="Q14">
        <f t="shared" si="3"/>
        <v>7.87</v>
      </c>
      <c r="R14">
        <f t="shared" si="3"/>
        <v>11.2</v>
      </c>
      <c r="S14">
        <f t="shared" si="3"/>
        <v>13.565000000000001</v>
      </c>
      <c r="T14">
        <f t="shared" si="3"/>
        <v>18.18</v>
      </c>
      <c r="U14">
        <f t="shared" si="3"/>
        <v>18.555</v>
      </c>
      <c r="V14">
        <f t="shared" si="3"/>
        <v>26.054999999999996</v>
      </c>
      <c r="W14">
        <f t="shared" si="3"/>
        <v>24.18</v>
      </c>
      <c r="X14">
        <f t="shared" si="3"/>
        <v>22.955000000000002</v>
      </c>
      <c r="Y14">
        <f t="shared" si="3"/>
        <v>28.130000000000003</v>
      </c>
      <c r="Z14">
        <f t="shared" si="3"/>
        <v>34.200000000000003</v>
      </c>
    </row>
    <row r="15" spans="1:26" ht="13.8">
      <c r="A15" s="1" t="s">
        <v>2</v>
      </c>
      <c r="B15">
        <f>STDEV(B3:B12)</f>
        <v>4.8670547790446905</v>
      </c>
      <c r="C15">
        <f t="shared" ref="C15:M15" si="4">STDEV(C3:C12)</f>
        <v>14.653607822724819</v>
      </c>
      <c r="D15">
        <f t="shared" si="4"/>
        <v>12.171397482075202</v>
      </c>
      <c r="E15">
        <f t="shared" si="4"/>
        <v>3.8277822125437946</v>
      </c>
      <c r="F15">
        <f t="shared" si="4"/>
        <v>0.58821764679410993</v>
      </c>
      <c r="G15">
        <f t="shared" si="4"/>
        <v>0.37252889522529314</v>
      </c>
      <c r="H15">
        <f t="shared" si="4"/>
        <v>0.52928148360668059</v>
      </c>
      <c r="I15">
        <f t="shared" si="4"/>
        <v>0.35103022978402049</v>
      </c>
      <c r="J15">
        <f t="shared" si="4"/>
        <v>0.22906816064704913</v>
      </c>
      <c r="K15">
        <f t="shared" si="4"/>
        <v>0.57747053796901382</v>
      </c>
      <c r="L15">
        <f t="shared" si="4"/>
        <v>0.41368936279398061</v>
      </c>
      <c r="M15">
        <f t="shared" si="4"/>
        <v>0.39302954370151566</v>
      </c>
      <c r="O15">
        <f>STDEV(O3:O12)</f>
        <v>4.2205054989499367</v>
      </c>
      <c r="P15">
        <f t="shared" ref="P15:Z15" si="5">STDEV(P3:P12)</f>
        <v>4.7517131413604741</v>
      </c>
      <c r="Q15">
        <f t="shared" si="5"/>
        <v>2.52698766650466</v>
      </c>
      <c r="R15">
        <f t="shared" si="5"/>
        <v>4.4779707705859613</v>
      </c>
      <c r="S15">
        <f t="shared" si="5"/>
        <v>4.7946179317137583</v>
      </c>
      <c r="T15">
        <f t="shared" si="5"/>
        <v>3.91132259529236</v>
      </c>
      <c r="U15">
        <f t="shared" si="5"/>
        <v>7.3886718848668682</v>
      </c>
      <c r="V15">
        <f t="shared" si="5"/>
        <v>7.1055318825077149</v>
      </c>
      <c r="W15">
        <f t="shared" si="5"/>
        <v>7.2599051111031949</v>
      </c>
      <c r="X15">
        <f t="shared" si="5"/>
        <v>5.3727424199482217</v>
      </c>
      <c r="Y15">
        <f t="shared" si="5"/>
        <v>7.9099515379889285</v>
      </c>
      <c r="Z15">
        <f t="shared" si="5"/>
        <v>3.3573302885874461</v>
      </c>
    </row>
    <row r="16" spans="1:26" ht="13.8">
      <c r="A16" s="1" t="s">
        <v>3</v>
      </c>
      <c r="B16">
        <f>B15/SQRT(B13)</f>
        <v>1.5390978598588771</v>
      </c>
      <c r="C16">
        <f t="shared" ref="C16:M16" si="6">C15/SQRT(C13)</f>
        <v>4.6338776658671295</v>
      </c>
      <c r="D16">
        <f t="shared" si="6"/>
        <v>3.848933835059607</v>
      </c>
      <c r="E16">
        <f t="shared" si="6"/>
        <v>1.2104510178717132</v>
      </c>
      <c r="F16">
        <f t="shared" si="6"/>
        <v>0.18601075237738279</v>
      </c>
      <c r="G16">
        <f t="shared" si="6"/>
        <v>0.11780398031381513</v>
      </c>
      <c r="H16">
        <f t="shared" si="6"/>
        <v>0.16737350115501823</v>
      </c>
      <c r="I16">
        <f t="shared" si="6"/>
        <v>0.11100550536897807</v>
      </c>
      <c r="J16">
        <f t="shared" si="6"/>
        <v>7.2437712707002486E-2</v>
      </c>
      <c r="K16">
        <f t="shared" si="6"/>
        <v>0.18261221816248283</v>
      </c>
      <c r="L16">
        <f t="shared" si="6"/>
        <v>0.13082006302126967</v>
      </c>
      <c r="M16">
        <f t="shared" si="6"/>
        <v>0.12428685458334747</v>
      </c>
      <c r="O16">
        <f>O15/SQRT(O13)</f>
        <v>1.3346410253947183</v>
      </c>
      <c r="P16">
        <f t="shared" ref="P16:Z16" si="7">P15/SQRT(P13)</f>
        <v>1.5026236314452739</v>
      </c>
      <c r="Q16">
        <f t="shared" si="7"/>
        <v>0.79910366453087089</v>
      </c>
      <c r="R16">
        <f t="shared" si="7"/>
        <v>1.4160586930710968</v>
      </c>
      <c r="S16">
        <f t="shared" si="7"/>
        <v>1.5161913174501136</v>
      </c>
      <c r="T16">
        <f t="shared" si="7"/>
        <v>1.2368688064804836</v>
      </c>
      <c r="U16">
        <f t="shared" si="7"/>
        <v>2.3365032039828688</v>
      </c>
      <c r="V16">
        <f t="shared" si="7"/>
        <v>2.2469664735668315</v>
      </c>
      <c r="W16">
        <f t="shared" si="7"/>
        <v>2.2957835747783868</v>
      </c>
      <c r="X16">
        <f t="shared" si="7"/>
        <v>1.6990103328441257</v>
      </c>
      <c r="Y16">
        <f t="shared" si="7"/>
        <v>2.5013463041596902</v>
      </c>
      <c r="Z16">
        <f t="shared" si="7"/>
        <v>1.0616810569406738</v>
      </c>
    </row>
    <row r="17" spans="1:26" ht="13.8">
      <c r="A17" s="3" t="s">
        <v>16</v>
      </c>
    </row>
    <row r="18" spans="1:26" ht="15" customHeight="1">
      <c r="A18" s="9" t="s">
        <v>4</v>
      </c>
      <c r="B18" s="9">
        <v>1</v>
      </c>
      <c r="C18" s="9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/>
      <c r="O18" s="9">
        <v>1</v>
      </c>
      <c r="P18" s="9">
        <v>2</v>
      </c>
      <c r="Q18" s="9">
        <v>3</v>
      </c>
      <c r="R18" s="9">
        <v>4</v>
      </c>
      <c r="S18" s="9">
        <v>5</v>
      </c>
      <c r="T18" s="9">
        <v>6</v>
      </c>
      <c r="U18" s="9">
        <v>7</v>
      </c>
      <c r="V18" s="9">
        <v>8</v>
      </c>
      <c r="W18" s="9">
        <v>9</v>
      </c>
      <c r="X18" s="9">
        <v>10</v>
      </c>
      <c r="Y18" s="9">
        <v>11</v>
      </c>
      <c r="Z18" s="9">
        <v>12</v>
      </c>
    </row>
    <row r="19" spans="1:26" ht="14.4">
      <c r="A19" s="9" t="s">
        <v>5</v>
      </c>
      <c r="B19" s="9">
        <v>41.45</v>
      </c>
      <c r="C19" s="9">
        <v>37.6</v>
      </c>
      <c r="D19" s="9">
        <v>9.8000000000000007</v>
      </c>
      <c r="E19" s="9">
        <v>0.95</v>
      </c>
      <c r="F19" s="9">
        <v>1.85</v>
      </c>
      <c r="G19" s="9">
        <v>0.7</v>
      </c>
      <c r="H19" s="9">
        <v>0.75</v>
      </c>
      <c r="I19" s="9">
        <v>1.6</v>
      </c>
      <c r="J19" s="9">
        <v>1</v>
      </c>
      <c r="K19" s="9">
        <v>0.85</v>
      </c>
      <c r="L19" s="9">
        <v>1.85</v>
      </c>
      <c r="M19" s="9">
        <v>2.4</v>
      </c>
      <c r="N19" s="9"/>
      <c r="O19" s="9">
        <v>3.7</v>
      </c>
      <c r="P19" s="9">
        <v>1.85</v>
      </c>
      <c r="Q19" s="9">
        <v>5</v>
      </c>
      <c r="R19" s="9">
        <v>5.85</v>
      </c>
      <c r="S19" s="9">
        <v>8.15</v>
      </c>
      <c r="T19" s="9">
        <v>17.45</v>
      </c>
      <c r="U19" s="9">
        <v>8.9499999999999993</v>
      </c>
      <c r="V19" s="9">
        <v>8.75</v>
      </c>
      <c r="W19" s="9">
        <v>12.25</v>
      </c>
      <c r="X19" s="9">
        <v>18.600000000000001</v>
      </c>
      <c r="Y19" s="9">
        <v>28</v>
      </c>
      <c r="Z19" s="9">
        <v>35.1</v>
      </c>
    </row>
    <row r="20" spans="1:26" ht="14.4">
      <c r="A20" s="9" t="s">
        <v>6</v>
      </c>
      <c r="B20" s="9">
        <v>54</v>
      </c>
      <c r="C20" s="9">
        <v>46.75</v>
      </c>
      <c r="D20" s="9">
        <v>8.6</v>
      </c>
      <c r="E20" s="9">
        <v>2.95</v>
      </c>
      <c r="F20" s="9">
        <v>1.7</v>
      </c>
      <c r="G20" s="9">
        <v>0.5</v>
      </c>
      <c r="H20" s="9">
        <v>0.45</v>
      </c>
      <c r="I20" s="9">
        <v>0.95</v>
      </c>
      <c r="J20" s="9">
        <v>1</v>
      </c>
      <c r="K20" s="9">
        <v>0.75</v>
      </c>
      <c r="L20" s="9">
        <v>1.25</v>
      </c>
      <c r="M20" s="9">
        <v>2.1</v>
      </c>
      <c r="N20" s="9"/>
      <c r="O20" s="9">
        <v>6.1</v>
      </c>
      <c r="P20" s="9">
        <v>2.2000000000000002</v>
      </c>
      <c r="Q20" s="9">
        <v>4.45</v>
      </c>
      <c r="R20" s="9">
        <v>3.6</v>
      </c>
      <c r="S20" s="9">
        <v>10.55</v>
      </c>
      <c r="T20" s="9">
        <v>10.25</v>
      </c>
      <c r="U20" s="9">
        <v>12.15</v>
      </c>
      <c r="V20" s="9">
        <v>29</v>
      </c>
      <c r="W20" s="9">
        <v>14.95</v>
      </c>
      <c r="X20" s="9">
        <v>12.95</v>
      </c>
      <c r="Y20" s="9">
        <v>24.4</v>
      </c>
      <c r="Z20" s="9">
        <v>28.5</v>
      </c>
    </row>
    <row r="21" spans="1:26" ht="14.4">
      <c r="A21" s="9" t="s">
        <v>7</v>
      </c>
      <c r="B21" s="9">
        <v>50.15</v>
      </c>
      <c r="C21" s="9">
        <v>40.1</v>
      </c>
      <c r="D21" s="9">
        <v>8.1</v>
      </c>
      <c r="E21" s="9">
        <v>1.5</v>
      </c>
      <c r="F21" s="9">
        <v>1.1000000000000001</v>
      </c>
      <c r="G21" s="9">
        <v>1.1000000000000001</v>
      </c>
      <c r="H21" s="9">
        <v>1.5</v>
      </c>
      <c r="I21" s="9">
        <v>1.25</v>
      </c>
      <c r="J21" s="9">
        <v>1</v>
      </c>
      <c r="K21" s="9">
        <v>1.85</v>
      </c>
      <c r="L21" s="9">
        <v>1.1499999999999999</v>
      </c>
      <c r="M21" s="9">
        <v>2.4</v>
      </c>
      <c r="N21" s="9"/>
      <c r="O21" s="9">
        <v>6.35</v>
      </c>
      <c r="P21" s="9">
        <v>3.3</v>
      </c>
      <c r="Q21" s="9">
        <v>9.25</v>
      </c>
      <c r="R21" s="9">
        <v>3.3</v>
      </c>
      <c r="S21" s="9">
        <v>9.85</v>
      </c>
      <c r="T21" s="9">
        <v>20.25</v>
      </c>
      <c r="U21" s="9">
        <v>7.05</v>
      </c>
      <c r="V21" s="9">
        <v>11.3</v>
      </c>
      <c r="W21" s="9">
        <v>31.1</v>
      </c>
      <c r="X21" s="9">
        <v>23.5</v>
      </c>
      <c r="Y21" s="9">
        <v>38.6</v>
      </c>
      <c r="Z21" s="9">
        <v>37.200000000000003</v>
      </c>
    </row>
    <row r="22" spans="1:26" ht="14.4">
      <c r="A22" s="9" t="s">
        <v>8</v>
      </c>
      <c r="B22" s="9">
        <v>43.05</v>
      </c>
      <c r="C22" s="9">
        <v>50.35</v>
      </c>
      <c r="D22" s="9">
        <v>52.7</v>
      </c>
      <c r="E22" s="9">
        <v>20.399999999999999</v>
      </c>
      <c r="F22" s="9">
        <v>2.15</v>
      </c>
      <c r="G22" s="9">
        <v>1.1000000000000001</v>
      </c>
      <c r="H22" s="9">
        <v>1.25</v>
      </c>
      <c r="I22" s="9">
        <v>0.85</v>
      </c>
      <c r="J22" s="9">
        <v>1.2</v>
      </c>
      <c r="K22" s="9">
        <v>1.35</v>
      </c>
      <c r="L22" s="9">
        <v>1.35</v>
      </c>
      <c r="M22" s="9">
        <v>2.2999999999999998</v>
      </c>
      <c r="N22" s="9"/>
      <c r="O22" s="9">
        <v>12</v>
      </c>
      <c r="P22" s="9">
        <v>10.1</v>
      </c>
      <c r="Q22" s="9">
        <v>12.4</v>
      </c>
      <c r="R22" s="9">
        <v>4.8</v>
      </c>
      <c r="S22" s="9">
        <v>6.15</v>
      </c>
      <c r="T22" s="9">
        <v>16.25</v>
      </c>
      <c r="U22" s="9">
        <v>23.25</v>
      </c>
      <c r="V22" s="9">
        <v>17.05</v>
      </c>
      <c r="W22" s="9">
        <v>23.9</v>
      </c>
      <c r="X22" s="9">
        <v>38.9</v>
      </c>
      <c r="Y22" s="9">
        <v>29.6</v>
      </c>
      <c r="Z22" s="9">
        <v>31.75</v>
      </c>
    </row>
    <row r="23" spans="1:26" ht="14.4">
      <c r="A23" s="9" t="s">
        <v>9</v>
      </c>
      <c r="B23" s="9">
        <v>44.6</v>
      </c>
      <c r="C23" s="9">
        <v>46.6</v>
      </c>
      <c r="D23" s="9">
        <v>16.2</v>
      </c>
      <c r="E23" s="9">
        <v>2.35</v>
      </c>
      <c r="F23" s="9">
        <v>1.25</v>
      </c>
      <c r="G23" s="9">
        <v>0.15</v>
      </c>
      <c r="H23" s="9">
        <v>1.2</v>
      </c>
      <c r="I23" s="9">
        <v>0.3</v>
      </c>
      <c r="J23" s="9">
        <v>0.8</v>
      </c>
      <c r="K23" s="9">
        <v>2.4500000000000002</v>
      </c>
      <c r="L23" s="9">
        <v>1</v>
      </c>
      <c r="M23" s="9">
        <v>1.4</v>
      </c>
      <c r="N23" s="9"/>
      <c r="O23" s="9">
        <v>3.55</v>
      </c>
      <c r="P23" s="9">
        <v>4.25</v>
      </c>
      <c r="Q23" s="9">
        <v>8.8000000000000007</v>
      </c>
      <c r="R23" s="9">
        <v>2.95</v>
      </c>
      <c r="S23" s="9">
        <v>8.6999999999999993</v>
      </c>
      <c r="T23" s="9">
        <v>24.9</v>
      </c>
      <c r="U23" s="9">
        <v>14.65</v>
      </c>
      <c r="V23" s="9">
        <v>14.8</v>
      </c>
      <c r="W23" s="9">
        <v>19</v>
      </c>
      <c r="X23" s="9">
        <v>37.200000000000003</v>
      </c>
      <c r="Y23" s="9">
        <v>31.45</v>
      </c>
      <c r="Z23" s="9">
        <v>32.65</v>
      </c>
    </row>
    <row r="24" spans="1:26" ht="14.4">
      <c r="A24" s="9" t="s">
        <v>10</v>
      </c>
      <c r="B24" s="9">
        <v>39.799999999999997</v>
      </c>
      <c r="C24" s="9">
        <v>39.049999999999997</v>
      </c>
      <c r="D24" s="9">
        <v>9.1999999999999993</v>
      </c>
      <c r="E24" s="9">
        <v>2</v>
      </c>
      <c r="F24" s="9">
        <v>0.95</v>
      </c>
      <c r="G24" s="9">
        <v>1.1499999999999999</v>
      </c>
      <c r="H24" s="9">
        <v>0.7</v>
      </c>
      <c r="I24" s="9">
        <v>1.25</v>
      </c>
      <c r="J24" s="9">
        <v>0.4</v>
      </c>
      <c r="K24" s="9">
        <v>1.9</v>
      </c>
      <c r="L24" s="9">
        <v>1.6</v>
      </c>
      <c r="M24" s="9">
        <v>1.25</v>
      </c>
      <c r="N24" s="9"/>
      <c r="O24" s="9">
        <v>4.8</v>
      </c>
      <c r="P24" s="9">
        <v>6.75</v>
      </c>
      <c r="Q24" s="9">
        <v>4.6500000000000004</v>
      </c>
      <c r="R24" s="9">
        <v>4.3</v>
      </c>
      <c r="S24" s="9">
        <v>5.65</v>
      </c>
      <c r="T24" s="9">
        <v>8.1</v>
      </c>
      <c r="U24" s="9">
        <v>13.15</v>
      </c>
      <c r="V24" s="9">
        <v>28</v>
      </c>
      <c r="W24" s="9">
        <v>19.899999999999999</v>
      </c>
      <c r="X24" s="9">
        <v>14.55</v>
      </c>
      <c r="Y24" s="9">
        <v>31.1</v>
      </c>
      <c r="Z24" s="9">
        <v>26.95</v>
      </c>
    </row>
    <row r="25" spans="1:26" ht="14.4">
      <c r="A25" s="9" t="s">
        <v>11</v>
      </c>
      <c r="B25" s="9">
        <v>49.5</v>
      </c>
      <c r="C25" s="9">
        <v>49.9</v>
      </c>
      <c r="D25" s="9">
        <v>35.1</v>
      </c>
      <c r="E25" s="9">
        <v>5.45</v>
      </c>
      <c r="F25" s="9">
        <v>1.05</v>
      </c>
      <c r="G25" s="9">
        <v>0.7</v>
      </c>
      <c r="H25" s="9">
        <v>0.65</v>
      </c>
      <c r="I25" s="9">
        <v>1.4</v>
      </c>
      <c r="J25" s="9">
        <v>0.95</v>
      </c>
      <c r="K25" s="9">
        <v>0.6</v>
      </c>
      <c r="L25" s="9">
        <v>1.75</v>
      </c>
      <c r="M25" s="9">
        <v>1.6</v>
      </c>
      <c r="N25" s="9"/>
      <c r="O25" s="9">
        <v>5.85</v>
      </c>
      <c r="P25" s="9">
        <v>3.7</v>
      </c>
      <c r="Q25" s="9">
        <v>3.35</v>
      </c>
      <c r="R25" s="9">
        <v>4.55</v>
      </c>
      <c r="S25" s="9">
        <v>5.45</v>
      </c>
      <c r="T25" s="9">
        <v>8.25</v>
      </c>
      <c r="U25" s="9">
        <v>20.350000000000001</v>
      </c>
      <c r="V25" s="9">
        <v>26.6</v>
      </c>
      <c r="W25" s="9">
        <v>23.6</v>
      </c>
      <c r="X25" s="9">
        <v>18.05</v>
      </c>
      <c r="Y25" s="9">
        <v>36.1</v>
      </c>
      <c r="Z25" s="9">
        <v>31</v>
      </c>
    </row>
    <row r="26" spans="1:26" ht="14.4">
      <c r="A26" s="9" t="s">
        <v>12</v>
      </c>
      <c r="B26" s="9">
        <v>45.8</v>
      </c>
      <c r="C26" s="9">
        <v>34</v>
      </c>
      <c r="D26" s="9">
        <v>10.35</v>
      </c>
      <c r="E26" s="9">
        <v>2.5499999999999998</v>
      </c>
      <c r="F26" s="9">
        <v>0.85</v>
      </c>
      <c r="G26" s="9">
        <v>1.25</v>
      </c>
      <c r="H26" s="9">
        <v>1.1499999999999999</v>
      </c>
      <c r="I26" s="9">
        <v>0.85</v>
      </c>
      <c r="J26" s="9">
        <v>1.4</v>
      </c>
      <c r="K26" s="9">
        <v>1.05</v>
      </c>
      <c r="L26" s="9">
        <v>0.6</v>
      </c>
      <c r="M26" s="9">
        <v>0.35</v>
      </c>
      <c r="N26" s="9"/>
      <c r="O26" s="9">
        <v>5.05</v>
      </c>
      <c r="P26" s="9">
        <v>2.4</v>
      </c>
      <c r="Q26" s="9">
        <v>4.4000000000000004</v>
      </c>
      <c r="R26" s="9">
        <v>3.85</v>
      </c>
      <c r="S26" s="9">
        <v>11</v>
      </c>
      <c r="T26" s="9">
        <v>5.0999999999999996</v>
      </c>
      <c r="U26" s="9">
        <v>22.25</v>
      </c>
      <c r="V26" s="9">
        <v>19.05</v>
      </c>
      <c r="W26" s="9">
        <v>18.649999999999999</v>
      </c>
      <c r="X26" s="9">
        <v>25.6</v>
      </c>
      <c r="Y26" s="9">
        <v>39.25</v>
      </c>
      <c r="Z26" s="9">
        <v>19</v>
      </c>
    </row>
    <row r="27" spans="1:26" ht="14.4">
      <c r="A27" s="9" t="s">
        <v>13</v>
      </c>
      <c r="B27" s="9">
        <v>29.3</v>
      </c>
      <c r="C27" s="9">
        <v>22.7</v>
      </c>
      <c r="D27" s="9">
        <v>5.45</v>
      </c>
      <c r="E27" s="9">
        <v>1.5</v>
      </c>
      <c r="F27" s="9">
        <v>0.8</v>
      </c>
      <c r="G27" s="9">
        <v>0.7</v>
      </c>
      <c r="H27" s="9">
        <v>0.35</v>
      </c>
      <c r="I27" s="9">
        <v>1.35</v>
      </c>
      <c r="J27" s="9">
        <v>1</v>
      </c>
      <c r="K27" s="9">
        <v>2.65</v>
      </c>
      <c r="L27" s="9">
        <v>1.95</v>
      </c>
      <c r="M27" s="9">
        <v>0.4</v>
      </c>
      <c r="N27" s="9"/>
      <c r="O27" s="9">
        <v>2.1</v>
      </c>
      <c r="P27" s="9">
        <v>3.4</v>
      </c>
      <c r="Q27" s="9">
        <v>2.4</v>
      </c>
      <c r="R27" s="9">
        <v>2.35</v>
      </c>
      <c r="S27" s="9">
        <v>3.95</v>
      </c>
      <c r="T27" s="9">
        <v>3.95</v>
      </c>
      <c r="U27" s="9">
        <v>11.1</v>
      </c>
      <c r="V27" s="9">
        <v>5.7</v>
      </c>
      <c r="W27" s="9">
        <v>13.3</v>
      </c>
      <c r="X27" s="9">
        <v>14.3</v>
      </c>
      <c r="Y27" s="9">
        <v>20.149999999999999</v>
      </c>
      <c r="Z27" s="9">
        <v>19.649999999999999</v>
      </c>
    </row>
    <row r="28" spans="1:26" ht="14.4">
      <c r="A28" s="9" t="s">
        <v>14</v>
      </c>
      <c r="B28" s="9">
        <v>47.75</v>
      </c>
      <c r="C28" s="9">
        <v>50.55</v>
      </c>
      <c r="D28" s="9">
        <v>36.4</v>
      </c>
      <c r="E28" s="9">
        <v>12.15</v>
      </c>
      <c r="F28" s="9">
        <v>1.9</v>
      </c>
      <c r="G28" s="9">
        <v>1.05</v>
      </c>
      <c r="H28" s="9">
        <v>0.85</v>
      </c>
      <c r="I28" s="9">
        <v>1.25</v>
      </c>
      <c r="J28" s="9">
        <v>1.25</v>
      </c>
      <c r="K28" s="9">
        <v>0.9</v>
      </c>
      <c r="L28" s="9">
        <v>1.2</v>
      </c>
      <c r="M28" s="9">
        <v>1.45</v>
      </c>
      <c r="N28" s="9"/>
      <c r="O28" s="9">
        <v>4.8</v>
      </c>
      <c r="P28" s="9">
        <v>2.6</v>
      </c>
      <c r="Q28" s="9">
        <v>1.4</v>
      </c>
      <c r="R28" s="9">
        <v>2.5</v>
      </c>
      <c r="S28" s="9">
        <v>12.3</v>
      </c>
      <c r="T28" s="9">
        <v>5.95</v>
      </c>
      <c r="U28" s="9">
        <v>10.7</v>
      </c>
      <c r="V28" s="9">
        <v>10.3</v>
      </c>
      <c r="W28" s="9">
        <v>19.05</v>
      </c>
      <c r="X28" s="9">
        <v>25.9</v>
      </c>
      <c r="Y28" s="9">
        <v>28.7</v>
      </c>
      <c r="Z28" s="9">
        <v>26.05</v>
      </c>
    </row>
    <row r="29" spans="1:26" ht="13.8">
      <c r="A29" s="1" t="s">
        <v>0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1</v>
      </c>
      <c r="B30">
        <f>AVERAGE(B19:B28)</f>
        <v>44.54</v>
      </c>
      <c r="C30">
        <f t="shared" ref="C30:M30" si="10">AVERAGE(C19:C28)</f>
        <v>41.76</v>
      </c>
      <c r="D30">
        <f t="shared" si="10"/>
        <v>19.190000000000001</v>
      </c>
      <c r="E30">
        <f t="shared" si="10"/>
        <v>5.18</v>
      </c>
      <c r="F30">
        <f t="shared" si="10"/>
        <v>1.36</v>
      </c>
      <c r="G30">
        <f t="shared" si="10"/>
        <v>0.84000000000000008</v>
      </c>
      <c r="H30">
        <f t="shared" si="10"/>
        <v>0.88500000000000001</v>
      </c>
      <c r="I30">
        <f t="shared" si="10"/>
        <v>1.105</v>
      </c>
      <c r="J30">
        <f t="shared" si="10"/>
        <v>1</v>
      </c>
      <c r="K30">
        <f t="shared" si="10"/>
        <v>1.4350000000000001</v>
      </c>
      <c r="L30">
        <f t="shared" si="10"/>
        <v>1.3699999999999997</v>
      </c>
      <c r="M30">
        <f t="shared" si="10"/>
        <v>1.5649999999999999</v>
      </c>
      <c r="O30">
        <f>AVERAGE(O19:O28)</f>
        <v>5.43</v>
      </c>
      <c r="P30">
        <f t="shared" ref="P30:Z30" si="11">AVERAGE(P19:P28)</f>
        <v>4.0549999999999997</v>
      </c>
      <c r="Q30">
        <f t="shared" si="11"/>
        <v>5.61</v>
      </c>
      <c r="R30">
        <f t="shared" si="11"/>
        <v>3.8050000000000006</v>
      </c>
      <c r="S30">
        <f t="shared" si="11"/>
        <v>8.1750000000000007</v>
      </c>
      <c r="T30">
        <f t="shared" si="11"/>
        <v>12.044999999999998</v>
      </c>
      <c r="U30">
        <f t="shared" si="11"/>
        <v>14.36</v>
      </c>
      <c r="V30">
        <f t="shared" si="11"/>
        <v>17.055</v>
      </c>
      <c r="W30">
        <f t="shared" si="11"/>
        <v>19.57</v>
      </c>
      <c r="X30">
        <f t="shared" si="11"/>
        <v>22.955000000000002</v>
      </c>
      <c r="Y30">
        <f t="shared" si="11"/>
        <v>30.734999999999996</v>
      </c>
      <c r="Z30">
        <f t="shared" si="11"/>
        <v>28.785000000000004</v>
      </c>
    </row>
    <row r="31" spans="1:26" ht="13.8">
      <c r="A31" s="1" t="s">
        <v>2</v>
      </c>
      <c r="B31">
        <f>STDEV(B19:B28)</f>
        <v>6.8633810909784234</v>
      </c>
      <c r="C31">
        <f t="shared" ref="C31:M31" si="12">STDEV(C19:C28)</f>
        <v>8.9227798359031461</v>
      </c>
      <c r="D31">
        <f t="shared" si="12"/>
        <v>16.23170423037034</v>
      </c>
      <c r="E31">
        <f t="shared" si="12"/>
        <v>6.2830548125714918</v>
      </c>
      <c r="F31">
        <f t="shared" si="12"/>
        <v>0.49317565047579331</v>
      </c>
      <c r="G31">
        <f t="shared" si="12"/>
        <v>0.34864818306647688</v>
      </c>
      <c r="H31">
        <f t="shared" si="12"/>
        <v>0.37494444032860869</v>
      </c>
      <c r="I31">
        <f t="shared" si="12"/>
        <v>0.37375719985632994</v>
      </c>
      <c r="J31">
        <f t="shared" si="12"/>
        <v>0.27182510717166802</v>
      </c>
      <c r="K31">
        <f t="shared" si="12"/>
        <v>0.73373095280975487</v>
      </c>
      <c r="L31">
        <f t="shared" si="12"/>
        <v>0.41978830643816512</v>
      </c>
      <c r="M31">
        <f t="shared" si="12"/>
        <v>0.759769701949216</v>
      </c>
      <c r="O31">
        <f>STDEV(O19:O28)</f>
        <v>2.6497588988853731</v>
      </c>
      <c r="P31">
        <f t="shared" ref="P31:Z31" si="13">STDEV(P19:P28)</f>
        <v>2.5413743001245082</v>
      </c>
      <c r="Q31">
        <f t="shared" si="13"/>
        <v>3.4443028644737708</v>
      </c>
      <c r="R31">
        <f t="shared" si="13"/>
        <v>1.0965729443234584</v>
      </c>
      <c r="S31">
        <f t="shared" si="13"/>
        <v>2.778313837164148</v>
      </c>
      <c r="T31">
        <f t="shared" si="13"/>
        <v>7.1768706427120588</v>
      </c>
      <c r="U31">
        <f t="shared" si="13"/>
        <v>5.6796322259651797</v>
      </c>
      <c r="V31">
        <f t="shared" si="13"/>
        <v>8.428175300080607</v>
      </c>
      <c r="W31">
        <f t="shared" si="13"/>
        <v>5.6146732367570111</v>
      </c>
      <c r="X31">
        <f t="shared" si="13"/>
        <v>9.2002853216625713</v>
      </c>
      <c r="Y31">
        <f t="shared" si="13"/>
        <v>6.0449726587011581</v>
      </c>
      <c r="Z31">
        <f t="shared" si="13"/>
        <v>6.0502548155704421</v>
      </c>
    </row>
    <row r="32" spans="1:26" ht="13.8">
      <c r="A32" s="1" t="s">
        <v>3</v>
      </c>
      <c r="B32">
        <f>B31/SQRT(B29)</f>
        <v>2.1703916697223145</v>
      </c>
      <c r="C32">
        <f t="shared" ref="C32:M32" si="14">C31/SQRT(C29)</f>
        <v>2.8216307341677394</v>
      </c>
      <c r="D32">
        <f t="shared" si="14"/>
        <v>5.1329155674160702</v>
      </c>
      <c r="E32">
        <f t="shared" si="14"/>
        <v>1.986876387140825</v>
      </c>
      <c r="F32">
        <f t="shared" si="14"/>
        <v>0.155955834203861</v>
      </c>
      <c r="G32">
        <f t="shared" si="14"/>
        <v>0.11025223605694152</v>
      </c>
      <c r="H32">
        <f t="shared" si="14"/>
        <v>0.11856784274554952</v>
      </c>
      <c r="I32">
        <f t="shared" si="14"/>
        <v>0.11819240434327603</v>
      </c>
      <c r="J32">
        <f t="shared" si="14"/>
        <v>8.5958646388184123E-2</v>
      </c>
      <c r="K32">
        <f t="shared" si="14"/>
        <v>0.23202610006443469</v>
      </c>
      <c r="L32">
        <f t="shared" si="14"/>
        <v>0.13274871834493274</v>
      </c>
      <c r="M32">
        <f t="shared" si="14"/>
        <v>0.24026027553467935</v>
      </c>
      <c r="O32">
        <f>O31/SQRT(O29)</f>
        <v>0.83792733707775779</v>
      </c>
      <c r="P32">
        <f t="shared" ref="P32:Z32" si="15">P31/SQRT(P29)</f>
        <v>0.80365311754097812</v>
      </c>
      <c r="Q32">
        <f t="shared" si="15"/>
        <v>1.0891842003179362</v>
      </c>
      <c r="R32">
        <f t="shared" si="15"/>
        <v>0.34676681245791363</v>
      </c>
      <c r="S32">
        <f t="shared" si="15"/>
        <v>0.87857997802008736</v>
      </c>
      <c r="T32">
        <f t="shared" si="15"/>
        <v>2.2695257703366623</v>
      </c>
      <c r="U32">
        <f t="shared" si="15"/>
        <v>1.7960574106142091</v>
      </c>
      <c r="V32">
        <f t="shared" si="15"/>
        <v>2.6652230467427827</v>
      </c>
      <c r="W32">
        <f t="shared" si="15"/>
        <v>1.7755155745741982</v>
      </c>
      <c r="X32">
        <f t="shared" si="15"/>
        <v>2.90938567398686</v>
      </c>
      <c r="Y32">
        <f t="shared" si="15"/>
        <v>1.9115881994939323</v>
      </c>
      <c r="Z32">
        <f t="shared" si="15"/>
        <v>1.9132585641604567</v>
      </c>
    </row>
    <row r="33" spans="1:26" ht="13.8">
      <c r="A33" s="3" t="s">
        <v>17</v>
      </c>
    </row>
    <row r="34" spans="1:26" ht="14.4">
      <c r="A34" s="10" t="s">
        <v>4</v>
      </c>
      <c r="B34" s="10">
        <v>1</v>
      </c>
      <c r="C34" s="10">
        <v>2</v>
      </c>
      <c r="D34" s="10">
        <v>3</v>
      </c>
      <c r="E34" s="10">
        <v>4</v>
      </c>
      <c r="F34" s="10">
        <v>5</v>
      </c>
      <c r="G34" s="10">
        <v>6</v>
      </c>
      <c r="H34" s="10">
        <v>7</v>
      </c>
      <c r="I34" s="10">
        <v>8</v>
      </c>
      <c r="J34" s="10">
        <v>9</v>
      </c>
      <c r="K34" s="10">
        <v>10</v>
      </c>
      <c r="L34" s="10">
        <v>11</v>
      </c>
      <c r="M34" s="10">
        <v>12</v>
      </c>
      <c r="N34" s="10"/>
      <c r="O34" s="10">
        <v>1</v>
      </c>
      <c r="P34" s="10">
        <v>2</v>
      </c>
      <c r="Q34" s="10">
        <v>3</v>
      </c>
      <c r="R34" s="10">
        <v>4</v>
      </c>
      <c r="S34" s="10">
        <v>5</v>
      </c>
      <c r="T34" s="10">
        <v>6</v>
      </c>
      <c r="U34" s="10">
        <v>7</v>
      </c>
      <c r="V34" s="10">
        <v>8</v>
      </c>
      <c r="W34" s="10">
        <v>9</v>
      </c>
      <c r="X34" s="10">
        <v>10</v>
      </c>
      <c r="Y34" s="10">
        <v>11</v>
      </c>
      <c r="Z34" s="10">
        <v>12</v>
      </c>
    </row>
    <row r="35" spans="1:26" ht="14.4">
      <c r="A35" s="10" t="s">
        <v>5</v>
      </c>
      <c r="B35" s="10">
        <v>41.9</v>
      </c>
      <c r="C35" s="10">
        <v>26.65</v>
      </c>
      <c r="D35" s="10">
        <v>19.2</v>
      </c>
      <c r="E35" s="10">
        <v>3.35</v>
      </c>
      <c r="F35" s="10">
        <v>2.75</v>
      </c>
      <c r="G35" s="10">
        <v>3.75</v>
      </c>
      <c r="H35" s="10">
        <v>4.3</v>
      </c>
      <c r="I35" s="10">
        <v>2.25</v>
      </c>
      <c r="J35" s="10">
        <v>2.85</v>
      </c>
      <c r="K35" s="10">
        <v>2.6</v>
      </c>
      <c r="L35" s="10">
        <v>2.85</v>
      </c>
      <c r="M35" s="10">
        <v>2.35</v>
      </c>
      <c r="N35" s="10"/>
      <c r="O35" s="10">
        <v>29.35</v>
      </c>
      <c r="P35" s="10">
        <v>33.450000000000003</v>
      </c>
      <c r="Q35" s="10">
        <v>26.65</v>
      </c>
      <c r="R35" s="10">
        <v>22.1</v>
      </c>
      <c r="S35" s="10">
        <v>23.95</v>
      </c>
      <c r="T35" s="10">
        <v>24.75</v>
      </c>
      <c r="U35" s="10">
        <v>26.35</v>
      </c>
      <c r="V35" s="10">
        <v>33.85</v>
      </c>
      <c r="W35" s="10">
        <v>29.8</v>
      </c>
      <c r="X35" s="10">
        <v>23.1</v>
      </c>
      <c r="Y35" s="10">
        <v>32.299999999999997</v>
      </c>
      <c r="Z35" s="10">
        <v>29.15</v>
      </c>
    </row>
    <row r="36" spans="1:26" ht="14.4">
      <c r="A36" s="10" t="s">
        <v>6</v>
      </c>
      <c r="B36" s="10">
        <v>42.65</v>
      </c>
      <c r="C36" s="10">
        <v>43.75</v>
      </c>
      <c r="D36" s="10">
        <v>40.700000000000003</v>
      </c>
      <c r="E36" s="10">
        <v>32.450000000000003</v>
      </c>
      <c r="F36" s="10">
        <v>23.25</v>
      </c>
      <c r="G36" s="10">
        <v>8.3000000000000007</v>
      </c>
      <c r="H36" s="10">
        <v>7.45</v>
      </c>
      <c r="I36" s="10">
        <v>3.35</v>
      </c>
      <c r="J36" s="10">
        <v>4.55</v>
      </c>
      <c r="K36" s="10">
        <v>2.5499999999999998</v>
      </c>
      <c r="L36" s="10">
        <v>2.4</v>
      </c>
      <c r="M36" s="10">
        <v>2.15</v>
      </c>
      <c r="N36" s="10"/>
      <c r="O36" s="10">
        <v>13</v>
      </c>
      <c r="P36" s="10">
        <v>16.600000000000001</v>
      </c>
      <c r="Q36" s="10">
        <v>22.25</v>
      </c>
      <c r="R36" s="10">
        <v>28.75</v>
      </c>
      <c r="S36" s="10">
        <v>15.85</v>
      </c>
      <c r="T36" s="10">
        <v>34.9</v>
      </c>
      <c r="U36" s="10">
        <v>22.8</v>
      </c>
      <c r="V36" s="10">
        <v>30.25</v>
      </c>
      <c r="W36" s="10">
        <v>34.75</v>
      </c>
      <c r="X36" s="10">
        <v>40.549999999999997</v>
      </c>
      <c r="Y36" s="10">
        <v>29.9</v>
      </c>
      <c r="Z36" s="10">
        <v>32.65</v>
      </c>
    </row>
    <row r="37" spans="1:26" ht="14.4">
      <c r="A37" s="10" t="s">
        <v>7</v>
      </c>
      <c r="B37" s="10">
        <v>49.65</v>
      </c>
      <c r="C37" s="10">
        <v>45</v>
      </c>
      <c r="D37" s="10">
        <v>39</v>
      </c>
      <c r="E37" s="10">
        <v>30</v>
      </c>
      <c r="F37" s="10">
        <v>6.1</v>
      </c>
      <c r="G37" s="10">
        <v>8.3000000000000007</v>
      </c>
      <c r="H37" s="10">
        <v>4.3499999999999996</v>
      </c>
      <c r="I37" s="10">
        <v>2.2000000000000002</v>
      </c>
      <c r="J37" s="10">
        <v>2.65</v>
      </c>
      <c r="K37" s="10">
        <v>2.75</v>
      </c>
      <c r="L37" s="10">
        <v>1.55</v>
      </c>
      <c r="M37" s="10">
        <v>1.45</v>
      </c>
      <c r="N37" s="10"/>
      <c r="O37" s="10">
        <v>9.9</v>
      </c>
      <c r="P37" s="10">
        <v>16.8</v>
      </c>
      <c r="Q37" s="10">
        <v>25.15</v>
      </c>
      <c r="R37" s="10">
        <v>12.7</v>
      </c>
      <c r="S37" s="10">
        <v>17.75</v>
      </c>
      <c r="T37" s="10">
        <v>33.700000000000003</v>
      </c>
      <c r="U37" s="10">
        <v>35.700000000000003</v>
      </c>
      <c r="V37" s="10">
        <v>37.200000000000003</v>
      </c>
      <c r="W37" s="10">
        <v>29.9</v>
      </c>
      <c r="X37" s="10">
        <v>32.75</v>
      </c>
      <c r="Y37" s="10">
        <v>41.35</v>
      </c>
      <c r="Z37" s="10">
        <v>40.25</v>
      </c>
    </row>
    <row r="38" spans="1:26" ht="14.4">
      <c r="A38" s="10" t="s">
        <v>8</v>
      </c>
      <c r="B38" s="10">
        <v>38</v>
      </c>
      <c r="C38" s="10">
        <v>21.1</v>
      </c>
      <c r="D38" s="10">
        <v>16.350000000000001</v>
      </c>
      <c r="E38" s="10">
        <v>5.9</v>
      </c>
      <c r="F38" s="10">
        <v>9.35</v>
      </c>
      <c r="G38" s="10">
        <v>3.2</v>
      </c>
      <c r="H38" s="10">
        <v>1.8</v>
      </c>
      <c r="I38" s="10">
        <v>2.2999999999999998</v>
      </c>
      <c r="J38" s="10">
        <v>3.9</v>
      </c>
      <c r="K38" s="10">
        <v>2.15</v>
      </c>
      <c r="L38" s="10">
        <v>2.95</v>
      </c>
      <c r="M38" s="10">
        <v>2.9</v>
      </c>
      <c r="N38" s="10"/>
      <c r="O38" s="10">
        <v>8.25</v>
      </c>
      <c r="P38" s="10">
        <v>18.100000000000001</v>
      </c>
      <c r="Q38" s="10">
        <v>7.05</v>
      </c>
      <c r="R38" s="10">
        <v>11.05</v>
      </c>
      <c r="S38" s="10">
        <v>16.75</v>
      </c>
      <c r="T38" s="10">
        <v>27.65</v>
      </c>
      <c r="U38" s="10">
        <v>30</v>
      </c>
      <c r="V38" s="10">
        <v>29.4</v>
      </c>
      <c r="W38" s="10">
        <v>38.200000000000003</v>
      </c>
      <c r="X38" s="10">
        <v>31.5</v>
      </c>
      <c r="Y38" s="10">
        <v>36.35</v>
      </c>
      <c r="Z38" s="10">
        <v>45.25</v>
      </c>
    </row>
    <row r="39" spans="1:26" ht="14.4">
      <c r="A39" s="10" t="s">
        <v>9</v>
      </c>
      <c r="B39" s="10">
        <v>40.799999999999997</v>
      </c>
      <c r="C39" s="10">
        <v>29.75</v>
      </c>
      <c r="D39" s="10">
        <v>30.5</v>
      </c>
      <c r="E39" s="10">
        <v>5.0999999999999996</v>
      </c>
      <c r="F39" s="10">
        <v>3.6</v>
      </c>
      <c r="G39" s="10">
        <v>3.45</v>
      </c>
      <c r="H39" s="10">
        <v>2.4500000000000002</v>
      </c>
      <c r="I39" s="10">
        <v>2.4500000000000002</v>
      </c>
      <c r="J39" s="10">
        <v>5.35</v>
      </c>
      <c r="K39" s="10">
        <v>2.7</v>
      </c>
      <c r="L39" s="10">
        <v>3.15</v>
      </c>
      <c r="M39" s="10">
        <v>2.95</v>
      </c>
      <c r="N39" s="10"/>
      <c r="O39" s="10">
        <v>10.55</v>
      </c>
      <c r="P39" s="10">
        <v>17.55</v>
      </c>
      <c r="Q39" s="10">
        <v>33.75</v>
      </c>
      <c r="R39" s="10">
        <v>24.15</v>
      </c>
      <c r="S39" s="10">
        <v>22.2</v>
      </c>
      <c r="T39" s="10">
        <v>13.35</v>
      </c>
      <c r="U39" s="10">
        <v>18.600000000000001</v>
      </c>
      <c r="V39" s="10">
        <v>27.35</v>
      </c>
      <c r="W39" s="10">
        <v>17.5</v>
      </c>
      <c r="X39" s="10">
        <v>31.1</v>
      </c>
      <c r="Y39" s="10">
        <v>25.05</v>
      </c>
      <c r="Z39" s="10">
        <v>33.65</v>
      </c>
    </row>
    <row r="40" spans="1:26" ht="14.4">
      <c r="A40" s="10" t="s">
        <v>10</v>
      </c>
      <c r="B40" s="10">
        <v>50.9</v>
      </c>
      <c r="C40" s="10">
        <v>33.15</v>
      </c>
      <c r="D40" s="10">
        <v>39.299999999999997</v>
      </c>
      <c r="E40" s="10">
        <v>34.9</v>
      </c>
      <c r="F40" s="10">
        <v>7.85</v>
      </c>
      <c r="G40" s="10">
        <v>8.9499999999999993</v>
      </c>
      <c r="H40" s="10">
        <v>2.75</v>
      </c>
      <c r="I40" s="10">
        <v>3.8</v>
      </c>
      <c r="J40" s="10">
        <v>4.0999999999999996</v>
      </c>
      <c r="K40" s="10">
        <v>3.1</v>
      </c>
      <c r="L40" s="10">
        <v>2.2999999999999998</v>
      </c>
      <c r="M40" s="10">
        <v>1.7</v>
      </c>
      <c r="N40" s="10"/>
      <c r="O40" s="10">
        <v>8.9</v>
      </c>
      <c r="P40" s="10">
        <v>20.85</v>
      </c>
      <c r="Q40" s="10">
        <v>23.6</v>
      </c>
      <c r="R40" s="10">
        <v>27.5</v>
      </c>
      <c r="S40" s="10">
        <v>25.45</v>
      </c>
      <c r="T40" s="10">
        <v>30.35</v>
      </c>
      <c r="U40" s="10">
        <v>39.35</v>
      </c>
      <c r="V40" s="10">
        <v>42.4</v>
      </c>
      <c r="W40" s="10">
        <v>34.65</v>
      </c>
      <c r="X40" s="10">
        <v>31.55</v>
      </c>
      <c r="Y40" s="10">
        <v>39</v>
      </c>
      <c r="Z40" s="10">
        <v>40.5</v>
      </c>
    </row>
    <row r="41" spans="1:26" ht="14.4">
      <c r="A41" s="10" t="s">
        <v>11</v>
      </c>
      <c r="B41" s="10">
        <v>44.55</v>
      </c>
      <c r="C41" s="10">
        <v>26.5</v>
      </c>
      <c r="D41" s="10">
        <v>29.6</v>
      </c>
      <c r="E41" s="10">
        <v>7.55</v>
      </c>
      <c r="F41" s="10">
        <v>3.35</v>
      </c>
      <c r="G41" s="10">
        <v>0.9</v>
      </c>
      <c r="H41" s="10">
        <v>3.55</v>
      </c>
      <c r="I41" s="10">
        <v>2.5</v>
      </c>
      <c r="J41" s="10">
        <v>3.1</v>
      </c>
      <c r="K41" s="10">
        <v>3.65</v>
      </c>
      <c r="L41" s="10">
        <v>5.05</v>
      </c>
      <c r="M41" s="10">
        <v>2.7</v>
      </c>
      <c r="N41" s="10"/>
      <c r="O41" s="10">
        <v>5.9</v>
      </c>
      <c r="P41" s="10">
        <v>25.2</v>
      </c>
      <c r="Q41" s="10">
        <v>9.0500000000000007</v>
      </c>
      <c r="R41" s="10">
        <v>24.6</v>
      </c>
      <c r="S41" s="10">
        <v>35.700000000000003</v>
      </c>
      <c r="T41" s="10">
        <v>23.2</v>
      </c>
      <c r="U41" s="10">
        <v>32.25</v>
      </c>
      <c r="V41" s="10">
        <v>25.75</v>
      </c>
      <c r="W41" s="10">
        <v>30.4</v>
      </c>
      <c r="X41" s="10">
        <v>29.15</v>
      </c>
      <c r="Y41" s="10">
        <v>30.9</v>
      </c>
      <c r="Z41" s="10">
        <v>41.25</v>
      </c>
    </row>
    <row r="42" spans="1:26" ht="14.4">
      <c r="A42" s="10" t="s">
        <v>12</v>
      </c>
      <c r="B42" s="10">
        <v>41.1</v>
      </c>
      <c r="C42" s="10">
        <v>34.35</v>
      </c>
      <c r="D42" s="10">
        <v>25.35</v>
      </c>
      <c r="E42" s="10">
        <v>20.6</v>
      </c>
      <c r="F42" s="10">
        <v>5.7</v>
      </c>
      <c r="G42" s="10">
        <v>3.2</v>
      </c>
      <c r="H42" s="10">
        <v>2.4</v>
      </c>
      <c r="I42" s="10">
        <v>4.4000000000000004</v>
      </c>
      <c r="J42" s="10">
        <v>2.7</v>
      </c>
      <c r="K42" s="10">
        <v>2.4500000000000002</v>
      </c>
      <c r="L42" s="10">
        <v>4.9000000000000004</v>
      </c>
      <c r="M42" s="10">
        <v>2.6</v>
      </c>
      <c r="N42" s="10"/>
      <c r="O42" s="10">
        <v>4.7</v>
      </c>
      <c r="P42" s="10">
        <v>18.399999999999999</v>
      </c>
      <c r="Q42" s="10">
        <v>19.3</v>
      </c>
      <c r="R42" s="10">
        <v>22.6</v>
      </c>
      <c r="S42" s="10">
        <v>25.35</v>
      </c>
      <c r="T42" s="10">
        <v>30.2</v>
      </c>
      <c r="U42" s="10">
        <v>40.25</v>
      </c>
      <c r="V42" s="10">
        <v>29.1</v>
      </c>
      <c r="W42" s="10">
        <v>24.55</v>
      </c>
      <c r="X42" s="10">
        <v>42.5</v>
      </c>
      <c r="Y42" s="10">
        <v>42.6</v>
      </c>
      <c r="Z42" s="10">
        <v>38.35</v>
      </c>
    </row>
    <row r="43" spans="1:26" ht="14.4">
      <c r="A43" s="10" t="s">
        <v>13</v>
      </c>
      <c r="B43" s="10">
        <v>44.5</v>
      </c>
      <c r="C43" s="10">
        <v>33.200000000000003</v>
      </c>
      <c r="D43" s="10">
        <v>33.549999999999997</v>
      </c>
      <c r="E43" s="10">
        <v>11.4</v>
      </c>
      <c r="F43" s="10">
        <v>4.8</v>
      </c>
      <c r="G43" s="10">
        <v>6.95</v>
      </c>
      <c r="H43" s="10">
        <v>2.5499999999999998</v>
      </c>
      <c r="I43" s="10">
        <v>4.3499999999999996</v>
      </c>
      <c r="J43" s="10">
        <v>2.7</v>
      </c>
      <c r="K43" s="10">
        <v>1.65</v>
      </c>
      <c r="L43" s="10">
        <v>2.6</v>
      </c>
      <c r="M43" s="10">
        <v>3.35</v>
      </c>
      <c r="N43" s="10"/>
      <c r="O43" s="10">
        <v>9.6999999999999993</v>
      </c>
      <c r="P43" s="10">
        <v>17.5</v>
      </c>
      <c r="Q43" s="10">
        <v>36.1</v>
      </c>
      <c r="R43" s="10">
        <v>22.7</v>
      </c>
      <c r="S43" s="10">
        <v>30.15</v>
      </c>
      <c r="T43" s="10">
        <v>25.7</v>
      </c>
      <c r="U43" s="10">
        <v>22.85</v>
      </c>
      <c r="V43" s="10">
        <v>26.9</v>
      </c>
      <c r="W43" s="10">
        <v>46.45</v>
      </c>
      <c r="X43" s="10">
        <v>33.049999999999997</v>
      </c>
      <c r="Y43" s="10">
        <v>36</v>
      </c>
      <c r="Z43" s="10">
        <v>30.45</v>
      </c>
    </row>
    <row r="44" spans="1:26" ht="14.4">
      <c r="A44" s="10" t="s">
        <v>14</v>
      </c>
      <c r="B44" s="10">
        <v>47.65</v>
      </c>
      <c r="C44" s="10">
        <v>46.2</v>
      </c>
      <c r="D44" s="10">
        <v>37.65</v>
      </c>
      <c r="E44" s="10">
        <v>29</v>
      </c>
      <c r="F44" s="10">
        <v>35.6</v>
      </c>
      <c r="G44" s="10">
        <v>12.75</v>
      </c>
      <c r="H44" s="10">
        <v>4.3</v>
      </c>
      <c r="I44" s="10">
        <v>4.7</v>
      </c>
      <c r="J44" s="10">
        <v>2.4500000000000002</v>
      </c>
      <c r="K44" s="10">
        <v>2.4500000000000002</v>
      </c>
      <c r="L44" s="10">
        <v>2.9</v>
      </c>
      <c r="M44" s="10">
        <v>2.65</v>
      </c>
      <c r="N44" s="10"/>
      <c r="O44" s="10">
        <v>19.149999999999999</v>
      </c>
      <c r="P44" s="10">
        <v>19.100000000000001</v>
      </c>
      <c r="Q44" s="10">
        <v>33.15</v>
      </c>
      <c r="R44" s="10">
        <v>19.5</v>
      </c>
      <c r="S44" s="10">
        <v>20.75</v>
      </c>
      <c r="T44" s="10">
        <v>28.9</v>
      </c>
      <c r="U44" s="10">
        <v>36.049999999999997</v>
      </c>
      <c r="V44" s="10">
        <v>22.8</v>
      </c>
      <c r="W44" s="10">
        <v>37.549999999999997</v>
      </c>
      <c r="X44" s="10">
        <v>37.25</v>
      </c>
      <c r="Y44" s="10">
        <v>39.65</v>
      </c>
      <c r="Z44" s="10">
        <v>40.049999999999997</v>
      </c>
    </row>
    <row r="45" spans="1:26" ht="13.8">
      <c r="A45" s="1" t="s">
        <v>0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1</v>
      </c>
      <c r="B46">
        <f>AVERAGE(B35:B44)</f>
        <v>44.17</v>
      </c>
      <c r="C46">
        <f t="shared" ref="C46:M46" si="18">AVERAGE(C35:C44)</f>
        <v>33.964999999999996</v>
      </c>
      <c r="D46">
        <f t="shared" si="18"/>
        <v>31.119999999999997</v>
      </c>
      <c r="E46">
        <f t="shared" si="18"/>
        <v>18.025000000000002</v>
      </c>
      <c r="F46">
        <f t="shared" si="18"/>
        <v>10.235000000000003</v>
      </c>
      <c r="G46">
        <f t="shared" si="18"/>
        <v>5.9750000000000005</v>
      </c>
      <c r="H46">
        <f t="shared" si="18"/>
        <v>3.59</v>
      </c>
      <c r="I46">
        <f t="shared" si="18"/>
        <v>3.2300000000000004</v>
      </c>
      <c r="J46">
        <f t="shared" si="18"/>
        <v>3.4350000000000001</v>
      </c>
      <c r="K46">
        <f t="shared" si="18"/>
        <v>2.6049999999999995</v>
      </c>
      <c r="L46">
        <f t="shared" si="18"/>
        <v>3.0649999999999999</v>
      </c>
      <c r="M46">
        <f t="shared" si="18"/>
        <v>2.48</v>
      </c>
      <c r="O46">
        <f>AVERAGE(O35:O44)</f>
        <v>11.940000000000001</v>
      </c>
      <c r="P46">
        <f t="shared" ref="P46:Z46" si="19">AVERAGE(P35:P44)</f>
        <v>20.355</v>
      </c>
      <c r="Q46">
        <f t="shared" si="19"/>
        <v>23.605</v>
      </c>
      <c r="R46">
        <f t="shared" si="19"/>
        <v>21.564999999999998</v>
      </c>
      <c r="S46">
        <f t="shared" si="19"/>
        <v>23.39</v>
      </c>
      <c r="T46">
        <f t="shared" si="19"/>
        <v>27.269999999999992</v>
      </c>
      <c r="U46">
        <f t="shared" si="19"/>
        <v>30.420000000000005</v>
      </c>
      <c r="V46">
        <f t="shared" si="19"/>
        <v>30.5</v>
      </c>
      <c r="W46">
        <f t="shared" si="19"/>
        <v>32.375</v>
      </c>
      <c r="X46">
        <f t="shared" si="19"/>
        <v>33.250000000000007</v>
      </c>
      <c r="Y46">
        <f t="shared" si="19"/>
        <v>35.31</v>
      </c>
      <c r="Z46">
        <f t="shared" si="19"/>
        <v>37.155000000000008</v>
      </c>
    </row>
    <row r="47" spans="1:26" ht="13.8">
      <c r="A47" s="1" t="s">
        <v>2</v>
      </c>
      <c r="B47">
        <f>STDEV(B35:B44)</f>
        <v>4.1365713123578836</v>
      </c>
      <c r="C47">
        <f t="shared" ref="C47:M47" si="20">STDEV(C35:C44)</f>
        <v>8.570752916491978</v>
      </c>
      <c r="D47">
        <f t="shared" si="20"/>
        <v>8.5994573472206213</v>
      </c>
      <c r="E47">
        <f t="shared" si="20"/>
        <v>12.677062619813258</v>
      </c>
      <c r="F47">
        <f t="shared" si="20"/>
        <v>10.718106435166407</v>
      </c>
      <c r="G47">
        <f t="shared" si="20"/>
        <v>3.6361800774377984</v>
      </c>
      <c r="H47">
        <f t="shared" si="20"/>
        <v>1.6395798919913054</v>
      </c>
      <c r="I47">
        <f t="shared" si="20"/>
        <v>1.0083539942786837</v>
      </c>
      <c r="J47">
        <f t="shared" si="20"/>
        <v>0.98264099921249592</v>
      </c>
      <c r="K47">
        <f t="shared" si="20"/>
        <v>0.53095825322398771</v>
      </c>
      <c r="L47">
        <f t="shared" si="20"/>
        <v>1.1025349578735968</v>
      </c>
      <c r="M47">
        <f t="shared" si="20"/>
        <v>0.58128210783481626</v>
      </c>
      <c r="O47">
        <f>STDEV(O35:O44)</f>
        <v>7.2959958576986281</v>
      </c>
      <c r="P47">
        <f t="shared" ref="P47:Z47" si="21">STDEV(P35:P44)</f>
        <v>5.2539641118767442</v>
      </c>
      <c r="Q47">
        <f t="shared" si="21"/>
        <v>9.8211633730429249</v>
      </c>
      <c r="R47">
        <f t="shared" si="21"/>
        <v>5.7619947356218111</v>
      </c>
      <c r="S47">
        <f t="shared" si="21"/>
        <v>6.2072448710268322</v>
      </c>
      <c r="T47">
        <f t="shared" si="21"/>
        <v>6.1425745597609591</v>
      </c>
      <c r="U47">
        <f t="shared" si="21"/>
        <v>7.5359951049759664</v>
      </c>
      <c r="V47">
        <f t="shared" si="21"/>
        <v>5.8279975596730997</v>
      </c>
      <c r="W47">
        <f t="shared" si="21"/>
        <v>7.9497466766068925</v>
      </c>
      <c r="X47">
        <f t="shared" si="21"/>
        <v>5.6327415862772803</v>
      </c>
      <c r="Y47">
        <f t="shared" si="21"/>
        <v>5.6438658933590924</v>
      </c>
      <c r="Z47">
        <f t="shared" si="21"/>
        <v>5.3176044105091336</v>
      </c>
    </row>
    <row r="48" spans="1:26" ht="13.8">
      <c r="A48" s="1" t="s">
        <v>3</v>
      </c>
      <c r="B48">
        <f>B47/SQRT(B45)</f>
        <v>1.3080987050762729</v>
      </c>
      <c r="C48">
        <f t="shared" ref="C48:M48" si="22">C47/SQRT(C45)</f>
        <v>2.7103100478645565</v>
      </c>
      <c r="D48">
        <f t="shared" si="22"/>
        <v>2.7193871858686602</v>
      </c>
      <c r="E48">
        <f t="shared" si="22"/>
        <v>4.0088391919191091</v>
      </c>
      <c r="F48">
        <f t="shared" si="22"/>
        <v>3.3893628539233673</v>
      </c>
      <c r="G48">
        <f t="shared" si="22"/>
        <v>1.1498611027230876</v>
      </c>
      <c r="H48">
        <f t="shared" si="22"/>
        <v>0.51848068645053891</v>
      </c>
      <c r="I48">
        <f t="shared" si="22"/>
        <v>0.3188695309649035</v>
      </c>
      <c r="J48">
        <f t="shared" si="22"/>
        <v>0.31073836797752097</v>
      </c>
      <c r="K48">
        <f t="shared" si="22"/>
        <v>0.16790374226522417</v>
      </c>
      <c r="L48">
        <f t="shared" si="22"/>
        <v>0.34865216668383603</v>
      </c>
      <c r="M48">
        <f t="shared" si="22"/>
        <v>0.18381754238616263</v>
      </c>
      <c r="O48">
        <f>O47/SQRT(O45)</f>
        <v>2.3071964709481403</v>
      </c>
      <c r="P48">
        <f t="shared" ref="P48:Z48" si="23">P47/SQRT(P45)</f>
        <v>1.6614493338314227</v>
      </c>
      <c r="Q48">
        <f t="shared" si="23"/>
        <v>3.1057245531437565</v>
      </c>
      <c r="R48">
        <f t="shared" si="23"/>
        <v>1.8221027230464659</v>
      </c>
      <c r="S48">
        <f t="shared" si="23"/>
        <v>1.9629031786842903</v>
      </c>
      <c r="T48">
        <f t="shared" si="23"/>
        <v>1.9424526306250698</v>
      </c>
      <c r="U48">
        <f t="shared" si="23"/>
        <v>2.3830908967603759</v>
      </c>
      <c r="V48">
        <f t="shared" si="23"/>
        <v>1.8429746486470073</v>
      </c>
      <c r="W48">
        <f t="shared" si="23"/>
        <v>2.5139306319431793</v>
      </c>
      <c r="X48">
        <f t="shared" si="23"/>
        <v>1.7812292883786043</v>
      </c>
      <c r="Y48">
        <f t="shared" si="23"/>
        <v>1.7847471031555711</v>
      </c>
      <c r="Z48">
        <f t="shared" si="23"/>
        <v>1.6815741632965877</v>
      </c>
    </row>
    <row r="49" spans="1:26" ht="13.8">
      <c r="A49" s="3" t="s">
        <v>18</v>
      </c>
    </row>
    <row r="50" spans="1:26" ht="14.4">
      <c r="A50" s="11" t="s">
        <v>4</v>
      </c>
      <c r="B50" s="11">
        <v>1</v>
      </c>
      <c r="C50" s="11">
        <v>2</v>
      </c>
      <c r="D50" s="11">
        <v>3</v>
      </c>
      <c r="E50" s="11">
        <v>4</v>
      </c>
      <c r="F50" s="11">
        <v>5</v>
      </c>
      <c r="G50" s="11">
        <v>6</v>
      </c>
      <c r="H50" s="11">
        <v>7</v>
      </c>
      <c r="I50" s="11">
        <v>8</v>
      </c>
      <c r="J50" s="11">
        <v>9</v>
      </c>
      <c r="K50" s="11">
        <v>10</v>
      </c>
      <c r="L50" s="11">
        <v>11</v>
      </c>
      <c r="M50" s="11">
        <v>12</v>
      </c>
      <c r="N50" s="11"/>
      <c r="O50" s="11">
        <v>1</v>
      </c>
      <c r="P50" s="11">
        <v>2</v>
      </c>
      <c r="Q50" s="11">
        <v>3</v>
      </c>
      <c r="R50" s="11">
        <v>4</v>
      </c>
      <c r="S50" s="11">
        <v>5</v>
      </c>
      <c r="T50" s="11">
        <v>6</v>
      </c>
      <c r="U50" s="11">
        <v>7</v>
      </c>
      <c r="V50" s="11">
        <v>8</v>
      </c>
      <c r="W50" s="11">
        <v>9</v>
      </c>
      <c r="X50" s="11">
        <v>10</v>
      </c>
      <c r="Y50" s="11">
        <v>11</v>
      </c>
      <c r="Z50" s="11">
        <v>12</v>
      </c>
    </row>
    <row r="51" spans="1:26" ht="14.4">
      <c r="A51" s="11" t="s">
        <v>5</v>
      </c>
      <c r="B51" s="11">
        <v>44.35</v>
      </c>
      <c r="C51" s="11">
        <v>41.85</v>
      </c>
      <c r="D51" s="11">
        <v>40.799999999999997</v>
      </c>
      <c r="E51" s="11">
        <v>30.2</v>
      </c>
      <c r="F51" s="11">
        <v>19.95</v>
      </c>
      <c r="G51" s="11">
        <v>4.1500000000000004</v>
      </c>
      <c r="H51" s="11">
        <v>5.6</v>
      </c>
      <c r="I51" s="11">
        <v>3.7</v>
      </c>
      <c r="J51" s="11">
        <v>3</v>
      </c>
      <c r="K51" s="11">
        <v>3.05</v>
      </c>
      <c r="L51" s="11">
        <v>2.9</v>
      </c>
      <c r="M51" s="11">
        <v>2.8</v>
      </c>
      <c r="N51" s="11"/>
      <c r="O51" s="11">
        <v>12</v>
      </c>
      <c r="P51" s="11">
        <v>17.2</v>
      </c>
      <c r="Q51" s="11">
        <v>21.05</v>
      </c>
      <c r="R51" s="11">
        <v>19.899999999999999</v>
      </c>
      <c r="S51" s="11">
        <v>24.4</v>
      </c>
      <c r="T51" s="11">
        <v>41.05</v>
      </c>
      <c r="U51" s="11">
        <v>29.65</v>
      </c>
      <c r="V51" s="11">
        <v>17.55</v>
      </c>
      <c r="W51" s="11">
        <v>43.1</v>
      </c>
      <c r="X51" s="11">
        <v>35.65</v>
      </c>
      <c r="Y51" s="11">
        <v>43.35</v>
      </c>
      <c r="Z51" s="11">
        <v>42.1</v>
      </c>
    </row>
    <row r="52" spans="1:26" ht="14.4">
      <c r="A52" s="11" t="s">
        <v>6</v>
      </c>
      <c r="B52" s="11">
        <v>46.9</v>
      </c>
      <c r="C52" s="11">
        <v>38.75</v>
      </c>
      <c r="D52" s="11">
        <v>29.75</v>
      </c>
      <c r="E52" s="11">
        <v>30.3</v>
      </c>
      <c r="F52" s="11">
        <v>14.15</v>
      </c>
      <c r="G52" s="11">
        <v>6.45</v>
      </c>
      <c r="H52" s="11">
        <v>3.15</v>
      </c>
      <c r="I52" s="11">
        <v>7.5</v>
      </c>
      <c r="J52" s="11">
        <v>1.85</v>
      </c>
      <c r="K52" s="11">
        <v>3.65</v>
      </c>
      <c r="L52" s="11">
        <v>1.45</v>
      </c>
      <c r="M52" s="11">
        <v>3.8</v>
      </c>
      <c r="N52" s="11"/>
      <c r="O52" s="11">
        <v>14.45</v>
      </c>
      <c r="P52" s="11">
        <v>15.8</v>
      </c>
      <c r="Q52" s="11">
        <v>21.9</v>
      </c>
      <c r="R52" s="11">
        <v>23.05</v>
      </c>
      <c r="S52" s="11">
        <v>19.100000000000001</v>
      </c>
      <c r="T52" s="11">
        <v>14.9</v>
      </c>
      <c r="U52" s="11">
        <v>25.45</v>
      </c>
      <c r="V52" s="11">
        <v>29.9</v>
      </c>
      <c r="W52" s="11">
        <v>42</v>
      </c>
      <c r="X52" s="11">
        <v>35.450000000000003</v>
      </c>
      <c r="Y52" s="11">
        <v>34.5</v>
      </c>
      <c r="Z52" s="11">
        <v>36.049999999999997</v>
      </c>
    </row>
    <row r="53" spans="1:26" ht="14.4">
      <c r="A53" s="11" t="s">
        <v>7</v>
      </c>
      <c r="B53" s="11">
        <v>38.9</v>
      </c>
      <c r="C53" s="11">
        <v>42.35</v>
      </c>
      <c r="D53" s="11">
        <v>40.049999999999997</v>
      </c>
      <c r="E53" s="11">
        <v>34.549999999999997</v>
      </c>
      <c r="F53" s="11">
        <v>3.6</v>
      </c>
      <c r="G53" s="11">
        <v>11.7</v>
      </c>
      <c r="H53" s="11">
        <v>9.1999999999999993</v>
      </c>
      <c r="I53" s="11">
        <v>2.5499999999999998</v>
      </c>
      <c r="J53" s="11">
        <v>6.65</v>
      </c>
      <c r="K53" s="11">
        <v>4.2</v>
      </c>
      <c r="L53" s="11">
        <v>2.95</v>
      </c>
      <c r="M53" s="11">
        <v>2.1</v>
      </c>
      <c r="N53" s="11"/>
      <c r="O53" s="11">
        <v>26.3</v>
      </c>
      <c r="P53" s="11">
        <v>21.75</v>
      </c>
      <c r="Q53" s="11">
        <v>30.4</v>
      </c>
      <c r="R53" s="11">
        <v>29.3</v>
      </c>
      <c r="S53" s="11">
        <v>34.200000000000003</v>
      </c>
      <c r="T53" s="11">
        <v>31.15</v>
      </c>
      <c r="U53" s="11">
        <v>21.75</v>
      </c>
      <c r="V53" s="11">
        <v>26.55</v>
      </c>
      <c r="W53" s="11">
        <v>22.05</v>
      </c>
      <c r="X53" s="11">
        <v>34.200000000000003</v>
      </c>
      <c r="Y53" s="11">
        <v>17.7</v>
      </c>
      <c r="Z53" s="11">
        <v>38.5</v>
      </c>
    </row>
    <row r="54" spans="1:26" ht="14.4">
      <c r="A54" s="11" t="s">
        <v>8</v>
      </c>
      <c r="B54" s="11">
        <v>44.4</v>
      </c>
      <c r="C54" s="11">
        <v>43.8</v>
      </c>
      <c r="D54" s="11">
        <v>31.45</v>
      </c>
      <c r="E54" s="11">
        <v>23.9</v>
      </c>
      <c r="F54" s="11">
        <v>12.7</v>
      </c>
      <c r="G54" s="11">
        <v>8.5</v>
      </c>
      <c r="H54" s="11">
        <v>12.2</v>
      </c>
      <c r="I54" s="11">
        <v>4.75</v>
      </c>
      <c r="J54" s="11">
        <v>2.65</v>
      </c>
      <c r="K54" s="11">
        <v>5.3</v>
      </c>
      <c r="L54" s="11">
        <v>2.4</v>
      </c>
      <c r="M54" s="11">
        <v>3.9</v>
      </c>
      <c r="N54" s="11"/>
      <c r="O54" s="11">
        <v>6.35</v>
      </c>
      <c r="P54" s="11">
        <v>4.2</v>
      </c>
      <c r="Q54" s="11">
        <v>14.6</v>
      </c>
      <c r="R54" s="11">
        <v>13.95</v>
      </c>
      <c r="S54" s="11">
        <v>21.85</v>
      </c>
      <c r="T54" s="11">
        <v>39.049999999999997</v>
      </c>
      <c r="U54" s="11">
        <v>40.9</v>
      </c>
      <c r="V54" s="11">
        <v>39.15</v>
      </c>
      <c r="W54" s="11">
        <v>34</v>
      </c>
      <c r="X54" s="11">
        <v>35.700000000000003</v>
      </c>
      <c r="Y54" s="11">
        <v>32.9</v>
      </c>
      <c r="Z54" s="11">
        <v>24.9</v>
      </c>
    </row>
    <row r="55" spans="1:26" ht="14.4">
      <c r="A55" s="11" t="s">
        <v>9</v>
      </c>
      <c r="B55" s="11">
        <v>39.5</v>
      </c>
      <c r="C55" s="11">
        <v>39.950000000000003</v>
      </c>
      <c r="D55" s="11">
        <v>28.15</v>
      </c>
      <c r="E55" s="11">
        <v>25.3</v>
      </c>
      <c r="F55" s="11">
        <v>15.15</v>
      </c>
      <c r="G55" s="11">
        <v>4.5</v>
      </c>
      <c r="H55" s="11">
        <v>4.3499999999999996</v>
      </c>
      <c r="I55" s="11">
        <v>4.3499999999999996</v>
      </c>
      <c r="J55" s="11">
        <v>4.75</v>
      </c>
      <c r="K55" s="11">
        <v>2.7</v>
      </c>
      <c r="L55" s="11">
        <v>1.6</v>
      </c>
      <c r="M55" s="11">
        <v>4.5999999999999996</v>
      </c>
      <c r="N55" s="11"/>
      <c r="O55" s="11">
        <v>12.15</v>
      </c>
      <c r="P55" s="11">
        <v>6.9</v>
      </c>
      <c r="Q55" s="11">
        <v>20.75</v>
      </c>
      <c r="R55" s="11">
        <v>29.85</v>
      </c>
      <c r="S55" s="11">
        <v>16.649999999999999</v>
      </c>
      <c r="T55" s="11">
        <v>33.1</v>
      </c>
      <c r="U55" s="11">
        <v>37.65</v>
      </c>
      <c r="V55" s="11">
        <v>31</v>
      </c>
      <c r="W55" s="11">
        <v>13.8</v>
      </c>
      <c r="X55" s="11">
        <v>31.3</v>
      </c>
      <c r="Y55" s="11">
        <v>46.25</v>
      </c>
      <c r="Z55" s="11">
        <v>35.85</v>
      </c>
    </row>
    <row r="56" spans="1:26" ht="14.4">
      <c r="A56" s="11" t="s">
        <v>10</v>
      </c>
      <c r="B56" s="11">
        <v>49.5</v>
      </c>
      <c r="C56" s="11">
        <v>46</v>
      </c>
      <c r="D56" s="11">
        <v>27.6</v>
      </c>
      <c r="E56" s="11">
        <v>33.85</v>
      </c>
      <c r="F56" s="11">
        <v>13.15</v>
      </c>
      <c r="G56" s="11">
        <v>7.15</v>
      </c>
      <c r="H56" s="11">
        <v>3.75</v>
      </c>
      <c r="I56" s="11">
        <v>5</v>
      </c>
      <c r="J56" s="11">
        <v>2.95</v>
      </c>
      <c r="K56" s="11">
        <v>2.25</v>
      </c>
      <c r="L56" s="11">
        <v>3.7</v>
      </c>
      <c r="M56" s="11">
        <v>3.25</v>
      </c>
      <c r="N56" s="11"/>
      <c r="O56" s="11">
        <v>12.9</v>
      </c>
      <c r="P56" s="11">
        <v>25.7</v>
      </c>
      <c r="Q56" s="11">
        <v>28.1</v>
      </c>
      <c r="R56" s="11">
        <v>28.1</v>
      </c>
      <c r="S56" s="11">
        <v>16.399999999999999</v>
      </c>
      <c r="T56" s="11">
        <v>14.3</v>
      </c>
      <c r="U56" s="11">
        <v>28.6</v>
      </c>
      <c r="V56" s="11">
        <v>14.7</v>
      </c>
      <c r="W56" s="11">
        <v>38.85</v>
      </c>
      <c r="X56" s="11">
        <v>36.549999999999997</v>
      </c>
      <c r="Y56" s="11">
        <v>36.299999999999997</v>
      </c>
      <c r="Z56" s="11">
        <v>33.200000000000003</v>
      </c>
    </row>
    <row r="57" spans="1:26" ht="14.4">
      <c r="A57" s="11" t="s">
        <v>11</v>
      </c>
      <c r="B57" s="11">
        <v>36.4</v>
      </c>
      <c r="C57" s="11">
        <v>47.3</v>
      </c>
      <c r="D57" s="11">
        <v>32.049999999999997</v>
      </c>
      <c r="E57" s="11">
        <v>29.75</v>
      </c>
      <c r="F57" s="11">
        <v>15.45</v>
      </c>
      <c r="G57" s="11">
        <v>6.55</v>
      </c>
      <c r="H57" s="11">
        <v>3.05</v>
      </c>
      <c r="I57" s="11">
        <v>2.4</v>
      </c>
      <c r="J57" s="11">
        <v>4.4000000000000004</v>
      </c>
      <c r="K57" s="11">
        <v>7.05</v>
      </c>
      <c r="L57" s="11">
        <v>3.55</v>
      </c>
      <c r="M57" s="11">
        <v>2.25</v>
      </c>
      <c r="N57" s="11"/>
      <c r="O57" s="11">
        <v>6.55</v>
      </c>
      <c r="P57" s="11">
        <v>21.1</v>
      </c>
      <c r="Q57" s="11">
        <v>21.95</v>
      </c>
      <c r="R57" s="11">
        <v>21.55</v>
      </c>
      <c r="S57" s="11">
        <v>28.75</v>
      </c>
      <c r="T57" s="11">
        <v>20.55</v>
      </c>
      <c r="U57" s="11">
        <v>31.6</v>
      </c>
      <c r="V57" s="11">
        <v>43.25</v>
      </c>
      <c r="W57" s="11">
        <v>28.35</v>
      </c>
      <c r="X57" s="11">
        <v>33.950000000000003</v>
      </c>
      <c r="Y57" s="11">
        <v>41.35</v>
      </c>
      <c r="Z57" s="11">
        <v>30.95</v>
      </c>
    </row>
    <row r="58" spans="1:26" ht="14.4">
      <c r="A58" s="11" t="s">
        <v>12</v>
      </c>
      <c r="B58" s="11">
        <v>46.9</v>
      </c>
      <c r="C58" s="11">
        <v>50.3</v>
      </c>
      <c r="D58" s="11">
        <v>30.45</v>
      </c>
      <c r="E58" s="11">
        <v>39.4</v>
      </c>
      <c r="F58" s="11">
        <v>17.25</v>
      </c>
      <c r="G58" s="11">
        <v>24.7</v>
      </c>
      <c r="H58" s="11">
        <v>10.35</v>
      </c>
      <c r="I58" s="11">
        <v>3.9</v>
      </c>
      <c r="J58" s="11">
        <v>4.6500000000000004</v>
      </c>
      <c r="K58" s="11">
        <v>2.6</v>
      </c>
      <c r="L58" s="11">
        <v>2.5</v>
      </c>
      <c r="M58" s="11">
        <v>3.7</v>
      </c>
      <c r="N58" s="11"/>
      <c r="O58" s="11">
        <v>19.5</v>
      </c>
      <c r="P58" s="11">
        <v>20.6</v>
      </c>
      <c r="Q58" s="11">
        <v>14.15</v>
      </c>
      <c r="R58" s="11">
        <v>13.95</v>
      </c>
      <c r="S58" s="11">
        <v>37.950000000000003</v>
      </c>
      <c r="T58" s="11">
        <v>32.6</v>
      </c>
      <c r="U58" s="11">
        <v>36.799999999999997</v>
      </c>
      <c r="V58" s="11">
        <v>32.1</v>
      </c>
      <c r="W58" s="11">
        <v>26.5</v>
      </c>
      <c r="X58" s="11">
        <v>43.8</v>
      </c>
      <c r="Y58" s="11">
        <v>49.05</v>
      </c>
      <c r="Z58" s="11">
        <v>34.4</v>
      </c>
    </row>
    <row r="59" spans="1:26" ht="14.4">
      <c r="A59" s="11" t="s">
        <v>13</v>
      </c>
      <c r="B59" s="11">
        <v>47.85</v>
      </c>
      <c r="C59" s="11">
        <v>43.15</v>
      </c>
      <c r="D59" s="11">
        <v>23.4</v>
      </c>
      <c r="E59" s="11">
        <v>9.1999999999999993</v>
      </c>
      <c r="F59" s="11">
        <v>17.5</v>
      </c>
      <c r="G59" s="11">
        <v>9.9</v>
      </c>
      <c r="H59" s="11">
        <v>3.65</v>
      </c>
      <c r="I59" s="11">
        <v>4.2</v>
      </c>
      <c r="J59" s="11">
        <v>2.25</v>
      </c>
      <c r="K59" s="11">
        <v>2.95</v>
      </c>
      <c r="L59" s="11">
        <v>3.15</v>
      </c>
      <c r="M59" s="11">
        <v>2.2000000000000002</v>
      </c>
      <c r="N59" s="11"/>
      <c r="O59" s="11">
        <v>15.95</v>
      </c>
      <c r="P59" s="11">
        <v>21</v>
      </c>
      <c r="Q59" s="11">
        <v>22.05</v>
      </c>
      <c r="R59" s="11">
        <v>31.35</v>
      </c>
      <c r="S59" s="11">
        <v>35.450000000000003</v>
      </c>
      <c r="T59" s="11">
        <v>26.45</v>
      </c>
      <c r="U59" s="11">
        <v>39.4</v>
      </c>
      <c r="V59" s="11">
        <v>31.4</v>
      </c>
      <c r="W59" s="11">
        <v>33.6</v>
      </c>
      <c r="X59" s="11">
        <v>30.25</v>
      </c>
      <c r="Y59" s="11">
        <v>30.05</v>
      </c>
      <c r="Z59" s="11">
        <v>38.950000000000003</v>
      </c>
    </row>
    <row r="60" spans="1:26" ht="14.4">
      <c r="A60" s="11" t="s">
        <v>14</v>
      </c>
      <c r="B60" s="11">
        <v>45.35</v>
      </c>
      <c r="C60" s="11">
        <v>48.35</v>
      </c>
      <c r="D60" s="11">
        <v>41.5</v>
      </c>
      <c r="E60" s="11">
        <v>14.9</v>
      </c>
      <c r="F60" s="11">
        <v>7.35</v>
      </c>
      <c r="G60" s="11">
        <v>9.9</v>
      </c>
      <c r="H60" s="11">
        <v>3.85</v>
      </c>
      <c r="I60" s="11">
        <v>2.15</v>
      </c>
      <c r="J60" s="11">
        <v>4.8</v>
      </c>
      <c r="K60" s="11">
        <v>2.0499999999999998</v>
      </c>
      <c r="L60" s="11">
        <v>4.7</v>
      </c>
      <c r="M60" s="11">
        <v>2.2999999999999998</v>
      </c>
      <c r="N60" s="11"/>
      <c r="O60" s="11">
        <v>29.7</v>
      </c>
      <c r="P60" s="11">
        <v>9.25</v>
      </c>
      <c r="Q60" s="11">
        <v>20.8</v>
      </c>
      <c r="R60" s="11">
        <v>32.200000000000003</v>
      </c>
      <c r="S60" s="11">
        <v>23.85</v>
      </c>
      <c r="T60" s="11">
        <v>30.65</v>
      </c>
      <c r="U60" s="11">
        <v>27.3</v>
      </c>
      <c r="V60" s="11">
        <v>28.7</v>
      </c>
      <c r="W60" s="11">
        <v>29.3</v>
      </c>
      <c r="X60" s="11">
        <v>35.6</v>
      </c>
      <c r="Y60" s="11">
        <v>28</v>
      </c>
      <c r="Z60" s="11">
        <v>43.45</v>
      </c>
    </row>
    <row r="61" spans="1:26" ht="13.8">
      <c r="A61" s="1" t="s">
        <v>0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1</v>
      </c>
      <c r="B62">
        <f>AVERAGE(B51:B60)</f>
        <v>44.005000000000003</v>
      </c>
      <c r="C62">
        <f t="shared" ref="C62:M62" si="26">AVERAGE(C51:C60)</f>
        <v>44.18</v>
      </c>
      <c r="D62">
        <f t="shared" si="26"/>
        <v>32.519999999999996</v>
      </c>
      <c r="E62">
        <f t="shared" si="26"/>
        <v>27.134999999999998</v>
      </c>
      <c r="F62">
        <f t="shared" si="26"/>
        <v>13.625000000000004</v>
      </c>
      <c r="G62">
        <f t="shared" si="26"/>
        <v>9.35</v>
      </c>
      <c r="H62">
        <f t="shared" si="26"/>
        <v>5.915</v>
      </c>
      <c r="I62">
        <f t="shared" si="26"/>
        <v>4.05</v>
      </c>
      <c r="J62">
        <f t="shared" si="26"/>
        <v>3.7949999999999995</v>
      </c>
      <c r="K62">
        <f t="shared" si="26"/>
        <v>3.5799999999999996</v>
      </c>
      <c r="L62">
        <f t="shared" si="26"/>
        <v>2.8899999999999997</v>
      </c>
      <c r="M62">
        <f t="shared" si="26"/>
        <v>3.09</v>
      </c>
      <c r="O62">
        <f>AVERAGE(O51:O60)</f>
        <v>15.584999999999999</v>
      </c>
      <c r="P62">
        <f t="shared" ref="P62:Z62" si="27">AVERAGE(P51:P60)</f>
        <v>16.350000000000001</v>
      </c>
      <c r="Q62">
        <f t="shared" si="27"/>
        <v>21.574999999999999</v>
      </c>
      <c r="R62">
        <f t="shared" si="27"/>
        <v>24.32</v>
      </c>
      <c r="S62">
        <f t="shared" si="27"/>
        <v>25.860000000000003</v>
      </c>
      <c r="T62">
        <f t="shared" si="27"/>
        <v>28.380000000000003</v>
      </c>
      <c r="U62">
        <f t="shared" si="27"/>
        <v>31.909999999999997</v>
      </c>
      <c r="V62">
        <f t="shared" si="27"/>
        <v>29.429999999999996</v>
      </c>
      <c r="W62">
        <f t="shared" si="27"/>
        <v>31.155000000000001</v>
      </c>
      <c r="X62">
        <f t="shared" si="27"/>
        <v>35.245000000000005</v>
      </c>
      <c r="Y62">
        <f t="shared" si="27"/>
        <v>35.945</v>
      </c>
      <c r="Z62">
        <f t="shared" si="27"/>
        <v>35.834999999999994</v>
      </c>
    </row>
    <row r="63" spans="1:26" ht="13.8">
      <c r="A63" s="1" t="s">
        <v>2</v>
      </c>
      <c r="B63">
        <f>STDEV(B51:B60)</f>
        <v>4.3207156043106254</v>
      </c>
      <c r="C63">
        <f t="shared" ref="C63:M63" si="28">STDEV(C51:C60)</f>
        <v>3.7305197731385595</v>
      </c>
      <c r="D63">
        <f t="shared" si="28"/>
        <v>6.1976787769472637</v>
      </c>
      <c r="E63">
        <f t="shared" si="28"/>
        <v>9.2011185914177638</v>
      </c>
      <c r="F63">
        <f t="shared" si="28"/>
        <v>4.8882086016590227</v>
      </c>
      <c r="G63">
        <f t="shared" si="28"/>
        <v>5.9078572915886998</v>
      </c>
      <c r="H63">
        <f t="shared" si="28"/>
        <v>3.3738413649067063</v>
      </c>
      <c r="I63">
        <f t="shared" si="28"/>
        <v>1.5682615994930331</v>
      </c>
      <c r="J63">
        <f t="shared" si="28"/>
        <v>1.4906094950276785</v>
      </c>
      <c r="K63">
        <f t="shared" si="28"/>
        <v>1.5603062377480761</v>
      </c>
      <c r="L63">
        <f t="shared" si="28"/>
        <v>0.97576181064392609</v>
      </c>
      <c r="M63">
        <f t="shared" si="28"/>
        <v>0.88342766791879712</v>
      </c>
      <c r="O63">
        <f>STDEV(O51:O60)</f>
        <v>7.6707978000263388</v>
      </c>
      <c r="P63">
        <f t="shared" ref="P63:Z63" si="29">STDEV(P51:P60)</f>
        <v>7.2048594712180236</v>
      </c>
      <c r="Q63">
        <f t="shared" si="29"/>
        <v>5.0140497050233268</v>
      </c>
      <c r="R63">
        <f t="shared" si="29"/>
        <v>6.8724975243518447</v>
      </c>
      <c r="S63">
        <f t="shared" si="29"/>
        <v>7.8761877411177394</v>
      </c>
      <c r="T63">
        <f t="shared" si="29"/>
        <v>9.2633147414950709</v>
      </c>
      <c r="U63">
        <f t="shared" si="29"/>
        <v>6.4648536977516882</v>
      </c>
      <c r="V63">
        <f t="shared" si="29"/>
        <v>8.6029775207321375</v>
      </c>
      <c r="W63">
        <f t="shared" si="29"/>
        <v>9.1327083119472796</v>
      </c>
      <c r="X63">
        <f t="shared" si="29"/>
        <v>3.6318383774611984</v>
      </c>
      <c r="Y63">
        <f t="shared" si="29"/>
        <v>9.4529375210977591</v>
      </c>
      <c r="Z63">
        <f t="shared" si="29"/>
        <v>5.4419180646370267</v>
      </c>
    </row>
    <row r="64" spans="1:26" ht="13.8">
      <c r="A64" s="1" t="s">
        <v>3</v>
      </c>
      <c r="B64">
        <f>B63/SQRT(B61)</f>
        <v>1.3663302431452409</v>
      </c>
      <c r="C64">
        <f t="shared" ref="C64:M64" si="30">C63/SQRT(C61)</f>
        <v>1.1796939339412476</v>
      </c>
      <c r="D64">
        <f t="shared" si="30"/>
        <v>1.9598781141240014</v>
      </c>
      <c r="E64">
        <f t="shared" si="30"/>
        <v>2.9096491770200337</v>
      </c>
      <c r="F64">
        <f t="shared" si="30"/>
        <v>1.5457872859269239</v>
      </c>
      <c r="G64">
        <f t="shared" si="30"/>
        <v>1.8682285132653811</v>
      </c>
      <c r="H64">
        <f t="shared" si="30"/>
        <v>1.0669023177196471</v>
      </c>
      <c r="I64">
        <f t="shared" si="30"/>
        <v>0.49592786213767487</v>
      </c>
      <c r="J64">
        <f t="shared" si="30"/>
        <v>0.47137211061608963</v>
      </c>
      <c r="K64">
        <f t="shared" si="30"/>
        <v>0.49341215586521125</v>
      </c>
      <c r="L64">
        <f t="shared" si="30"/>
        <v>0.30856297754447354</v>
      </c>
      <c r="M64">
        <f t="shared" si="30"/>
        <v>0.27936435786342617</v>
      </c>
      <c r="O64">
        <f>O63/SQRT(O61)</f>
        <v>2.4257192518692041</v>
      </c>
      <c r="P64">
        <f t="shared" ref="P64:Z64" si="31">P63/SQRT(P61)</f>
        <v>2.2783766150485318</v>
      </c>
      <c r="Q64">
        <f t="shared" si="31"/>
        <v>1.5855817369169118</v>
      </c>
      <c r="R64">
        <f t="shared" si="31"/>
        <v>2.1732745390820329</v>
      </c>
      <c r="S64">
        <f t="shared" si="31"/>
        <v>2.4906692541028677</v>
      </c>
      <c r="T64">
        <f t="shared" si="31"/>
        <v>2.9293173266138286</v>
      </c>
      <c r="U64">
        <f t="shared" si="31"/>
        <v>2.0443662424657103</v>
      </c>
      <c r="V64">
        <f t="shared" si="31"/>
        <v>2.7205003624741986</v>
      </c>
      <c r="W64">
        <f t="shared" si="31"/>
        <v>2.8880159471704951</v>
      </c>
      <c r="X64">
        <f t="shared" si="31"/>
        <v>1.148488136638772</v>
      </c>
      <c r="Y64">
        <f t="shared" si="31"/>
        <v>2.98928131459349</v>
      </c>
      <c r="Z64">
        <f t="shared" si="31"/>
        <v>1.7208855924268411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D61" zoomScale="110" zoomScaleNormal="110" workbookViewId="0">
      <selection activeCell="A50" sqref="A50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4" t="s">
        <v>4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/>
      <c r="O2" s="4">
        <v>1</v>
      </c>
      <c r="P2" s="4">
        <v>2</v>
      </c>
      <c r="Q2" s="4">
        <v>3</v>
      </c>
      <c r="R2" s="4">
        <v>4</v>
      </c>
      <c r="S2" s="4">
        <v>5</v>
      </c>
      <c r="T2" s="4">
        <v>6</v>
      </c>
      <c r="U2" s="4">
        <v>7</v>
      </c>
      <c r="V2" s="4">
        <v>8</v>
      </c>
      <c r="W2" s="4">
        <v>9</v>
      </c>
      <c r="X2" s="4">
        <v>10</v>
      </c>
      <c r="Y2" s="4">
        <v>11</v>
      </c>
      <c r="Z2" s="4">
        <v>12</v>
      </c>
    </row>
    <row r="3" spans="1:26" ht="14.4">
      <c r="A3" s="4" t="s">
        <v>5</v>
      </c>
      <c r="B3" s="4">
        <v>30.75</v>
      </c>
      <c r="C3" s="4">
        <v>10.3</v>
      </c>
      <c r="D3" s="4">
        <v>1.4</v>
      </c>
      <c r="E3" s="4">
        <v>1.25</v>
      </c>
      <c r="F3" s="4">
        <v>0.25</v>
      </c>
      <c r="G3" s="4">
        <v>0.15</v>
      </c>
      <c r="H3" s="4">
        <v>0.9</v>
      </c>
      <c r="I3" s="4">
        <v>0.05</v>
      </c>
      <c r="J3" s="4">
        <v>0.55000000000000004</v>
      </c>
      <c r="K3" s="4">
        <v>0.1</v>
      </c>
      <c r="L3" s="4">
        <v>0.2</v>
      </c>
      <c r="M3" s="4">
        <v>0.75</v>
      </c>
      <c r="N3" s="4"/>
      <c r="O3" s="4">
        <v>0.45</v>
      </c>
      <c r="P3" s="4">
        <v>0.95</v>
      </c>
      <c r="Q3" s="4">
        <v>1.05</v>
      </c>
      <c r="R3" s="4">
        <v>0.5</v>
      </c>
      <c r="S3" s="4">
        <v>1.1000000000000001</v>
      </c>
      <c r="T3" s="4">
        <v>0.7</v>
      </c>
      <c r="U3" s="4">
        <v>1</v>
      </c>
      <c r="V3" s="4">
        <v>1.55</v>
      </c>
      <c r="W3" s="4">
        <v>4.8499999999999996</v>
      </c>
      <c r="X3" s="4">
        <v>1.55</v>
      </c>
      <c r="Y3" s="4">
        <v>10.9</v>
      </c>
      <c r="Z3" s="4">
        <v>16.100000000000001</v>
      </c>
    </row>
    <row r="4" spans="1:26" ht="14.4">
      <c r="A4" s="4" t="s">
        <v>6</v>
      </c>
      <c r="B4" s="4">
        <v>28.65</v>
      </c>
      <c r="C4" s="4">
        <v>22.1</v>
      </c>
      <c r="D4" s="4">
        <v>3.35</v>
      </c>
      <c r="E4" s="4">
        <v>0.9</v>
      </c>
      <c r="F4" s="4">
        <v>0.35</v>
      </c>
      <c r="G4" s="4">
        <v>1.3</v>
      </c>
      <c r="H4" s="4">
        <v>0.25</v>
      </c>
      <c r="I4" s="4">
        <v>0.2</v>
      </c>
      <c r="J4" s="4">
        <v>0.05</v>
      </c>
      <c r="K4" s="4">
        <v>0.4</v>
      </c>
      <c r="L4" s="4">
        <v>0.4</v>
      </c>
      <c r="M4" s="4">
        <v>0.7</v>
      </c>
      <c r="N4" s="4"/>
      <c r="O4" s="4">
        <v>0.2</v>
      </c>
      <c r="P4" s="4">
        <v>0.7</v>
      </c>
      <c r="Q4" s="4">
        <v>1.6</v>
      </c>
      <c r="R4" s="4">
        <v>0.5</v>
      </c>
      <c r="S4" s="4">
        <v>1.3</v>
      </c>
      <c r="T4" s="4">
        <v>2.1</v>
      </c>
      <c r="U4" s="4">
        <v>1.65</v>
      </c>
      <c r="V4" s="4">
        <v>1.7</v>
      </c>
      <c r="W4" s="4">
        <v>1.6</v>
      </c>
      <c r="X4" s="4">
        <v>2.5499999999999998</v>
      </c>
      <c r="Y4" s="4">
        <v>5.0999999999999996</v>
      </c>
      <c r="Z4" s="4">
        <v>14.85</v>
      </c>
    </row>
    <row r="5" spans="1:26" ht="14.4">
      <c r="A5" s="4" t="s">
        <v>7</v>
      </c>
      <c r="B5" s="4">
        <v>35.4</v>
      </c>
      <c r="C5" s="4">
        <v>37.4</v>
      </c>
      <c r="D5" s="4">
        <v>7</v>
      </c>
      <c r="E5" s="4">
        <v>4.0999999999999996</v>
      </c>
      <c r="F5" s="4">
        <v>1.1000000000000001</v>
      </c>
      <c r="G5" s="4">
        <v>0.85</v>
      </c>
      <c r="H5" s="4">
        <v>0.3</v>
      </c>
      <c r="I5" s="4">
        <v>0.6</v>
      </c>
      <c r="J5" s="4">
        <v>0.6</v>
      </c>
      <c r="K5" s="4">
        <v>0.4</v>
      </c>
      <c r="L5" s="4">
        <v>0.05</v>
      </c>
      <c r="M5" s="4">
        <v>0.35</v>
      </c>
      <c r="N5" s="4"/>
      <c r="O5" s="4">
        <v>0.5</v>
      </c>
      <c r="P5" s="4">
        <v>0.4</v>
      </c>
      <c r="Q5" s="4">
        <v>2.0499999999999998</v>
      </c>
      <c r="R5" s="4">
        <v>0.45</v>
      </c>
      <c r="S5" s="4">
        <v>0.75</v>
      </c>
      <c r="T5" s="4">
        <v>2.1</v>
      </c>
      <c r="U5" s="4">
        <v>0.45</v>
      </c>
      <c r="V5" s="4">
        <v>0.8</v>
      </c>
      <c r="W5" s="4">
        <v>3.5</v>
      </c>
      <c r="X5" s="4">
        <v>3.1</v>
      </c>
      <c r="Y5" s="4">
        <v>5.8</v>
      </c>
      <c r="Z5" s="4">
        <v>12.7</v>
      </c>
    </row>
    <row r="6" spans="1:26" ht="14.4">
      <c r="A6" s="4" t="s">
        <v>8</v>
      </c>
      <c r="B6" s="4">
        <v>37.450000000000003</v>
      </c>
      <c r="C6" s="4">
        <v>34.85</v>
      </c>
      <c r="D6" s="4">
        <v>14.85</v>
      </c>
      <c r="E6" s="4">
        <v>5.85</v>
      </c>
      <c r="F6" s="4">
        <v>0.15</v>
      </c>
      <c r="G6" s="4">
        <v>0.5</v>
      </c>
      <c r="H6" s="4">
        <v>0.45</v>
      </c>
      <c r="I6" s="4">
        <v>0.1</v>
      </c>
      <c r="J6" s="4">
        <v>0.3</v>
      </c>
      <c r="K6" s="4">
        <v>0.65</v>
      </c>
      <c r="L6" s="4">
        <v>0.3</v>
      </c>
      <c r="M6" s="4">
        <v>0.4</v>
      </c>
      <c r="N6" s="4"/>
      <c r="O6" s="4">
        <v>0.9</v>
      </c>
      <c r="P6" s="4">
        <v>1.45</v>
      </c>
      <c r="Q6" s="4">
        <v>3.05</v>
      </c>
      <c r="R6" s="4">
        <v>0.75</v>
      </c>
      <c r="S6" s="4">
        <v>1.6</v>
      </c>
      <c r="T6" s="4">
        <v>0.95</v>
      </c>
      <c r="U6" s="4">
        <v>1.25</v>
      </c>
      <c r="V6" s="4">
        <v>1.7</v>
      </c>
      <c r="W6" s="4">
        <v>7.1</v>
      </c>
      <c r="X6" s="4">
        <v>4.55</v>
      </c>
      <c r="Y6" s="4">
        <v>9.85</v>
      </c>
      <c r="Z6" s="4">
        <v>11.6</v>
      </c>
    </row>
    <row r="7" spans="1:26" ht="14.4">
      <c r="A7" s="4" t="s">
        <v>9</v>
      </c>
      <c r="B7" s="4">
        <v>36.049999999999997</v>
      </c>
      <c r="C7" s="4">
        <v>13.75</v>
      </c>
      <c r="D7" s="4">
        <v>1.2</v>
      </c>
      <c r="E7" s="4">
        <v>1</v>
      </c>
      <c r="F7" s="4">
        <v>0.15</v>
      </c>
      <c r="G7" s="4">
        <v>0.2</v>
      </c>
      <c r="H7" s="4">
        <v>1.1000000000000001</v>
      </c>
      <c r="I7" s="4">
        <v>0.35</v>
      </c>
      <c r="J7" s="4">
        <v>0.2</v>
      </c>
      <c r="K7" s="4">
        <v>0.3</v>
      </c>
      <c r="L7" s="4">
        <v>0.05</v>
      </c>
      <c r="M7" s="4">
        <v>0.3</v>
      </c>
      <c r="N7" s="4"/>
      <c r="O7" s="4">
        <v>0.45</v>
      </c>
      <c r="P7" s="4">
        <v>0.55000000000000004</v>
      </c>
      <c r="Q7" s="4">
        <v>0.95</v>
      </c>
      <c r="R7" s="4">
        <v>1.75</v>
      </c>
      <c r="S7" s="4">
        <v>0.5</v>
      </c>
      <c r="T7" s="4">
        <v>1.3</v>
      </c>
      <c r="U7" s="4">
        <v>1.35</v>
      </c>
      <c r="V7" s="4">
        <v>2.6</v>
      </c>
      <c r="W7" s="4">
        <v>8.0500000000000007</v>
      </c>
      <c r="X7" s="4">
        <v>6.2</v>
      </c>
      <c r="Y7" s="4">
        <v>3.95</v>
      </c>
      <c r="Z7" s="4">
        <v>8</v>
      </c>
    </row>
    <row r="8" spans="1:26" ht="14.4">
      <c r="A8" s="4" t="s">
        <v>10</v>
      </c>
      <c r="B8" s="4">
        <v>26.6</v>
      </c>
      <c r="C8" s="4">
        <v>3.4</v>
      </c>
      <c r="D8" s="4">
        <v>1</v>
      </c>
      <c r="E8" s="4">
        <v>0.2</v>
      </c>
      <c r="F8" s="4">
        <v>1.05</v>
      </c>
      <c r="G8" s="4">
        <v>0.25</v>
      </c>
      <c r="H8" s="4">
        <v>0.15</v>
      </c>
      <c r="I8" s="4">
        <v>0.35</v>
      </c>
      <c r="J8" s="4">
        <v>0.15</v>
      </c>
      <c r="K8" s="4">
        <v>0.75</v>
      </c>
      <c r="L8" s="4">
        <v>0.35</v>
      </c>
      <c r="M8" s="4">
        <v>0.6</v>
      </c>
      <c r="N8" s="4"/>
      <c r="O8" s="4">
        <v>0.5</v>
      </c>
      <c r="P8" s="4">
        <v>0.55000000000000004</v>
      </c>
      <c r="Q8" s="4">
        <v>0.65</v>
      </c>
      <c r="R8" s="4">
        <v>1.35</v>
      </c>
      <c r="S8" s="4">
        <v>3.5</v>
      </c>
      <c r="T8" s="4">
        <v>1.1000000000000001</v>
      </c>
      <c r="U8" s="4">
        <v>1.35</v>
      </c>
      <c r="V8" s="4">
        <v>1.35</v>
      </c>
      <c r="W8" s="4">
        <v>1.1000000000000001</v>
      </c>
      <c r="X8" s="4">
        <v>6.6</v>
      </c>
      <c r="Y8" s="4">
        <v>7.1</v>
      </c>
      <c r="Z8" s="4">
        <v>18.899999999999999</v>
      </c>
    </row>
    <row r="9" spans="1:26" ht="14.4">
      <c r="A9" s="4" t="s">
        <v>11</v>
      </c>
      <c r="B9" s="4">
        <v>33.75</v>
      </c>
      <c r="C9" s="4">
        <v>33.950000000000003</v>
      </c>
      <c r="D9" s="4">
        <v>29.5</v>
      </c>
      <c r="E9" s="4">
        <v>7.3</v>
      </c>
      <c r="F9" s="4">
        <v>3.65</v>
      </c>
      <c r="G9" s="4">
        <v>0.5</v>
      </c>
      <c r="H9" s="4">
        <v>1.1000000000000001</v>
      </c>
      <c r="I9" s="4">
        <v>0.1</v>
      </c>
      <c r="J9" s="4">
        <v>1.05</v>
      </c>
      <c r="K9" s="4">
        <v>0.3</v>
      </c>
      <c r="L9" s="4">
        <v>0.45</v>
      </c>
      <c r="M9" s="4">
        <v>0.05</v>
      </c>
      <c r="N9" s="4"/>
      <c r="O9" s="4">
        <v>1.2</v>
      </c>
      <c r="P9" s="4">
        <v>0.25</v>
      </c>
      <c r="Q9" s="4">
        <v>0.5</v>
      </c>
      <c r="R9" s="4">
        <v>0.85</v>
      </c>
      <c r="S9" s="4">
        <v>0.7</v>
      </c>
      <c r="T9" s="4">
        <v>0.6</v>
      </c>
      <c r="U9" s="4">
        <v>1.75</v>
      </c>
      <c r="V9" s="4">
        <v>0.8</v>
      </c>
      <c r="W9" s="4">
        <v>4.2</v>
      </c>
      <c r="X9" s="4">
        <v>5.2</v>
      </c>
      <c r="Y9" s="4">
        <v>2.2999999999999998</v>
      </c>
      <c r="Z9" s="4">
        <v>2.25</v>
      </c>
    </row>
    <row r="10" spans="1:26" ht="14.4">
      <c r="A10" s="4" t="s">
        <v>12</v>
      </c>
      <c r="B10" s="4">
        <v>33.9</v>
      </c>
      <c r="C10" s="4">
        <v>26.35</v>
      </c>
      <c r="D10" s="4">
        <v>8.1999999999999993</v>
      </c>
      <c r="E10" s="4">
        <v>7.55</v>
      </c>
      <c r="F10" s="4">
        <v>1.3</v>
      </c>
      <c r="G10" s="4">
        <v>0.6</v>
      </c>
      <c r="H10" s="4">
        <v>0.5</v>
      </c>
      <c r="I10" s="4">
        <v>0.6</v>
      </c>
      <c r="J10" s="4">
        <v>0.75</v>
      </c>
      <c r="K10" s="4">
        <v>0.45</v>
      </c>
      <c r="L10" s="4">
        <v>0.2</v>
      </c>
      <c r="M10" s="4">
        <v>0.3</v>
      </c>
      <c r="N10" s="4"/>
      <c r="O10" s="4">
        <v>2.7</v>
      </c>
      <c r="P10" s="4">
        <v>0.65</v>
      </c>
      <c r="Q10" s="4">
        <v>0.2</v>
      </c>
      <c r="R10" s="4">
        <v>0.6</v>
      </c>
      <c r="S10" s="4">
        <v>1.65</v>
      </c>
      <c r="T10" s="4">
        <v>0.9</v>
      </c>
      <c r="U10" s="4">
        <v>5.4</v>
      </c>
      <c r="V10" s="4">
        <v>1.7</v>
      </c>
      <c r="W10" s="4">
        <v>8.1999999999999993</v>
      </c>
      <c r="X10" s="4">
        <v>7.4</v>
      </c>
      <c r="Y10" s="4">
        <v>7.55</v>
      </c>
      <c r="Z10" s="4">
        <v>18.2</v>
      </c>
    </row>
    <row r="11" spans="1:26" ht="14.4">
      <c r="A11" s="4" t="s">
        <v>13</v>
      </c>
      <c r="B11" s="4">
        <v>29.25</v>
      </c>
      <c r="C11" s="4">
        <v>11.95</v>
      </c>
      <c r="D11" s="4">
        <v>1.35</v>
      </c>
      <c r="E11" s="4">
        <v>1</v>
      </c>
      <c r="F11" s="4">
        <v>0.15</v>
      </c>
      <c r="G11" s="4">
        <v>0.2</v>
      </c>
      <c r="H11" s="4">
        <v>0.25</v>
      </c>
      <c r="I11" s="4">
        <v>0.4</v>
      </c>
      <c r="J11" s="4">
        <v>0.85</v>
      </c>
      <c r="K11" s="4">
        <v>0.45</v>
      </c>
      <c r="L11" s="4">
        <v>0.4</v>
      </c>
      <c r="M11" s="4">
        <v>0.55000000000000004</v>
      </c>
      <c r="N11" s="4"/>
      <c r="O11" s="4">
        <v>1.25</v>
      </c>
      <c r="P11" s="4">
        <v>0.4</v>
      </c>
      <c r="Q11" s="4">
        <v>0.45</v>
      </c>
      <c r="R11" s="4">
        <v>0.55000000000000004</v>
      </c>
      <c r="S11" s="4">
        <v>2.9</v>
      </c>
      <c r="T11" s="4">
        <v>1.35</v>
      </c>
      <c r="U11" s="4">
        <v>7.65</v>
      </c>
      <c r="V11" s="4">
        <v>6.25</v>
      </c>
      <c r="W11" s="4">
        <v>9.85</v>
      </c>
      <c r="X11" s="4">
        <v>17.5</v>
      </c>
      <c r="Y11" s="4">
        <v>4.5</v>
      </c>
      <c r="Z11" s="4">
        <v>9.5</v>
      </c>
    </row>
    <row r="12" spans="1:26" ht="14.4">
      <c r="A12" s="4" t="s">
        <v>14</v>
      </c>
      <c r="B12" s="4">
        <v>31.1</v>
      </c>
      <c r="C12" s="4">
        <v>23.5</v>
      </c>
      <c r="D12" s="4">
        <v>1.95</v>
      </c>
      <c r="E12" s="4">
        <v>0.85</v>
      </c>
      <c r="F12" s="4">
        <v>0.2</v>
      </c>
      <c r="G12" s="4">
        <v>0.25</v>
      </c>
      <c r="H12" s="4">
        <v>0.8</v>
      </c>
      <c r="I12" s="4">
        <v>0.1</v>
      </c>
      <c r="J12" s="4">
        <v>0.35</v>
      </c>
      <c r="K12" s="4">
        <v>1.1000000000000001</v>
      </c>
      <c r="L12" s="4">
        <v>0.35</v>
      </c>
      <c r="M12" s="4">
        <v>1.3</v>
      </c>
      <c r="N12" s="4"/>
      <c r="O12" s="4">
        <v>0.2</v>
      </c>
      <c r="P12" s="4">
        <v>1</v>
      </c>
      <c r="Q12" s="4">
        <v>2.5499999999999998</v>
      </c>
      <c r="R12" s="4">
        <v>0.9</v>
      </c>
      <c r="S12" s="4">
        <v>0.55000000000000004</v>
      </c>
      <c r="T12" s="4">
        <v>2.4</v>
      </c>
      <c r="U12" s="4">
        <v>1.8</v>
      </c>
      <c r="V12" s="4">
        <v>0.45</v>
      </c>
      <c r="W12" s="4">
        <v>3.9</v>
      </c>
      <c r="X12" s="4">
        <v>1</v>
      </c>
      <c r="Y12" s="4">
        <v>8.5500000000000007</v>
      </c>
      <c r="Z12" s="4">
        <v>7.85</v>
      </c>
    </row>
    <row r="13" spans="1:26" ht="13.8">
      <c r="A13" s="1" t="s">
        <v>0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1</v>
      </c>
      <c r="B14">
        <f>AVERAGE(B3:B12)</f>
        <v>32.290000000000006</v>
      </c>
      <c r="C14">
        <f t="shared" ref="C14:M14" si="2">AVERAGE(C3:C12)</f>
        <v>21.754999999999999</v>
      </c>
      <c r="D14">
        <f t="shared" si="2"/>
        <v>6.9799999999999995</v>
      </c>
      <c r="E14">
        <f t="shared" si="2"/>
        <v>3</v>
      </c>
      <c r="F14">
        <f t="shared" si="2"/>
        <v>0.83499999999999974</v>
      </c>
      <c r="G14">
        <f t="shared" si="2"/>
        <v>0.48</v>
      </c>
      <c r="H14">
        <f t="shared" si="2"/>
        <v>0.57999999999999996</v>
      </c>
      <c r="I14">
        <f t="shared" si="2"/>
        <v>0.28500000000000003</v>
      </c>
      <c r="J14">
        <f t="shared" si="2"/>
        <v>0.48499999999999999</v>
      </c>
      <c r="K14">
        <f t="shared" si="2"/>
        <v>0.49000000000000005</v>
      </c>
      <c r="L14">
        <f t="shared" si="2"/>
        <v>0.27500000000000002</v>
      </c>
      <c r="M14">
        <f t="shared" si="2"/>
        <v>0.52999999999999992</v>
      </c>
      <c r="O14">
        <f>AVERAGE(O3:O12)</f>
        <v>0.83499999999999996</v>
      </c>
      <c r="P14">
        <f t="shared" ref="P14:Z14" si="3">AVERAGE(P3:P12)</f>
        <v>0.69000000000000006</v>
      </c>
      <c r="Q14">
        <f t="shared" si="3"/>
        <v>1.3049999999999997</v>
      </c>
      <c r="R14">
        <f t="shared" si="3"/>
        <v>0.82</v>
      </c>
      <c r="S14">
        <f t="shared" si="3"/>
        <v>1.4550000000000001</v>
      </c>
      <c r="T14">
        <f t="shared" si="3"/>
        <v>1.35</v>
      </c>
      <c r="U14">
        <f t="shared" si="3"/>
        <v>2.3650000000000002</v>
      </c>
      <c r="V14">
        <f t="shared" si="3"/>
        <v>1.89</v>
      </c>
      <c r="W14">
        <f t="shared" si="3"/>
        <v>5.2349999999999994</v>
      </c>
      <c r="X14">
        <f t="shared" si="3"/>
        <v>5.5649999999999995</v>
      </c>
      <c r="Y14">
        <f t="shared" si="3"/>
        <v>6.56</v>
      </c>
      <c r="Z14">
        <f t="shared" si="3"/>
        <v>11.995000000000001</v>
      </c>
    </row>
    <row r="15" spans="1:26" ht="13.8">
      <c r="A15" s="1" t="s">
        <v>2</v>
      </c>
      <c r="B15">
        <f>STDEV(B3:B12)</f>
        <v>3.5561214827392824</v>
      </c>
      <c r="C15">
        <f t="shared" ref="C15:M15" si="4">STDEV(C3:C12)</f>
        <v>11.631290412790268</v>
      </c>
      <c r="D15">
        <f t="shared" si="4"/>
        <v>9.0741145879670029</v>
      </c>
      <c r="E15">
        <f t="shared" si="4"/>
        <v>2.9147136318265563</v>
      </c>
      <c r="F15">
        <f t="shared" si="4"/>
        <v>1.0875686440659991</v>
      </c>
      <c r="G15">
        <f t="shared" si="4"/>
        <v>0.36453928305312849</v>
      </c>
      <c r="H15">
        <f t="shared" si="4"/>
        <v>0.36453928305312849</v>
      </c>
      <c r="I15">
        <f t="shared" si="4"/>
        <v>0.20689503511576965</v>
      </c>
      <c r="J15">
        <f t="shared" si="4"/>
        <v>0.32918248907120068</v>
      </c>
      <c r="K15">
        <f t="shared" si="4"/>
        <v>0.28067379246694507</v>
      </c>
      <c r="L15">
        <f t="shared" si="4"/>
        <v>0.14385563751360061</v>
      </c>
      <c r="M15">
        <f t="shared" si="4"/>
        <v>0.34334951418181592</v>
      </c>
      <c r="O15">
        <f>STDEV(O3:O12)</f>
        <v>0.75389728153848068</v>
      </c>
      <c r="P15">
        <f t="shared" ref="P15:Z15" si="5">STDEV(P3:P12)</f>
        <v>0.35652645218989154</v>
      </c>
      <c r="Q15">
        <f t="shared" si="5"/>
        <v>0.9693783804296674</v>
      </c>
      <c r="R15">
        <f t="shared" si="5"/>
        <v>0.42439499421071314</v>
      </c>
      <c r="S15">
        <f t="shared" si="5"/>
        <v>1.0152859476795466</v>
      </c>
      <c r="T15">
        <f t="shared" si="5"/>
        <v>0.63595946761129718</v>
      </c>
      <c r="U15">
        <f t="shared" si="5"/>
        <v>2.289717352765523</v>
      </c>
      <c r="V15">
        <f t="shared" si="5"/>
        <v>1.64920856439957</v>
      </c>
      <c r="W15">
        <f t="shared" si="5"/>
        <v>2.9404317521222785</v>
      </c>
      <c r="X15">
        <f t="shared" si="5"/>
        <v>4.7208197263705056</v>
      </c>
      <c r="Y15">
        <f t="shared" si="5"/>
        <v>2.724457132470004</v>
      </c>
      <c r="Z15">
        <f t="shared" si="5"/>
        <v>5.2299059902322016</v>
      </c>
    </row>
    <row r="16" spans="1:26" ht="13.8">
      <c r="A16" s="1" t="s">
        <v>3</v>
      </c>
      <c r="B16">
        <f>B15/SQRT(B13)</f>
        <v>1.1245443521711285</v>
      </c>
      <c r="C16">
        <f t="shared" ref="C16:M16" si="6">C15/SQRT(C13)</f>
        <v>3.6781369831297308</v>
      </c>
      <c r="D16">
        <f t="shared" si="6"/>
        <v>2.8694869847336051</v>
      </c>
      <c r="E16">
        <f t="shared" si="6"/>
        <v>0.9217133803713361</v>
      </c>
      <c r="F16">
        <f t="shared" si="6"/>
        <v>0.3439194027029524</v>
      </c>
      <c r="G16">
        <f t="shared" si="6"/>
        <v>0.11527744310527056</v>
      </c>
      <c r="H16">
        <f t="shared" si="6"/>
        <v>0.11527744310527056</v>
      </c>
      <c r="I16">
        <f t="shared" si="6"/>
        <v>6.5425954754635071E-2</v>
      </c>
      <c r="J16">
        <f t="shared" si="6"/>
        <v>0.10409664313084795</v>
      </c>
      <c r="K16">
        <f t="shared" si="6"/>
        <v>8.8756846371295633E-2</v>
      </c>
      <c r="L16">
        <f t="shared" si="6"/>
        <v>4.5491146879853943E-2</v>
      </c>
      <c r="M16">
        <f t="shared" si="6"/>
        <v>0.10857664983268225</v>
      </c>
      <c r="O16">
        <f>O15/SQRT(O13)</f>
        <v>0.23840325314708086</v>
      </c>
      <c r="P16">
        <f t="shared" ref="P16:Z16" si="7">P15/SQRT(P13)</f>
        <v>0.11274356350191837</v>
      </c>
      <c r="Q16">
        <f t="shared" si="7"/>
        <v>0.30654435966829413</v>
      </c>
      <c r="R16">
        <f t="shared" si="7"/>
        <v>0.13420548092798268</v>
      </c>
      <c r="S16">
        <f t="shared" si="7"/>
        <v>0.3210616071029912</v>
      </c>
      <c r="T16">
        <f t="shared" si="7"/>
        <v>0.20110804171997809</v>
      </c>
      <c r="U16">
        <f t="shared" si="7"/>
        <v>0.7240722032750293</v>
      </c>
      <c r="V16">
        <f t="shared" si="7"/>
        <v>0.52152554001591234</v>
      </c>
      <c r="W16">
        <f t="shared" si="7"/>
        <v>0.92984616409860466</v>
      </c>
      <c r="X16">
        <f t="shared" si="7"/>
        <v>1.4928542758383649</v>
      </c>
      <c r="Y16">
        <f t="shared" si="7"/>
        <v>0.86154899260962958</v>
      </c>
      <c r="Z16">
        <f t="shared" si="7"/>
        <v>1.6538414877692076</v>
      </c>
    </row>
    <row r="17" spans="1:26" ht="13.8">
      <c r="A17" s="3" t="s">
        <v>16</v>
      </c>
    </row>
    <row r="18" spans="1:26" ht="15" customHeight="1">
      <c r="A18" s="5" t="s">
        <v>4</v>
      </c>
      <c r="B18" s="5">
        <v>1</v>
      </c>
      <c r="C18" s="5">
        <v>2</v>
      </c>
      <c r="D18" s="5">
        <v>3</v>
      </c>
      <c r="E18" s="5">
        <v>4</v>
      </c>
      <c r="F18" s="5">
        <v>5</v>
      </c>
      <c r="G18" s="5">
        <v>6</v>
      </c>
      <c r="H18" s="5">
        <v>7</v>
      </c>
      <c r="I18" s="5">
        <v>8</v>
      </c>
      <c r="J18" s="5">
        <v>9</v>
      </c>
      <c r="K18" s="5">
        <v>10</v>
      </c>
      <c r="L18" s="5">
        <v>11</v>
      </c>
      <c r="M18" s="5">
        <v>12</v>
      </c>
      <c r="N18" s="5"/>
      <c r="O18" s="5">
        <v>1</v>
      </c>
      <c r="P18" s="5">
        <v>2</v>
      </c>
      <c r="Q18" s="5">
        <v>3</v>
      </c>
      <c r="R18" s="5">
        <v>4</v>
      </c>
      <c r="S18" s="5">
        <v>5</v>
      </c>
      <c r="T18" s="5">
        <v>6</v>
      </c>
      <c r="U18" s="5">
        <v>7</v>
      </c>
      <c r="V18" s="5">
        <v>8</v>
      </c>
      <c r="W18" s="5">
        <v>9</v>
      </c>
      <c r="X18" s="5">
        <v>10</v>
      </c>
      <c r="Y18" s="5">
        <v>11</v>
      </c>
      <c r="Z18" s="5">
        <v>12</v>
      </c>
    </row>
    <row r="19" spans="1:26" ht="14.4">
      <c r="A19" s="5" t="s">
        <v>5</v>
      </c>
      <c r="B19" s="5">
        <v>17.75</v>
      </c>
      <c r="C19" s="5">
        <v>22.9</v>
      </c>
      <c r="D19" s="5">
        <v>1.05</v>
      </c>
      <c r="E19" s="5">
        <v>0.65</v>
      </c>
      <c r="F19" s="5">
        <v>0.65</v>
      </c>
      <c r="G19" s="5">
        <v>0.15</v>
      </c>
      <c r="H19" s="5">
        <v>0.05</v>
      </c>
      <c r="I19" s="5">
        <v>0.2</v>
      </c>
      <c r="J19" s="5">
        <v>0.15</v>
      </c>
      <c r="K19" s="5">
        <v>0.25</v>
      </c>
      <c r="L19" s="5">
        <v>0.7</v>
      </c>
      <c r="M19" s="5">
        <v>0.45</v>
      </c>
      <c r="N19" s="5"/>
      <c r="O19" s="5">
        <v>0.55000000000000004</v>
      </c>
      <c r="P19" s="5">
        <v>0.4</v>
      </c>
      <c r="Q19" s="5">
        <v>1.5</v>
      </c>
      <c r="R19" s="5">
        <v>1.3</v>
      </c>
      <c r="S19" s="5">
        <v>2.85</v>
      </c>
      <c r="T19" s="5">
        <v>10.8</v>
      </c>
      <c r="U19" s="5">
        <v>7.85</v>
      </c>
      <c r="V19" s="5">
        <v>2.75</v>
      </c>
      <c r="W19" s="5">
        <v>14.95</v>
      </c>
      <c r="X19" s="5">
        <v>12.9</v>
      </c>
      <c r="Y19" s="5">
        <v>17.55</v>
      </c>
      <c r="Z19" s="5">
        <v>34.049999999999997</v>
      </c>
    </row>
    <row r="20" spans="1:26" ht="14.4">
      <c r="A20" s="5" t="s">
        <v>6</v>
      </c>
      <c r="B20" s="5">
        <v>30.45</v>
      </c>
      <c r="C20" s="5">
        <v>7.45</v>
      </c>
      <c r="D20" s="5">
        <v>1.9</v>
      </c>
      <c r="E20" s="5">
        <v>0.45</v>
      </c>
      <c r="F20" s="5">
        <v>0.05</v>
      </c>
      <c r="G20" s="5">
        <v>0.2</v>
      </c>
      <c r="H20" s="5">
        <v>0.2</v>
      </c>
      <c r="I20" s="5">
        <v>0.15</v>
      </c>
      <c r="J20" s="5">
        <v>0.65</v>
      </c>
      <c r="K20" s="5">
        <v>0.4</v>
      </c>
      <c r="L20" s="5">
        <v>1</v>
      </c>
      <c r="M20" s="5">
        <v>0.35</v>
      </c>
      <c r="N20" s="5"/>
      <c r="O20" s="5">
        <v>0.2</v>
      </c>
      <c r="P20" s="5">
        <v>1.45</v>
      </c>
      <c r="Q20" s="5">
        <v>2.7</v>
      </c>
      <c r="R20" s="5">
        <v>1.2</v>
      </c>
      <c r="S20" s="5">
        <v>4.95</v>
      </c>
      <c r="T20" s="5">
        <v>8</v>
      </c>
      <c r="U20" s="5">
        <v>2.65</v>
      </c>
      <c r="V20" s="5">
        <v>12.8</v>
      </c>
      <c r="W20" s="5">
        <v>7.5</v>
      </c>
      <c r="X20" s="5">
        <v>8.65</v>
      </c>
      <c r="Y20" s="5">
        <v>15.9</v>
      </c>
      <c r="Z20" s="5">
        <v>10.1</v>
      </c>
    </row>
    <row r="21" spans="1:26" ht="14.4">
      <c r="A21" s="5" t="s">
        <v>7</v>
      </c>
      <c r="B21" s="5">
        <v>9.6999999999999993</v>
      </c>
      <c r="C21" s="5">
        <v>8.25</v>
      </c>
      <c r="D21" s="5">
        <v>0.9</v>
      </c>
      <c r="E21" s="5">
        <v>0.75</v>
      </c>
      <c r="F21" s="5">
        <v>0.5</v>
      </c>
      <c r="G21" s="5">
        <v>0.35</v>
      </c>
      <c r="H21" s="5">
        <v>0.55000000000000004</v>
      </c>
      <c r="I21" s="5">
        <v>0.25</v>
      </c>
      <c r="J21" s="5">
        <v>0.1</v>
      </c>
      <c r="K21" s="5">
        <v>0.4</v>
      </c>
      <c r="L21" s="5">
        <v>0.05</v>
      </c>
      <c r="M21" s="5">
        <v>0.45</v>
      </c>
      <c r="N21" s="5"/>
      <c r="O21" s="5">
        <v>0.8</v>
      </c>
      <c r="P21" s="5">
        <v>0.7</v>
      </c>
      <c r="Q21" s="5">
        <v>0.85</v>
      </c>
      <c r="R21" s="5">
        <v>0.55000000000000004</v>
      </c>
      <c r="S21" s="5">
        <v>6.55</v>
      </c>
      <c r="T21" s="5">
        <v>1.55</v>
      </c>
      <c r="U21" s="5">
        <v>3.2</v>
      </c>
      <c r="V21" s="5">
        <v>7.9</v>
      </c>
      <c r="W21" s="5">
        <v>10.85</v>
      </c>
      <c r="X21" s="5">
        <v>19.350000000000001</v>
      </c>
      <c r="Y21" s="5">
        <v>17.2</v>
      </c>
      <c r="Z21" s="5">
        <v>19.75</v>
      </c>
    </row>
    <row r="22" spans="1:26" ht="14.4">
      <c r="A22" s="5" t="s">
        <v>8</v>
      </c>
      <c r="B22" s="5">
        <v>36.15</v>
      </c>
      <c r="C22" s="5">
        <v>25.75</v>
      </c>
      <c r="D22" s="5">
        <v>6.95</v>
      </c>
      <c r="E22" s="5">
        <v>2.25</v>
      </c>
      <c r="F22" s="5">
        <v>0.05</v>
      </c>
      <c r="G22" s="5">
        <v>0.55000000000000004</v>
      </c>
      <c r="H22" s="5">
        <v>0.35</v>
      </c>
      <c r="I22" s="5">
        <v>0.45</v>
      </c>
      <c r="J22" s="5">
        <v>0.1</v>
      </c>
      <c r="K22" s="5">
        <v>0.25</v>
      </c>
      <c r="L22" s="5">
        <v>0.1</v>
      </c>
      <c r="M22" s="5">
        <v>0.3</v>
      </c>
      <c r="N22" s="5"/>
      <c r="O22" s="5">
        <v>0.75</v>
      </c>
      <c r="P22" s="5">
        <v>0.6</v>
      </c>
      <c r="Q22" s="5">
        <v>1.55</v>
      </c>
      <c r="R22" s="5">
        <v>0.9</v>
      </c>
      <c r="S22" s="5">
        <v>1.45</v>
      </c>
      <c r="T22" s="5">
        <v>2.15</v>
      </c>
      <c r="U22" s="5">
        <v>12.65</v>
      </c>
      <c r="V22" s="5">
        <v>2.1</v>
      </c>
      <c r="W22" s="5">
        <v>9.4499999999999993</v>
      </c>
      <c r="X22" s="5">
        <v>9.6</v>
      </c>
      <c r="Y22" s="5">
        <v>10.199999999999999</v>
      </c>
      <c r="Z22" s="5">
        <v>15.05</v>
      </c>
    </row>
    <row r="23" spans="1:26" ht="14.4">
      <c r="A23" s="5" t="s">
        <v>9</v>
      </c>
      <c r="B23" s="5">
        <v>27.3</v>
      </c>
      <c r="C23" s="5">
        <v>25.65</v>
      </c>
      <c r="D23" s="5">
        <v>2.2999999999999998</v>
      </c>
      <c r="E23" s="5">
        <v>1.5</v>
      </c>
      <c r="F23" s="5">
        <v>0.1</v>
      </c>
      <c r="G23" s="5">
        <v>0.15</v>
      </c>
      <c r="H23" s="5">
        <v>0.3</v>
      </c>
      <c r="I23" s="5">
        <v>0.05</v>
      </c>
      <c r="J23" s="5">
        <v>0.25</v>
      </c>
      <c r="K23" s="5">
        <v>0.5</v>
      </c>
      <c r="L23" s="5">
        <v>0.2</v>
      </c>
      <c r="M23" s="5">
        <v>0.65</v>
      </c>
      <c r="N23" s="5"/>
      <c r="O23" s="5">
        <v>1.1499999999999999</v>
      </c>
      <c r="P23" s="5">
        <v>0.55000000000000004</v>
      </c>
      <c r="Q23" s="5">
        <v>1.1000000000000001</v>
      </c>
      <c r="R23" s="5">
        <v>0.95</v>
      </c>
      <c r="S23" s="5">
        <v>6.5</v>
      </c>
      <c r="T23" s="5">
        <v>5.3</v>
      </c>
      <c r="U23" s="5">
        <v>15.7</v>
      </c>
      <c r="V23" s="5">
        <v>7.55</v>
      </c>
      <c r="W23" s="5">
        <v>9.5</v>
      </c>
      <c r="X23" s="5">
        <v>4</v>
      </c>
      <c r="Y23" s="5">
        <v>22.1</v>
      </c>
      <c r="Z23" s="5">
        <v>17.350000000000001</v>
      </c>
    </row>
    <row r="24" spans="1:26" ht="14.4">
      <c r="A24" s="5" t="s">
        <v>10</v>
      </c>
      <c r="B24" s="5">
        <v>39</v>
      </c>
      <c r="C24" s="5">
        <v>29.65</v>
      </c>
      <c r="D24" s="5">
        <v>28.75</v>
      </c>
      <c r="E24" s="5">
        <v>1.9</v>
      </c>
      <c r="F24" s="5">
        <v>0.95</v>
      </c>
      <c r="G24" s="5">
        <v>2.5499999999999998</v>
      </c>
      <c r="H24" s="5">
        <v>0.25</v>
      </c>
      <c r="I24" s="5">
        <v>0.15</v>
      </c>
      <c r="J24" s="5">
        <v>0.15</v>
      </c>
      <c r="K24" s="5">
        <v>0.1</v>
      </c>
      <c r="L24" s="5">
        <v>0.3</v>
      </c>
      <c r="M24" s="5">
        <v>0.15</v>
      </c>
      <c r="N24" s="5"/>
      <c r="O24" s="5">
        <v>0.45</v>
      </c>
      <c r="P24" s="5">
        <v>0.3</v>
      </c>
      <c r="Q24" s="5">
        <v>0.25</v>
      </c>
      <c r="R24" s="5">
        <v>0.65</v>
      </c>
      <c r="S24" s="5">
        <v>0.2</v>
      </c>
      <c r="T24" s="5">
        <v>4.2</v>
      </c>
      <c r="U24" s="5">
        <v>3.05</v>
      </c>
      <c r="V24" s="5">
        <v>2.2999999999999998</v>
      </c>
      <c r="W24" s="5">
        <v>4</v>
      </c>
      <c r="X24" s="5">
        <v>3.55</v>
      </c>
      <c r="Y24" s="5">
        <v>3.6</v>
      </c>
      <c r="Z24" s="5">
        <v>15.6</v>
      </c>
    </row>
    <row r="25" spans="1:26" ht="14.4">
      <c r="A25" s="5" t="s">
        <v>11</v>
      </c>
      <c r="B25" s="5">
        <v>27.95</v>
      </c>
      <c r="C25" s="5">
        <v>22.4</v>
      </c>
      <c r="D25" s="5">
        <v>1.5</v>
      </c>
      <c r="E25" s="5">
        <v>1.1499999999999999</v>
      </c>
      <c r="F25" s="5">
        <v>0.1</v>
      </c>
      <c r="G25" s="5">
        <v>0.1</v>
      </c>
      <c r="H25" s="5">
        <v>0.3</v>
      </c>
      <c r="I25" s="5">
        <v>0.05</v>
      </c>
      <c r="J25" s="5">
        <v>0.25</v>
      </c>
      <c r="K25" s="5">
        <v>0.3</v>
      </c>
      <c r="L25" s="5">
        <v>0.8</v>
      </c>
      <c r="M25" s="5">
        <v>0.4</v>
      </c>
      <c r="N25" s="5"/>
      <c r="O25" s="5">
        <v>0.5</v>
      </c>
      <c r="P25" s="5">
        <v>0.6</v>
      </c>
      <c r="Q25" s="5">
        <v>0.6</v>
      </c>
      <c r="R25" s="5">
        <v>1</v>
      </c>
      <c r="S25" s="5">
        <v>2.8</v>
      </c>
      <c r="T25" s="5">
        <v>11.45</v>
      </c>
      <c r="U25" s="5">
        <v>5.8</v>
      </c>
      <c r="V25" s="5">
        <v>2.2000000000000002</v>
      </c>
      <c r="W25" s="5">
        <v>4.5</v>
      </c>
      <c r="X25" s="5">
        <v>6.25</v>
      </c>
      <c r="Y25" s="5">
        <v>14.7</v>
      </c>
      <c r="Z25" s="5">
        <v>25</v>
      </c>
    </row>
    <row r="26" spans="1:26" ht="14.4">
      <c r="A26" s="5" t="s">
        <v>12</v>
      </c>
      <c r="B26" s="5">
        <v>28.4</v>
      </c>
      <c r="C26" s="5">
        <v>14.95</v>
      </c>
      <c r="D26" s="5">
        <v>1.6</v>
      </c>
      <c r="E26" s="5">
        <v>0.6</v>
      </c>
      <c r="F26" s="5">
        <v>0.4</v>
      </c>
      <c r="G26" s="5">
        <v>0.6</v>
      </c>
      <c r="H26" s="5">
        <v>0.3</v>
      </c>
      <c r="I26" s="5">
        <v>1.1499999999999999</v>
      </c>
      <c r="J26" s="5">
        <v>0.15</v>
      </c>
      <c r="K26" s="5">
        <v>0.2</v>
      </c>
      <c r="L26" s="5">
        <v>0.3</v>
      </c>
      <c r="M26" s="5">
        <v>0.2</v>
      </c>
      <c r="N26" s="5"/>
      <c r="O26" s="5">
        <v>0.45</v>
      </c>
      <c r="P26" s="5">
        <v>1.55</v>
      </c>
      <c r="Q26" s="5">
        <v>1.6</v>
      </c>
      <c r="R26" s="5">
        <v>2.75</v>
      </c>
      <c r="S26" s="5">
        <v>4.45</v>
      </c>
      <c r="T26" s="5">
        <v>6.2</v>
      </c>
      <c r="U26" s="5">
        <v>6.4</v>
      </c>
      <c r="V26" s="5">
        <v>3.45</v>
      </c>
      <c r="W26" s="5">
        <v>9.1999999999999993</v>
      </c>
      <c r="X26" s="5">
        <v>8.75</v>
      </c>
      <c r="Y26" s="5">
        <v>15.45</v>
      </c>
      <c r="Z26" s="5">
        <v>23.9</v>
      </c>
    </row>
    <row r="27" spans="1:26" ht="14.4">
      <c r="A27" s="5" t="s">
        <v>13</v>
      </c>
      <c r="B27" s="5">
        <v>35.25</v>
      </c>
      <c r="C27" s="5">
        <v>25.8</v>
      </c>
      <c r="D27" s="5">
        <v>1.95</v>
      </c>
      <c r="E27" s="5">
        <v>0.3</v>
      </c>
      <c r="F27" s="5">
        <v>1.2</v>
      </c>
      <c r="G27" s="5">
        <v>0.2</v>
      </c>
      <c r="H27" s="5">
        <v>0.15</v>
      </c>
      <c r="I27" s="5">
        <v>0.25</v>
      </c>
      <c r="J27" s="5">
        <v>0.3</v>
      </c>
      <c r="K27" s="5">
        <v>0.1</v>
      </c>
      <c r="L27" s="5">
        <v>0.35</v>
      </c>
      <c r="M27" s="5">
        <v>0.75</v>
      </c>
      <c r="N27" s="5"/>
      <c r="O27" s="5">
        <v>0.7</v>
      </c>
      <c r="P27" s="5">
        <v>0.3</v>
      </c>
      <c r="Q27" s="5">
        <v>0.3</v>
      </c>
      <c r="R27" s="5">
        <v>2.9</v>
      </c>
      <c r="S27" s="5">
        <v>1.5</v>
      </c>
      <c r="T27" s="5">
        <v>1.8</v>
      </c>
      <c r="U27" s="5">
        <v>8.65</v>
      </c>
      <c r="V27" s="5">
        <v>12.35</v>
      </c>
      <c r="W27" s="5">
        <v>5.0999999999999996</v>
      </c>
      <c r="X27" s="5">
        <v>13.1</v>
      </c>
      <c r="Y27" s="5">
        <v>8.75</v>
      </c>
      <c r="Z27" s="5">
        <v>14.1</v>
      </c>
    </row>
    <row r="28" spans="1:26" ht="14.4">
      <c r="A28" s="5" t="s">
        <v>14</v>
      </c>
      <c r="B28" s="5">
        <v>34.75</v>
      </c>
      <c r="C28" s="5">
        <v>13.5</v>
      </c>
      <c r="D28" s="5">
        <v>6.8</v>
      </c>
      <c r="E28" s="5">
        <v>0.4</v>
      </c>
      <c r="F28" s="5">
        <v>0.1</v>
      </c>
      <c r="G28" s="5">
        <v>0.1</v>
      </c>
      <c r="H28" s="5">
        <v>0</v>
      </c>
      <c r="I28" s="5">
        <v>0.1</v>
      </c>
      <c r="J28" s="5">
        <v>0</v>
      </c>
      <c r="K28" s="5">
        <v>0.75</v>
      </c>
      <c r="L28" s="5">
        <v>0.15</v>
      </c>
      <c r="M28" s="5">
        <v>0.65</v>
      </c>
      <c r="N28" s="5"/>
      <c r="O28" s="5">
        <v>0.3</v>
      </c>
      <c r="P28" s="5">
        <v>0.4</v>
      </c>
      <c r="Q28" s="5">
        <v>0.6</v>
      </c>
      <c r="R28" s="5">
        <v>0.6</v>
      </c>
      <c r="S28" s="5">
        <v>0.95</v>
      </c>
      <c r="T28" s="5">
        <v>6.6</v>
      </c>
      <c r="U28" s="5">
        <v>1.9</v>
      </c>
      <c r="V28" s="5">
        <v>2.35</v>
      </c>
      <c r="W28" s="5">
        <v>6.5</v>
      </c>
      <c r="X28" s="5">
        <v>4.55</v>
      </c>
      <c r="Y28" s="5">
        <v>5.05</v>
      </c>
      <c r="Z28" s="5">
        <v>23.05</v>
      </c>
    </row>
    <row r="29" spans="1:26" ht="13.8">
      <c r="A29" s="1" t="s">
        <v>0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1</v>
      </c>
      <c r="B30">
        <f>AVERAGE(B19:B28)</f>
        <v>28.670000000000005</v>
      </c>
      <c r="C30">
        <f t="shared" ref="C30:M30" si="10">AVERAGE(C19:C28)</f>
        <v>19.630000000000003</v>
      </c>
      <c r="D30">
        <f t="shared" si="10"/>
        <v>5.37</v>
      </c>
      <c r="E30">
        <f t="shared" si="10"/>
        <v>0.99500000000000011</v>
      </c>
      <c r="F30">
        <f t="shared" si="10"/>
        <v>0.41</v>
      </c>
      <c r="G30">
        <f t="shared" si="10"/>
        <v>0.49499999999999994</v>
      </c>
      <c r="H30">
        <f t="shared" si="10"/>
        <v>0.24499999999999997</v>
      </c>
      <c r="I30">
        <f t="shared" si="10"/>
        <v>0.28000000000000003</v>
      </c>
      <c r="J30">
        <f t="shared" si="10"/>
        <v>0.20999999999999996</v>
      </c>
      <c r="K30">
        <f t="shared" si="10"/>
        <v>0.32500000000000007</v>
      </c>
      <c r="L30">
        <f t="shared" si="10"/>
        <v>0.39500000000000002</v>
      </c>
      <c r="M30">
        <f t="shared" si="10"/>
        <v>0.43500000000000005</v>
      </c>
      <c r="O30">
        <f>AVERAGE(O19:O28)</f>
        <v>0.58500000000000008</v>
      </c>
      <c r="P30">
        <f t="shared" ref="P30:Z30" si="11">AVERAGE(P19:P28)</f>
        <v>0.68499999999999994</v>
      </c>
      <c r="Q30">
        <f t="shared" si="11"/>
        <v>1.105</v>
      </c>
      <c r="R30">
        <f t="shared" si="11"/>
        <v>1.28</v>
      </c>
      <c r="S30">
        <f t="shared" si="11"/>
        <v>3.22</v>
      </c>
      <c r="T30">
        <f t="shared" si="11"/>
        <v>5.8050000000000006</v>
      </c>
      <c r="U30">
        <f t="shared" si="11"/>
        <v>6.7849999999999993</v>
      </c>
      <c r="V30">
        <f t="shared" si="11"/>
        <v>5.5750000000000011</v>
      </c>
      <c r="W30">
        <f t="shared" si="11"/>
        <v>8.1549999999999994</v>
      </c>
      <c r="X30">
        <f t="shared" si="11"/>
        <v>9.07</v>
      </c>
      <c r="Y30">
        <f t="shared" si="11"/>
        <v>13.050000000000002</v>
      </c>
      <c r="Z30">
        <f t="shared" si="11"/>
        <v>19.795000000000002</v>
      </c>
    </row>
    <row r="31" spans="1:26" ht="13.8">
      <c r="A31" s="1" t="s">
        <v>2</v>
      </c>
      <c r="B31">
        <f>STDEV(B19:B28)</f>
        <v>8.9917616615309317</v>
      </c>
      <c r="C31">
        <f t="shared" ref="C31:M31" si="12">STDEV(C19:C28)</f>
        <v>7.9433130507504339</v>
      </c>
      <c r="D31">
        <f t="shared" si="12"/>
        <v>8.5124810327737777</v>
      </c>
      <c r="E31">
        <f t="shared" si="12"/>
        <v>0.67841727572342925</v>
      </c>
      <c r="F31">
        <f t="shared" si="12"/>
        <v>0.41217579852399011</v>
      </c>
      <c r="G31">
        <f t="shared" si="12"/>
        <v>0.74403180935584556</v>
      </c>
      <c r="H31">
        <f t="shared" si="12"/>
        <v>0.15714466088430895</v>
      </c>
      <c r="I31">
        <f t="shared" si="12"/>
        <v>0.32761766334148301</v>
      </c>
      <c r="J31">
        <f t="shared" si="12"/>
        <v>0.17763883459298976</v>
      </c>
      <c r="K31">
        <f t="shared" si="12"/>
        <v>0.19755449318549492</v>
      </c>
      <c r="L31">
        <f t="shared" si="12"/>
        <v>0.32442256395016666</v>
      </c>
      <c r="M31">
        <f t="shared" si="12"/>
        <v>0.1986761742691413</v>
      </c>
      <c r="O31">
        <f>STDEV(O19:O28)</f>
        <v>0.27492423198643889</v>
      </c>
      <c r="P31">
        <f t="shared" ref="P31:Z31" si="13">STDEV(P19:P28)</f>
        <v>0.45033937819777164</v>
      </c>
      <c r="Q31">
        <f t="shared" si="13"/>
        <v>0.75256967193151725</v>
      </c>
      <c r="R31">
        <f t="shared" si="13"/>
        <v>0.85088189544730553</v>
      </c>
      <c r="S31">
        <f t="shared" si="13"/>
        <v>2.2859717116943221</v>
      </c>
      <c r="T31">
        <f t="shared" si="13"/>
        <v>3.5395738914922137</v>
      </c>
      <c r="U31">
        <f t="shared" si="13"/>
        <v>4.5627751058611992</v>
      </c>
      <c r="V31">
        <f t="shared" si="13"/>
        <v>4.2752030491090238</v>
      </c>
      <c r="W31">
        <f t="shared" si="13"/>
        <v>3.352233915200761</v>
      </c>
      <c r="X31">
        <f t="shared" si="13"/>
        <v>4.9632650543770076</v>
      </c>
      <c r="Y31">
        <f t="shared" si="13"/>
        <v>5.9244784111721067</v>
      </c>
      <c r="Z31">
        <f t="shared" si="13"/>
        <v>6.9142545994970845</v>
      </c>
    </row>
    <row r="32" spans="1:26" ht="13.8">
      <c r="A32" s="1" t="s">
        <v>3</v>
      </c>
      <c r="B32">
        <f>B31/SQRT(B29)</f>
        <v>2.8434447027817771</v>
      </c>
      <c r="C32">
        <f t="shared" ref="C32:M32" si="14">C31/SQRT(C29)</f>
        <v>2.5118961408112033</v>
      </c>
      <c r="D32">
        <f t="shared" si="14"/>
        <v>2.6918828602547569</v>
      </c>
      <c r="E32">
        <f t="shared" si="14"/>
        <v>0.2145343795292492</v>
      </c>
      <c r="F32">
        <f t="shared" si="14"/>
        <v>0.13034143197344766</v>
      </c>
      <c r="G32">
        <f t="shared" si="14"/>
        <v>0.23528351691806487</v>
      </c>
      <c r="H32">
        <f t="shared" si="14"/>
        <v>4.9693505052918592E-2</v>
      </c>
      <c r="I32">
        <f t="shared" si="14"/>
        <v>0.10360180178613367</v>
      </c>
      <c r="J32">
        <f t="shared" si="14"/>
        <v>5.6174331821175739E-2</v>
      </c>
      <c r="K32">
        <f t="shared" si="14"/>
        <v>6.2472216046637691E-2</v>
      </c>
      <c r="L32">
        <f t="shared" si="14"/>
        <v>0.10259142264341593</v>
      </c>
      <c r="M32">
        <f t="shared" si="14"/>
        <v>6.2826922749902536E-2</v>
      </c>
      <c r="O32">
        <f>O31/SQRT(O29)</f>
        <v>8.6938675704966467E-2</v>
      </c>
      <c r="P32">
        <f t="shared" ref="P32:Z32" si="15">P31/SQRT(P29)</f>
        <v>0.14240981551689322</v>
      </c>
      <c r="Q32">
        <f t="shared" si="15"/>
        <v>0.2379834261269283</v>
      </c>
      <c r="R32">
        <f t="shared" si="15"/>
        <v>0.26907248094147407</v>
      </c>
      <c r="S32">
        <f t="shared" si="15"/>
        <v>0.72288772756678255</v>
      </c>
      <c r="T32">
        <f t="shared" si="15"/>
        <v>1.1193115443581081</v>
      </c>
      <c r="U32">
        <f t="shared" si="15"/>
        <v>1.4428761785637281</v>
      </c>
      <c r="V32">
        <f t="shared" si="15"/>
        <v>1.3519379094881203</v>
      </c>
      <c r="W32">
        <f t="shared" si="15"/>
        <v>1.0600694421698147</v>
      </c>
      <c r="X32">
        <f t="shared" si="15"/>
        <v>1.5695222202950807</v>
      </c>
      <c r="Y32">
        <f t="shared" si="15"/>
        <v>1.8734845727799405</v>
      </c>
      <c r="Z32">
        <f t="shared" si="15"/>
        <v>2.1864792856706092</v>
      </c>
    </row>
    <row r="33" spans="1:26" ht="13.8">
      <c r="A33" s="3" t="s">
        <v>17</v>
      </c>
    </row>
    <row r="34" spans="1:26" ht="14.4">
      <c r="A34" s="6" t="s">
        <v>4</v>
      </c>
      <c r="B34" s="6">
        <v>1</v>
      </c>
      <c r="C34" s="6">
        <v>2</v>
      </c>
      <c r="D34" s="6">
        <v>3</v>
      </c>
      <c r="E34" s="6">
        <v>4</v>
      </c>
      <c r="F34" s="6">
        <v>5</v>
      </c>
      <c r="G34" s="6">
        <v>6</v>
      </c>
      <c r="H34" s="6">
        <v>7</v>
      </c>
      <c r="I34" s="6">
        <v>8</v>
      </c>
      <c r="J34" s="6">
        <v>9</v>
      </c>
      <c r="K34" s="6">
        <v>10</v>
      </c>
      <c r="L34" s="6">
        <v>11</v>
      </c>
      <c r="M34" s="6">
        <v>12</v>
      </c>
      <c r="N34" s="6"/>
      <c r="O34" s="6">
        <v>1</v>
      </c>
      <c r="P34" s="6">
        <v>2</v>
      </c>
      <c r="Q34" s="6">
        <v>3</v>
      </c>
      <c r="R34" s="6">
        <v>4</v>
      </c>
      <c r="S34" s="6">
        <v>5</v>
      </c>
      <c r="T34" s="6">
        <v>6</v>
      </c>
      <c r="U34" s="6">
        <v>7</v>
      </c>
      <c r="V34" s="6">
        <v>8</v>
      </c>
      <c r="W34" s="6">
        <v>9</v>
      </c>
      <c r="X34" s="6">
        <v>10</v>
      </c>
      <c r="Y34" s="6">
        <v>11</v>
      </c>
      <c r="Z34" s="6">
        <v>12</v>
      </c>
    </row>
    <row r="35" spans="1:26" ht="14.4">
      <c r="A35" s="6" t="s">
        <v>5</v>
      </c>
      <c r="B35" s="6">
        <v>28.35</v>
      </c>
      <c r="C35" s="6">
        <v>34.9</v>
      </c>
      <c r="D35" s="6">
        <v>19.600000000000001</v>
      </c>
      <c r="E35" s="6">
        <v>11.85</v>
      </c>
      <c r="F35" s="6">
        <v>11.1</v>
      </c>
      <c r="G35" s="6">
        <v>2.65</v>
      </c>
      <c r="H35" s="6">
        <v>3.55</v>
      </c>
      <c r="I35" s="6">
        <v>1</v>
      </c>
      <c r="J35" s="6">
        <v>2.9</v>
      </c>
      <c r="K35" s="6">
        <v>1.5</v>
      </c>
      <c r="L35" s="6">
        <v>1.5</v>
      </c>
      <c r="M35" s="6">
        <v>2.4500000000000002</v>
      </c>
      <c r="N35" s="6"/>
      <c r="O35" s="6">
        <v>6.05</v>
      </c>
      <c r="P35" s="6">
        <v>2.2000000000000002</v>
      </c>
      <c r="Q35" s="6">
        <v>6.5</v>
      </c>
      <c r="R35" s="6">
        <v>5.25</v>
      </c>
      <c r="S35" s="6">
        <v>7.95</v>
      </c>
      <c r="T35" s="6">
        <v>18</v>
      </c>
      <c r="U35" s="6">
        <v>21.15</v>
      </c>
      <c r="V35" s="6">
        <v>15.45</v>
      </c>
      <c r="W35" s="6">
        <v>33</v>
      </c>
      <c r="X35" s="6">
        <v>14.85</v>
      </c>
      <c r="Y35" s="6">
        <v>29.2</v>
      </c>
      <c r="Z35" s="6">
        <v>29.6</v>
      </c>
    </row>
    <row r="36" spans="1:26" ht="14.4">
      <c r="A36" s="6" t="s">
        <v>6</v>
      </c>
      <c r="B36" s="6">
        <v>28.6</v>
      </c>
      <c r="C36" s="6">
        <v>36.85</v>
      </c>
      <c r="D36" s="6">
        <v>31.25</v>
      </c>
      <c r="E36" s="6">
        <v>29.15</v>
      </c>
      <c r="F36" s="6">
        <v>6.15</v>
      </c>
      <c r="G36" s="6">
        <v>22.05</v>
      </c>
      <c r="H36" s="6">
        <v>6.7</v>
      </c>
      <c r="I36" s="6">
        <v>3.6</v>
      </c>
      <c r="J36" s="6">
        <v>1.75</v>
      </c>
      <c r="K36" s="6">
        <v>4.95</v>
      </c>
      <c r="L36" s="6">
        <v>4</v>
      </c>
      <c r="M36" s="6">
        <v>1</v>
      </c>
      <c r="N36" s="6"/>
      <c r="O36" s="6">
        <v>5.25</v>
      </c>
      <c r="P36" s="6">
        <v>9.75</v>
      </c>
      <c r="Q36" s="6">
        <v>4.1500000000000004</v>
      </c>
      <c r="R36" s="6">
        <v>14.25</v>
      </c>
      <c r="S36" s="6">
        <v>7.15</v>
      </c>
      <c r="T36" s="6">
        <v>21.55</v>
      </c>
      <c r="U36" s="6">
        <v>15.2</v>
      </c>
      <c r="V36" s="6">
        <v>13.85</v>
      </c>
      <c r="W36" s="6">
        <v>17.850000000000001</v>
      </c>
      <c r="X36" s="6">
        <v>19.600000000000001</v>
      </c>
      <c r="Y36" s="6">
        <v>26.05</v>
      </c>
      <c r="Z36" s="6">
        <v>32</v>
      </c>
    </row>
    <row r="37" spans="1:26" ht="14.4">
      <c r="A37" s="6" t="s">
        <v>7</v>
      </c>
      <c r="B37" s="6">
        <v>34.85</v>
      </c>
      <c r="C37" s="6">
        <v>31.9</v>
      </c>
      <c r="D37" s="6">
        <v>36.1</v>
      </c>
      <c r="E37" s="6">
        <v>11.55</v>
      </c>
      <c r="F37" s="6">
        <v>6.9</v>
      </c>
      <c r="G37" s="6">
        <v>6.9</v>
      </c>
      <c r="H37" s="6">
        <v>8.3000000000000007</v>
      </c>
      <c r="I37" s="6">
        <v>3.4</v>
      </c>
      <c r="J37" s="6">
        <v>2.8</v>
      </c>
      <c r="K37" s="6">
        <v>5.0999999999999996</v>
      </c>
      <c r="L37" s="6">
        <v>1</v>
      </c>
      <c r="M37" s="6">
        <v>2</v>
      </c>
      <c r="N37" s="6"/>
      <c r="O37" s="6">
        <v>0.95</v>
      </c>
      <c r="P37" s="6">
        <v>3.85</v>
      </c>
      <c r="Q37" s="6">
        <v>5</v>
      </c>
      <c r="R37" s="6">
        <v>3.6</v>
      </c>
      <c r="S37" s="6">
        <v>26.8</v>
      </c>
      <c r="T37" s="6">
        <v>10.95</v>
      </c>
      <c r="U37" s="6">
        <v>14.55</v>
      </c>
      <c r="V37" s="6">
        <v>18.95</v>
      </c>
      <c r="W37" s="6">
        <v>8.9</v>
      </c>
      <c r="X37" s="6">
        <v>26.1</v>
      </c>
      <c r="Y37" s="6">
        <v>19.850000000000001</v>
      </c>
      <c r="Z37" s="6">
        <v>30.85</v>
      </c>
    </row>
    <row r="38" spans="1:26" ht="14.4">
      <c r="A38" s="6" t="s">
        <v>8</v>
      </c>
      <c r="B38" s="6">
        <v>39</v>
      </c>
      <c r="C38" s="6">
        <v>23.7</v>
      </c>
      <c r="D38" s="6">
        <v>36.85</v>
      </c>
      <c r="E38" s="6">
        <v>21.35</v>
      </c>
      <c r="F38" s="6">
        <v>11.45</v>
      </c>
      <c r="G38" s="6">
        <v>4.75</v>
      </c>
      <c r="H38" s="6">
        <v>1.9</v>
      </c>
      <c r="I38" s="6">
        <v>3.45</v>
      </c>
      <c r="J38" s="6">
        <v>1.6</v>
      </c>
      <c r="K38" s="6">
        <v>3</v>
      </c>
      <c r="L38" s="6">
        <v>2</v>
      </c>
      <c r="M38" s="6">
        <v>0.7</v>
      </c>
      <c r="N38" s="6"/>
      <c r="O38" s="6">
        <v>4.3499999999999996</v>
      </c>
      <c r="P38" s="6">
        <v>4.5999999999999996</v>
      </c>
      <c r="Q38" s="6">
        <v>9.85</v>
      </c>
      <c r="R38" s="6">
        <v>21.4</v>
      </c>
      <c r="S38" s="6">
        <v>9.4</v>
      </c>
      <c r="T38" s="6">
        <v>23.6</v>
      </c>
      <c r="U38" s="6">
        <v>14.65</v>
      </c>
      <c r="V38" s="6">
        <v>19.649999999999999</v>
      </c>
      <c r="W38" s="6">
        <v>33.75</v>
      </c>
      <c r="X38" s="6">
        <v>21.5</v>
      </c>
      <c r="Y38" s="6">
        <v>28.6</v>
      </c>
      <c r="Z38" s="6">
        <v>22.4</v>
      </c>
    </row>
    <row r="39" spans="1:26" ht="14.4">
      <c r="A39" s="6" t="s">
        <v>9</v>
      </c>
      <c r="B39" s="6">
        <v>33.049999999999997</v>
      </c>
      <c r="C39" s="6">
        <v>33.75</v>
      </c>
      <c r="D39" s="6">
        <v>21.5</v>
      </c>
      <c r="E39" s="6">
        <v>20.2</v>
      </c>
      <c r="F39" s="6">
        <v>7.5</v>
      </c>
      <c r="G39" s="6">
        <v>17.75</v>
      </c>
      <c r="H39" s="6">
        <v>1.75</v>
      </c>
      <c r="I39" s="6">
        <v>4.9000000000000004</v>
      </c>
      <c r="J39" s="6">
        <v>0.9</v>
      </c>
      <c r="K39" s="6">
        <v>3.3</v>
      </c>
      <c r="L39" s="6">
        <v>1.65</v>
      </c>
      <c r="M39" s="6">
        <v>1.55</v>
      </c>
      <c r="N39" s="6"/>
      <c r="O39" s="6">
        <v>4.95</v>
      </c>
      <c r="P39" s="6">
        <v>2.1</v>
      </c>
      <c r="Q39" s="6">
        <v>8.6999999999999993</v>
      </c>
      <c r="R39" s="6">
        <v>6.55</v>
      </c>
      <c r="S39" s="6">
        <v>8.9499999999999993</v>
      </c>
      <c r="T39" s="6">
        <v>11.25</v>
      </c>
      <c r="U39" s="6">
        <v>12.15</v>
      </c>
      <c r="V39" s="6">
        <v>25.7</v>
      </c>
      <c r="W39" s="6">
        <v>23.15</v>
      </c>
      <c r="X39" s="6">
        <v>23.35</v>
      </c>
      <c r="Y39" s="6">
        <v>26.25</v>
      </c>
      <c r="Z39" s="6">
        <v>16.7</v>
      </c>
    </row>
    <row r="40" spans="1:26" ht="14.4">
      <c r="A40" s="6" t="s">
        <v>10</v>
      </c>
      <c r="B40" s="6">
        <v>34.15</v>
      </c>
      <c r="C40" s="6">
        <v>32</v>
      </c>
      <c r="D40" s="6">
        <v>21.25</v>
      </c>
      <c r="E40" s="6">
        <v>14.6</v>
      </c>
      <c r="F40" s="6">
        <v>6.6</v>
      </c>
      <c r="G40" s="6">
        <v>5.35</v>
      </c>
      <c r="H40" s="6">
        <v>1.1000000000000001</v>
      </c>
      <c r="I40" s="6">
        <v>2.7</v>
      </c>
      <c r="J40" s="6">
        <v>1.5</v>
      </c>
      <c r="K40" s="6">
        <v>3.75</v>
      </c>
      <c r="L40" s="6">
        <v>0.55000000000000004</v>
      </c>
      <c r="M40" s="6">
        <v>3.75</v>
      </c>
      <c r="N40" s="6"/>
      <c r="O40" s="6">
        <v>5.75</v>
      </c>
      <c r="P40" s="6">
        <v>2.85</v>
      </c>
      <c r="Q40" s="6">
        <v>5.25</v>
      </c>
      <c r="R40" s="6">
        <v>12.75</v>
      </c>
      <c r="S40" s="6">
        <v>7.45</v>
      </c>
      <c r="T40" s="6">
        <v>21.05</v>
      </c>
      <c r="U40" s="6">
        <v>11.45</v>
      </c>
      <c r="V40" s="6">
        <v>19.2</v>
      </c>
      <c r="W40" s="6">
        <v>8.6999999999999993</v>
      </c>
      <c r="X40" s="6">
        <v>17.95</v>
      </c>
      <c r="Y40" s="6">
        <v>28.05</v>
      </c>
      <c r="Z40" s="6">
        <v>31.6</v>
      </c>
    </row>
    <row r="41" spans="1:26" ht="14.4">
      <c r="A41" s="6" t="s">
        <v>11</v>
      </c>
      <c r="B41" s="6">
        <v>22.65</v>
      </c>
      <c r="C41" s="6">
        <v>27.2</v>
      </c>
      <c r="D41" s="6">
        <v>12.7</v>
      </c>
      <c r="E41" s="6">
        <v>3</v>
      </c>
      <c r="F41" s="6">
        <v>20.05</v>
      </c>
      <c r="G41" s="6">
        <v>9.9499999999999993</v>
      </c>
      <c r="H41" s="6">
        <v>3.15</v>
      </c>
      <c r="I41" s="6">
        <v>4.5999999999999996</v>
      </c>
      <c r="J41" s="6">
        <v>2.6</v>
      </c>
      <c r="K41" s="6">
        <v>3.7</v>
      </c>
      <c r="L41" s="6">
        <v>0.55000000000000004</v>
      </c>
      <c r="M41" s="6">
        <v>1.7</v>
      </c>
      <c r="N41" s="6"/>
      <c r="O41" s="6">
        <v>1.65</v>
      </c>
      <c r="P41" s="6">
        <v>2.75</v>
      </c>
      <c r="Q41" s="6">
        <v>12.25</v>
      </c>
      <c r="R41" s="6">
        <v>1.2</v>
      </c>
      <c r="S41" s="6">
        <v>4.4000000000000004</v>
      </c>
      <c r="T41" s="6">
        <v>4.55</v>
      </c>
      <c r="U41" s="6">
        <v>6.3</v>
      </c>
      <c r="V41" s="6">
        <v>10.35</v>
      </c>
      <c r="W41" s="6">
        <v>23.85</v>
      </c>
      <c r="X41" s="6">
        <v>31.05</v>
      </c>
      <c r="Y41" s="6">
        <v>23.55</v>
      </c>
      <c r="Z41" s="6">
        <v>19.75</v>
      </c>
    </row>
    <row r="42" spans="1:26" ht="14.4">
      <c r="A42" s="6" t="s">
        <v>12</v>
      </c>
      <c r="B42" s="6">
        <v>37</v>
      </c>
      <c r="C42" s="6">
        <v>27.5</v>
      </c>
      <c r="D42" s="6">
        <v>36.1</v>
      </c>
      <c r="E42" s="6">
        <v>22.4</v>
      </c>
      <c r="F42" s="6">
        <v>8.15</v>
      </c>
      <c r="G42" s="6">
        <v>17.55</v>
      </c>
      <c r="H42" s="6">
        <v>3.95</v>
      </c>
      <c r="I42" s="6">
        <v>3.1</v>
      </c>
      <c r="J42" s="6">
        <v>2</v>
      </c>
      <c r="K42" s="6">
        <v>2.4</v>
      </c>
      <c r="L42" s="6">
        <v>1.65</v>
      </c>
      <c r="M42" s="6">
        <v>5.2</v>
      </c>
      <c r="N42" s="6"/>
      <c r="O42" s="6">
        <v>2.8</v>
      </c>
      <c r="P42" s="6">
        <v>2</v>
      </c>
      <c r="Q42" s="6">
        <v>3.8</v>
      </c>
      <c r="R42" s="6">
        <v>8.5500000000000007</v>
      </c>
      <c r="S42" s="6">
        <v>7.05</v>
      </c>
      <c r="T42" s="6">
        <v>27.5</v>
      </c>
      <c r="U42" s="6">
        <v>28.35</v>
      </c>
      <c r="V42" s="6">
        <v>15.1</v>
      </c>
      <c r="W42" s="6">
        <v>24.8</v>
      </c>
      <c r="X42" s="6">
        <v>23.45</v>
      </c>
      <c r="Y42" s="6">
        <v>31.35</v>
      </c>
      <c r="Z42" s="6">
        <v>13.45</v>
      </c>
    </row>
    <row r="43" spans="1:26" ht="14.4">
      <c r="A43" s="6" t="s">
        <v>13</v>
      </c>
      <c r="B43" s="6">
        <v>34.9</v>
      </c>
      <c r="C43" s="6">
        <v>15.15</v>
      </c>
      <c r="D43" s="6">
        <v>13.15</v>
      </c>
      <c r="E43" s="6">
        <v>26.7</v>
      </c>
      <c r="F43" s="6">
        <v>12.35</v>
      </c>
      <c r="G43" s="6">
        <v>4.5999999999999996</v>
      </c>
      <c r="H43" s="6">
        <v>2.65</v>
      </c>
      <c r="I43" s="6">
        <v>3.4</v>
      </c>
      <c r="J43" s="6">
        <v>2.65</v>
      </c>
      <c r="K43" s="6">
        <v>2.9</v>
      </c>
      <c r="L43" s="6">
        <v>0.85</v>
      </c>
      <c r="M43" s="6">
        <v>1.35</v>
      </c>
      <c r="N43" s="6"/>
      <c r="O43" s="6">
        <v>2</v>
      </c>
      <c r="P43" s="6">
        <v>6.8</v>
      </c>
      <c r="Q43" s="6">
        <v>4.9000000000000004</v>
      </c>
      <c r="R43" s="6">
        <v>5</v>
      </c>
      <c r="S43" s="6">
        <v>11.65</v>
      </c>
      <c r="T43" s="6">
        <v>15.65</v>
      </c>
      <c r="U43" s="6">
        <v>31.8</v>
      </c>
      <c r="V43" s="6">
        <v>31.5</v>
      </c>
      <c r="W43" s="6">
        <v>26.95</v>
      </c>
      <c r="X43" s="6">
        <v>20.75</v>
      </c>
      <c r="Y43" s="6">
        <v>30.2</v>
      </c>
      <c r="Z43" s="6">
        <v>15.5</v>
      </c>
    </row>
    <row r="44" spans="1:26" ht="14.4">
      <c r="A44" s="6" t="s">
        <v>14</v>
      </c>
      <c r="B44" s="6">
        <v>28.1</v>
      </c>
      <c r="C44" s="6">
        <v>22.85</v>
      </c>
      <c r="D44" s="6">
        <v>23.65</v>
      </c>
      <c r="E44" s="6">
        <v>22.25</v>
      </c>
      <c r="F44" s="6">
        <v>4.6500000000000004</v>
      </c>
      <c r="G44" s="6">
        <v>2.0499999999999998</v>
      </c>
      <c r="H44" s="6">
        <v>17.25</v>
      </c>
      <c r="I44" s="6">
        <v>3.55</v>
      </c>
      <c r="J44" s="6">
        <v>6.45</v>
      </c>
      <c r="K44" s="6">
        <v>2.5</v>
      </c>
      <c r="L44" s="6">
        <v>1.1499999999999999</v>
      </c>
      <c r="M44" s="6">
        <v>2.5499999999999998</v>
      </c>
      <c r="N44" s="6"/>
      <c r="O44" s="6">
        <v>1.55</v>
      </c>
      <c r="P44" s="6">
        <v>1.25</v>
      </c>
      <c r="Q44" s="6">
        <v>9.4</v>
      </c>
      <c r="R44" s="6">
        <v>6.75</v>
      </c>
      <c r="S44" s="6">
        <v>8.3000000000000007</v>
      </c>
      <c r="T44" s="6">
        <v>13</v>
      </c>
      <c r="U44" s="6">
        <v>16.45</v>
      </c>
      <c r="V44" s="6">
        <v>28.55</v>
      </c>
      <c r="W44" s="6">
        <v>32.25</v>
      </c>
      <c r="X44" s="6">
        <v>15.35</v>
      </c>
      <c r="Y44" s="6">
        <v>24.5</v>
      </c>
      <c r="Z44" s="6">
        <v>18.149999999999999</v>
      </c>
    </row>
    <row r="45" spans="1:26" ht="13.8">
      <c r="A45" s="1" t="s">
        <v>0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1</v>
      </c>
      <c r="B46">
        <f>AVERAGE(B35:B44)</f>
        <v>32.065000000000005</v>
      </c>
      <c r="C46">
        <f t="shared" ref="C46:M46" si="18">AVERAGE(C35:C44)</f>
        <v>28.580000000000002</v>
      </c>
      <c r="D46">
        <f t="shared" si="18"/>
        <v>25.215</v>
      </c>
      <c r="E46">
        <f t="shared" si="18"/>
        <v>18.305</v>
      </c>
      <c r="F46">
        <f t="shared" si="18"/>
        <v>9.49</v>
      </c>
      <c r="G46">
        <f t="shared" si="18"/>
        <v>9.36</v>
      </c>
      <c r="H46">
        <f t="shared" si="18"/>
        <v>5.0299999999999994</v>
      </c>
      <c r="I46">
        <f t="shared" si="18"/>
        <v>3.3699999999999997</v>
      </c>
      <c r="J46">
        <f t="shared" si="18"/>
        <v>2.5149999999999997</v>
      </c>
      <c r="K46">
        <f t="shared" si="18"/>
        <v>3.3099999999999996</v>
      </c>
      <c r="L46">
        <f t="shared" si="18"/>
        <v>1.4900000000000002</v>
      </c>
      <c r="M46">
        <f t="shared" si="18"/>
        <v>2.2250000000000001</v>
      </c>
      <c r="O46">
        <f>AVERAGE(O35:O44)</f>
        <v>3.53</v>
      </c>
      <c r="P46">
        <f t="shared" ref="P46:Z46" si="19">AVERAGE(P35:P44)</f>
        <v>3.8149999999999999</v>
      </c>
      <c r="Q46">
        <f t="shared" si="19"/>
        <v>6.9799999999999995</v>
      </c>
      <c r="R46">
        <f t="shared" si="19"/>
        <v>8.5299999999999994</v>
      </c>
      <c r="S46">
        <f t="shared" si="19"/>
        <v>9.91</v>
      </c>
      <c r="T46">
        <f t="shared" si="19"/>
        <v>16.71</v>
      </c>
      <c r="U46">
        <f t="shared" si="19"/>
        <v>17.205000000000002</v>
      </c>
      <c r="V46">
        <f t="shared" si="19"/>
        <v>19.830000000000002</v>
      </c>
      <c r="W46">
        <f t="shared" si="19"/>
        <v>23.32</v>
      </c>
      <c r="X46">
        <f t="shared" si="19"/>
        <v>21.395</v>
      </c>
      <c r="Y46">
        <f t="shared" si="19"/>
        <v>26.76</v>
      </c>
      <c r="Z46">
        <f t="shared" si="19"/>
        <v>22.999999999999996</v>
      </c>
    </row>
    <row r="47" spans="1:26" ht="13.8">
      <c r="A47" s="1" t="s">
        <v>2</v>
      </c>
      <c r="B47">
        <f>STDEV(B35:B44)</f>
        <v>4.9858717057969439</v>
      </c>
      <c r="C47">
        <f t="shared" ref="C47:M47" si="20">STDEV(C35:C44)</f>
        <v>6.6488595513315838</v>
      </c>
      <c r="D47">
        <f t="shared" si="20"/>
        <v>9.2763154203475455</v>
      </c>
      <c r="E47">
        <f t="shared" si="20"/>
        <v>7.9481112361505257</v>
      </c>
      <c r="F47">
        <f t="shared" si="20"/>
        <v>4.4910280931356166</v>
      </c>
      <c r="G47">
        <f t="shared" si="20"/>
        <v>7.1752197024047843</v>
      </c>
      <c r="H47">
        <f t="shared" si="20"/>
        <v>4.8461439424671573</v>
      </c>
      <c r="I47">
        <f t="shared" si="20"/>
        <v>1.0586154479633627</v>
      </c>
      <c r="J47">
        <f t="shared" si="20"/>
        <v>1.5298965106612061</v>
      </c>
      <c r="K47">
        <f t="shared" si="20"/>
        <v>1.1187294380481636</v>
      </c>
      <c r="L47">
        <f t="shared" si="20"/>
        <v>1.0079682534683319</v>
      </c>
      <c r="M47">
        <f t="shared" si="20"/>
        <v>1.3624426593438714</v>
      </c>
      <c r="O47">
        <f>STDEV(O35:O44)</f>
        <v>1.9411050689977845</v>
      </c>
      <c r="P47">
        <f t="shared" ref="P47:Z47" si="21">STDEV(P35:P44)</f>
        <v>2.629749671229817</v>
      </c>
      <c r="Q47">
        <f t="shared" si="21"/>
        <v>2.8754902963572047</v>
      </c>
      <c r="R47">
        <f t="shared" si="21"/>
        <v>6.0046833573655016</v>
      </c>
      <c r="S47">
        <f t="shared" si="21"/>
        <v>6.2193604530083677</v>
      </c>
      <c r="T47">
        <f t="shared" si="21"/>
        <v>6.9407332305584122</v>
      </c>
      <c r="U47">
        <f t="shared" si="21"/>
        <v>7.8070285284763985</v>
      </c>
      <c r="V47">
        <f t="shared" si="21"/>
        <v>6.7911380162352364</v>
      </c>
      <c r="W47">
        <f t="shared" si="21"/>
        <v>9.1257328472841053</v>
      </c>
      <c r="X47">
        <f t="shared" si="21"/>
        <v>4.9249619287868773</v>
      </c>
      <c r="Y47">
        <f t="shared" si="21"/>
        <v>3.4613581149600758</v>
      </c>
      <c r="Z47">
        <f t="shared" si="21"/>
        <v>7.3161161524100828</v>
      </c>
    </row>
    <row r="48" spans="1:26" ht="13.8">
      <c r="A48" s="1" t="s">
        <v>3</v>
      </c>
      <c r="B48">
        <f>B47/SQRT(B45)</f>
        <v>1.5766710711707286</v>
      </c>
      <c r="C48">
        <f t="shared" ref="C48:M48" si="22">C47/SQRT(C45)</f>
        <v>2.102554002477302</v>
      </c>
      <c r="D48">
        <f t="shared" si="22"/>
        <v>2.9334285022440492</v>
      </c>
      <c r="E48">
        <f t="shared" si="22"/>
        <v>2.5134134602612086</v>
      </c>
      <c r="F48">
        <f t="shared" si="22"/>
        <v>1.4201877810111354</v>
      </c>
      <c r="G48">
        <f t="shared" si="22"/>
        <v>2.2690036971714656</v>
      </c>
      <c r="H48">
        <f t="shared" si="22"/>
        <v>1.5324852727224207</v>
      </c>
      <c r="I48">
        <f t="shared" si="22"/>
        <v>0.33476359818036833</v>
      </c>
      <c r="J48">
        <f t="shared" si="22"/>
        <v>0.48379575580334866</v>
      </c>
      <c r="K48">
        <f t="shared" si="22"/>
        <v>0.35377331097124326</v>
      </c>
      <c r="L48">
        <f t="shared" si="22"/>
        <v>0.31874754901018443</v>
      </c>
      <c r="M48">
        <f t="shared" si="22"/>
        <v>0.43084219849035216</v>
      </c>
      <c r="O48">
        <f>O47/SQRT(O45)</f>
        <v>0.61383131957312942</v>
      </c>
      <c r="P48">
        <f t="shared" ref="P48:Z48" si="23">P47/SQRT(P45)</f>
        <v>0.83159986371651895</v>
      </c>
      <c r="Q48">
        <f t="shared" si="23"/>
        <v>0.90930987262013407</v>
      </c>
      <c r="R48">
        <f t="shared" si="23"/>
        <v>1.8988476037381785</v>
      </c>
      <c r="S48">
        <f t="shared" si="23"/>
        <v>1.9667344621083052</v>
      </c>
      <c r="T48">
        <f t="shared" si="23"/>
        <v>2.194852564018317</v>
      </c>
      <c r="U48">
        <f t="shared" si="23"/>
        <v>2.468799190789813</v>
      </c>
      <c r="V48">
        <f t="shared" si="23"/>
        <v>2.1475464035860892</v>
      </c>
      <c r="W48">
        <f t="shared" si="23"/>
        <v>2.8858101115631301</v>
      </c>
      <c r="X48">
        <f t="shared" si="23"/>
        <v>1.5574097084582514</v>
      </c>
      <c r="Y48">
        <f t="shared" si="23"/>
        <v>1.0945775440780781</v>
      </c>
      <c r="Z48">
        <f t="shared" si="23"/>
        <v>2.3135590667963442</v>
      </c>
    </row>
    <row r="49" spans="1:26" ht="13.8">
      <c r="A49" s="3" t="s">
        <v>18</v>
      </c>
    </row>
    <row r="50" spans="1:26" ht="14.4">
      <c r="A50" s="7" t="s">
        <v>4</v>
      </c>
      <c r="B50" s="7">
        <v>1</v>
      </c>
      <c r="C50" s="7">
        <v>2</v>
      </c>
      <c r="D50" s="7">
        <v>3</v>
      </c>
      <c r="E50" s="7">
        <v>4</v>
      </c>
      <c r="F50" s="7">
        <v>5</v>
      </c>
      <c r="G50" s="7">
        <v>6</v>
      </c>
      <c r="H50" s="7">
        <v>7</v>
      </c>
      <c r="I50" s="7">
        <v>8</v>
      </c>
      <c r="J50" s="7">
        <v>9</v>
      </c>
      <c r="K50" s="7">
        <v>10</v>
      </c>
      <c r="L50" s="7">
        <v>11</v>
      </c>
      <c r="M50" s="7">
        <v>12</v>
      </c>
      <c r="N50" s="7"/>
      <c r="O50" s="7">
        <v>1</v>
      </c>
      <c r="P50" s="7">
        <v>2</v>
      </c>
      <c r="Q50" s="7">
        <v>3</v>
      </c>
      <c r="R50" s="7">
        <v>4</v>
      </c>
      <c r="S50" s="7">
        <v>5</v>
      </c>
      <c r="T50" s="7">
        <v>6</v>
      </c>
      <c r="U50" s="7">
        <v>7</v>
      </c>
      <c r="V50" s="7">
        <v>8</v>
      </c>
      <c r="W50" s="7">
        <v>9</v>
      </c>
      <c r="X50" s="7">
        <v>10</v>
      </c>
      <c r="Y50" s="7">
        <v>11</v>
      </c>
      <c r="Z50" s="7">
        <v>12</v>
      </c>
    </row>
    <row r="51" spans="1:26" ht="14.4">
      <c r="A51" s="7" t="s">
        <v>5</v>
      </c>
      <c r="B51" s="7">
        <v>36.15</v>
      </c>
      <c r="C51" s="7">
        <v>32.549999999999997</v>
      </c>
      <c r="D51" s="7">
        <v>31.05</v>
      </c>
      <c r="E51" s="7">
        <v>13.35</v>
      </c>
      <c r="F51" s="7">
        <v>10.85</v>
      </c>
      <c r="G51" s="7">
        <v>5.8</v>
      </c>
      <c r="H51" s="7">
        <v>0.9</v>
      </c>
      <c r="I51" s="7">
        <v>1.1000000000000001</v>
      </c>
      <c r="J51" s="7">
        <v>4.3499999999999996</v>
      </c>
      <c r="K51" s="7">
        <v>1.1499999999999999</v>
      </c>
      <c r="L51" s="7">
        <v>1.55</v>
      </c>
      <c r="M51" s="7">
        <v>1.95</v>
      </c>
      <c r="N51" s="7"/>
      <c r="O51" s="7">
        <v>1.6</v>
      </c>
      <c r="P51" s="7">
        <v>8.3000000000000007</v>
      </c>
      <c r="Q51" s="7">
        <v>8.1</v>
      </c>
      <c r="R51" s="7">
        <v>8.5</v>
      </c>
      <c r="S51" s="7">
        <v>20.45</v>
      </c>
      <c r="T51" s="7">
        <v>17.8</v>
      </c>
      <c r="U51" s="7">
        <v>15.9</v>
      </c>
      <c r="V51" s="7">
        <v>9.3000000000000007</v>
      </c>
      <c r="W51" s="7">
        <v>20.5</v>
      </c>
      <c r="X51" s="7">
        <v>17.95</v>
      </c>
      <c r="Y51" s="7">
        <v>22.2</v>
      </c>
      <c r="Z51" s="7">
        <v>27.65</v>
      </c>
    </row>
    <row r="52" spans="1:26" ht="14.4">
      <c r="A52" s="7" t="s">
        <v>6</v>
      </c>
      <c r="B52" s="7">
        <v>18.25</v>
      </c>
      <c r="C52" s="7">
        <v>11.35</v>
      </c>
      <c r="D52" s="7">
        <v>11.8</v>
      </c>
      <c r="E52" s="7">
        <v>6.9</v>
      </c>
      <c r="F52" s="7">
        <v>2.25</v>
      </c>
      <c r="G52" s="7">
        <v>2.15</v>
      </c>
      <c r="H52" s="7">
        <v>6.15</v>
      </c>
      <c r="I52" s="7">
        <v>1.35</v>
      </c>
      <c r="J52" s="7">
        <v>0.85</v>
      </c>
      <c r="K52" s="7">
        <v>2.1</v>
      </c>
      <c r="L52" s="7">
        <v>1.8</v>
      </c>
      <c r="M52" s="7">
        <v>2.35</v>
      </c>
      <c r="N52" s="7"/>
      <c r="O52" s="7">
        <v>1.85</v>
      </c>
      <c r="P52" s="7">
        <v>3.45</v>
      </c>
      <c r="Q52" s="7">
        <v>6.3</v>
      </c>
      <c r="R52" s="7">
        <v>17.55</v>
      </c>
      <c r="S52" s="7">
        <v>7.05</v>
      </c>
      <c r="T52" s="7">
        <v>19.75</v>
      </c>
      <c r="U52" s="7">
        <v>7.3</v>
      </c>
      <c r="V52" s="7">
        <v>13.4</v>
      </c>
      <c r="W52" s="7">
        <v>26.7</v>
      </c>
      <c r="X52" s="7">
        <v>17.850000000000001</v>
      </c>
      <c r="Y52" s="7">
        <v>28.1</v>
      </c>
      <c r="Z52" s="7">
        <v>29.05</v>
      </c>
    </row>
    <row r="53" spans="1:26" ht="14.4">
      <c r="A53" s="7" t="s">
        <v>7</v>
      </c>
      <c r="B53" s="7">
        <v>38.049999999999997</v>
      </c>
      <c r="C53" s="7">
        <v>32.549999999999997</v>
      </c>
      <c r="D53" s="7">
        <v>16.600000000000001</v>
      </c>
      <c r="E53" s="7">
        <v>19.600000000000001</v>
      </c>
      <c r="F53" s="7">
        <v>11.8</v>
      </c>
      <c r="G53" s="7">
        <v>4.1500000000000004</v>
      </c>
      <c r="H53" s="7">
        <v>1.7</v>
      </c>
      <c r="I53" s="7">
        <v>3.15</v>
      </c>
      <c r="J53" s="7">
        <v>1.35</v>
      </c>
      <c r="K53" s="7">
        <v>0.85</v>
      </c>
      <c r="L53" s="7">
        <v>1.6</v>
      </c>
      <c r="M53" s="7">
        <v>2.85</v>
      </c>
      <c r="N53" s="7"/>
      <c r="O53" s="7">
        <v>3.9</v>
      </c>
      <c r="P53" s="7">
        <v>1.3</v>
      </c>
      <c r="Q53" s="7">
        <v>4.05</v>
      </c>
      <c r="R53" s="7">
        <v>8.4499999999999993</v>
      </c>
      <c r="S53" s="7">
        <v>21.55</v>
      </c>
      <c r="T53" s="7">
        <v>21.35</v>
      </c>
      <c r="U53" s="7">
        <v>25.75</v>
      </c>
      <c r="V53" s="7">
        <v>14.35</v>
      </c>
      <c r="W53" s="7">
        <v>27.7</v>
      </c>
      <c r="X53" s="7">
        <v>26.45</v>
      </c>
      <c r="Y53" s="7">
        <v>22.55</v>
      </c>
      <c r="Z53" s="7">
        <v>38.15</v>
      </c>
    </row>
    <row r="54" spans="1:26" ht="14.4">
      <c r="A54" s="7" t="s">
        <v>8</v>
      </c>
      <c r="B54" s="7">
        <v>35.549999999999997</v>
      </c>
      <c r="C54" s="7">
        <v>21.35</v>
      </c>
      <c r="D54" s="7">
        <v>27.3</v>
      </c>
      <c r="E54" s="7">
        <v>17.100000000000001</v>
      </c>
      <c r="F54" s="7">
        <v>6.85</v>
      </c>
      <c r="G54" s="7">
        <v>8.0500000000000007</v>
      </c>
      <c r="H54" s="7">
        <v>2.7</v>
      </c>
      <c r="I54" s="7">
        <v>2.75</v>
      </c>
      <c r="J54" s="7">
        <v>2</v>
      </c>
      <c r="K54" s="7">
        <v>1.2</v>
      </c>
      <c r="L54" s="7">
        <v>2.4</v>
      </c>
      <c r="M54" s="7">
        <v>2.4</v>
      </c>
      <c r="N54" s="7"/>
      <c r="O54" s="7">
        <v>4.1500000000000004</v>
      </c>
      <c r="P54" s="7">
        <v>2.4500000000000002</v>
      </c>
      <c r="Q54" s="7">
        <v>4.5999999999999996</v>
      </c>
      <c r="R54" s="7">
        <v>5.6</v>
      </c>
      <c r="S54" s="7">
        <v>15.6</v>
      </c>
      <c r="T54" s="7">
        <v>16.350000000000001</v>
      </c>
      <c r="U54" s="7">
        <v>34.65</v>
      </c>
      <c r="V54" s="7">
        <v>14.5</v>
      </c>
      <c r="W54" s="7">
        <v>33.6</v>
      </c>
      <c r="X54" s="7">
        <v>37</v>
      </c>
      <c r="Y54" s="7">
        <v>23</v>
      </c>
      <c r="Z54" s="7">
        <v>22.6</v>
      </c>
    </row>
    <row r="55" spans="1:26" ht="14.4">
      <c r="A55" s="7" t="s">
        <v>9</v>
      </c>
      <c r="B55" s="7">
        <v>36.9</v>
      </c>
      <c r="C55" s="7">
        <v>39</v>
      </c>
      <c r="D55" s="7">
        <v>35.65</v>
      </c>
      <c r="E55" s="7">
        <v>10.050000000000001</v>
      </c>
      <c r="F55" s="7">
        <v>2.9</v>
      </c>
      <c r="G55" s="7">
        <v>4.05</v>
      </c>
      <c r="H55" s="7">
        <v>1.95</v>
      </c>
      <c r="I55" s="7">
        <v>2.85</v>
      </c>
      <c r="J55" s="7">
        <v>1.45</v>
      </c>
      <c r="K55" s="7">
        <v>0.95</v>
      </c>
      <c r="L55" s="7">
        <v>1.6</v>
      </c>
      <c r="M55" s="7">
        <v>2.5</v>
      </c>
      <c r="N55" s="7"/>
      <c r="O55" s="7">
        <v>3.05</v>
      </c>
      <c r="P55" s="7">
        <v>3.45</v>
      </c>
      <c r="Q55" s="7">
        <v>3.4</v>
      </c>
      <c r="R55" s="7">
        <v>17.3</v>
      </c>
      <c r="S55" s="7">
        <v>3.05</v>
      </c>
      <c r="T55" s="7">
        <v>26.35</v>
      </c>
      <c r="U55" s="7">
        <v>17.05</v>
      </c>
      <c r="V55" s="7">
        <v>26.3</v>
      </c>
      <c r="W55" s="7">
        <v>12</v>
      </c>
      <c r="X55" s="7">
        <v>37.85</v>
      </c>
      <c r="Y55" s="7">
        <v>19.850000000000001</v>
      </c>
      <c r="Z55" s="7">
        <v>34.049999999999997</v>
      </c>
    </row>
    <row r="56" spans="1:26" ht="14.4">
      <c r="A56" s="7" t="s">
        <v>10</v>
      </c>
      <c r="B56" s="7">
        <v>32</v>
      </c>
      <c r="C56" s="7">
        <v>27.3</v>
      </c>
      <c r="D56" s="7">
        <v>27.4</v>
      </c>
      <c r="E56" s="7">
        <v>6.45</v>
      </c>
      <c r="F56" s="7">
        <v>2</v>
      </c>
      <c r="G56" s="7">
        <v>3.4</v>
      </c>
      <c r="H56" s="7">
        <v>1.8</v>
      </c>
      <c r="I56" s="7">
        <v>2.35</v>
      </c>
      <c r="J56" s="7">
        <v>3.2</v>
      </c>
      <c r="K56" s="7">
        <v>2.85</v>
      </c>
      <c r="L56" s="7">
        <v>0.75</v>
      </c>
      <c r="M56" s="7">
        <v>0.95</v>
      </c>
      <c r="N56" s="7"/>
      <c r="O56" s="7">
        <v>2.6</v>
      </c>
      <c r="P56" s="7">
        <v>4.25</v>
      </c>
      <c r="Q56" s="7">
        <v>10.4</v>
      </c>
      <c r="R56" s="7">
        <v>6.8</v>
      </c>
      <c r="S56" s="7">
        <v>18.5</v>
      </c>
      <c r="T56" s="7">
        <v>29.4</v>
      </c>
      <c r="U56" s="7">
        <v>14.75</v>
      </c>
      <c r="V56" s="7">
        <v>16.899999999999999</v>
      </c>
      <c r="W56" s="7">
        <v>21.7</v>
      </c>
      <c r="X56" s="7">
        <v>18.350000000000001</v>
      </c>
      <c r="Y56" s="7">
        <v>12.45</v>
      </c>
      <c r="Z56" s="7">
        <v>17.899999999999999</v>
      </c>
    </row>
    <row r="57" spans="1:26" ht="14.4">
      <c r="A57" s="7" t="s">
        <v>11</v>
      </c>
      <c r="B57" s="7">
        <v>30.9</v>
      </c>
      <c r="C57" s="7">
        <v>17.850000000000001</v>
      </c>
      <c r="D57" s="7">
        <v>17</v>
      </c>
      <c r="E57" s="7">
        <v>3.95</v>
      </c>
      <c r="F57" s="7">
        <v>2</v>
      </c>
      <c r="G57" s="7">
        <v>6.25</v>
      </c>
      <c r="H57" s="7">
        <v>1.45</v>
      </c>
      <c r="I57" s="7">
        <v>4.7</v>
      </c>
      <c r="J57" s="7">
        <v>1.1000000000000001</v>
      </c>
      <c r="K57" s="7">
        <v>3.25</v>
      </c>
      <c r="L57" s="7">
        <v>2</v>
      </c>
      <c r="M57" s="7">
        <v>0.85</v>
      </c>
      <c r="N57" s="7"/>
      <c r="O57" s="7">
        <v>3.1</v>
      </c>
      <c r="P57" s="7">
        <v>3.2</v>
      </c>
      <c r="Q57" s="7">
        <v>8.5</v>
      </c>
      <c r="R57" s="7">
        <v>11.15</v>
      </c>
      <c r="S57" s="7">
        <v>6.9</v>
      </c>
      <c r="T57" s="7">
        <v>15</v>
      </c>
      <c r="U57" s="7">
        <v>29.75</v>
      </c>
      <c r="V57" s="7">
        <v>17.75</v>
      </c>
      <c r="W57" s="7">
        <v>23.4</v>
      </c>
      <c r="X57" s="7">
        <v>19.5</v>
      </c>
      <c r="Y57" s="7">
        <v>21.35</v>
      </c>
      <c r="Z57" s="7">
        <v>35.450000000000003</v>
      </c>
    </row>
    <row r="58" spans="1:26" ht="14.4">
      <c r="A58" s="7" t="s">
        <v>12</v>
      </c>
      <c r="B58" s="7">
        <v>33.35</v>
      </c>
      <c r="C58" s="7">
        <v>37.15</v>
      </c>
      <c r="D58" s="7">
        <v>14.3</v>
      </c>
      <c r="E58" s="7">
        <v>14.2</v>
      </c>
      <c r="F58" s="7">
        <v>2.6</v>
      </c>
      <c r="G58" s="7">
        <v>2.35</v>
      </c>
      <c r="H58" s="7">
        <v>4.1500000000000004</v>
      </c>
      <c r="I58" s="7">
        <v>0.8</v>
      </c>
      <c r="J58" s="7">
        <v>1.05</v>
      </c>
      <c r="K58" s="7">
        <v>2.4500000000000002</v>
      </c>
      <c r="L58" s="7">
        <v>3.15</v>
      </c>
      <c r="M58" s="7">
        <v>2.7</v>
      </c>
      <c r="N58" s="7"/>
      <c r="O58" s="7">
        <v>3.15</v>
      </c>
      <c r="P58" s="7">
        <v>1.3</v>
      </c>
      <c r="Q58" s="7">
        <v>1.85</v>
      </c>
      <c r="R58" s="7">
        <v>3.85</v>
      </c>
      <c r="S58" s="7">
        <v>11.5</v>
      </c>
      <c r="T58" s="7">
        <v>8.1999999999999993</v>
      </c>
      <c r="U58" s="7">
        <v>11.1</v>
      </c>
      <c r="V58" s="7">
        <v>9.8000000000000007</v>
      </c>
      <c r="W58" s="7">
        <v>30.85</v>
      </c>
      <c r="X58" s="7">
        <v>33.950000000000003</v>
      </c>
      <c r="Y58" s="7">
        <v>32.25</v>
      </c>
      <c r="Z58" s="7">
        <v>12.6</v>
      </c>
    </row>
    <row r="59" spans="1:26" ht="14.4">
      <c r="A59" s="7" t="s">
        <v>13</v>
      </c>
      <c r="B59" s="7">
        <v>31.4</v>
      </c>
      <c r="C59" s="7">
        <v>19.399999999999999</v>
      </c>
      <c r="D59" s="7">
        <v>11.7</v>
      </c>
      <c r="E59" s="7">
        <v>2.0499999999999998</v>
      </c>
      <c r="F59" s="7">
        <v>3.55</v>
      </c>
      <c r="G59" s="7">
        <v>1.25</v>
      </c>
      <c r="H59" s="7">
        <v>5.05</v>
      </c>
      <c r="I59" s="7">
        <v>1.2</v>
      </c>
      <c r="J59" s="7">
        <v>1.8</v>
      </c>
      <c r="K59" s="7">
        <v>1.5</v>
      </c>
      <c r="L59" s="7">
        <v>5</v>
      </c>
      <c r="M59" s="7">
        <v>2.85</v>
      </c>
      <c r="N59" s="7"/>
      <c r="O59" s="7">
        <v>1.7</v>
      </c>
      <c r="P59" s="7">
        <v>1.3</v>
      </c>
      <c r="Q59" s="7">
        <v>5</v>
      </c>
      <c r="R59" s="7">
        <v>4.25</v>
      </c>
      <c r="S59" s="7">
        <v>14.8</v>
      </c>
      <c r="T59" s="7">
        <v>18.8</v>
      </c>
      <c r="U59" s="7">
        <v>10.9</v>
      </c>
      <c r="V59" s="7">
        <v>16.55</v>
      </c>
      <c r="W59" s="7">
        <v>17.75</v>
      </c>
      <c r="X59" s="7">
        <v>20.2</v>
      </c>
      <c r="Y59" s="7">
        <v>23.45</v>
      </c>
      <c r="Z59" s="7">
        <v>25.9</v>
      </c>
    </row>
    <row r="60" spans="1:26" ht="14.4">
      <c r="A60" s="7" t="s">
        <v>14</v>
      </c>
      <c r="B60" s="7">
        <v>26</v>
      </c>
      <c r="C60" s="7">
        <v>14.85</v>
      </c>
      <c r="D60" s="7">
        <v>6.65</v>
      </c>
      <c r="E60" s="7">
        <v>9.4</v>
      </c>
      <c r="F60" s="7">
        <v>2.5499999999999998</v>
      </c>
      <c r="G60" s="7">
        <v>4.3499999999999996</v>
      </c>
      <c r="H60" s="7">
        <v>0.6</v>
      </c>
      <c r="I60" s="7">
        <v>2.2999999999999998</v>
      </c>
      <c r="J60" s="7">
        <v>0.6</v>
      </c>
      <c r="K60" s="7">
        <v>1.4</v>
      </c>
      <c r="L60" s="7">
        <v>2.35</v>
      </c>
      <c r="M60" s="7">
        <v>1.95</v>
      </c>
      <c r="N60" s="7"/>
      <c r="O60" s="7">
        <v>1.95</v>
      </c>
      <c r="P60" s="7">
        <v>0.55000000000000004</v>
      </c>
      <c r="Q60" s="7">
        <v>3.1</v>
      </c>
      <c r="R60" s="7">
        <v>4.7</v>
      </c>
      <c r="S60" s="7">
        <v>7.6</v>
      </c>
      <c r="T60" s="7">
        <v>9.65</v>
      </c>
      <c r="U60" s="7">
        <v>12.25</v>
      </c>
      <c r="V60" s="7">
        <v>19.399999999999999</v>
      </c>
      <c r="W60" s="7">
        <v>18.100000000000001</v>
      </c>
      <c r="X60" s="7">
        <v>33.799999999999997</v>
      </c>
      <c r="Y60" s="7">
        <v>15.75</v>
      </c>
      <c r="Z60" s="7">
        <v>17.5</v>
      </c>
    </row>
    <row r="61" spans="1:26" ht="13.8">
      <c r="A61" s="1" t="s">
        <v>0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1</v>
      </c>
      <c r="B62">
        <f>AVERAGE(B51:B60)</f>
        <v>31.854999999999997</v>
      </c>
      <c r="C62">
        <f t="shared" ref="C62:M62" si="26">AVERAGE(C51:C60)</f>
        <v>25.335000000000001</v>
      </c>
      <c r="D62">
        <f t="shared" si="26"/>
        <v>19.945</v>
      </c>
      <c r="E62">
        <f t="shared" si="26"/>
        <v>10.305000000000001</v>
      </c>
      <c r="F62">
        <f t="shared" si="26"/>
        <v>4.7349999999999994</v>
      </c>
      <c r="G62">
        <f t="shared" si="26"/>
        <v>4.18</v>
      </c>
      <c r="H62">
        <f t="shared" si="26"/>
        <v>2.645</v>
      </c>
      <c r="I62">
        <f t="shared" si="26"/>
        <v>2.2549999999999999</v>
      </c>
      <c r="J62">
        <f t="shared" si="26"/>
        <v>1.7749999999999999</v>
      </c>
      <c r="K62">
        <f t="shared" si="26"/>
        <v>1.77</v>
      </c>
      <c r="L62">
        <f t="shared" si="26"/>
        <v>2.2200000000000002</v>
      </c>
      <c r="M62">
        <f t="shared" si="26"/>
        <v>2.1350000000000002</v>
      </c>
      <c r="O62">
        <f>AVERAGE(O51:O60)</f>
        <v>2.7050000000000001</v>
      </c>
      <c r="P62">
        <f t="shared" ref="P62:Z62" si="27">AVERAGE(P51:P60)</f>
        <v>2.9550000000000001</v>
      </c>
      <c r="Q62">
        <f t="shared" si="27"/>
        <v>5.5299999999999994</v>
      </c>
      <c r="R62">
        <f t="shared" si="27"/>
        <v>8.8150000000000013</v>
      </c>
      <c r="S62">
        <f t="shared" si="27"/>
        <v>12.7</v>
      </c>
      <c r="T62">
        <f t="shared" si="27"/>
        <v>18.265000000000001</v>
      </c>
      <c r="U62">
        <f t="shared" si="27"/>
        <v>17.939999999999998</v>
      </c>
      <c r="V62">
        <f t="shared" si="27"/>
        <v>15.824999999999999</v>
      </c>
      <c r="W62">
        <f t="shared" si="27"/>
        <v>23.229999999999997</v>
      </c>
      <c r="X62">
        <f t="shared" si="27"/>
        <v>26.29</v>
      </c>
      <c r="Y62">
        <f t="shared" si="27"/>
        <v>22.094999999999995</v>
      </c>
      <c r="Z62">
        <f t="shared" si="27"/>
        <v>26.085000000000001</v>
      </c>
    </row>
    <row r="63" spans="1:26" ht="13.8">
      <c r="A63" s="1" t="s">
        <v>2</v>
      </c>
      <c r="B63">
        <f>STDEV(B51:B60)</f>
        <v>5.9505578636703529</v>
      </c>
      <c r="C63">
        <f t="shared" ref="C63:M63" si="28">STDEV(C51:C60)</f>
        <v>9.7007745967926571</v>
      </c>
      <c r="D63">
        <f t="shared" si="28"/>
        <v>9.6749806201356243</v>
      </c>
      <c r="E63">
        <f t="shared" si="28"/>
        <v>5.7046009695878119</v>
      </c>
      <c r="F63">
        <f t="shared" si="28"/>
        <v>3.7567753607463832</v>
      </c>
      <c r="G63">
        <f t="shared" si="28"/>
        <v>2.0708559690245112</v>
      </c>
      <c r="H63">
        <f t="shared" si="28"/>
        <v>1.8583819126684733</v>
      </c>
      <c r="I63">
        <f t="shared" si="28"/>
        <v>1.191276159792048</v>
      </c>
      <c r="J63">
        <f t="shared" si="28"/>
        <v>1.165058415321357</v>
      </c>
      <c r="K63">
        <f t="shared" si="28"/>
        <v>0.84103111317794521</v>
      </c>
      <c r="L63">
        <f t="shared" si="28"/>
        <v>1.166476174924574</v>
      </c>
      <c r="M63">
        <f t="shared" si="28"/>
        <v>0.72382088023672486</v>
      </c>
      <c r="O63">
        <f>STDEV(O51:O60)</f>
        <v>0.91483149632414118</v>
      </c>
      <c r="P63">
        <f t="shared" ref="P63:Z63" si="29">STDEV(P51:P60)</f>
        <v>2.2373657625778489</v>
      </c>
      <c r="Q63">
        <f t="shared" si="29"/>
        <v>2.7295909339435238</v>
      </c>
      <c r="R63">
        <f t="shared" si="29"/>
        <v>5.0640371466076575</v>
      </c>
      <c r="S63">
        <f t="shared" si="29"/>
        <v>6.420280367709811</v>
      </c>
      <c r="T63">
        <f t="shared" si="29"/>
        <v>6.5948654269818157</v>
      </c>
      <c r="U63">
        <f t="shared" si="29"/>
        <v>9.0477682945083853</v>
      </c>
      <c r="V63">
        <f t="shared" si="29"/>
        <v>4.9055665659873942</v>
      </c>
      <c r="W63">
        <f t="shared" si="29"/>
        <v>6.5820125257316917</v>
      </c>
      <c r="X63">
        <f t="shared" si="29"/>
        <v>8.5013985777504786</v>
      </c>
      <c r="Y63">
        <f t="shared" si="29"/>
        <v>5.5870609447186359</v>
      </c>
      <c r="Z63">
        <f t="shared" si="29"/>
        <v>8.4503139323669778</v>
      </c>
    </row>
    <row r="64" spans="1:26" ht="13.8">
      <c r="A64" s="1" t="s">
        <v>3</v>
      </c>
      <c r="B64">
        <f>B63/SQRT(B61)</f>
        <v>1.8817316197824032</v>
      </c>
      <c r="C64">
        <f t="shared" ref="C64:M64" si="30">C63/SQRT(C61)</f>
        <v>3.0676542793766335</v>
      </c>
      <c r="D64">
        <f t="shared" si="30"/>
        <v>3.0594975077616895</v>
      </c>
      <c r="E64">
        <f t="shared" si="30"/>
        <v>1.8039532206302413</v>
      </c>
      <c r="F64">
        <f t="shared" si="30"/>
        <v>1.1879966797559292</v>
      </c>
      <c r="G64">
        <f t="shared" si="30"/>
        <v>0.65486215682725524</v>
      </c>
      <c r="H64">
        <f t="shared" si="30"/>
        <v>0.58767196064924965</v>
      </c>
      <c r="I64">
        <f t="shared" si="30"/>
        <v>0.376714598720157</v>
      </c>
      <c r="J64">
        <f t="shared" si="30"/>
        <v>0.36842381995619006</v>
      </c>
      <c r="K64">
        <f t="shared" si="30"/>
        <v>0.26595739007091601</v>
      </c>
      <c r="L64">
        <f t="shared" si="30"/>
        <v>0.3688721549082643</v>
      </c>
      <c r="M64">
        <f t="shared" si="30"/>
        <v>0.22889225995360069</v>
      </c>
      <c r="O64">
        <f>O63/SQRT(O61)</f>
        <v>0.28929512036442423</v>
      </c>
      <c r="P64">
        <f t="shared" ref="P64:Z64" si="31">P63/SQRT(P61)</f>
        <v>0.70751717686255211</v>
      </c>
      <c r="Q64">
        <f t="shared" si="31"/>
        <v>0.86317244318077468</v>
      </c>
      <c r="R64">
        <f t="shared" si="31"/>
        <v>1.6013891538980218</v>
      </c>
      <c r="S64">
        <f t="shared" si="31"/>
        <v>2.0302709178826364</v>
      </c>
      <c r="T64">
        <f t="shared" si="31"/>
        <v>2.0854795611561396</v>
      </c>
      <c r="U64">
        <f t="shared" si="31"/>
        <v>2.8611555552103622</v>
      </c>
      <c r="V64">
        <f t="shared" si="31"/>
        <v>1.5512763562090848</v>
      </c>
      <c r="W64">
        <f t="shared" si="31"/>
        <v>2.0814151169069777</v>
      </c>
      <c r="X64">
        <f t="shared" si="31"/>
        <v>2.688378280260757</v>
      </c>
      <c r="Y64">
        <f t="shared" si="31"/>
        <v>1.7667838011482981</v>
      </c>
      <c r="Z64">
        <f t="shared" si="31"/>
        <v>2.67222389697337</v>
      </c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D58" zoomScale="110" zoomScaleNormal="110" workbookViewId="0">
      <selection activeCell="A50" sqref="A50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12" t="s">
        <v>4</v>
      </c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/>
      <c r="O2" s="12">
        <v>1</v>
      </c>
      <c r="P2" s="12">
        <v>2</v>
      </c>
      <c r="Q2" s="12">
        <v>3</v>
      </c>
      <c r="R2" s="12">
        <v>4</v>
      </c>
      <c r="S2" s="12">
        <v>5</v>
      </c>
      <c r="T2" s="12">
        <v>6</v>
      </c>
      <c r="U2" s="12">
        <v>7</v>
      </c>
      <c r="V2" s="12">
        <v>8</v>
      </c>
      <c r="W2" s="12">
        <v>9</v>
      </c>
      <c r="X2" s="12">
        <v>10</v>
      </c>
      <c r="Y2" s="12">
        <v>11</v>
      </c>
      <c r="Z2" s="12">
        <v>12</v>
      </c>
    </row>
    <row r="3" spans="1:26" ht="14.4">
      <c r="A3" s="12" t="s">
        <v>5</v>
      </c>
      <c r="B3" s="12">
        <v>46.7</v>
      </c>
      <c r="C3" s="12">
        <v>26.45</v>
      </c>
      <c r="D3" s="12">
        <v>6.15</v>
      </c>
      <c r="E3" s="12">
        <v>1.35</v>
      </c>
      <c r="F3" s="12">
        <v>0.2</v>
      </c>
      <c r="G3" s="12">
        <v>0.3</v>
      </c>
      <c r="H3" s="12">
        <v>0.25</v>
      </c>
      <c r="I3" s="12">
        <v>0.2</v>
      </c>
      <c r="J3" s="12">
        <v>0.05</v>
      </c>
      <c r="K3" s="12">
        <v>0.25</v>
      </c>
      <c r="L3" s="12">
        <v>0.3</v>
      </c>
      <c r="M3" s="12">
        <v>0.45</v>
      </c>
      <c r="N3" s="12"/>
      <c r="O3" s="12">
        <v>0.5</v>
      </c>
      <c r="P3" s="12">
        <v>0.65</v>
      </c>
      <c r="Q3" s="12">
        <v>1.85</v>
      </c>
      <c r="R3" s="12">
        <v>1.85</v>
      </c>
      <c r="S3" s="12">
        <v>3.05</v>
      </c>
      <c r="T3" s="12">
        <v>4.1500000000000004</v>
      </c>
      <c r="U3" s="12">
        <v>5.9</v>
      </c>
      <c r="V3" s="12">
        <v>12.8</v>
      </c>
      <c r="W3" s="12">
        <v>13.35</v>
      </c>
      <c r="X3" s="12">
        <v>12.4</v>
      </c>
      <c r="Y3" s="12">
        <v>26.75</v>
      </c>
      <c r="Z3" s="12">
        <v>16.649999999999999</v>
      </c>
    </row>
    <row r="4" spans="1:26" ht="14.4">
      <c r="A4" s="12" t="s">
        <v>6</v>
      </c>
      <c r="B4" s="12">
        <v>51.75</v>
      </c>
      <c r="C4" s="12">
        <v>41.45</v>
      </c>
      <c r="D4" s="12">
        <v>25.35</v>
      </c>
      <c r="E4" s="12">
        <v>3.3</v>
      </c>
      <c r="F4" s="12">
        <v>1.1499999999999999</v>
      </c>
      <c r="G4" s="12">
        <v>0.55000000000000004</v>
      </c>
      <c r="H4" s="12">
        <v>0.2</v>
      </c>
      <c r="I4" s="12">
        <v>0.1</v>
      </c>
      <c r="J4" s="12">
        <v>0.3</v>
      </c>
      <c r="K4" s="12">
        <v>0.1</v>
      </c>
      <c r="L4" s="12">
        <v>0.3</v>
      </c>
      <c r="M4" s="12">
        <v>0.4</v>
      </c>
      <c r="N4" s="12"/>
      <c r="O4" s="12">
        <v>0.75</v>
      </c>
      <c r="P4" s="12">
        <v>1.35</v>
      </c>
      <c r="Q4" s="12">
        <v>2.2999999999999998</v>
      </c>
      <c r="R4" s="12">
        <v>2.85</v>
      </c>
      <c r="S4" s="12">
        <v>4.6500000000000004</v>
      </c>
      <c r="T4" s="12">
        <v>7.75</v>
      </c>
      <c r="U4" s="12">
        <v>8.5500000000000007</v>
      </c>
      <c r="V4" s="12">
        <v>15.9</v>
      </c>
      <c r="W4" s="12">
        <v>16.45</v>
      </c>
      <c r="X4" s="12">
        <v>25.3</v>
      </c>
      <c r="Y4" s="12">
        <v>24</v>
      </c>
      <c r="Z4" s="12">
        <v>27.45</v>
      </c>
    </row>
    <row r="5" spans="1:26" ht="14.4">
      <c r="A5" s="12" t="s">
        <v>7</v>
      </c>
      <c r="B5" s="12">
        <v>54</v>
      </c>
      <c r="C5" s="12">
        <v>47.6</v>
      </c>
      <c r="D5" s="12">
        <v>23</v>
      </c>
      <c r="E5" s="12">
        <v>6.95</v>
      </c>
      <c r="F5" s="12">
        <v>1.3</v>
      </c>
      <c r="G5" s="12">
        <v>0.65</v>
      </c>
      <c r="H5" s="12">
        <v>0.45</v>
      </c>
      <c r="I5" s="12">
        <v>0.15</v>
      </c>
      <c r="J5" s="12">
        <v>0.35</v>
      </c>
      <c r="K5" s="12">
        <v>0.2</v>
      </c>
      <c r="L5" s="12">
        <v>0.45</v>
      </c>
      <c r="M5" s="12">
        <v>0.25</v>
      </c>
      <c r="N5" s="12"/>
      <c r="O5" s="12">
        <v>0.45</v>
      </c>
      <c r="P5" s="12">
        <v>1.55</v>
      </c>
      <c r="Q5" s="12">
        <v>1.25</v>
      </c>
      <c r="R5" s="12">
        <v>1.95</v>
      </c>
      <c r="S5" s="12">
        <v>2.9</v>
      </c>
      <c r="T5" s="12">
        <v>7.85</v>
      </c>
      <c r="U5" s="12">
        <v>5.65</v>
      </c>
      <c r="V5" s="12">
        <v>8.75</v>
      </c>
      <c r="W5" s="12">
        <v>12.9</v>
      </c>
      <c r="X5" s="12">
        <v>17.899999999999999</v>
      </c>
      <c r="Y5" s="12">
        <v>32.450000000000003</v>
      </c>
      <c r="Z5" s="12">
        <v>23.5</v>
      </c>
    </row>
    <row r="6" spans="1:26" ht="14.4">
      <c r="A6" s="12" t="s">
        <v>8</v>
      </c>
      <c r="B6" s="12">
        <v>36.799999999999997</v>
      </c>
      <c r="C6" s="12">
        <v>27.3</v>
      </c>
      <c r="D6" s="12">
        <v>7.55</v>
      </c>
      <c r="E6" s="12">
        <v>0.45</v>
      </c>
      <c r="F6" s="12">
        <v>0.3</v>
      </c>
      <c r="G6" s="12">
        <v>0.15</v>
      </c>
      <c r="H6" s="12">
        <v>0.05</v>
      </c>
      <c r="I6" s="12">
        <v>0.05</v>
      </c>
      <c r="J6" s="12">
        <v>0.25</v>
      </c>
      <c r="K6" s="12">
        <v>0.25</v>
      </c>
      <c r="L6" s="12">
        <v>0.25</v>
      </c>
      <c r="M6" s="12">
        <v>0.55000000000000004</v>
      </c>
      <c r="N6" s="12"/>
      <c r="O6" s="12">
        <v>1.1000000000000001</v>
      </c>
      <c r="P6" s="12">
        <v>1.25</v>
      </c>
      <c r="Q6" s="12">
        <v>1.2</v>
      </c>
      <c r="R6" s="12">
        <v>2.35</v>
      </c>
      <c r="S6" s="12">
        <v>3.1</v>
      </c>
      <c r="T6" s="12">
        <v>6.75</v>
      </c>
      <c r="U6" s="12">
        <v>8.0500000000000007</v>
      </c>
      <c r="V6" s="12">
        <v>20.9</v>
      </c>
      <c r="W6" s="12">
        <v>13.35</v>
      </c>
      <c r="X6" s="12">
        <v>19.75</v>
      </c>
      <c r="Y6" s="12">
        <v>21.9</v>
      </c>
      <c r="Z6" s="12">
        <v>20.85</v>
      </c>
    </row>
    <row r="7" spans="1:26" ht="14.4">
      <c r="A7" s="12" t="s">
        <v>9</v>
      </c>
      <c r="B7" s="12">
        <v>47.3</v>
      </c>
      <c r="C7" s="12">
        <v>47.8</v>
      </c>
      <c r="D7" s="12">
        <v>28.2</v>
      </c>
      <c r="E7" s="12">
        <v>5</v>
      </c>
      <c r="F7" s="12">
        <v>1.4</v>
      </c>
      <c r="G7" s="12">
        <v>0.45</v>
      </c>
      <c r="H7" s="12">
        <v>0.1</v>
      </c>
      <c r="I7" s="12">
        <v>0.3</v>
      </c>
      <c r="J7" s="12">
        <v>0.05</v>
      </c>
      <c r="K7" s="12">
        <v>0.2</v>
      </c>
      <c r="L7" s="12">
        <v>0.4</v>
      </c>
      <c r="M7" s="12">
        <v>0.15</v>
      </c>
      <c r="N7" s="12"/>
      <c r="O7" s="12">
        <v>0.9</v>
      </c>
      <c r="P7" s="12">
        <v>1.5</v>
      </c>
      <c r="Q7" s="12">
        <v>2</v>
      </c>
      <c r="R7" s="12">
        <v>1.8</v>
      </c>
      <c r="S7" s="12">
        <v>4.2</v>
      </c>
      <c r="T7" s="12">
        <v>5.65</v>
      </c>
      <c r="U7" s="12">
        <v>8.85</v>
      </c>
      <c r="V7" s="12">
        <v>5.85</v>
      </c>
      <c r="W7" s="12">
        <v>7.7</v>
      </c>
      <c r="X7" s="12">
        <v>20.9</v>
      </c>
      <c r="Y7" s="12">
        <v>33.25</v>
      </c>
      <c r="Z7" s="12">
        <v>37.549999999999997</v>
      </c>
    </row>
    <row r="8" spans="1:26" ht="14.4">
      <c r="A8" s="12" t="s">
        <v>10</v>
      </c>
      <c r="B8" s="12">
        <v>50.7</v>
      </c>
      <c r="C8" s="12">
        <v>47.4</v>
      </c>
      <c r="D8" s="12">
        <v>33.15</v>
      </c>
      <c r="E8" s="12">
        <v>4.9000000000000004</v>
      </c>
      <c r="F8" s="12">
        <v>0.9</v>
      </c>
      <c r="G8" s="12">
        <v>0.3</v>
      </c>
      <c r="H8" s="12">
        <v>0.2</v>
      </c>
      <c r="I8" s="12">
        <v>0.15</v>
      </c>
      <c r="J8" s="12">
        <v>0.15</v>
      </c>
      <c r="K8" s="12">
        <v>0.2</v>
      </c>
      <c r="L8" s="12">
        <v>0.1</v>
      </c>
      <c r="M8" s="12">
        <v>0.25</v>
      </c>
      <c r="N8" s="12"/>
      <c r="O8" s="12">
        <v>0.5</v>
      </c>
      <c r="P8" s="12">
        <v>0.65</v>
      </c>
      <c r="Q8" s="12">
        <v>0.7</v>
      </c>
      <c r="R8" s="12">
        <v>1.85</v>
      </c>
      <c r="S8" s="12">
        <v>2.85</v>
      </c>
      <c r="T8" s="12">
        <v>3.6</v>
      </c>
      <c r="U8" s="12">
        <v>5.5</v>
      </c>
      <c r="V8" s="12">
        <v>12.75</v>
      </c>
      <c r="W8" s="12">
        <v>20.5</v>
      </c>
      <c r="X8" s="12">
        <v>22.5</v>
      </c>
      <c r="Y8" s="12">
        <v>20.7</v>
      </c>
      <c r="Z8" s="12">
        <v>21.65</v>
      </c>
    </row>
    <row r="9" spans="1:26" ht="14.4">
      <c r="A9" s="12" t="s">
        <v>11</v>
      </c>
      <c r="B9" s="12">
        <v>54</v>
      </c>
      <c r="C9" s="12">
        <v>48.2</v>
      </c>
      <c r="D9" s="12">
        <v>43.75</v>
      </c>
      <c r="E9" s="12">
        <v>35.549999999999997</v>
      </c>
      <c r="F9" s="12">
        <v>3.65</v>
      </c>
      <c r="G9" s="12">
        <v>1</v>
      </c>
      <c r="H9" s="12">
        <v>0.55000000000000004</v>
      </c>
      <c r="I9" s="12">
        <v>0.3</v>
      </c>
      <c r="J9" s="12">
        <v>0.25</v>
      </c>
      <c r="K9" s="12">
        <v>0.05</v>
      </c>
      <c r="L9" s="12">
        <v>0.2</v>
      </c>
      <c r="M9" s="12">
        <v>0.45</v>
      </c>
      <c r="N9" s="12"/>
      <c r="O9" s="12">
        <v>0.55000000000000004</v>
      </c>
      <c r="P9" s="12">
        <v>0.35</v>
      </c>
      <c r="Q9" s="12">
        <v>0.65</v>
      </c>
      <c r="R9" s="12">
        <v>2.0499999999999998</v>
      </c>
      <c r="S9" s="12">
        <v>1.6</v>
      </c>
      <c r="T9" s="12">
        <v>4.0999999999999996</v>
      </c>
      <c r="U9" s="12">
        <v>4.05</v>
      </c>
      <c r="V9" s="12">
        <v>6.65</v>
      </c>
      <c r="W9" s="12">
        <v>6.95</v>
      </c>
      <c r="X9" s="12">
        <v>18.3</v>
      </c>
      <c r="Y9" s="12">
        <v>20.45</v>
      </c>
      <c r="Z9" s="12">
        <v>26.2</v>
      </c>
    </row>
    <row r="10" spans="1:26" ht="14.4">
      <c r="A10" s="12" t="s">
        <v>12</v>
      </c>
      <c r="B10" s="12">
        <v>42.6</v>
      </c>
      <c r="C10" s="12">
        <v>43.5</v>
      </c>
      <c r="D10" s="12">
        <v>12.25</v>
      </c>
      <c r="E10" s="12">
        <v>2.65</v>
      </c>
      <c r="F10" s="12">
        <v>0.95</v>
      </c>
      <c r="G10" s="12">
        <v>0.35</v>
      </c>
      <c r="H10" s="12">
        <v>0.1</v>
      </c>
      <c r="I10" s="12">
        <v>0.15</v>
      </c>
      <c r="J10" s="12">
        <v>0.05</v>
      </c>
      <c r="K10" s="12">
        <v>0.25</v>
      </c>
      <c r="L10" s="12">
        <v>0.1</v>
      </c>
      <c r="M10" s="12">
        <v>0.25</v>
      </c>
      <c r="N10" s="12"/>
      <c r="O10" s="12">
        <v>0.3</v>
      </c>
      <c r="P10" s="12">
        <v>0.9</v>
      </c>
      <c r="Q10" s="12">
        <v>1.1000000000000001</v>
      </c>
      <c r="R10" s="12">
        <v>0.7</v>
      </c>
      <c r="S10" s="12">
        <v>3.3</v>
      </c>
      <c r="T10" s="12">
        <v>7.6</v>
      </c>
      <c r="U10" s="12">
        <v>9.85</v>
      </c>
      <c r="V10" s="12">
        <v>10.8</v>
      </c>
      <c r="W10" s="12">
        <v>10.8</v>
      </c>
      <c r="X10" s="12">
        <v>23.5</v>
      </c>
      <c r="Y10" s="12">
        <v>27.55</v>
      </c>
      <c r="Z10" s="12">
        <v>23.1</v>
      </c>
    </row>
    <row r="11" spans="1:26" ht="14.4">
      <c r="A11" s="12" t="s">
        <v>13</v>
      </c>
      <c r="B11" s="12">
        <v>38.049999999999997</v>
      </c>
      <c r="C11" s="12">
        <v>36.4</v>
      </c>
      <c r="D11" s="12">
        <v>6.45</v>
      </c>
      <c r="E11" s="12">
        <v>1.7</v>
      </c>
      <c r="F11" s="12">
        <v>0.45</v>
      </c>
      <c r="G11" s="12">
        <v>0.5</v>
      </c>
      <c r="H11" s="12">
        <v>0.05</v>
      </c>
      <c r="I11" s="12">
        <v>0.2</v>
      </c>
      <c r="J11" s="12">
        <v>0.2</v>
      </c>
      <c r="K11" s="12">
        <v>0.05</v>
      </c>
      <c r="L11" s="12">
        <v>0.35</v>
      </c>
      <c r="M11" s="12">
        <v>0.55000000000000004</v>
      </c>
      <c r="N11" s="12"/>
      <c r="O11" s="12">
        <v>0.45</v>
      </c>
      <c r="P11" s="12">
        <v>1.2</v>
      </c>
      <c r="Q11" s="12">
        <v>1.85</v>
      </c>
      <c r="R11" s="12">
        <v>1.95</v>
      </c>
      <c r="S11" s="12">
        <v>2.95</v>
      </c>
      <c r="T11" s="12">
        <v>5.5</v>
      </c>
      <c r="U11" s="12">
        <v>5.65</v>
      </c>
      <c r="V11" s="12">
        <v>8.75</v>
      </c>
      <c r="W11" s="12">
        <v>21.65</v>
      </c>
      <c r="X11" s="12">
        <v>15.55</v>
      </c>
      <c r="Y11" s="12">
        <v>23.3</v>
      </c>
      <c r="Z11" s="12">
        <v>26.55</v>
      </c>
    </row>
    <row r="12" spans="1:26" ht="14.4">
      <c r="A12" s="12" t="s">
        <v>14</v>
      </c>
      <c r="B12" s="12">
        <v>50.35</v>
      </c>
      <c r="C12" s="12">
        <v>51.25</v>
      </c>
      <c r="D12" s="12">
        <v>50.8</v>
      </c>
      <c r="E12" s="12">
        <v>36.950000000000003</v>
      </c>
      <c r="F12" s="12">
        <v>6</v>
      </c>
      <c r="G12" s="12">
        <v>2</v>
      </c>
      <c r="H12" s="12">
        <v>0.35</v>
      </c>
      <c r="I12" s="12">
        <v>0.15</v>
      </c>
      <c r="J12" s="12">
        <v>0.1</v>
      </c>
      <c r="K12" s="12">
        <v>0.15</v>
      </c>
      <c r="L12" s="12">
        <v>0.25</v>
      </c>
      <c r="M12" s="12">
        <v>0.1</v>
      </c>
      <c r="N12" s="12"/>
      <c r="O12" s="12">
        <v>0.55000000000000004</v>
      </c>
      <c r="P12" s="12">
        <v>0.2</v>
      </c>
      <c r="Q12" s="12">
        <v>0.8</v>
      </c>
      <c r="R12" s="12">
        <v>1.1000000000000001</v>
      </c>
      <c r="S12" s="12">
        <v>1.75</v>
      </c>
      <c r="T12" s="12">
        <v>0.75</v>
      </c>
      <c r="U12" s="12">
        <v>3.65</v>
      </c>
      <c r="V12" s="12">
        <v>2.85</v>
      </c>
      <c r="W12" s="12">
        <v>4.75</v>
      </c>
      <c r="X12" s="12">
        <v>6.45</v>
      </c>
      <c r="Y12" s="12">
        <v>9.6</v>
      </c>
      <c r="Z12" s="12">
        <v>21.65</v>
      </c>
    </row>
    <row r="13" spans="1:26" ht="13.8">
      <c r="A13" s="1" t="s">
        <v>0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1</v>
      </c>
      <c r="B14">
        <f>AVERAGE(B3:B12)</f>
        <v>47.225000000000009</v>
      </c>
      <c r="C14">
        <f t="shared" ref="C14:M14" si="2">AVERAGE(C3:C12)</f>
        <v>41.734999999999999</v>
      </c>
      <c r="D14">
        <f t="shared" si="2"/>
        <v>23.664999999999999</v>
      </c>
      <c r="E14">
        <f t="shared" si="2"/>
        <v>9.8800000000000008</v>
      </c>
      <c r="F14">
        <f t="shared" si="2"/>
        <v>1.6299999999999997</v>
      </c>
      <c r="G14">
        <f t="shared" si="2"/>
        <v>0.625</v>
      </c>
      <c r="H14">
        <f t="shared" si="2"/>
        <v>0.23000000000000004</v>
      </c>
      <c r="I14">
        <f t="shared" si="2"/>
        <v>0.17499999999999999</v>
      </c>
      <c r="J14">
        <f t="shared" si="2"/>
        <v>0.17499999999999999</v>
      </c>
      <c r="K14">
        <f t="shared" si="2"/>
        <v>0.16999999999999998</v>
      </c>
      <c r="L14">
        <f t="shared" si="2"/>
        <v>0.27000000000000007</v>
      </c>
      <c r="M14">
        <f t="shared" si="2"/>
        <v>0.33999999999999997</v>
      </c>
      <c r="O14">
        <f>AVERAGE(O3:O12)</f>
        <v>0.60499999999999987</v>
      </c>
      <c r="P14">
        <f t="shared" ref="P14:Z14" si="3">AVERAGE(P3:P12)</f>
        <v>0.95999999999999974</v>
      </c>
      <c r="Q14">
        <f t="shared" si="3"/>
        <v>1.37</v>
      </c>
      <c r="R14">
        <f t="shared" si="3"/>
        <v>1.845</v>
      </c>
      <c r="S14">
        <f t="shared" si="3"/>
        <v>3.0350000000000001</v>
      </c>
      <c r="T14">
        <f t="shared" si="3"/>
        <v>5.37</v>
      </c>
      <c r="U14">
        <f t="shared" si="3"/>
        <v>6.57</v>
      </c>
      <c r="V14">
        <f t="shared" si="3"/>
        <v>10.6</v>
      </c>
      <c r="W14">
        <f t="shared" si="3"/>
        <v>12.84</v>
      </c>
      <c r="X14">
        <f t="shared" si="3"/>
        <v>18.255000000000003</v>
      </c>
      <c r="Y14">
        <f t="shared" si="3"/>
        <v>23.994999999999997</v>
      </c>
      <c r="Z14">
        <f t="shared" si="3"/>
        <v>24.514999999999997</v>
      </c>
    </row>
    <row r="15" spans="1:26" ht="13.8">
      <c r="A15" s="1" t="s">
        <v>2</v>
      </c>
      <c r="B15">
        <f>STDEV(B3:B12)</f>
        <v>6.2240684265018213</v>
      </c>
      <c r="C15">
        <f t="shared" ref="C15:M15" si="4">STDEV(C3:C12)</f>
        <v>8.8773447606815203</v>
      </c>
      <c r="D15">
        <f t="shared" si="4"/>
        <v>15.799631676438255</v>
      </c>
      <c r="E15">
        <f t="shared" si="4"/>
        <v>14.036068617038826</v>
      </c>
      <c r="F15">
        <f t="shared" si="4"/>
        <v>1.8187602615212624</v>
      </c>
      <c r="G15">
        <f t="shared" si="4"/>
        <v>0.53709610147740061</v>
      </c>
      <c r="H15">
        <f t="shared" si="4"/>
        <v>0.17191729277636833</v>
      </c>
      <c r="I15">
        <f t="shared" si="4"/>
        <v>7.9056941504209541E-2</v>
      </c>
      <c r="J15">
        <f t="shared" si="4"/>
        <v>0.11118053386771944</v>
      </c>
      <c r="K15">
        <f t="shared" si="4"/>
        <v>7.8881063774661586E-2</v>
      </c>
      <c r="L15">
        <f t="shared" si="4"/>
        <v>0.11595018087284041</v>
      </c>
      <c r="M15">
        <f t="shared" si="4"/>
        <v>0.16124515496597105</v>
      </c>
      <c r="O15">
        <f>STDEV(O3:O12)</f>
        <v>0.24088955514463062</v>
      </c>
      <c r="P15">
        <f t="shared" ref="P15:Z15" si="5">STDEV(P3:P12)</f>
        <v>0.4806245936279171</v>
      </c>
      <c r="Q15">
        <f t="shared" si="5"/>
        <v>0.58982106514509003</v>
      </c>
      <c r="R15">
        <f t="shared" si="5"/>
        <v>0.59602852280742502</v>
      </c>
      <c r="S15">
        <f t="shared" si="5"/>
        <v>0.9315608168850581</v>
      </c>
      <c r="T15">
        <f t="shared" si="5"/>
        <v>2.2697528010287322</v>
      </c>
      <c r="U15">
        <f t="shared" si="5"/>
        <v>2.1142637278994085</v>
      </c>
      <c r="V15">
        <f t="shared" si="5"/>
        <v>5.2573229351490722</v>
      </c>
      <c r="W15">
        <f t="shared" si="5"/>
        <v>5.5833980095756477</v>
      </c>
      <c r="X15">
        <f t="shared" si="5"/>
        <v>5.6320240095763427</v>
      </c>
      <c r="Y15">
        <f t="shared" si="5"/>
        <v>6.7731680590072267</v>
      </c>
      <c r="Z15">
        <f t="shared" si="5"/>
        <v>5.5801757240351408</v>
      </c>
    </row>
    <row r="16" spans="1:26" ht="13.8">
      <c r="A16" s="1" t="s">
        <v>3</v>
      </c>
      <c r="B16">
        <f>B15/SQRT(B13)</f>
        <v>1.9682232540486064</v>
      </c>
      <c r="C16">
        <f t="shared" ref="C16:M16" si="6">C15/SQRT(C13)</f>
        <v>2.807262901831598</v>
      </c>
      <c r="D16">
        <f t="shared" si="6"/>
        <v>4.996282228928937</v>
      </c>
      <c r="E16">
        <f t="shared" si="6"/>
        <v>4.4385946224252351</v>
      </c>
      <c r="F16">
        <f t="shared" si="6"/>
        <v>0.57514249442106868</v>
      </c>
      <c r="G16">
        <f t="shared" si="6"/>
        <v>0.16984470030655127</v>
      </c>
      <c r="H16">
        <f t="shared" si="6"/>
        <v>5.4365021434333624E-2</v>
      </c>
      <c r="I16">
        <f t="shared" si="6"/>
        <v>2.5000000000000015E-2</v>
      </c>
      <c r="J16">
        <f t="shared" si="6"/>
        <v>3.5158371849548307E-2</v>
      </c>
      <c r="K16">
        <f t="shared" si="6"/>
        <v>2.4944382578492953E-2</v>
      </c>
      <c r="L16">
        <f t="shared" si="6"/>
        <v>3.6666666666666611E-2</v>
      </c>
      <c r="M16">
        <f t="shared" si="6"/>
        <v>5.0990195135927861E-2</v>
      </c>
      <c r="O16">
        <f>O15/SQRT(O13)</f>
        <v>7.617596588017643E-2</v>
      </c>
      <c r="P16">
        <f t="shared" ref="P16:Z16" si="7">P15/SQRT(P13)</f>
        <v>0.15198684153570677</v>
      </c>
      <c r="Q16">
        <f t="shared" si="7"/>
        <v>0.18651779778050365</v>
      </c>
      <c r="R16">
        <f t="shared" si="7"/>
        <v>0.18848076824970794</v>
      </c>
      <c r="S16">
        <f t="shared" si="7"/>
        <v>0.29458539603238254</v>
      </c>
      <c r="T16">
        <f t="shared" si="7"/>
        <v>0.71775885767977643</v>
      </c>
      <c r="U16">
        <f t="shared" si="7"/>
        <v>0.66858889544406164</v>
      </c>
      <c r="V16">
        <f t="shared" si="7"/>
        <v>1.6625114870112763</v>
      </c>
      <c r="W16">
        <f t="shared" si="7"/>
        <v>1.7656254793509665</v>
      </c>
      <c r="X16">
        <f t="shared" si="7"/>
        <v>1.781002370701521</v>
      </c>
      <c r="Y16">
        <f t="shared" si="7"/>
        <v>2.1418638041564577</v>
      </c>
      <c r="Z16">
        <f t="shared" si="7"/>
        <v>1.7646065031930236</v>
      </c>
    </row>
    <row r="17" spans="1:26" ht="13.8">
      <c r="A17" s="3" t="s">
        <v>16</v>
      </c>
    </row>
    <row r="18" spans="1:26" ht="15" customHeight="1">
      <c r="A18" s="13" t="s">
        <v>4</v>
      </c>
      <c r="B18" s="13">
        <v>1</v>
      </c>
      <c r="C18" s="13">
        <v>2</v>
      </c>
      <c r="D18" s="13">
        <v>3</v>
      </c>
      <c r="E18" s="13">
        <v>4</v>
      </c>
      <c r="F18" s="13">
        <v>5</v>
      </c>
      <c r="G18" s="13">
        <v>6</v>
      </c>
      <c r="H18" s="13">
        <v>7</v>
      </c>
      <c r="I18" s="13">
        <v>8</v>
      </c>
      <c r="J18" s="13">
        <v>9</v>
      </c>
      <c r="K18" s="13">
        <v>10</v>
      </c>
      <c r="L18" s="13">
        <v>11</v>
      </c>
      <c r="M18" s="13">
        <v>12</v>
      </c>
      <c r="N18" s="13"/>
      <c r="O18" s="13">
        <v>1</v>
      </c>
      <c r="P18" s="13">
        <v>2</v>
      </c>
      <c r="Q18" s="13">
        <v>3</v>
      </c>
      <c r="R18" s="13">
        <v>4</v>
      </c>
      <c r="S18" s="13">
        <v>5</v>
      </c>
      <c r="T18" s="13">
        <v>6</v>
      </c>
      <c r="U18" s="13">
        <v>7</v>
      </c>
      <c r="V18" s="13">
        <v>8</v>
      </c>
      <c r="W18" s="13">
        <v>9</v>
      </c>
      <c r="X18" s="13">
        <v>10</v>
      </c>
      <c r="Y18" s="13">
        <v>11</v>
      </c>
      <c r="Z18" s="13">
        <v>12</v>
      </c>
    </row>
    <row r="19" spans="1:26" ht="14.4">
      <c r="A19" s="13" t="s">
        <v>5</v>
      </c>
      <c r="B19" s="13">
        <v>54</v>
      </c>
      <c r="C19" s="13">
        <v>46.5</v>
      </c>
      <c r="D19" s="13">
        <v>41.55</v>
      </c>
      <c r="E19" s="13">
        <v>16.3</v>
      </c>
      <c r="F19" s="13">
        <v>3.65</v>
      </c>
      <c r="G19" s="13">
        <v>1.6</v>
      </c>
      <c r="H19" s="13">
        <v>0.55000000000000004</v>
      </c>
      <c r="I19" s="13">
        <v>0.35</v>
      </c>
      <c r="J19" s="13">
        <v>0.65</v>
      </c>
      <c r="K19" s="13">
        <v>0.25</v>
      </c>
      <c r="L19" s="13">
        <v>0.15</v>
      </c>
      <c r="M19" s="13">
        <v>0.5</v>
      </c>
      <c r="N19" s="13"/>
      <c r="O19" s="13">
        <v>0.45</v>
      </c>
      <c r="P19" s="13">
        <v>0.7</v>
      </c>
      <c r="Q19" s="13">
        <v>1.3</v>
      </c>
      <c r="R19" s="13">
        <v>1.1499999999999999</v>
      </c>
      <c r="S19" s="13">
        <v>1.85</v>
      </c>
      <c r="T19" s="13">
        <v>4.25</v>
      </c>
      <c r="U19" s="13">
        <v>4.05</v>
      </c>
      <c r="V19" s="13">
        <v>5.5</v>
      </c>
      <c r="W19" s="13">
        <v>3.2</v>
      </c>
      <c r="X19" s="13">
        <v>11.8</v>
      </c>
      <c r="Y19" s="13">
        <v>5.05</v>
      </c>
      <c r="Z19" s="13">
        <v>12.8</v>
      </c>
    </row>
    <row r="20" spans="1:26" ht="14.4">
      <c r="A20" s="13" t="s">
        <v>6</v>
      </c>
      <c r="B20" s="13">
        <v>51.75</v>
      </c>
      <c r="C20" s="13">
        <v>41.7</v>
      </c>
      <c r="D20" s="13">
        <v>43.2</v>
      </c>
      <c r="E20" s="13">
        <v>12.75</v>
      </c>
      <c r="F20" s="13">
        <v>1.85</v>
      </c>
      <c r="G20" s="13">
        <v>0.85</v>
      </c>
      <c r="H20" s="13">
        <v>0.55000000000000004</v>
      </c>
      <c r="I20" s="13">
        <v>0.5</v>
      </c>
      <c r="J20" s="13">
        <v>0.2</v>
      </c>
      <c r="K20" s="13">
        <v>0.2</v>
      </c>
      <c r="L20" s="13">
        <v>0.25</v>
      </c>
      <c r="M20" s="13">
        <v>0.25</v>
      </c>
      <c r="N20" s="13"/>
      <c r="O20" s="13">
        <v>1.05</v>
      </c>
      <c r="P20" s="13">
        <v>0.9</v>
      </c>
      <c r="Q20" s="13">
        <v>0.55000000000000004</v>
      </c>
      <c r="R20" s="13">
        <v>1</v>
      </c>
      <c r="S20" s="13">
        <v>2.1</v>
      </c>
      <c r="T20" s="13">
        <v>1.95</v>
      </c>
      <c r="U20" s="13">
        <v>6</v>
      </c>
      <c r="V20" s="13">
        <v>2.75</v>
      </c>
      <c r="W20" s="13">
        <v>8.5</v>
      </c>
      <c r="X20" s="13">
        <v>13.1</v>
      </c>
      <c r="Y20" s="13">
        <v>10.5</v>
      </c>
      <c r="Z20" s="13">
        <v>17.899999999999999</v>
      </c>
    </row>
    <row r="21" spans="1:26" ht="14.4">
      <c r="A21" s="13" t="s">
        <v>7</v>
      </c>
      <c r="B21" s="13">
        <v>44.05</v>
      </c>
      <c r="C21" s="13">
        <v>34.450000000000003</v>
      </c>
      <c r="D21" s="13">
        <v>10.95</v>
      </c>
      <c r="E21" s="13">
        <v>1.8</v>
      </c>
      <c r="F21" s="13">
        <v>0.85</v>
      </c>
      <c r="G21" s="13">
        <v>0.65</v>
      </c>
      <c r="H21" s="13">
        <v>0.5</v>
      </c>
      <c r="I21" s="13">
        <v>0.5</v>
      </c>
      <c r="J21" s="13">
        <v>0.2</v>
      </c>
      <c r="K21" s="13">
        <v>0.4</v>
      </c>
      <c r="L21" s="13">
        <v>0.7</v>
      </c>
      <c r="M21" s="13">
        <v>0.6</v>
      </c>
      <c r="N21" s="13"/>
      <c r="O21" s="13">
        <v>0.6</v>
      </c>
      <c r="P21" s="13">
        <v>0.75</v>
      </c>
      <c r="Q21" s="13">
        <v>1.1000000000000001</v>
      </c>
      <c r="R21" s="13">
        <v>3.25</v>
      </c>
      <c r="S21" s="13">
        <v>2.2000000000000002</v>
      </c>
      <c r="T21" s="13">
        <v>3.55</v>
      </c>
      <c r="U21" s="13">
        <v>2.65</v>
      </c>
      <c r="V21" s="13">
        <v>9.1</v>
      </c>
      <c r="W21" s="13">
        <v>13.05</v>
      </c>
      <c r="X21" s="13">
        <v>13.1</v>
      </c>
      <c r="Y21" s="13">
        <v>13.75</v>
      </c>
      <c r="Z21" s="13">
        <v>20.75</v>
      </c>
    </row>
    <row r="22" spans="1:26" ht="14.4">
      <c r="A22" s="13" t="s">
        <v>8</v>
      </c>
      <c r="B22" s="13">
        <v>40.75</v>
      </c>
      <c r="C22" s="13">
        <v>39.1</v>
      </c>
      <c r="D22" s="13">
        <v>19.7</v>
      </c>
      <c r="E22" s="13">
        <v>2.25</v>
      </c>
      <c r="F22" s="13">
        <v>1.55</v>
      </c>
      <c r="G22" s="13">
        <v>0.7</v>
      </c>
      <c r="H22" s="13">
        <v>0.5</v>
      </c>
      <c r="I22" s="13">
        <v>0.2</v>
      </c>
      <c r="J22" s="13">
        <v>0.3</v>
      </c>
      <c r="K22" s="13">
        <v>0.2</v>
      </c>
      <c r="L22" s="13">
        <v>0.25</v>
      </c>
      <c r="M22" s="13">
        <v>0.5</v>
      </c>
      <c r="N22" s="13"/>
      <c r="O22" s="13">
        <v>1.3</v>
      </c>
      <c r="P22" s="13">
        <v>0.7</v>
      </c>
      <c r="Q22" s="13">
        <v>0.9</v>
      </c>
      <c r="R22" s="13">
        <v>1.4</v>
      </c>
      <c r="S22" s="13">
        <v>2.0499999999999998</v>
      </c>
      <c r="T22" s="13">
        <v>7.1</v>
      </c>
      <c r="U22" s="13">
        <v>3.35</v>
      </c>
      <c r="V22" s="13">
        <v>6</v>
      </c>
      <c r="W22" s="13">
        <v>9.15</v>
      </c>
      <c r="X22" s="13">
        <v>10.45</v>
      </c>
      <c r="Y22" s="13">
        <v>25.1</v>
      </c>
      <c r="Z22" s="13">
        <v>16.350000000000001</v>
      </c>
    </row>
    <row r="23" spans="1:26" ht="14.4">
      <c r="A23" s="13" t="s">
        <v>9</v>
      </c>
      <c r="B23" s="13">
        <v>52.15</v>
      </c>
      <c r="C23" s="13">
        <v>34.950000000000003</v>
      </c>
      <c r="D23" s="13">
        <v>18.399999999999999</v>
      </c>
      <c r="E23" s="13">
        <v>3.8</v>
      </c>
      <c r="F23" s="13">
        <v>1</v>
      </c>
      <c r="G23" s="13">
        <v>1</v>
      </c>
      <c r="H23" s="13">
        <v>1.05</v>
      </c>
      <c r="I23" s="13">
        <v>0.25</v>
      </c>
      <c r="J23" s="13">
        <v>0.15</v>
      </c>
      <c r="K23" s="13">
        <v>0.35</v>
      </c>
      <c r="L23" s="13">
        <v>0.8</v>
      </c>
      <c r="M23" s="13">
        <v>0.75</v>
      </c>
      <c r="N23" s="13"/>
      <c r="O23" s="13">
        <v>0.5</v>
      </c>
      <c r="P23" s="13">
        <v>1.8</v>
      </c>
      <c r="Q23" s="13">
        <v>1.75</v>
      </c>
      <c r="R23" s="13">
        <v>1.05</v>
      </c>
      <c r="S23" s="13">
        <v>3.55</v>
      </c>
      <c r="T23" s="13">
        <v>1.55</v>
      </c>
      <c r="U23" s="13">
        <v>5</v>
      </c>
      <c r="V23" s="13">
        <v>4.3499999999999996</v>
      </c>
      <c r="W23" s="13">
        <v>8.1</v>
      </c>
      <c r="X23" s="13">
        <v>9.5500000000000007</v>
      </c>
      <c r="Y23" s="13">
        <v>19.350000000000001</v>
      </c>
      <c r="Z23" s="13">
        <v>26.75</v>
      </c>
    </row>
    <row r="24" spans="1:26" ht="14.4">
      <c r="A24" s="13" t="s">
        <v>10</v>
      </c>
      <c r="B24" s="13">
        <v>46.15</v>
      </c>
      <c r="C24" s="13">
        <v>29.95</v>
      </c>
      <c r="D24" s="13">
        <v>12.2</v>
      </c>
      <c r="E24" s="13">
        <v>3.1</v>
      </c>
      <c r="F24" s="13">
        <v>1.85</v>
      </c>
      <c r="G24" s="13">
        <v>1.05</v>
      </c>
      <c r="H24" s="13">
        <v>0.5</v>
      </c>
      <c r="I24" s="13">
        <v>0.6</v>
      </c>
      <c r="J24" s="13">
        <v>0.45</v>
      </c>
      <c r="K24" s="13">
        <v>0.45</v>
      </c>
      <c r="L24" s="13">
        <v>0.6</v>
      </c>
      <c r="M24" s="13">
        <v>0.75</v>
      </c>
      <c r="N24" s="13"/>
      <c r="O24" s="13">
        <v>1.2</v>
      </c>
      <c r="P24" s="13">
        <v>1.4</v>
      </c>
      <c r="Q24" s="13">
        <v>1.45</v>
      </c>
      <c r="R24" s="13">
        <v>1.65</v>
      </c>
      <c r="S24" s="13">
        <v>1.8</v>
      </c>
      <c r="T24" s="13">
        <v>4.7</v>
      </c>
      <c r="U24" s="13">
        <v>3.05</v>
      </c>
      <c r="V24" s="13">
        <v>6.3</v>
      </c>
      <c r="W24" s="13">
        <v>15.25</v>
      </c>
      <c r="X24" s="13">
        <v>20.65</v>
      </c>
      <c r="Y24" s="13">
        <v>20.3</v>
      </c>
      <c r="Z24" s="13">
        <v>26.75</v>
      </c>
    </row>
    <row r="25" spans="1:26" ht="14.4">
      <c r="A25" s="13" t="s">
        <v>11</v>
      </c>
      <c r="B25" s="13">
        <v>51.75</v>
      </c>
      <c r="C25" s="13">
        <v>46.95</v>
      </c>
      <c r="D25" s="13">
        <v>41.9</v>
      </c>
      <c r="E25" s="13">
        <v>28.3</v>
      </c>
      <c r="F25" s="13">
        <v>5.65</v>
      </c>
      <c r="G25" s="13">
        <v>1.45</v>
      </c>
      <c r="H25" s="13">
        <v>0.4</v>
      </c>
      <c r="I25" s="13">
        <v>0.5</v>
      </c>
      <c r="J25" s="13">
        <v>0.2</v>
      </c>
      <c r="K25" s="13">
        <v>0.35</v>
      </c>
      <c r="L25" s="13">
        <v>0.15</v>
      </c>
      <c r="M25" s="13">
        <v>0.65</v>
      </c>
      <c r="N25" s="13"/>
      <c r="O25" s="13">
        <v>0.05</v>
      </c>
      <c r="P25" s="13">
        <v>0.9</v>
      </c>
      <c r="Q25" s="13">
        <v>0.9</v>
      </c>
      <c r="R25" s="13">
        <v>1</v>
      </c>
      <c r="S25" s="13">
        <v>1.85</v>
      </c>
      <c r="T25" s="13">
        <v>2.85</v>
      </c>
      <c r="U25" s="13">
        <v>2.8</v>
      </c>
      <c r="V25" s="13">
        <v>4.1500000000000004</v>
      </c>
      <c r="W25" s="13">
        <v>4.3499999999999996</v>
      </c>
      <c r="X25" s="13">
        <v>6.3</v>
      </c>
      <c r="Y25" s="13">
        <v>10.8</v>
      </c>
      <c r="Z25" s="13">
        <v>24.45</v>
      </c>
    </row>
    <row r="26" spans="1:26" ht="14.4">
      <c r="A26" s="13" t="s">
        <v>12</v>
      </c>
      <c r="B26" s="13">
        <v>43.75</v>
      </c>
      <c r="C26" s="13">
        <v>25.65</v>
      </c>
      <c r="D26" s="13">
        <v>10.3</v>
      </c>
      <c r="E26" s="13">
        <v>1.85</v>
      </c>
      <c r="F26" s="13">
        <v>1.25</v>
      </c>
      <c r="G26" s="13">
        <v>0.4</v>
      </c>
      <c r="H26" s="13">
        <v>0.2</v>
      </c>
      <c r="I26" s="13">
        <v>0.15</v>
      </c>
      <c r="J26" s="13">
        <v>0.2</v>
      </c>
      <c r="K26" s="13">
        <v>0.25</v>
      </c>
      <c r="L26" s="13">
        <v>0.55000000000000004</v>
      </c>
      <c r="M26" s="13">
        <v>0.3</v>
      </c>
      <c r="N26" s="13"/>
      <c r="O26" s="13">
        <v>1.3</v>
      </c>
      <c r="P26" s="13">
        <v>1.35</v>
      </c>
      <c r="Q26" s="13">
        <v>1.5</v>
      </c>
      <c r="R26" s="13">
        <v>2.9</v>
      </c>
      <c r="S26" s="13">
        <v>2.5</v>
      </c>
      <c r="T26" s="13">
        <v>3.6</v>
      </c>
      <c r="U26" s="13">
        <v>3.35</v>
      </c>
      <c r="V26" s="13">
        <v>3.95</v>
      </c>
      <c r="W26" s="13">
        <v>11.9</v>
      </c>
      <c r="X26" s="13">
        <v>16.55</v>
      </c>
      <c r="Y26" s="13">
        <v>25</v>
      </c>
      <c r="Z26" s="13">
        <v>17.649999999999999</v>
      </c>
    </row>
    <row r="27" spans="1:26" ht="14.4">
      <c r="A27" s="13" t="s">
        <v>13</v>
      </c>
      <c r="B27" s="13">
        <v>47.05</v>
      </c>
      <c r="C27" s="13">
        <v>43.3</v>
      </c>
      <c r="D27" s="13">
        <v>36.4</v>
      </c>
      <c r="E27" s="13">
        <v>9.15</v>
      </c>
      <c r="F27" s="13">
        <v>2.2000000000000002</v>
      </c>
      <c r="G27" s="13">
        <v>1.1000000000000001</v>
      </c>
      <c r="H27" s="13">
        <v>0.3</v>
      </c>
      <c r="I27" s="13">
        <v>0.6</v>
      </c>
      <c r="J27" s="13">
        <v>0.6</v>
      </c>
      <c r="K27" s="13">
        <v>0.55000000000000004</v>
      </c>
      <c r="L27" s="13">
        <v>0.4</v>
      </c>
      <c r="M27" s="13">
        <v>0.5</v>
      </c>
      <c r="N27" s="13"/>
      <c r="O27" s="13">
        <v>0.55000000000000004</v>
      </c>
      <c r="P27" s="13">
        <v>0.45</v>
      </c>
      <c r="Q27" s="13">
        <v>0.7</v>
      </c>
      <c r="R27" s="13">
        <v>1.95</v>
      </c>
      <c r="S27" s="13">
        <v>1.25</v>
      </c>
      <c r="T27" s="13">
        <v>3.15</v>
      </c>
      <c r="U27" s="13">
        <v>4.55</v>
      </c>
      <c r="V27" s="13">
        <v>3.35</v>
      </c>
      <c r="W27" s="13">
        <v>7.5</v>
      </c>
      <c r="X27" s="13">
        <v>7.05</v>
      </c>
      <c r="Y27" s="13">
        <v>17.95</v>
      </c>
      <c r="Z27" s="13">
        <v>13.45</v>
      </c>
    </row>
    <row r="28" spans="1:26" ht="14.4">
      <c r="A28" s="13" t="s">
        <v>14</v>
      </c>
      <c r="B28" s="13">
        <v>52.05</v>
      </c>
      <c r="C28" s="13">
        <v>46.3</v>
      </c>
      <c r="D28" s="13">
        <v>47.45</v>
      </c>
      <c r="E28" s="13">
        <v>39.85</v>
      </c>
      <c r="F28" s="13">
        <v>20.25</v>
      </c>
      <c r="G28" s="13">
        <v>3.35</v>
      </c>
      <c r="H28" s="13">
        <v>1.1000000000000001</v>
      </c>
      <c r="I28" s="13">
        <v>0.9</v>
      </c>
      <c r="J28" s="13">
        <v>0.85</v>
      </c>
      <c r="K28" s="13">
        <v>0.4</v>
      </c>
      <c r="L28" s="13">
        <v>0.5</v>
      </c>
      <c r="M28" s="13">
        <v>0.1</v>
      </c>
      <c r="N28" s="13"/>
      <c r="O28" s="13">
        <v>0.7</v>
      </c>
      <c r="P28" s="13">
        <v>0.3</v>
      </c>
      <c r="Q28" s="13">
        <v>0.85</v>
      </c>
      <c r="R28" s="13">
        <v>0.9</v>
      </c>
      <c r="S28" s="13">
        <v>2.4500000000000002</v>
      </c>
      <c r="T28" s="13">
        <v>2.25</v>
      </c>
      <c r="U28" s="13">
        <v>2.95</v>
      </c>
      <c r="V28" s="13">
        <v>2.8</v>
      </c>
      <c r="W28" s="13">
        <v>3.5</v>
      </c>
      <c r="X28" s="13">
        <v>7</v>
      </c>
      <c r="Y28" s="13">
        <v>9.85</v>
      </c>
      <c r="Z28" s="13">
        <v>11.85</v>
      </c>
    </row>
    <row r="29" spans="1:26" ht="13.8">
      <c r="A29" s="1" t="s">
        <v>0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1</v>
      </c>
      <c r="B30">
        <f>AVERAGE(B19:B28)</f>
        <v>48.345000000000006</v>
      </c>
      <c r="C30">
        <f t="shared" ref="C30:M30" si="10">AVERAGE(C19:C28)</f>
        <v>38.884999999999998</v>
      </c>
      <c r="D30">
        <f t="shared" si="10"/>
        <v>28.205000000000002</v>
      </c>
      <c r="E30">
        <f t="shared" si="10"/>
        <v>11.915000000000001</v>
      </c>
      <c r="F30">
        <f t="shared" si="10"/>
        <v>4.01</v>
      </c>
      <c r="G30">
        <f t="shared" si="10"/>
        <v>1.2150000000000001</v>
      </c>
      <c r="H30">
        <f t="shared" si="10"/>
        <v>0.56500000000000006</v>
      </c>
      <c r="I30">
        <f t="shared" si="10"/>
        <v>0.45499999999999996</v>
      </c>
      <c r="J30">
        <f t="shared" si="10"/>
        <v>0.38</v>
      </c>
      <c r="K30">
        <f t="shared" si="10"/>
        <v>0.33999999999999997</v>
      </c>
      <c r="L30">
        <f t="shared" si="10"/>
        <v>0.43499999999999994</v>
      </c>
      <c r="M30">
        <f t="shared" si="10"/>
        <v>0.48999999999999994</v>
      </c>
      <c r="O30">
        <f>AVERAGE(O19:O28)</f>
        <v>0.77</v>
      </c>
      <c r="P30">
        <f t="shared" ref="P30:Z30" si="11">AVERAGE(P19:P28)</f>
        <v>0.92500000000000004</v>
      </c>
      <c r="Q30">
        <f t="shared" si="11"/>
        <v>1.0999999999999999</v>
      </c>
      <c r="R30">
        <f t="shared" si="11"/>
        <v>1.625</v>
      </c>
      <c r="S30">
        <f t="shared" si="11"/>
        <v>2.1599999999999997</v>
      </c>
      <c r="T30">
        <f t="shared" si="11"/>
        <v>3.4950000000000001</v>
      </c>
      <c r="U30">
        <f t="shared" si="11"/>
        <v>3.7750000000000008</v>
      </c>
      <c r="V30">
        <f t="shared" si="11"/>
        <v>4.8250000000000002</v>
      </c>
      <c r="W30">
        <f t="shared" si="11"/>
        <v>8.4499999999999993</v>
      </c>
      <c r="X30">
        <f t="shared" si="11"/>
        <v>11.555</v>
      </c>
      <c r="Y30">
        <f t="shared" si="11"/>
        <v>15.764999999999997</v>
      </c>
      <c r="Z30">
        <f t="shared" si="11"/>
        <v>18.869999999999997</v>
      </c>
    </row>
    <row r="31" spans="1:26" ht="13.8">
      <c r="A31" s="1" t="s">
        <v>2</v>
      </c>
      <c r="B31">
        <f>STDEV(B19:B28)</f>
        <v>4.5596326606427411</v>
      </c>
      <c r="C31">
        <f t="shared" ref="C31:M31" si="12">STDEV(C19:C28)</f>
        <v>7.4209182570473038</v>
      </c>
      <c r="D31">
        <f t="shared" si="12"/>
        <v>15.169330352172219</v>
      </c>
      <c r="E31">
        <f t="shared" si="12"/>
        <v>12.982853007803108</v>
      </c>
      <c r="F31">
        <f t="shared" si="12"/>
        <v>5.8866987541594336</v>
      </c>
      <c r="G31">
        <f t="shared" si="12"/>
        <v>0.83201562485328362</v>
      </c>
      <c r="H31">
        <f t="shared" si="12"/>
        <v>0.29159522934673976</v>
      </c>
      <c r="I31">
        <f t="shared" si="12"/>
        <v>0.2254008774507224</v>
      </c>
      <c r="J31">
        <f t="shared" si="12"/>
        <v>0.24404006956964164</v>
      </c>
      <c r="K31">
        <f t="shared" si="12"/>
        <v>0.11498792207106914</v>
      </c>
      <c r="L31">
        <f t="shared" si="12"/>
        <v>0.23100024050011542</v>
      </c>
      <c r="M31">
        <f t="shared" si="12"/>
        <v>0.21576736443576344</v>
      </c>
      <c r="O31">
        <f>STDEV(O19:O28)</f>
        <v>0.42176876234364369</v>
      </c>
      <c r="P31">
        <f t="shared" ref="P31:Z31" si="13">STDEV(P19:P28)</f>
        <v>0.46203054252097048</v>
      </c>
      <c r="Q31">
        <f t="shared" si="13"/>
        <v>0.38729833462074265</v>
      </c>
      <c r="R31">
        <f t="shared" si="13"/>
        <v>0.83574650595872768</v>
      </c>
      <c r="S31">
        <f t="shared" si="13"/>
        <v>0.60543831688748961</v>
      </c>
      <c r="T31">
        <f t="shared" si="13"/>
        <v>1.608562159887587</v>
      </c>
      <c r="U31">
        <f t="shared" si="13"/>
        <v>1.1010727092754171</v>
      </c>
      <c r="V31">
        <f t="shared" si="13"/>
        <v>1.9526691134615357</v>
      </c>
      <c r="W31">
        <f t="shared" si="13"/>
        <v>4.0783302683546587</v>
      </c>
      <c r="X31">
        <f t="shared" si="13"/>
        <v>4.5509736442997717</v>
      </c>
      <c r="Y31">
        <f t="shared" si="13"/>
        <v>6.8056369609643843</v>
      </c>
      <c r="Z31">
        <f t="shared" si="13"/>
        <v>5.6089313697986372</v>
      </c>
    </row>
    <row r="32" spans="1:26" ht="13.8">
      <c r="A32" s="1" t="s">
        <v>3</v>
      </c>
      <c r="B32">
        <f>B31/SQRT(B29)</f>
        <v>1.4418824501324647</v>
      </c>
      <c r="C32">
        <f t="shared" ref="C32:M32" si="14">C31/SQRT(C29)</f>
        <v>2.3467004022196356</v>
      </c>
      <c r="D32">
        <f t="shared" si="14"/>
        <v>4.7969634492388336</v>
      </c>
      <c r="E32">
        <f t="shared" si="14"/>
        <v>4.1055386031825618</v>
      </c>
      <c r="F32">
        <f t="shared" si="14"/>
        <v>1.8615375962419407</v>
      </c>
      <c r="G32">
        <f t="shared" si="14"/>
        <v>0.26310644233845737</v>
      </c>
      <c r="H32">
        <f t="shared" si="14"/>
        <v>9.2210507957487003E-2</v>
      </c>
      <c r="I32">
        <f t="shared" si="14"/>
        <v>7.1278015934476996E-2</v>
      </c>
      <c r="J32">
        <f t="shared" si="14"/>
        <v>7.7172246018601481E-2</v>
      </c>
      <c r="K32">
        <f t="shared" si="14"/>
        <v>3.6362373715452444E-2</v>
      </c>
      <c r="L32">
        <f t="shared" si="14"/>
        <v>7.3048690002703781E-2</v>
      </c>
      <c r="M32">
        <f t="shared" si="14"/>
        <v>6.82316316348624E-2</v>
      </c>
      <c r="O32">
        <f>O31/SQRT(O29)</f>
        <v>0.13337499349161708</v>
      </c>
      <c r="P32">
        <f t="shared" ref="P32:Z32" si="15">P31/SQRT(P29)</f>
        <v>0.14610688629295412</v>
      </c>
      <c r="Q32">
        <f t="shared" si="15"/>
        <v>0.1224744871391592</v>
      </c>
      <c r="R32">
        <f t="shared" si="15"/>
        <v>0.26428625053570637</v>
      </c>
      <c r="S32">
        <f t="shared" si="15"/>
        <v>0.19145640641032524</v>
      </c>
      <c r="T32">
        <f t="shared" si="15"/>
        <v>0.50867201832047126</v>
      </c>
      <c r="U32">
        <f t="shared" si="15"/>
        <v>0.34818976307627242</v>
      </c>
      <c r="V32">
        <f t="shared" si="15"/>
        <v>0.61748819152002088</v>
      </c>
      <c r="W32">
        <f t="shared" si="15"/>
        <v>1.2896812698406448</v>
      </c>
      <c r="X32">
        <f t="shared" si="15"/>
        <v>1.4391442287384244</v>
      </c>
      <c r="Y32">
        <f t="shared" si="15"/>
        <v>2.1521313724873892</v>
      </c>
      <c r="Z32">
        <f t="shared" si="15"/>
        <v>1.7736998368131855</v>
      </c>
    </row>
    <row r="33" spans="1:26" ht="13.8">
      <c r="A33" s="3" t="s">
        <v>17</v>
      </c>
    </row>
    <row r="34" spans="1:26" ht="14.4">
      <c r="A34" s="14" t="s">
        <v>4</v>
      </c>
      <c r="B34" s="14">
        <v>1</v>
      </c>
      <c r="C34" s="14">
        <v>2</v>
      </c>
      <c r="D34" s="14">
        <v>3</v>
      </c>
      <c r="E34" s="14">
        <v>4</v>
      </c>
      <c r="F34" s="14">
        <v>5</v>
      </c>
      <c r="G34" s="14">
        <v>6</v>
      </c>
      <c r="H34" s="14">
        <v>7</v>
      </c>
      <c r="I34" s="14">
        <v>8</v>
      </c>
      <c r="J34" s="14">
        <v>9</v>
      </c>
      <c r="K34" s="14">
        <v>10</v>
      </c>
      <c r="L34" s="14">
        <v>11</v>
      </c>
      <c r="M34" s="14">
        <v>12</v>
      </c>
      <c r="N34" s="14"/>
      <c r="O34" s="14">
        <v>1</v>
      </c>
      <c r="P34" s="14">
        <v>2</v>
      </c>
      <c r="Q34" s="14">
        <v>3</v>
      </c>
      <c r="R34" s="14">
        <v>4</v>
      </c>
      <c r="S34" s="14">
        <v>5</v>
      </c>
      <c r="T34" s="14">
        <v>6</v>
      </c>
      <c r="U34" s="14">
        <v>7</v>
      </c>
      <c r="V34" s="14">
        <v>8</v>
      </c>
      <c r="W34" s="14">
        <v>9</v>
      </c>
      <c r="X34" s="14">
        <v>10</v>
      </c>
      <c r="Y34" s="14">
        <v>11</v>
      </c>
      <c r="Z34" s="14">
        <v>12</v>
      </c>
    </row>
    <row r="35" spans="1:26" ht="14.4">
      <c r="A35" s="14" t="s">
        <v>5</v>
      </c>
      <c r="B35" s="14">
        <v>38.65</v>
      </c>
      <c r="C35" s="14">
        <v>52.75</v>
      </c>
      <c r="D35" s="14">
        <v>33.299999999999997</v>
      </c>
      <c r="E35" s="14">
        <v>30.35</v>
      </c>
      <c r="F35" s="14">
        <v>8.0500000000000007</v>
      </c>
      <c r="G35" s="14">
        <v>4.55</v>
      </c>
      <c r="H35" s="14">
        <v>2.95</v>
      </c>
      <c r="I35" s="14">
        <v>1.7</v>
      </c>
      <c r="J35" s="14">
        <v>3.65</v>
      </c>
      <c r="K35" s="14">
        <v>2.15</v>
      </c>
      <c r="L35" s="14">
        <v>1.75</v>
      </c>
      <c r="M35" s="14">
        <v>3.15</v>
      </c>
      <c r="N35" s="14"/>
      <c r="O35" s="14">
        <v>6.85</v>
      </c>
      <c r="P35" s="14">
        <v>6.75</v>
      </c>
      <c r="Q35" s="14">
        <v>13.65</v>
      </c>
      <c r="R35" s="14">
        <v>17</v>
      </c>
      <c r="S35" s="14">
        <v>26.6</v>
      </c>
      <c r="T35" s="14">
        <v>18.399999999999999</v>
      </c>
      <c r="U35" s="14">
        <v>20.05</v>
      </c>
      <c r="V35" s="14">
        <v>25.65</v>
      </c>
      <c r="W35" s="14">
        <v>29.3</v>
      </c>
      <c r="X35" s="14">
        <v>35.65</v>
      </c>
      <c r="Y35" s="14">
        <v>30.3</v>
      </c>
      <c r="Z35" s="14">
        <v>35.049999999999997</v>
      </c>
    </row>
    <row r="36" spans="1:26" ht="14.4">
      <c r="A36" s="14" t="s">
        <v>6</v>
      </c>
      <c r="B36" s="14">
        <v>50.3</v>
      </c>
      <c r="C36" s="14">
        <v>54</v>
      </c>
      <c r="D36" s="14">
        <v>46.55</v>
      </c>
      <c r="E36" s="14">
        <v>50.15</v>
      </c>
      <c r="F36" s="14">
        <v>49.65</v>
      </c>
      <c r="G36" s="14">
        <v>44.9</v>
      </c>
      <c r="H36" s="14">
        <v>26</v>
      </c>
      <c r="I36" s="14">
        <v>22.85</v>
      </c>
      <c r="J36" s="14">
        <v>8.0500000000000007</v>
      </c>
      <c r="K36" s="14">
        <v>4.25</v>
      </c>
      <c r="L36" s="14">
        <v>2.65</v>
      </c>
      <c r="M36" s="14">
        <v>2.0499999999999998</v>
      </c>
      <c r="N36" s="14"/>
      <c r="O36" s="14">
        <v>2.0499999999999998</v>
      </c>
      <c r="P36" s="14">
        <v>7.35</v>
      </c>
      <c r="Q36" s="14">
        <v>6.75</v>
      </c>
      <c r="R36" s="14">
        <v>11.3</v>
      </c>
      <c r="S36" s="14">
        <v>14</v>
      </c>
      <c r="T36" s="14">
        <v>13.3</v>
      </c>
      <c r="U36" s="14">
        <v>21.55</v>
      </c>
      <c r="V36" s="14">
        <v>35.75</v>
      </c>
      <c r="W36" s="14">
        <v>25.95</v>
      </c>
      <c r="X36" s="14">
        <v>26.05</v>
      </c>
      <c r="Y36" s="14">
        <v>34.75</v>
      </c>
      <c r="Z36" s="14">
        <v>33.15</v>
      </c>
    </row>
    <row r="37" spans="1:26" ht="14.4">
      <c r="A37" s="14" t="s">
        <v>7</v>
      </c>
      <c r="B37" s="14">
        <v>43.7</v>
      </c>
      <c r="C37" s="14">
        <v>52.55</v>
      </c>
      <c r="D37" s="14">
        <v>47.95</v>
      </c>
      <c r="E37" s="14">
        <v>29.05</v>
      </c>
      <c r="F37" s="14">
        <v>28.6</v>
      </c>
      <c r="G37" s="14">
        <v>8.0500000000000007</v>
      </c>
      <c r="H37" s="14">
        <v>2.8</v>
      </c>
      <c r="I37" s="14">
        <v>2.7</v>
      </c>
      <c r="J37" s="14">
        <v>3.25</v>
      </c>
      <c r="K37" s="14">
        <v>2.9</v>
      </c>
      <c r="L37" s="14">
        <v>2.0499999999999998</v>
      </c>
      <c r="M37" s="14">
        <v>3.5</v>
      </c>
      <c r="N37" s="14"/>
      <c r="O37" s="14">
        <v>5.6</v>
      </c>
      <c r="P37" s="14">
        <v>5.85</v>
      </c>
      <c r="Q37" s="14">
        <v>13.25</v>
      </c>
      <c r="R37" s="14">
        <v>9.8000000000000007</v>
      </c>
      <c r="S37" s="14">
        <v>17.2</v>
      </c>
      <c r="T37" s="14">
        <v>24.05</v>
      </c>
      <c r="U37" s="14">
        <v>20.75</v>
      </c>
      <c r="V37" s="14">
        <v>13.25</v>
      </c>
      <c r="W37" s="14">
        <v>27.1</v>
      </c>
      <c r="X37" s="14">
        <v>42.35</v>
      </c>
      <c r="Y37" s="14">
        <v>36.450000000000003</v>
      </c>
      <c r="Z37" s="14">
        <v>29.55</v>
      </c>
    </row>
    <row r="38" spans="1:26" ht="14.4">
      <c r="A38" s="14" t="s">
        <v>8</v>
      </c>
      <c r="B38" s="14">
        <v>51.75</v>
      </c>
      <c r="C38" s="14">
        <v>52.1</v>
      </c>
      <c r="D38" s="14">
        <v>49.15</v>
      </c>
      <c r="E38" s="14">
        <v>54</v>
      </c>
      <c r="F38" s="14">
        <v>49.5</v>
      </c>
      <c r="G38" s="14">
        <v>30.9</v>
      </c>
      <c r="H38" s="14">
        <v>45.25</v>
      </c>
      <c r="I38" s="14">
        <v>10.1</v>
      </c>
      <c r="J38" s="14">
        <v>10.3</v>
      </c>
      <c r="K38" s="14">
        <v>3.3</v>
      </c>
      <c r="L38" s="14">
        <v>2.35</v>
      </c>
      <c r="M38" s="14">
        <v>1.6</v>
      </c>
      <c r="N38" s="14"/>
      <c r="O38" s="14">
        <v>5.75</v>
      </c>
      <c r="P38" s="14">
        <v>7.15</v>
      </c>
      <c r="Q38" s="14">
        <v>7.6</v>
      </c>
      <c r="R38" s="14">
        <v>16.3</v>
      </c>
      <c r="S38" s="14">
        <v>16.55</v>
      </c>
      <c r="T38" s="14">
        <v>24.35</v>
      </c>
      <c r="U38" s="14">
        <v>27.3</v>
      </c>
      <c r="V38" s="14">
        <v>19.25</v>
      </c>
      <c r="W38" s="14">
        <v>31.05</v>
      </c>
      <c r="X38" s="14">
        <v>42.75</v>
      </c>
      <c r="Y38" s="14">
        <v>34.950000000000003</v>
      </c>
      <c r="Z38" s="14">
        <v>27.05</v>
      </c>
    </row>
    <row r="39" spans="1:26" ht="14.4">
      <c r="A39" s="14" t="s">
        <v>9</v>
      </c>
      <c r="B39" s="14">
        <v>46.05</v>
      </c>
      <c r="C39" s="14">
        <v>47.5</v>
      </c>
      <c r="D39" s="14">
        <v>38.35</v>
      </c>
      <c r="E39" s="14">
        <v>31</v>
      </c>
      <c r="F39" s="14">
        <v>13.15</v>
      </c>
      <c r="G39" s="14">
        <v>4.3499999999999996</v>
      </c>
      <c r="H39" s="14">
        <v>3.6</v>
      </c>
      <c r="I39" s="14">
        <v>3.5</v>
      </c>
      <c r="J39" s="14">
        <v>1.65</v>
      </c>
      <c r="K39" s="14">
        <v>2.75</v>
      </c>
      <c r="L39" s="14">
        <v>2.5499999999999998</v>
      </c>
      <c r="M39" s="14">
        <v>2.0499999999999998</v>
      </c>
      <c r="N39" s="14"/>
      <c r="O39" s="14">
        <v>7.25</v>
      </c>
      <c r="P39" s="14">
        <v>11.05</v>
      </c>
      <c r="Q39" s="14">
        <v>21.55</v>
      </c>
      <c r="R39" s="14">
        <v>15.3</v>
      </c>
      <c r="S39" s="14">
        <v>12.15</v>
      </c>
      <c r="T39" s="14">
        <v>22.7</v>
      </c>
      <c r="U39" s="14">
        <v>23.15</v>
      </c>
      <c r="V39" s="14">
        <v>20.100000000000001</v>
      </c>
      <c r="W39" s="14">
        <v>38.15</v>
      </c>
      <c r="X39" s="14">
        <v>37</v>
      </c>
      <c r="Y39" s="14">
        <v>35.15</v>
      </c>
      <c r="Z39" s="14">
        <v>38.799999999999997</v>
      </c>
    </row>
    <row r="40" spans="1:26" ht="14.4">
      <c r="A40" s="14" t="s">
        <v>10</v>
      </c>
      <c r="B40" s="14">
        <v>50</v>
      </c>
      <c r="C40" s="14">
        <v>43.95</v>
      </c>
      <c r="D40" s="14">
        <v>29.95</v>
      </c>
      <c r="E40" s="14">
        <v>21.1</v>
      </c>
      <c r="F40" s="14">
        <v>6.45</v>
      </c>
      <c r="G40" s="14">
        <v>5.25</v>
      </c>
      <c r="H40" s="14">
        <v>3.55</v>
      </c>
      <c r="I40" s="14">
        <v>3.05</v>
      </c>
      <c r="J40" s="14">
        <v>2.65</v>
      </c>
      <c r="K40" s="14">
        <v>1.95</v>
      </c>
      <c r="L40" s="14">
        <v>2.4500000000000002</v>
      </c>
      <c r="M40" s="14">
        <v>2.6</v>
      </c>
      <c r="N40" s="14"/>
      <c r="O40" s="14">
        <v>3.85</v>
      </c>
      <c r="P40" s="14">
        <v>6.2</v>
      </c>
      <c r="Q40" s="14">
        <v>8.15</v>
      </c>
      <c r="R40" s="14">
        <v>16.55</v>
      </c>
      <c r="S40" s="14">
        <v>12.65</v>
      </c>
      <c r="T40" s="14">
        <v>27.35</v>
      </c>
      <c r="U40" s="14">
        <v>37.799999999999997</v>
      </c>
      <c r="V40" s="14">
        <v>14</v>
      </c>
      <c r="W40" s="14">
        <v>26.25</v>
      </c>
      <c r="X40" s="14">
        <v>29.25</v>
      </c>
      <c r="Y40" s="14">
        <v>28.05</v>
      </c>
      <c r="Z40" s="14">
        <v>40.200000000000003</v>
      </c>
    </row>
    <row r="41" spans="1:26" ht="14.4">
      <c r="A41" s="14" t="s">
        <v>11</v>
      </c>
      <c r="B41" s="14">
        <v>49.7</v>
      </c>
      <c r="C41" s="14">
        <v>35.4</v>
      </c>
      <c r="D41" s="14">
        <v>34.049999999999997</v>
      </c>
      <c r="E41" s="14">
        <v>41.5</v>
      </c>
      <c r="F41" s="14">
        <v>10.8</v>
      </c>
      <c r="G41" s="14">
        <v>5.85</v>
      </c>
      <c r="H41" s="14">
        <v>2.9</v>
      </c>
      <c r="I41" s="14">
        <v>2.4</v>
      </c>
      <c r="J41" s="14">
        <v>2.7</v>
      </c>
      <c r="K41" s="14">
        <v>2.2999999999999998</v>
      </c>
      <c r="L41" s="14">
        <v>3.95</v>
      </c>
      <c r="M41" s="14">
        <v>3.05</v>
      </c>
      <c r="N41" s="14"/>
      <c r="O41" s="14">
        <v>3.1</v>
      </c>
      <c r="P41" s="14">
        <v>7.7</v>
      </c>
      <c r="Q41" s="14">
        <v>4.5</v>
      </c>
      <c r="R41" s="14">
        <v>12.8</v>
      </c>
      <c r="S41" s="14">
        <v>21.8</v>
      </c>
      <c r="T41" s="14">
        <v>29.6</v>
      </c>
      <c r="U41" s="14">
        <v>21.45</v>
      </c>
      <c r="V41" s="14">
        <v>25.1</v>
      </c>
      <c r="W41" s="14">
        <v>33.450000000000003</v>
      </c>
      <c r="X41" s="14">
        <v>20.85</v>
      </c>
      <c r="Y41" s="14">
        <v>24.8</v>
      </c>
      <c r="Z41" s="14">
        <v>34.65</v>
      </c>
    </row>
    <row r="42" spans="1:26" ht="14.4">
      <c r="A42" s="14" t="s">
        <v>12</v>
      </c>
      <c r="B42" s="14">
        <v>45.5</v>
      </c>
      <c r="C42" s="14">
        <v>41.4</v>
      </c>
      <c r="D42" s="14">
        <v>32.799999999999997</v>
      </c>
      <c r="E42" s="14">
        <v>23.5</v>
      </c>
      <c r="F42" s="14">
        <v>9.25</v>
      </c>
      <c r="G42" s="14">
        <v>5.5</v>
      </c>
      <c r="H42" s="14">
        <v>2.15</v>
      </c>
      <c r="I42" s="14">
        <v>1.5</v>
      </c>
      <c r="J42" s="14">
        <v>3.2</v>
      </c>
      <c r="K42" s="14">
        <v>1.9</v>
      </c>
      <c r="L42" s="14">
        <v>2.95</v>
      </c>
      <c r="M42" s="14">
        <v>1.9</v>
      </c>
      <c r="N42" s="14"/>
      <c r="O42" s="14">
        <v>6.45</v>
      </c>
      <c r="P42" s="14">
        <v>7.85</v>
      </c>
      <c r="Q42" s="14">
        <v>9.25</v>
      </c>
      <c r="R42" s="14">
        <v>10.25</v>
      </c>
      <c r="S42" s="14">
        <v>17.350000000000001</v>
      </c>
      <c r="T42" s="14">
        <v>17</v>
      </c>
      <c r="U42" s="14">
        <v>18.649999999999999</v>
      </c>
      <c r="V42" s="14">
        <v>27.1</v>
      </c>
      <c r="W42" s="14">
        <v>26.8</v>
      </c>
      <c r="X42" s="14">
        <v>33.15</v>
      </c>
      <c r="Y42" s="14">
        <v>45.9</v>
      </c>
      <c r="Z42" s="14">
        <v>48.45</v>
      </c>
    </row>
    <row r="43" spans="1:26" ht="14.4">
      <c r="A43" s="14" t="s">
        <v>13</v>
      </c>
      <c r="B43" s="14">
        <v>49.85</v>
      </c>
      <c r="C43" s="14">
        <v>48.35</v>
      </c>
      <c r="D43" s="14">
        <v>37.1</v>
      </c>
      <c r="E43" s="14">
        <v>27.85</v>
      </c>
      <c r="F43" s="14">
        <v>10.85</v>
      </c>
      <c r="G43" s="14">
        <v>5.35</v>
      </c>
      <c r="H43" s="14">
        <v>3.35</v>
      </c>
      <c r="I43" s="14">
        <v>1.9</v>
      </c>
      <c r="J43" s="14">
        <v>1.55</v>
      </c>
      <c r="K43" s="14">
        <v>2.9</v>
      </c>
      <c r="L43" s="14">
        <v>3.2</v>
      </c>
      <c r="M43" s="14">
        <v>2.5</v>
      </c>
      <c r="N43" s="14"/>
      <c r="O43" s="14">
        <v>3.8</v>
      </c>
      <c r="P43" s="14">
        <v>4.8</v>
      </c>
      <c r="Q43" s="14">
        <v>8.25</v>
      </c>
      <c r="R43" s="14">
        <v>6.8</v>
      </c>
      <c r="S43" s="14">
        <v>15.8</v>
      </c>
      <c r="T43" s="14">
        <v>14.5</v>
      </c>
      <c r="U43" s="14">
        <v>17.100000000000001</v>
      </c>
      <c r="V43" s="14">
        <v>18.75</v>
      </c>
      <c r="W43" s="14">
        <v>34.6</v>
      </c>
      <c r="X43" s="14">
        <v>26.2</v>
      </c>
      <c r="Y43" s="14">
        <v>35.35</v>
      </c>
      <c r="Z43" s="14">
        <v>27.05</v>
      </c>
    </row>
    <row r="44" spans="1:26" ht="14.4">
      <c r="A44" s="14" t="s">
        <v>14</v>
      </c>
      <c r="B44" s="14">
        <v>50.1</v>
      </c>
      <c r="C44" s="14">
        <v>45.7</v>
      </c>
      <c r="D44" s="14">
        <v>45.95</v>
      </c>
      <c r="E44" s="14">
        <v>31.35</v>
      </c>
      <c r="F44" s="14">
        <v>25.15</v>
      </c>
      <c r="G44" s="14">
        <v>7.85</v>
      </c>
      <c r="H44" s="14">
        <v>4.8</v>
      </c>
      <c r="I44" s="14">
        <v>3.05</v>
      </c>
      <c r="J44" s="14">
        <v>3</v>
      </c>
      <c r="K44" s="14">
        <v>2.1</v>
      </c>
      <c r="L44" s="14">
        <v>2.4</v>
      </c>
      <c r="M44" s="14">
        <v>1.65</v>
      </c>
      <c r="N44" s="14"/>
      <c r="O44" s="14">
        <v>1.75</v>
      </c>
      <c r="P44" s="14">
        <v>5.5</v>
      </c>
      <c r="Q44" s="14">
        <v>8.75</v>
      </c>
      <c r="R44" s="14">
        <v>14.15</v>
      </c>
      <c r="S44" s="14">
        <v>15.5</v>
      </c>
      <c r="T44" s="14">
        <v>30</v>
      </c>
      <c r="U44" s="14">
        <v>28.8</v>
      </c>
      <c r="V44" s="14">
        <v>24.95</v>
      </c>
      <c r="W44" s="14">
        <v>25.55</v>
      </c>
      <c r="X44" s="14">
        <v>33.299999999999997</v>
      </c>
      <c r="Y44" s="14">
        <v>22.35</v>
      </c>
      <c r="Z44" s="14">
        <v>38.1</v>
      </c>
    </row>
    <row r="45" spans="1:26" ht="13.8">
      <c r="A45" s="1" t="s">
        <v>0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1</v>
      </c>
      <c r="B46">
        <f>AVERAGE(B35:B44)</f>
        <v>47.56</v>
      </c>
      <c r="C46">
        <f t="shared" ref="C46:M46" si="18">AVERAGE(C35:C44)</f>
        <v>47.36999999999999</v>
      </c>
      <c r="D46">
        <f t="shared" si="18"/>
        <v>39.515000000000001</v>
      </c>
      <c r="E46">
        <f t="shared" si="18"/>
        <v>33.984999999999999</v>
      </c>
      <c r="F46">
        <f t="shared" si="18"/>
        <v>21.145000000000003</v>
      </c>
      <c r="G46">
        <f t="shared" si="18"/>
        <v>12.254999999999999</v>
      </c>
      <c r="H46">
        <f t="shared" si="18"/>
        <v>9.7349999999999994</v>
      </c>
      <c r="I46">
        <f t="shared" si="18"/>
        <v>5.2749999999999995</v>
      </c>
      <c r="J46">
        <f t="shared" si="18"/>
        <v>4</v>
      </c>
      <c r="K46">
        <f t="shared" si="18"/>
        <v>2.65</v>
      </c>
      <c r="L46">
        <f t="shared" si="18"/>
        <v>2.63</v>
      </c>
      <c r="M46">
        <f t="shared" si="18"/>
        <v>2.4049999999999994</v>
      </c>
      <c r="O46">
        <f>AVERAGE(O35:O44)</f>
        <v>4.6450000000000005</v>
      </c>
      <c r="P46">
        <f t="shared" ref="P46:Z46" si="19">AVERAGE(P35:P44)</f>
        <v>7.0200000000000014</v>
      </c>
      <c r="Q46">
        <f t="shared" si="19"/>
        <v>10.17</v>
      </c>
      <c r="R46">
        <f t="shared" si="19"/>
        <v>13.025</v>
      </c>
      <c r="S46">
        <f t="shared" si="19"/>
        <v>16.96</v>
      </c>
      <c r="T46">
        <f t="shared" si="19"/>
        <v>22.125</v>
      </c>
      <c r="U46">
        <f t="shared" si="19"/>
        <v>23.660000000000004</v>
      </c>
      <c r="V46">
        <f t="shared" si="19"/>
        <v>22.389999999999997</v>
      </c>
      <c r="W46">
        <f t="shared" si="19"/>
        <v>29.820000000000004</v>
      </c>
      <c r="X46">
        <f t="shared" si="19"/>
        <v>32.655000000000001</v>
      </c>
      <c r="Y46">
        <f t="shared" si="19"/>
        <v>32.805000000000007</v>
      </c>
      <c r="Z46">
        <f t="shared" si="19"/>
        <v>35.204999999999998</v>
      </c>
    </row>
    <row r="47" spans="1:26" ht="13.8">
      <c r="A47" s="1" t="s">
        <v>2</v>
      </c>
      <c r="B47">
        <f>STDEV(B35:B44)</f>
        <v>4.0565995612088708</v>
      </c>
      <c r="C47">
        <f t="shared" ref="C47:M47" si="20">STDEV(C35:C44)</f>
        <v>5.9300646427056147</v>
      </c>
      <c r="D47">
        <f t="shared" si="20"/>
        <v>7.2045144026351933</v>
      </c>
      <c r="E47">
        <f t="shared" si="20"/>
        <v>10.981804395352224</v>
      </c>
      <c r="F47">
        <f t="shared" si="20"/>
        <v>16.646645474555992</v>
      </c>
      <c r="G47">
        <f t="shared" si="20"/>
        <v>13.966934166093861</v>
      </c>
      <c r="H47">
        <f t="shared" si="20"/>
        <v>14.396219604079707</v>
      </c>
      <c r="I47">
        <f t="shared" si="20"/>
        <v>6.6544158271030831</v>
      </c>
      <c r="J47">
        <f t="shared" si="20"/>
        <v>2.856863081540078</v>
      </c>
      <c r="K47">
        <f t="shared" si="20"/>
        <v>0.73371202343517117</v>
      </c>
      <c r="L47">
        <f t="shared" si="20"/>
        <v>0.61922891118264722</v>
      </c>
      <c r="M47">
        <f t="shared" si="20"/>
        <v>0.6618366700159346</v>
      </c>
      <c r="O47">
        <f>STDEV(O35:O44)</f>
        <v>1.9968655994388342</v>
      </c>
      <c r="P47">
        <f t="shared" ref="P47:Z47" si="21">STDEV(P35:P44)</f>
        <v>1.7279081765726574</v>
      </c>
      <c r="Q47">
        <f t="shared" si="21"/>
        <v>4.8554780059914435</v>
      </c>
      <c r="R47">
        <f t="shared" si="21"/>
        <v>3.4200592912339371</v>
      </c>
      <c r="S47">
        <f t="shared" si="21"/>
        <v>4.3548695604907399</v>
      </c>
      <c r="T47">
        <f t="shared" si="21"/>
        <v>6.0584307649203497</v>
      </c>
      <c r="U47">
        <f t="shared" si="21"/>
        <v>6.1358599868133945</v>
      </c>
      <c r="V47">
        <f t="shared" si="21"/>
        <v>6.7287443107908356</v>
      </c>
      <c r="W47">
        <f t="shared" si="21"/>
        <v>4.3419273754097683</v>
      </c>
      <c r="X47">
        <f t="shared" si="21"/>
        <v>7.1543091133168764</v>
      </c>
      <c r="Y47">
        <f t="shared" si="21"/>
        <v>6.72802802544033</v>
      </c>
      <c r="Z47">
        <f t="shared" si="21"/>
        <v>6.5931551206113932</v>
      </c>
    </row>
    <row r="48" spans="1:26" ht="13.8">
      <c r="A48" s="1" t="s">
        <v>3</v>
      </c>
      <c r="B48">
        <f>B47/SQRT(B45)</f>
        <v>1.2828094168659661</v>
      </c>
      <c r="C48">
        <f t="shared" ref="C48:M48" si="22">C47/SQRT(C45)</f>
        <v>1.8752510942982346</v>
      </c>
      <c r="D48">
        <f t="shared" si="22"/>
        <v>2.2782674947814607</v>
      </c>
      <c r="E48">
        <f t="shared" si="22"/>
        <v>3.4727514707761253</v>
      </c>
      <c r="F48">
        <f t="shared" si="22"/>
        <v>5.2641315100931463</v>
      </c>
      <c r="G48">
        <f t="shared" si="22"/>
        <v>4.4167323894481081</v>
      </c>
      <c r="H48">
        <f t="shared" si="22"/>
        <v>4.5524843644859327</v>
      </c>
      <c r="I48">
        <f t="shared" si="22"/>
        <v>2.1043110511518965</v>
      </c>
      <c r="J48">
        <f t="shared" si="22"/>
        <v>0.90341943009139836</v>
      </c>
      <c r="K48">
        <f t="shared" si="22"/>
        <v>0.232020114070598</v>
      </c>
      <c r="L48">
        <f t="shared" si="22"/>
        <v>0.19581737523632747</v>
      </c>
      <c r="M48">
        <f t="shared" si="22"/>
        <v>0.20929113162716212</v>
      </c>
      <c r="O48">
        <f>O47/SQRT(O45)</f>
        <v>0.63146434754641645</v>
      </c>
      <c r="P48">
        <f t="shared" ref="P48:Z48" si="23">P47/SQRT(P45)</f>
        <v>0.54641254255979932</v>
      </c>
      <c r="Q48">
        <f t="shared" si="23"/>
        <v>1.5354369627785649</v>
      </c>
      <c r="R48">
        <f t="shared" si="23"/>
        <v>1.0815177093120381</v>
      </c>
      <c r="S48">
        <f t="shared" si="23"/>
        <v>1.3771306724087156</v>
      </c>
      <c r="T48">
        <f t="shared" si="23"/>
        <v>1.9158440263584446</v>
      </c>
      <c r="U48">
        <f t="shared" si="23"/>
        <v>1.9403292962221044</v>
      </c>
      <c r="V48">
        <f t="shared" si="23"/>
        <v>2.1278157814998937</v>
      </c>
      <c r="W48">
        <f t="shared" si="23"/>
        <v>1.3730379941331834</v>
      </c>
      <c r="X48">
        <f t="shared" si="23"/>
        <v>2.2623911882981003</v>
      </c>
      <c r="Y48">
        <f t="shared" si="23"/>
        <v>2.1275892721836729</v>
      </c>
      <c r="Z48">
        <f t="shared" si="23"/>
        <v>2.0849387147934162</v>
      </c>
    </row>
    <row r="49" spans="1:26" ht="13.8">
      <c r="A49" s="3" t="s">
        <v>18</v>
      </c>
    </row>
    <row r="50" spans="1:26" ht="14.4">
      <c r="A50" s="15" t="s">
        <v>4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>
        <v>6</v>
      </c>
      <c r="H50" s="15">
        <v>7</v>
      </c>
      <c r="I50" s="15">
        <v>8</v>
      </c>
      <c r="J50" s="15">
        <v>9</v>
      </c>
      <c r="K50" s="15">
        <v>10</v>
      </c>
      <c r="L50" s="15">
        <v>11</v>
      </c>
      <c r="M50" s="15">
        <v>12</v>
      </c>
      <c r="N50" s="15"/>
      <c r="O50" s="15">
        <v>1</v>
      </c>
      <c r="P50" s="15">
        <v>2</v>
      </c>
      <c r="Q50" s="15">
        <v>3</v>
      </c>
      <c r="R50" s="15">
        <v>4</v>
      </c>
      <c r="S50" s="15">
        <v>5</v>
      </c>
      <c r="T50" s="15">
        <v>6</v>
      </c>
      <c r="U50" s="15">
        <v>7</v>
      </c>
      <c r="V50" s="15">
        <v>8</v>
      </c>
      <c r="W50" s="15">
        <v>9</v>
      </c>
      <c r="X50" s="15">
        <v>10</v>
      </c>
      <c r="Y50" s="15">
        <v>11</v>
      </c>
      <c r="Z50" s="15">
        <v>12</v>
      </c>
    </row>
    <row r="51" spans="1:26" ht="14.4">
      <c r="A51" s="15" t="s">
        <v>5</v>
      </c>
      <c r="B51" s="15">
        <v>54</v>
      </c>
      <c r="C51" s="15">
        <v>52.3</v>
      </c>
      <c r="D51" s="15">
        <v>52.3</v>
      </c>
      <c r="E51" s="15">
        <v>47.45</v>
      </c>
      <c r="F51" s="15">
        <v>38.450000000000003</v>
      </c>
      <c r="G51" s="15">
        <v>37.299999999999997</v>
      </c>
      <c r="H51" s="15">
        <v>41.55</v>
      </c>
      <c r="I51" s="15">
        <v>35.9</v>
      </c>
      <c r="J51" s="15">
        <v>6.95</v>
      </c>
      <c r="K51" s="15">
        <v>6.15</v>
      </c>
      <c r="L51" s="15">
        <v>3.85</v>
      </c>
      <c r="M51" s="15">
        <v>3.3</v>
      </c>
      <c r="N51" s="15"/>
      <c r="O51" s="15">
        <v>3.8</v>
      </c>
      <c r="P51" s="15">
        <v>3.4</v>
      </c>
      <c r="Q51" s="15">
        <v>8.3000000000000007</v>
      </c>
      <c r="R51" s="15">
        <v>5.85</v>
      </c>
      <c r="S51" s="15">
        <v>11.65</v>
      </c>
      <c r="T51" s="15">
        <v>19.350000000000001</v>
      </c>
      <c r="U51" s="15">
        <v>23.05</v>
      </c>
      <c r="V51" s="15">
        <v>33.799999999999997</v>
      </c>
      <c r="W51" s="15">
        <v>29.65</v>
      </c>
      <c r="X51" s="15">
        <v>34.1</v>
      </c>
      <c r="Y51" s="15">
        <v>43.25</v>
      </c>
      <c r="Z51" s="15">
        <v>41.45</v>
      </c>
    </row>
    <row r="52" spans="1:26" ht="14.4">
      <c r="A52" s="15" t="s">
        <v>6</v>
      </c>
      <c r="B52" s="15">
        <v>51.35</v>
      </c>
      <c r="C52" s="15">
        <v>51.95</v>
      </c>
      <c r="D52" s="15">
        <v>50.5</v>
      </c>
      <c r="E52" s="15">
        <v>54</v>
      </c>
      <c r="F52" s="15">
        <v>51.7</v>
      </c>
      <c r="G52" s="15">
        <v>37.799999999999997</v>
      </c>
      <c r="H52" s="15">
        <v>32.85</v>
      </c>
      <c r="I52" s="15">
        <v>39.049999999999997</v>
      </c>
      <c r="J52" s="15">
        <v>10.55</v>
      </c>
      <c r="K52" s="15">
        <v>7.25</v>
      </c>
      <c r="L52" s="15">
        <v>5.5</v>
      </c>
      <c r="M52" s="15">
        <v>3.2</v>
      </c>
      <c r="N52" s="15"/>
      <c r="O52" s="15">
        <v>3.55</v>
      </c>
      <c r="P52" s="15">
        <v>5.8</v>
      </c>
      <c r="Q52" s="15">
        <v>15.2</v>
      </c>
      <c r="R52" s="15">
        <v>8</v>
      </c>
      <c r="S52" s="15">
        <v>5.15</v>
      </c>
      <c r="T52" s="15">
        <v>23.6</v>
      </c>
      <c r="U52" s="15">
        <v>16.2</v>
      </c>
      <c r="V52" s="15">
        <v>21.45</v>
      </c>
      <c r="W52" s="15">
        <v>32.450000000000003</v>
      </c>
      <c r="X52" s="15">
        <v>34.299999999999997</v>
      </c>
      <c r="Y52" s="15">
        <v>34.700000000000003</v>
      </c>
      <c r="Z52" s="15">
        <v>36.65</v>
      </c>
    </row>
    <row r="53" spans="1:26" ht="14.4">
      <c r="A53" s="15" t="s">
        <v>7</v>
      </c>
      <c r="B53" s="15">
        <v>54</v>
      </c>
      <c r="C53" s="15">
        <v>45.35</v>
      </c>
      <c r="D53" s="15">
        <v>46.1</v>
      </c>
      <c r="E53" s="15">
        <v>44.55</v>
      </c>
      <c r="F53" s="15">
        <v>34.65</v>
      </c>
      <c r="G53" s="15">
        <v>37.1</v>
      </c>
      <c r="H53" s="15">
        <v>18.25</v>
      </c>
      <c r="I53" s="15">
        <v>7.4</v>
      </c>
      <c r="J53" s="15">
        <v>4.5999999999999996</v>
      </c>
      <c r="K53" s="15">
        <v>4.0999999999999996</v>
      </c>
      <c r="L53" s="15">
        <v>2.8</v>
      </c>
      <c r="M53" s="15">
        <v>3.1</v>
      </c>
      <c r="N53" s="15"/>
      <c r="O53" s="15">
        <v>3.05</v>
      </c>
      <c r="P53" s="15">
        <v>3.2</v>
      </c>
      <c r="Q53" s="15">
        <v>4.2</v>
      </c>
      <c r="R53" s="15">
        <v>9.9</v>
      </c>
      <c r="S53" s="15">
        <v>14.15</v>
      </c>
      <c r="T53" s="15">
        <v>13.9</v>
      </c>
      <c r="U53" s="15">
        <v>26.4</v>
      </c>
      <c r="V53" s="15">
        <v>30.2</v>
      </c>
      <c r="W53" s="15">
        <v>18.55</v>
      </c>
      <c r="X53" s="15">
        <v>31.05</v>
      </c>
      <c r="Y53" s="15">
        <v>37.85</v>
      </c>
      <c r="Z53" s="15">
        <v>36.85</v>
      </c>
    </row>
    <row r="54" spans="1:26" ht="14.4">
      <c r="A54" s="15" t="s">
        <v>8</v>
      </c>
      <c r="B54" s="15">
        <v>50.45</v>
      </c>
      <c r="C54" s="15">
        <v>42.85</v>
      </c>
      <c r="D54" s="15">
        <v>50.35</v>
      </c>
      <c r="E54" s="15">
        <v>43.15</v>
      </c>
      <c r="F54" s="15">
        <v>46.8</v>
      </c>
      <c r="G54" s="15">
        <v>29.3</v>
      </c>
      <c r="H54" s="15">
        <v>22.05</v>
      </c>
      <c r="I54" s="15">
        <v>8.15</v>
      </c>
      <c r="J54" s="15">
        <v>4.5999999999999996</v>
      </c>
      <c r="K54" s="15">
        <v>4.05</v>
      </c>
      <c r="L54" s="15">
        <v>4.1500000000000004</v>
      </c>
      <c r="M54" s="15">
        <v>3.2</v>
      </c>
      <c r="N54" s="15"/>
      <c r="O54" s="15">
        <v>3.55</v>
      </c>
      <c r="P54" s="15">
        <v>4.1500000000000004</v>
      </c>
      <c r="Q54" s="15">
        <v>6.35</v>
      </c>
      <c r="R54" s="15">
        <v>4.95</v>
      </c>
      <c r="S54" s="15">
        <v>7</v>
      </c>
      <c r="T54" s="15">
        <v>17.95</v>
      </c>
      <c r="U54" s="15">
        <v>16.55</v>
      </c>
      <c r="V54" s="15">
        <v>22.6</v>
      </c>
      <c r="W54" s="15">
        <v>21.6</v>
      </c>
      <c r="X54" s="15">
        <v>23.1</v>
      </c>
      <c r="Y54" s="15">
        <v>31.3</v>
      </c>
      <c r="Z54" s="15">
        <v>26.2</v>
      </c>
    </row>
    <row r="55" spans="1:26" ht="14.4">
      <c r="A55" s="15" t="s">
        <v>9</v>
      </c>
      <c r="B55" s="15">
        <v>46.65</v>
      </c>
      <c r="C55" s="15">
        <v>39.549999999999997</v>
      </c>
      <c r="D55" s="15">
        <v>40.4</v>
      </c>
      <c r="E55" s="15">
        <v>45.35</v>
      </c>
      <c r="F55" s="15">
        <v>29.1</v>
      </c>
      <c r="G55" s="15">
        <v>35.6</v>
      </c>
      <c r="H55" s="15">
        <v>13.05</v>
      </c>
      <c r="I55" s="15">
        <v>8.0500000000000007</v>
      </c>
      <c r="J55" s="15">
        <v>3.55</v>
      </c>
      <c r="K55" s="15">
        <v>3.05</v>
      </c>
      <c r="L55" s="15">
        <v>2.5</v>
      </c>
      <c r="M55" s="15">
        <v>3.25</v>
      </c>
      <c r="N55" s="15"/>
      <c r="O55" s="15">
        <v>4.8</v>
      </c>
      <c r="P55" s="15">
        <v>3.95</v>
      </c>
      <c r="Q55" s="15">
        <v>4.95</v>
      </c>
      <c r="R55" s="15">
        <v>9.6</v>
      </c>
      <c r="S55" s="15">
        <v>17.600000000000001</v>
      </c>
      <c r="T55" s="15">
        <v>15.35</v>
      </c>
      <c r="U55" s="15">
        <v>21.2</v>
      </c>
      <c r="V55" s="15">
        <v>21.25</v>
      </c>
      <c r="W55" s="15">
        <v>25.9</v>
      </c>
      <c r="X55" s="15">
        <v>30.85</v>
      </c>
      <c r="Y55" s="15">
        <v>30.85</v>
      </c>
      <c r="Z55" s="15">
        <v>40.75</v>
      </c>
    </row>
    <row r="56" spans="1:26" ht="14.4">
      <c r="A56" s="15" t="s">
        <v>10</v>
      </c>
      <c r="B56" s="15">
        <v>50.05</v>
      </c>
      <c r="C56" s="15">
        <v>49.6</v>
      </c>
      <c r="D56" s="15">
        <v>49.8</v>
      </c>
      <c r="E56" s="15">
        <v>48.6</v>
      </c>
      <c r="F56" s="15">
        <v>37.65</v>
      </c>
      <c r="G56" s="15">
        <v>35</v>
      </c>
      <c r="H56" s="15">
        <v>30.2</v>
      </c>
      <c r="I56" s="15">
        <v>18</v>
      </c>
      <c r="J56" s="15">
        <v>5.4</v>
      </c>
      <c r="K56" s="15">
        <v>4.7</v>
      </c>
      <c r="L56" s="15">
        <v>3.35</v>
      </c>
      <c r="M56" s="15">
        <v>4</v>
      </c>
      <c r="N56" s="15"/>
      <c r="O56" s="15">
        <v>4.8</v>
      </c>
      <c r="P56" s="15">
        <v>4.25</v>
      </c>
      <c r="Q56" s="15">
        <v>5.4</v>
      </c>
      <c r="R56" s="15">
        <v>6</v>
      </c>
      <c r="S56" s="15">
        <v>15.65</v>
      </c>
      <c r="T56" s="15">
        <v>22.35</v>
      </c>
      <c r="U56" s="15">
        <v>15.5</v>
      </c>
      <c r="V56" s="15">
        <v>27.8</v>
      </c>
      <c r="W56" s="15">
        <v>25.35</v>
      </c>
      <c r="X56" s="15">
        <v>27.6</v>
      </c>
      <c r="Y56" s="15">
        <v>29.9</v>
      </c>
      <c r="Z56" s="15">
        <v>31.75</v>
      </c>
    </row>
    <row r="57" spans="1:26" ht="14.4">
      <c r="A57" s="15" t="s">
        <v>11</v>
      </c>
      <c r="B57" s="15">
        <v>40.4</v>
      </c>
      <c r="C57" s="15">
        <v>51.4</v>
      </c>
      <c r="D57" s="15">
        <v>48.25</v>
      </c>
      <c r="E57" s="15">
        <v>47.3</v>
      </c>
      <c r="F57" s="15">
        <v>50.35</v>
      </c>
      <c r="G57" s="15">
        <v>37</v>
      </c>
      <c r="H57" s="15">
        <v>23.75</v>
      </c>
      <c r="I57" s="15">
        <v>17.600000000000001</v>
      </c>
      <c r="J57" s="15">
        <v>8.75</v>
      </c>
      <c r="K57" s="15">
        <v>5.15</v>
      </c>
      <c r="L57" s="15">
        <v>3.65</v>
      </c>
      <c r="M57" s="15">
        <v>1.95</v>
      </c>
      <c r="N57" s="15"/>
      <c r="O57" s="15">
        <v>3.55</v>
      </c>
      <c r="P57" s="15">
        <v>7.95</v>
      </c>
      <c r="Q57" s="15">
        <v>10.55</v>
      </c>
      <c r="R57" s="15">
        <v>15</v>
      </c>
      <c r="S57" s="15">
        <v>24.6</v>
      </c>
      <c r="T57" s="15">
        <v>31</v>
      </c>
      <c r="U57" s="15">
        <v>29.1</v>
      </c>
      <c r="V57" s="15">
        <v>30.85</v>
      </c>
      <c r="W57" s="15">
        <v>23.05</v>
      </c>
      <c r="X57" s="15">
        <v>44.25</v>
      </c>
      <c r="Y57" s="15">
        <v>34.299999999999997</v>
      </c>
      <c r="Z57" s="15">
        <v>37.5</v>
      </c>
    </row>
    <row r="58" spans="1:26" ht="14.4">
      <c r="A58" s="15" t="s">
        <v>12</v>
      </c>
      <c r="B58" s="15">
        <v>48.7</v>
      </c>
      <c r="C58" s="15">
        <v>48.8</v>
      </c>
      <c r="D58" s="15">
        <v>47.75</v>
      </c>
      <c r="E58" s="15">
        <v>46.6</v>
      </c>
      <c r="F58" s="15">
        <v>38.25</v>
      </c>
      <c r="G58" s="15">
        <v>26.45</v>
      </c>
      <c r="H58" s="15">
        <v>9.65</v>
      </c>
      <c r="I58" s="15">
        <v>7.9</v>
      </c>
      <c r="J58" s="15">
        <v>3.35</v>
      </c>
      <c r="K58" s="15">
        <v>4.3</v>
      </c>
      <c r="L58" s="15">
        <v>2.65</v>
      </c>
      <c r="M58" s="15">
        <v>2.5</v>
      </c>
      <c r="N58" s="15"/>
      <c r="O58" s="15">
        <v>3.8</v>
      </c>
      <c r="P58" s="15">
        <v>5.8</v>
      </c>
      <c r="Q58" s="15">
        <v>7.9</v>
      </c>
      <c r="R58" s="15">
        <v>15.3</v>
      </c>
      <c r="S58" s="15">
        <v>23.15</v>
      </c>
      <c r="T58" s="15">
        <v>18.600000000000001</v>
      </c>
      <c r="U58" s="15">
        <v>26.7</v>
      </c>
      <c r="V58" s="15">
        <v>28.3</v>
      </c>
      <c r="W58" s="15">
        <v>24.55</v>
      </c>
      <c r="X58" s="15">
        <v>34.450000000000003</v>
      </c>
      <c r="Y58" s="15">
        <v>30.45</v>
      </c>
      <c r="Z58" s="15">
        <v>29.6</v>
      </c>
    </row>
    <row r="59" spans="1:26" ht="14.4">
      <c r="A59" s="15" t="s">
        <v>13</v>
      </c>
      <c r="B59" s="15">
        <v>38.1</v>
      </c>
      <c r="C59" s="15">
        <v>41.25</v>
      </c>
      <c r="D59" s="15">
        <v>41.7</v>
      </c>
      <c r="E59" s="15">
        <v>33.549999999999997</v>
      </c>
      <c r="F59" s="15">
        <v>16.75</v>
      </c>
      <c r="G59" s="15">
        <v>6.35</v>
      </c>
      <c r="H59" s="15">
        <v>6.3</v>
      </c>
      <c r="I59" s="15">
        <v>4.3</v>
      </c>
      <c r="J59" s="15">
        <v>3.05</v>
      </c>
      <c r="K59" s="15">
        <v>1.7</v>
      </c>
      <c r="L59" s="15">
        <v>2.5</v>
      </c>
      <c r="M59" s="15">
        <v>3.4</v>
      </c>
      <c r="N59" s="15"/>
      <c r="O59" s="15">
        <v>3.95</v>
      </c>
      <c r="P59" s="15">
        <v>8.75</v>
      </c>
      <c r="Q59" s="15">
        <v>5.55</v>
      </c>
      <c r="R59" s="15">
        <v>13.75</v>
      </c>
      <c r="S59" s="15">
        <v>22.55</v>
      </c>
      <c r="T59" s="15">
        <v>13.35</v>
      </c>
      <c r="U59" s="15">
        <v>25.5</v>
      </c>
      <c r="V59" s="15">
        <v>18.7</v>
      </c>
      <c r="W59" s="15">
        <v>27.15</v>
      </c>
      <c r="X59" s="15">
        <v>34.549999999999997</v>
      </c>
      <c r="Y59" s="15">
        <v>40.85</v>
      </c>
      <c r="Z59" s="15">
        <v>36.700000000000003</v>
      </c>
    </row>
    <row r="60" spans="1:26" ht="14.4">
      <c r="A60" s="15" t="s">
        <v>14</v>
      </c>
      <c r="B60" s="15">
        <v>46.75</v>
      </c>
      <c r="C60" s="15">
        <v>47.45</v>
      </c>
      <c r="D60" s="15">
        <v>50.85</v>
      </c>
      <c r="E60" s="15">
        <v>49.35</v>
      </c>
      <c r="F60" s="15">
        <v>42.6</v>
      </c>
      <c r="G60" s="15">
        <v>41.3</v>
      </c>
      <c r="H60" s="15">
        <v>38.450000000000003</v>
      </c>
      <c r="I60" s="15">
        <v>16.5</v>
      </c>
      <c r="J60" s="15">
        <v>9</v>
      </c>
      <c r="K60" s="15">
        <v>6.25</v>
      </c>
      <c r="L60" s="15">
        <v>2.8</v>
      </c>
      <c r="M60" s="15">
        <v>3</v>
      </c>
      <c r="N60" s="15"/>
      <c r="O60" s="15">
        <v>4.5999999999999996</v>
      </c>
      <c r="P60" s="15">
        <v>5.5</v>
      </c>
      <c r="Q60" s="15">
        <v>7.3</v>
      </c>
      <c r="R60" s="15">
        <v>9.85</v>
      </c>
      <c r="S60" s="15">
        <v>10.3</v>
      </c>
      <c r="T60" s="15">
        <v>17.95</v>
      </c>
      <c r="U60" s="15">
        <v>29.4</v>
      </c>
      <c r="V60" s="15">
        <v>19.05</v>
      </c>
      <c r="W60" s="15">
        <v>17.2</v>
      </c>
      <c r="X60" s="15">
        <v>34.5</v>
      </c>
      <c r="Y60" s="15">
        <v>21.05</v>
      </c>
      <c r="Z60" s="15">
        <v>27.1</v>
      </c>
    </row>
    <row r="61" spans="1:26" ht="13.8">
      <c r="A61" s="1" t="s">
        <v>0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1</v>
      </c>
      <c r="B62">
        <f>AVERAGE(B51:B60)</f>
        <v>48.045000000000002</v>
      </c>
      <c r="C62">
        <f t="shared" ref="C62:M62" si="26">AVERAGE(C51:C60)</f>
        <v>47.05</v>
      </c>
      <c r="D62">
        <f t="shared" si="26"/>
        <v>47.8</v>
      </c>
      <c r="E62">
        <f t="shared" si="26"/>
        <v>45.990000000000009</v>
      </c>
      <c r="F62">
        <f t="shared" si="26"/>
        <v>38.63000000000001</v>
      </c>
      <c r="G62">
        <f t="shared" si="26"/>
        <v>32.320000000000007</v>
      </c>
      <c r="H62">
        <f t="shared" si="26"/>
        <v>23.610000000000003</v>
      </c>
      <c r="I62">
        <f t="shared" si="26"/>
        <v>16.285000000000004</v>
      </c>
      <c r="J62">
        <f t="shared" si="26"/>
        <v>5.98</v>
      </c>
      <c r="K62">
        <f t="shared" si="26"/>
        <v>4.67</v>
      </c>
      <c r="L62">
        <f t="shared" si="26"/>
        <v>3.3749999999999991</v>
      </c>
      <c r="M62">
        <f t="shared" si="26"/>
        <v>3.09</v>
      </c>
      <c r="O62">
        <f>AVERAGE(O51:O60)</f>
        <v>3.9450000000000003</v>
      </c>
      <c r="P62">
        <f t="shared" ref="P62:Z62" si="27">AVERAGE(P51:P60)</f>
        <v>5.2749999999999995</v>
      </c>
      <c r="Q62">
        <f t="shared" si="27"/>
        <v>7.57</v>
      </c>
      <c r="R62">
        <f t="shared" si="27"/>
        <v>9.8199999999999985</v>
      </c>
      <c r="S62">
        <f t="shared" si="27"/>
        <v>15.180000000000003</v>
      </c>
      <c r="T62">
        <f t="shared" si="27"/>
        <v>19.339999999999996</v>
      </c>
      <c r="U62">
        <f t="shared" si="27"/>
        <v>22.96</v>
      </c>
      <c r="V62">
        <f t="shared" si="27"/>
        <v>25.400000000000002</v>
      </c>
      <c r="W62">
        <f t="shared" si="27"/>
        <v>24.545000000000002</v>
      </c>
      <c r="X62">
        <f t="shared" si="27"/>
        <v>32.875</v>
      </c>
      <c r="Y62">
        <f t="shared" si="27"/>
        <v>33.450000000000003</v>
      </c>
      <c r="Z62">
        <f t="shared" si="27"/>
        <v>34.454999999999998</v>
      </c>
    </row>
    <row r="63" spans="1:26" ht="13.8">
      <c r="A63" s="1" t="s">
        <v>2</v>
      </c>
      <c r="B63">
        <f>STDEV(B51:B60)</f>
        <v>5.302538700157382</v>
      </c>
      <c r="C63">
        <f t="shared" ref="C63:M63" si="28">STDEV(C51:C60)</f>
        <v>4.6024148250915218</v>
      </c>
      <c r="D63">
        <f t="shared" si="28"/>
        <v>3.9778553685790703</v>
      </c>
      <c r="E63">
        <f t="shared" si="28"/>
        <v>5.2892343491283071</v>
      </c>
      <c r="F63">
        <f t="shared" si="28"/>
        <v>10.420204732473634</v>
      </c>
      <c r="G63">
        <f t="shared" si="28"/>
        <v>10.089493985769977</v>
      </c>
      <c r="H63">
        <f t="shared" si="28"/>
        <v>12.055837682310674</v>
      </c>
      <c r="I63">
        <f t="shared" si="28"/>
        <v>12.177370862017426</v>
      </c>
      <c r="J63">
        <f t="shared" si="28"/>
        <v>2.6702267902017445</v>
      </c>
      <c r="K63">
        <f t="shared" si="28"/>
        <v>1.6284280081654749</v>
      </c>
      <c r="L63">
        <f t="shared" si="28"/>
        <v>0.95080375355684366</v>
      </c>
      <c r="M63">
        <f t="shared" si="28"/>
        <v>0.54507899529436266</v>
      </c>
      <c r="O63">
        <f>STDEV(O51:O60)</f>
        <v>0.59649438853651549</v>
      </c>
      <c r="P63">
        <f t="shared" ref="P63:Z63" si="29">STDEV(P51:P60)</f>
        <v>1.877535322940397</v>
      </c>
      <c r="Q63">
        <f t="shared" si="29"/>
        <v>3.2712722635424605</v>
      </c>
      <c r="R63">
        <f t="shared" si="29"/>
        <v>3.7968700560095856</v>
      </c>
      <c r="S63">
        <f t="shared" si="29"/>
        <v>6.8109470707090267</v>
      </c>
      <c r="T63">
        <f t="shared" si="29"/>
        <v>5.2595838449655243</v>
      </c>
      <c r="U63">
        <f t="shared" si="29"/>
        <v>5.3436254858787855</v>
      </c>
      <c r="V63">
        <f t="shared" si="29"/>
        <v>5.4093540382480931</v>
      </c>
      <c r="W63">
        <f t="shared" si="29"/>
        <v>4.697721078707553</v>
      </c>
      <c r="X63">
        <f t="shared" si="29"/>
        <v>5.4939992517088845</v>
      </c>
      <c r="Y63">
        <f t="shared" si="29"/>
        <v>6.3174361888347912</v>
      </c>
      <c r="Z63">
        <f t="shared" si="29"/>
        <v>5.4421426540165534</v>
      </c>
    </row>
    <row r="64" spans="1:26" ht="13.8">
      <c r="A64" s="1" t="s">
        <v>3</v>
      </c>
      <c r="B64">
        <f>B63/SQRT(B61)</f>
        <v>1.6768099673685966</v>
      </c>
      <c r="C64">
        <f t="shared" ref="C64:M64" si="30">C63/SQRT(C61)</f>
        <v>1.4554113584214678</v>
      </c>
      <c r="D64">
        <f t="shared" si="30"/>
        <v>1.2579083167438447</v>
      </c>
      <c r="E64">
        <f t="shared" si="30"/>
        <v>1.6726027621643682</v>
      </c>
      <c r="F64">
        <f t="shared" si="30"/>
        <v>3.2951580639882194</v>
      </c>
      <c r="G64">
        <f t="shared" si="30"/>
        <v>3.1905781433603617</v>
      </c>
      <c r="H64">
        <f t="shared" si="30"/>
        <v>3.8123906177387172</v>
      </c>
      <c r="I64">
        <f t="shared" si="30"/>
        <v>3.8508227836543063</v>
      </c>
      <c r="J64">
        <f t="shared" si="30"/>
        <v>0.84439985262380934</v>
      </c>
      <c r="K64">
        <f t="shared" si="30"/>
        <v>0.51495415114141718</v>
      </c>
      <c r="L64">
        <f t="shared" si="30"/>
        <v>0.30067054690770478</v>
      </c>
      <c r="M64">
        <f t="shared" si="30"/>
        <v>0.17236911298463881</v>
      </c>
      <c r="O64">
        <f>O63/SQRT(O61)</f>
        <v>0.18862808792848201</v>
      </c>
      <c r="P64">
        <f t="shared" ref="P64:Z64" si="31">P63/SQRT(P61)</f>
        <v>0.5937288007911441</v>
      </c>
      <c r="Q64">
        <f t="shared" si="31"/>
        <v>1.034467119932877</v>
      </c>
      <c r="R64">
        <f t="shared" si="31"/>
        <v>1.2006757356681375</v>
      </c>
      <c r="S64">
        <f t="shared" si="31"/>
        <v>2.1538105766292417</v>
      </c>
      <c r="T64">
        <f t="shared" si="31"/>
        <v>1.6632264494716986</v>
      </c>
      <c r="U64">
        <f t="shared" si="31"/>
        <v>1.6898027498300885</v>
      </c>
      <c r="V64">
        <f t="shared" si="31"/>
        <v>1.7105879431093554</v>
      </c>
      <c r="W64">
        <f t="shared" si="31"/>
        <v>1.4855498420898994</v>
      </c>
      <c r="X64">
        <f t="shared" si="31"/>
        <v>1.7373551098660798</v>
      </c>
      <c r="Y64">
        <f t="shared" si="31"/>
        <v>1.9977487329491526</v>
      </c>
      <c r="Z64">
        <f t="shared" si="31"/>
        <v>1.7209566138246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D64" zoomScale="110" zoomScaleNormal="110" workbookViewId="0">
      <selection activeCell="B71" sqref="B71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16" t="s">
        <v>4</v>
      </c>
      <c r="B2" s="16">
        <v>1</v>
      </c>
      <c r="C2" s="16">
        <v>2</v>
      </c>
      <c r="D2" s="16">
        <v>3</v>
      </c>
      <c r="E2" s="16">
        <v>4</v>
      </c>
      <c r="F2" s="16">
        <v>5</v>
      </c>
      <c r="G2" s="16">
        <v>6</v>
      </c>
      <c r="H2" s="16">
        <v>7</v>
      </c>
      <c r="I2" s="16">
        <v>8</v>
      </c>
      <c r="J2" s="16">
        <v>9</v>
      </c>
      <c r="K2" s="16">
        <v>10</v>
      </c>
      <c r="L2" s="16">
        <v>11</v>
      </c>
      <c r="M2" s="16">
        <v>12</v>
      </c>
      <c r="N2" s="16"/>
      <c r="O2" s="16">
        <v>1</v>
      </c>
      <c r="P2" s="16">
        <v>2</v>
      </c>
      <c r="Q2" s="16">
        <v>3</v>
      </c>
      <c r="R2" s="16">
        <v>4</v>
      </c>
      <c r="S2" s="16">
        <v>5</v>
      </c>
      <c r="T2" s="16">
        <v>6</v>
      </c>
      <c r="U2" s="16">
        <v>7</v>
      </c>
      <c r="V2" s="16">
        <v>8</v>
      </c>
      <c r="W2" s="16">
        <v>9</v>
      </c>
      <c r="X2" s="16">
        <v>10</v>
      </c>
      <c r="Y2" s="16">
        <v>11</v>
      </c>
      <c r="Z2" s="16">
        <v>12</v>
      </c>
    </row>
    <row r="3" spans="1:26" ht="14.4">
      <c r="A3" s="16" t="s">
        <v>5</v>
      </c>
      <c r="B3" s="16">
        <v>39</v>
      </c>
      <c r="C3" s="16">
        <v>30.45</v>
      </c>
      <c r="D3" s="16">
        <v>13.5</v>
      </c>
      <c r="E3" s="16">
        <v>5.85</v>
      </c>
      <c r="F3" s="16">
        <v>0.75</v>
      </c>
      <c r="G3" s="16">
        <v>0.45</v>
      </c>
      <c r="H3" s="16">
        <v>0.4</v>
      </c>
      <c r="I3" s="16">
        <v>0.1</v>
      </c>
      <c r="J3" s="16">
        <v>0.55000000000000004</v>
      </c>
      <c r="K3" s="16">
        <v>0.2</v>
      </c>
      <c r="L3" s="16">
        <v>0.55000000000000004</v>
      </c>
      <c r="M3" s="16">
        <v>0.1</v>
      </c>
      <c r="N3" s="16"/>
      <c r="O3" s="16">
        <v>0.6</v>
      </c>
      <c r="P3" s="16">
        <v>0.45</v>
      </c>
      <c r="Q3" s="16">
        <v>0.25</v>
      </c>
      <c r="R3" s="16">
        <v>0.2</v>
      </c>
      <c r="S3" s="16">
        <v>0.55000000000000004</v>
      </c>
      <c r="T3" s="16">
        <v>0.1</v>
      </c>
      <c r="U3" s="16">
        <v>1.05</v>
      </c>
      <c r="V3" s="16">
        <v>0.55000000000000004</v>
      </c>
      <c r="W3" s="16">
        <v>1.3</v>
      </c>
      <c r="X3" s="16">
        <v>2.6</v>
      </c>
      <c r="Y3" s="16">
        <v>1.6</v>
      </c>
      <c r="Z3" s="16">
        <v>3.9</v>
      </c>
    </row>
    <row r="4" spans="1:26" ht="14.4">
      <c r="A4" s="16" t="s">
        <v>6</v>
      </c>
      <c r="B4" s="16">
        <v>29.7</v>
      </c>
      <c r="C4" s="16">
        <v>7.3</v>
      </c>
      <c r="D4" s="16">
        <v>1.35</v>
      </c>
      <c r="E4" s="16">
        <v>0.85</v>
      </c>
      <c r="F4" s="16">
        <v>0.7</v>
      </c>
      <c r="G4" s="16">
        <v>0.4</v>
      </c>
      <c r="H4" s="16">
        <v>0.15</v>
      </c>
      <c r="I4" s="16">
        <v>0.15</v>
      </c>
      <c r="J4" s="16">
        <v>0.15</v>
      </c>
      <c r="K4" s="16">
        <v>0.4</v>
      </c>
      <c r="L4" s="16">
        <v>0</v>
      </c>
      <c r="M4" s="16">
        <v>0.3</v>
      </c>
      <c r="N4" s="16"/>
      <c r="O4" s="16">
        <v>0.7</v>
      </c>
      <c r="P4" s="16">
        <v>0.15</v>
      </c>
      <c r="Q4" s="16">
        <v>0.5</v>
      </c>
      <c r="R4" s="16">
        <v>0.9</v>
      </c>
      <c r="S4" s="16">
        <v>0.6</v>
      </c>
      <c r="T4" s="16">
        <v>0.55000000000000004</v>
      </c>
      <c r="U4" s="16">
        <v>2.85</v>
      </c>
      <c r="V4" s="16">
        <v>2.7</v>
      </c>
      <c r="W4" s="16">
        <v>2.95</v>
      </c>
      <c r="X4" s="16">
        <v>2.9</v>
      </c>
      <c r="Y4" s="16">
        <v>8.1999999999999993</v>
      </c>
      <c r="Z4" s="16">
        <v>4.2</v>
      </c>
    </row>
    <row r="5" spans="1:26" ht="14.4">
      <c r="A5" s="16" t="s">
        <v>7</v>
      </c>
      <c r="B5" s="16">
        <v>24.3</v>
      </c>
      <c r="C5" s="16">
        <v>9.4</v>
      </c>
      <c r="D5" s="16">
        <v>4.25</v>
      </c>
      <c r="E5" s="16">
        <v>0.35</v>
      </c>
      <c r="F5" s="16">
        <v>0.2</v>
      </c>
      <c r="G5" s="16">
        <v>1</v>
      </c>
      <c r="H5" s="16">
        <v>0.25</v>
      </c>
      <c r="I5" s="16">
        <v>0.25</v>
      </c>
      <c r="J5" s="16">
        <v>0.05</v>
      </c>
      <c r="K5" s="16">
        <v>0</v>
      </c>
      <c r="L5" s="16">
        <v>0.35</v>
      </c>
      <c r="M5" s="16">
        <v>0.55000000000000004</v>
      </c>
      <c r="N5" s="16"/>
      <c r="O5" s="16">
        <v>0.75</v>
      </c>
      <c r="P5" s="16">
        <v>0.95</v>
      </c>
      <c r="Q5" s="16">
        <v>0.7</v>
      </c>
      <c r="R5" s="16">
        <v>0.1</v>
      </c>
      <c r="S5" s="16">
        <v>0.8</v>
      </c>
      <c r="T5" s="16">
        <v>0.75</v>
      </c>
      <c r="U5" s="16">
        <v>0.85</v>
      </c>
      <c r="V5" s="16">
        <v>1.65</v>
      </c>
      <c r="W5" s="16">
        <v>1.05</v>
      </c>
      <c r="X5" s="16">
        <v>2.65</v>
      </c>
      <c r="Y5" s="16">
        <v>4.7</v>
      </c>
      <c r="Z5" s="16">
        <v>7.6</v>
      </c>
    </row>
    <row r="6" spans="1:26" ht="14.4">
      <c r="A6" s="16" t="s">
        <v>8</v>
      </c>
      <c r="B6" s="16">
        <v>38.1</v>
      </c>
      <c r="C6" s="16">
        <v>20.9</v>
      </c>
      <c r="D6" s="16">
        <v>3.2</v>
      </c>
      <c r="E6" s="16">
        <v>0.9</v>
      </c>
      <c r="F6" s="16">
        <v>1.05</v>
      </c>
      <c r="G6" s="16">
        <v>0.6</v>
      </c>
      <c r="H6" s="16">
        <v>0.75</v>
      </c>
      <c r="I6" s="16">
        <v>0.3</v>
      </c>
      <c r="J6" s="16">
        <v>0.75</v>
      </c>
      <c r="K6" s="16">
        <v>0.6</v>
      </c>
      <c r="L6" s="16">
        <v>0.35</v>
      </c>
      <c r="M6" s="16">
        <v>0.25</v>
      </c>
      <c r="N6" s="16"/>
      <c r="O6" s="16">
        <v>0.2</v>
      </c>
      <c r="P6" s="16">
        <v>0.2</v>
      </c>
      <c r="Q6" s="16">
        <v>0.95</v>
      </c>
      <c r="R6" s="16">
        <v>0.6</v>
      </c>
      <c r="S6" s="16">
        <v>0.15</v>
      </c>
      <c r="T6" s="16">
        <v>1.1499999999999999</v>
      </c>
      <c r="U6" s="16">
        <v>0.35</v>
      </c>
      <c r="V6" s="16">
        <v>2.25</v>
      </c>
      <c r="W6" s="16">
        <v>1.35</v>
      </c>
      <c r="X6" s="16">
        <v>1.3</v>
      </c>
      <c r="Y6" s="16">
        <v>2.6</v>
      </c>
      <c r="Z6" s="16">
        <v>1.8</v>
      </c>
    </row>
    <row r="7" spans="1:26" ht="14.4">
      <c r="A7" s="16" t="s">
        <v>9</v>
      </c>
      <c r="B7" s="16">
        <v>20.85</v>
      </c>
      <c r="C7" s="16">
        <v>4.05</v>
      </c>
      <c r="D7" s="16">
        <v>0.7</v>
      </c>
      <c r="E7" s="16">
        <v>0.75</v>
      </c>
      <c r="F7" s="16">
        <v>0.45</v>
      </c>
      <c r="G7" s="16">
        <v>0.4</v>
      </c>
      <c r="H7" s="16">
        <v>0.5</v>
      </c>
      <c r="I7" s="16">
        <v>0.1</v>
      </c>
      <c r="J7" s="16">
        <v>0.35</v>
      </c>
      <c r="K7" s="16">
        <v>0.3</v>
      </c>
      <c r="L7" s="16">
        <v>0.8</v>
      </c>
      <c r="M7" s="16">
        <v>0.5</v>
      </c>
      <c r="N7" s="16"/>
      <c r="O7" s="16">
        <v>0.3</v>
      </c>
      <c r="P7" s="16">
        <v>0.25</v>
      </c>
      <c r="Q7" s="16">
        <v>0.45</v>
      </c>
      <c r="R7" s="16">
        <v>0.85</v>
      </c>
      <c r="S7" s="16">
        <v>1.5</v>
      </c>
      <c r="T7" s="16">
        <v>0.6</v>
      </c>
      <c r="U7" s="16">
        <v>2.2000000000000002</v>
      </c>
      <c r="V7" s="16">
        <v>1</v>
      </c>
      <c r="W7" s="16">
        <v>2.75</v>
      </c>
      <c r="X7" s="16">
        <v>1.6</v>
      </c>
      <c r="Y7" s="16">
        <v>5.8</v>
      </c>
      <c r="Z7" s="16">
        <v>2.8</v>
      </c>
    </row>
    <row r="8" spans="1:26" ht="14.4">
      <c r="A8" s="16" t="s">
        <v>10</v>
      </c>
      <c r="B8" s="16">
        <v>37.15</v>
      </c>
      <c r="C8" s="16">
        <v>33.200000000000003</v>
      </c>
      <c r="D8" s="16">
        <v>11.55</v>
      </c>
      <c r="E8" s="16">
        <v>2.95</v>
      </c>
      <c r="F8" s="16">
        <v>1.25</v>
      </c>
      <c r="G8" s="16">
        <v>0.85</v>
      </c>
      <c r="H8" s="16">
        <v>0.3</v>
      </c>
      <c r="I8" s="16">
        <v>0.3</v>
      </c>
      <c r="J8" s="16">
        <v>0.45</v>
      </c>
      <c r="K8" s="16">
        <v>0.3</v>
      </c>
      <c r="L8" s="16">
        <v>0.55000000000000004</v>
      </c>
      <c r="M8" s="16">
        <v>0.05</v>
      </c>
      <c r="N8" s="16"/>
      <c r="O8" s="16">
        <v>0.85</v>
      </c>
      <c r="P8" s="16">
        <v>0.6</v>
      </c>
      <c r="Q8" s="16">
        <v>0.3</v>
      </c>
      <c r="R8" s="16">
        <v>1.4</v>
      </c>
      <c r="S8" s="16">
        <v>0.7</v>
      </c>
      <c r="T8" s="16">
        <v>1</v>
      </c>
      <c r="U8" s="16">
        <v>1.95</v>
      </c>
      <c r="V8" s="16">
        <v>0.6</v>
      </c>
      <c r="W8" s="16">
        <v>1.4</v>
      </c>
      <c r="X8" s="16">
        <v>5.8</v>
      </c>
      <c r="Y8" s="16">
        <v>2</v>
      </c>
      <c r="Z8" s="16">
        <v>3.1</v>
      </c>
    </row>
    <row r="9" spans="1:26" ht="14.4">
      <c r="A9" s="16" t="s">
        <v>11</v>
      </c>
      <c r="B9" s="16">
        <v>32.6</v>
      </c>
      <c r="C9" s="16">
        <v>14.1</v>
      </c>
      <c r="D9" s="16">
        <v>9.4</v>
      </c>
      <c r="E9" s="16">
        <v>0.85</v>
      </c>
      <c r="F9" s="16">
        <v>0.3</v>
      </c>
      <c r="G9" s="16">
        <v>0.75</v>
      </c>
      <c r="H9" s="16">
        <v>0.75</v>
      </c>
      <c r="I9" s="16">
        <v>0.05</v>
      </c>
      <c r="J9" s="16">
        <v>0.25</v>
      </c>
      <c r="K9" s="16">
        <v>0.15</v>
      </c>
      <c r="L9" s="16">
        <v>0.4</v>
      </c>
      <c r="M9" s="16">
        <v>0.4</v>
      </c>
      <c r="N9" s="16"/>
      <c r="O9" s="16">
        <v>0.4</v>
      </c>
      <c r="P9" s="16">
        <v>1.6</v>
      </c>
      <c r="Q9" s="16">
        <v>2</v>
      </c>
      <c r="R9" s="16">
        <v>0.8</v>
      </c>
      <c r="S9" s="16">
        <v>2.9</v>
      </c>
      <c r="T9" s="16">
        <v>0.8</v>
      </c>
      <c r="U9" s="16">
        <v>1.45</v>
      </c>
      <c r="V9" s="16">
        <v>3.3</v>
      </c>
      <c r="W9" s="16">
        <v>4.5999999999999996</v>
      </c>
      <c r="X9" s="16">
        <v>1.35</v>
      </c>
      <c r="Y9" s="16">
        <v>3.4</v>
      </c>
      <c r="Z9" s="16">
        <v>10.35</v>
      </c>
    </row>
    <row r="10" spans="1:26" ht="14.4">
      <c r="A10" s="16" t="s">
        <v>12</v>
      </c>
      <c r="B10" s="16">
        <v>36.85</v>
      </c>
      <c r="C10" s="16">
        <v>30.35</v>
      </c>
      <c r="D10" s="16">
        <v>6.35</v>
      </c>
      <c r="E10" s="16">
        <v>2.1</v>
      </c>
      <c r="F10" s="16">
        <v>0.65</v>
      </c>
      <c r="G10" s="16">
        <v>1</v>
      </c>
      <c r="H10" s="16">
        <v>0.15</v>
      </c>
      <c r="I10" s="16">
        <v>0.15</v>
      </c>
      <c r="J10" s="16">
        <v>0.3</v>
      </c>
      <c r="K10" s="16">
        <v>0.15</v>
      </c>
      <c r="L10" s="16">
        <v>0.05</v>
      </c>
      <c r="M10" s="16">
        <v>0.3</v>
      </c>
      <c r="N10" s="16"/>
      <c r="O10" s="16">
        <v>0.2</v>
      </c>
      <c r="P10" s="16">
        <v>0.3</v>
      </c>
      <c r="Q10" s="16">
        <v>0.65</v>
      </c>
      <c r="R10" s="16">
        <v>0.45</v>
      </c>
      <c r="S10" s="16">
        <v>0.3</v>
      </c>
      <c r="T10" s="16">
        <v>0.15</v>
      </c>
      <c r="U10" s="16">
        <v>0.5</v>
      </c>
      <c r="V10" s="16">
        <v>0.6</v>
      </c>
      <c r="W10" s="16">
        <v>1.35</v>
      </c>
      <c r="X10" s="16">
        <v>0.65</v>
      </c>
      <c r="Y10" s="16">
        <v>2.5</v>
      </c>
      <c r="Z10" s="16">
        <v>2.4</v>
      </c>
    </row>
    <row r="11" spans="1:26" ht="14.4">
      <c r="A11" s="16" t="s">
        <v>13</v>
      </c>
      <c r="B11" s="16">
        <v>30.8</v>
      </c>
      <c r="C11" s="16">
        <v>30.4</v>
      </c>
      <c r="D11" s="16">
        <v>6.35</v>
      </c>
      <c r="E11" s="16">
        <v>1.45</v>
      </c>
      <c r="F11" s="16">
        <v>1.2</v>
      </c>
      <c r="G11" s="16">
        <v>0.45</v>
      </c>
      <c r="H11" s="16">
        <v>0.35</v>
      </c>
      <c r="I11" s="16">
        <v>0.35</v>
      </c>
      <c r="J11" s="16">
        <v>0.4</v>
      </c>
      <c r="K11" s="16">
        <v>0.1</v>
      </c>
      <c r="L11" s="16">
        <v>0.65</v>
      </c>
      <c r="M11" s="16">
        <v>0.7</v>
      </c>
      <c r="N11" s="16"/>
      <c r="O11" s="16">
        <v>0.25</v>
      </c>
      <c r="P11" s="16">
        <v>0.3</v>
      </c>
      <c r="Q11" s="16">
        <v>0.15</v>
      </c>
      <c r="R11" s="16">
        <v>0.75</v>
      </c>
      <c r="S11" s="16">
        <v>0.3</v>
      </c>
      <c r="T11" s="16">
        <v>0.45</v>
      </c>
      <c r="U11" s="16">
        <v>1.25</v>
      </c>
      <c r="V11" s="16">
        <v>1.6</v>
      </c>
      <c r="W11" s="16">
        <v>4.3</v>
      </c>
      <c r="X11" s="16">
        <v>2.15</v>
      </c>
      <c r="Y11" s="16">
        <v>2.15</v>
      </c>
      <c r="Z11" s="16">
        <v>4.6500000000000004</v>
      </c>
    </row>
    <row r="12" spans="1:26" ht="14.4">
      <c r="A12" s="16" t="s">
        <v>14</v>
      </c>
      <c r="B12" s="16">
        <v>24.75</v>
      </c>
      <c r="C12" s="16">
        <v>38.5</v>
      </c>
      <c r="D12" s="16">
        <v>5.65</v>
      </c>
      <c r="E12" s="16">
        <v>4.05</v>
      </c>
      <c r="F12" s="16">
        <v>0.6</v>
      </c>
      <c r="G12" s="16">
        <v>0.85</v>
      </c>
      <c r="H12" s="16">
        <v>0.15</v>
      </c>
      <c r="I12" s="16">
        <v>0.25</v>
      </c>
      <c r="J12" s="16">
        <v>0.7</v>
      </c>
      <c r="K12" s="16">
        <v>0.15</v>
      </c>
      <c r="L12" s="16">
        <v>0.2</v>
      </c>
      <c r="M12" s="16">
        <v>0.2</v>
      </c>
      <c r="N12" s="16"/>
      <c r="O12" s="16">
        <v>0.35</v>
      </c>
      <c r="P12" s="16">
        <v>0.35</v>
      </c>
      <c r="Q12" s="16">
        <v>0.1</v>
      </c>
      <c r="R12" s="16">
        <v>0.2</v>
      </c>
      <c r="S12" s="16">
        <v>0.4</v>
      </c>
      <c r="T12" s="16">
        <v>0.35</v>
      </c>
      <c r="U12" s="16">
        <v>1.65</v>
      </c>
      <c r="V12" s="16">
        <v>0.9</v>
      </c>
      <c r="W12" s="16">
        <v>0.55000000000000004</v>
      </c>
      <c r="X12" s="16">
        <v>3.35</v>
      </c>
      <c r="Y12" s="16">
        <v>1.7</v>
      </c>
      <c r="Z12" s="16">
        <v>5.15</v>
      </c>
    </row>
    <row r="13" spans="1:26" ht="13.8">
      <c r="A13" s="1" t="s">
        <v>0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1</v>
      </c>
      <c r="B14">
        <f>AVERAGE(B3:B12)</f>
        <v>31.410000000000004</v>
      </c>
      <c r="C14">
        <f t="shared" ref="C14:M14" si="2">AVERAGE(C3:C12)</f>
        <v>21.865000000000002</v>
      </c>
      <c r="D14">
        <f t="shared" si="2"/>
        <v>6.2299999999999995</v>
      </c>
      <c r="E14">
        <f t="shared" si="2"/>
        <v>2.0099999999999998</v>
      </c>
      <c r="F14">
        <f t="shared" si="2"/>
        <v>0.71500000000000008</v>
      </c>
      <c r="G14">
        <f t="shared" si="2"/>
        <v>0.67500000000000004</v>
      </c>
      <c r="H14">
        <f t="shared" si="2"/>
        <v>0.37499999999999994</v>
      </c>
      <c r="I14">
        <f t="shared" si="2"/>
        <v>0.2</v>
      </c>
      <c r="J14">
        <f t="shared" si="2"/>
        <v>0.39500000000000002</v>
      </c>
      <c r="K14">
        <f t="shared" si="2"/>
        <v>0.23500000000000001</v>
      </c>
      <c r="L14">
        <f t="shared" si="2"/>
        <v>0.38999999999999996</v>
      </c>
      <c r="M14">
        <f t="shared" si="2"/>
        <v>0.33500000000000008</v>
      </c>
      <c r="O14">
        <f>AVERAGE(O3:O12)</f>
        <v>0.45999999999999996</v>
      </c>
      <c r="P14">
        <f t="shared" ref="P14:Z14" si="3">AVERAGE(P3:P12)</f>
        <v>0.5149999999999999</v>
      </c>
      <c r="Q14">
        <f t="shared" si="3"/>
        <v>0.60500000000000009</v>
      </c>
      <c r="R14">
        <f t="shared" si="3"/>
        <v>0.62500000000000011</v>
      </c>
      <c r="S14">
        <f t="shared" si="3"/>
        <v>0.82</v>
      </c>
      <c r="T14">
        <f t="shared" si="3"/>
        <v>0.59000000000000008</v>
      </c>
      <c r="U14">
        <f t="shared" si="3"/>
        <v>1.41</v>
      </c>
      <c r="V14">
        <f t="shared" si="3"/>
        <v>1.5150000000000001</v>
      </c>
      <c r="W14">
        <f t="shared" si="3"/>
        <v>2.16</v>
      </c>
      <c r="X14">
        <f t="shared" si="3"/>
        <v>2.4350000000000001</v>
      </c>
      <c r="Y14">
        <f t="shared" si="3"/>
        <v>3.4650000000000007</v>
      </c>
      <c r="Z14">
        <f t="shared" si="3"/>
        <v>4.5949999999999998</v>
      </c>
    </row>
    <row r="15" spans="1:26" ht="13.8">
      <c r="A15" s="1" t="s">
        <v>2</v>
      </c>
      <c r="B15">
        <f>STDEV(B3:B12)</f>
        <v>6.4639083464349172</v>
      </c>
      <c r="C15">
        <f t="shared" ref="C15:M15" si="4">STDEV(C3:C12)</f>
        <v>12.337230240211941</v>
      </c>
      <c r="D15">
        <f t="shared" si="4"/>
        <v>4.2040456705416522</v>
      </c>
      <c r="E15">
        <f t="shared" si="4"/>
        <v>1.7757314611793702</v>
      </c>
      <c r="F15">
        <f t="shared" si="4"/>
        <v>0.35904967158690848</v>
      </c>
      <c r="G15">
        <f t="shared" si="4"/>
        <v>0.24409697526461346</v>
      </c>
      <c r="H15">
        <f t="shared" si="4"/>
        <v>0.22882550362909981</v>
      </c>
      <c r="I15">
        <f t="shared" si="4"/>
        <v>0.10274023338281629</v>
      </c>
      <c r="J15">
        <f t="shared" si="4"/>
        <v>0.22540087745072235</v>
      </c>
      <c r="K15">
        <f t="shared" si="4"/>
        <v>0.17167475709090779</v>
      </c>
      <c r="L15">
        <f t="shared" si="4"/>
        <v>0.25690465157330267</v>
      </c>
      <c r="M15">
        <f t="shared" si="4"/>
        <v>0.20419217527722358</v>
      </c>
      <c r="O15">
        <f>STDEV(O3:O12)</f>
        <v>0.24358434541926818</v>
      </c>
      <c r="P15">
        <f t="shared" ref="P15:Z15" si="5">STDEV(P3:P12)</f>
        <v>0.44724465092136978</v>
      </c>
      <c r="Q15">
        <f t="shared" si="5"/>
        <v>0.55700089766534489</v>
      </c>
      <c r="R15">
        <f t="shared" si="5"/>
        <v>0.40017357345143212</v>
      </c>
      <c r="S15">
        <f t="shared" si="5"/>
        <v>0.82266504591952738</v>
      </c>
      <c r="T15">
        <f t="shared" si="5"/>
        <v>0.34383458555273649</v>
      </c>
      <c r="U15">
        <f t="shared" si="5"/>
        <v>0.77952977279040903</v>
      </c>
      <c r="V15">
        <f t="shared" si="5"/>
        <v>0.96639363960379343</v>
      </c>
      <c r="W15">
        <f t="shared" si="5"/>
        <v>1.4126020120488443</v>
      </c>
      <c r="X15">
        <f t="shared" si="5"/>
        <v>1.4483803214472208</v>
      </c>
      <c r="Y15">
        <f t="shared" si="5"/>
        <v>2.1486494466162789</v>
      </c>
      <c r="Z15">
        <f t="shared" si="5"/>
        <v>2.6074093144984611</v>
      </c>
    </row>
    <row r="16" spans="1:26" ht="13.8">
      <c r="A16" s="1" t="s">
        <v>3</v>
      </c>
      <c r="B16">
        <f>B15/SQRT(B13)</f>
        <v>2.0440672961307067</v>
      </c>
      <c r="C16">
        <f t="shared" ref="C16:M16" si="6">C15/SQRT(C13)</f>
        <v>3.9013747576975986</v>
      </c>
      <c r="D16">
        <f t="shared" si="6"/>
        <v>1.329435970628146</v>
      </c>
      <c r="E16">
        <f t="shared" si="6"/>
        <v>0.56153559301456757</v>
      </c>
      <c r="F16">
        <f t="shared" si="6"/>
        <v>0.11354147553500739</v>
      </c>
      <c r="G16">
        <f t="shared" si="6"/>
        <v>7.719024117939606E-2</v>
      </c>
      <c r="H16">
        <f t="shared" si="6"/>
        <v>7.2360977820308064E-2</v>
      </c>
      <c r="I16">
        <f t="shared" si="6"/>
        <v>3.2489314482696548E-2</v>
      </c>
      <c r="J16">
        <f t="shared" si="6"/>
        <v>7.1278015934476982E-2</v>
      </c>
      <c r="K16">
        <f t="shared" si="6"/>
        <v>5.4288324916341078E-2</v>
      </c>
      <c r="L16">
        <f t="shared" si="6"/>
        <v>8.1240384046359623E-2</v>
      </c>
      <c r="M16">
        <f t="shared" si="6"/>
        <v>6.4571235426035017E-2</v>
      </c>
      <c r="O16">
        <f>O15/SQRT(O13)</f>
        <v>7.7028133388608963E-2</v>
      </c>
      <c r="P16">
        <f t="shared" ref="P16:Z16" si="7">P15/SQRT(P13)</f>
        <v>0.14143117682384526</v>
      </c>
      <c r="Q16">
        <f t="shared" si="7"/>
        <v>0.17613914953808535</v>
      </c>
      <c r="R16">
        <f t="shared" si="7"/>
        <v>0.12654599515152137</v>
      </c>
      <c r="S16">
        <f t="shared" si="7"/>
        <v>0.26014952965127153</v>
      </c>
      <c r="T16">
        <f t="shared" si="7"/>
        <v>0.10873004286866719</v>
      </c>
      <c r="U16">
        <f t="shared" si="7"/>
        <v>0.2465089585931243</v>
      </c>
      <c r="V16">
        <f t="shared" si="7"/>
        <v>0.30560050174478876</v>
      </c>
      <c r="W16">
        <f t="shared" si="7"/>
        <v>0.44670397854109639</v>
      </c>
      <c r="X16">
        <f t="shared" si="7"/>
        <v>0.45801807339400424</v>
      </c>
      <c r="Y16">
        <f t="shared" si="7"/>
        <v>0.67946261445678091</v>
      </c>
      <c r="Z16">
        <f t="shared" si="7"/>
        <v>0.82453522261534307</v>
      </c>
    </row>
    <row r="17" spans="1:26" ht="13.8">
      <c r="A17" s="3" t="s">
        <v>16</v>
      </c>
    </row>
    <row r="18" spans="1:26" ht="15" customHeight="1">
      <c r="A18" s="17" t="s">
        <v>4</v>
      </c>
      <c r="B18" s="17">
        <v>1</v>
      </c>
      <c r="C18" s="17">
        <v>2</v>
      </c>
      <c r="D18" s="17">
        <v>3</v>
      </c>
      <c r="E18" s="17">
        <v>4</v>
      </c>
      <c r="F18" s="17">
        <v>5</v>
      </c>
      <c r="G18" s="17">
        <v>6</v>
      </c>
      <c r="H18" s="17">
        <v>7</v>
      </c>
      <c r="I18" s="17">
        <v>8</v>
      </c>
      <c r="J18" s="17">
        <v>9</v>
      </c>
      <c r="K18" s="17">
        <v>10</v>
      </c>
      <c r="L18" s="17">
        <v>11</v>
      </c>
      <c r="M18" s="17">
        <v>12</v>
      </c>
      <c r="N18" s="17"/>
      <c r="O18" s="17">
        <v>1</v>
      </c>
      <c r="P18" s="17">
        <v>2</v>
      </c>
      <c r="Q18" s="17">
        <v>3</v>
      </c>
      <c r="R18" s="17">
        <v>4</v>
      </c>
      <c r="S18" s="17">
        <v>5</v>
      </c>
      <c r="T18" s="17">
        <v>6</v>
      </c>
      <c r="U18" s="17">
        <v>7</v>
      </c>
      <c r="V18" s="17">
        <v>8</v>
      </c>
      <c r="W18" s="17">
        <v>9</v>
      </c>
      <c r="X18" s="17">
        <v>10</v>
      </c>
      <c r="Y18" s="17">
        <v>11</v>
      </c>
      <c r="Z18" s="17">
        <v>12</v>
      </c>
    </row>
    <row r="19" spans="1:26" ht="14.4">
      <c r="A19" s="17" t="s">
        <v>5</v>
      </c>
      <c r="B19" s="17">
        <v>23.15</v>
      </c>
      <c r="C19" s="17">
        <v>6.5</v>
      </c>
      <c r="D19" s="17">
        <v>1.9</v>
      </c>
      <c r="E19" s="17">
        <v>0.35</v>
      </c>
      <c r="F19" s="17">
        <v>0.25</v>
      </c>
      <c r="G19" s="17">
        <v>0.05</v>
      </c>
      <c r="H19" s="17">
        <v>0</v>
      </c>
      <c r="I19" s="17">
        <v>0.05</v>
      </c>
      <c r="J19" s="17">
        <v>0.2</v>
      </c>
      <c r="K19" s="17">
        <v>0.25</v>
      </c>
      <c r="L19" s="17">
        <v>0.05</v>
      </c>
      <c r="M19" s="17">
        <v>0.2</v>
      </c>
      <c r="N19" s="17"/>
      <c r="O19" s="17">
        <v>0.7</v>
      </c>
      <c r="P19" s="17">
        <v>0.25</v>
      </c>
      <c r="Q19" s="17">
        <v>0.65</v>
      </c>
      <c r="R19" s="17">
        <v>0.9</v>
      </c>
      <c r="S19" s="17">
        <v>1.3</v>
      </c>
      <c r="T19" s="17">
        <v>2.95</v>
      </c>
      <c r="U19" s="17">
        <v>2.1</v>
      </c>
      <c r="V19" s="17">
        <v>1.3</v>
      </c>
      <c r="W19" s="17">
        <v>6.9</v>
      </c>
      <c r="X19" s="17">
        <v>2.95</v>
      </c>
      <c r="Y19" s="17">
        <v>10.85</v>
      </c>
      <c r="Z19" s="17">
        <v>5.55</v>
      </c>
    </row>
    <row r="20" spans="1:26" ht="14.4">
      <c r="A20" s="17" t="s">
        <v>6</v>
      </c>
      <c r="B20" s="17">
        <v>19.100000000000001</v>
      </c>
      <c r="C20" s="17">
        <v>2</v>
      </c>
      <c r="D20" s="17">
        <v>0.65</v>
      </c>
      <c r="E20" s="17">
        <v>0.5</v>
      </c>
      <c r="F20" s="17">
        <v>0.1</v>
      </c>
      <c r="G20" s="17">
        <v>0.15</v>
      </c>
      <c r="H20" s="17">
        <v>0.35</v>
      </c>
      <c r="I20" s="17">
        <v>0.1</v>
      </c>
      <c r="J20" s="17">
        <v>0.15</v>
      </c>
      <c r="K20" s="17">
        <v>0.1</v>
      </c>
      <c r="L20" s="17">
        <v>0.1</v>
      </c>
      <c r="M20" s="17">
        <v>0.3</v>
      </c>
      <c r="N20" s="17"/>
      <c r="O20" s="17">
        <v>0.25</v>
      </c>
      <c r="P20" s="17">
        <v>1.65</v>
      </c>
      <c r="Q20" s="17">
        <v>0.45</v>
      </c>
      <c r="R20" s="17">
        <v>1.1499999999999999</v>
      </c>
      <c r="S20" s="17">
        <v>3.2</v>
      </c>
      <c r="T20" s="17">
        <v>5.8</v>
      </c>
      <c r="U20" s="17">
        <v>1.1499999999999999</v>
      </c>
      <c r="V20" s="17">
        <v>5.7</v>
      </c>
      <c r="W20" s="17">
        <v>3.95</v>
      </c>
      <c r="X20" s="17">
        <v>4.9000000000000004</v>
      </c>
      <c r="Y20" s="17">
        <v>10.3</v>
      </c>
      <c r="Z20" s="17">
        <v>7.65</v>
      </c>
    </row>
    <row r="21" spans="1:26" ht="14.4">
      <c r="A21" s="17" t="s">
        <v>7</v>
      </c>
      <c r="B21" s="17">
        <v>36.5</v>
      </c>
      <c r="C21" s="17">
        <v>21.1</v>
      </c>
      <c r="D21" s="17">
        <v>4.3499999999999996</v>
      </c>
      <c r="E21" s="17">
        <v>0.9</v>
      </c>
      <c r="F21" s="17">
        <v>0.4</v>
      </c>
      <c r="G21" s="17">
        <v>0.25</v>
      </c>
      <c r="H21" s="17">
        <v>0.2</v>
      </c>
      <c r="I21" s="17">
        <v>0</v>
      </c>
      <c r="J21" s="17">
        <v>0.1</v>
      </c>
      <c r="K21" s="17">
        <v>0.15</v>
      </c>
      <c r="L21" s="17">
        <v>0.1</v>
      </c>
      <c r="M21" s="17">
        <v>0.4</v>
      </c>
      <c r="N21" s="17"/>
      <c r="O21" s="17">
        <v>0.3</v>
      </c>
      <c r="P21" s="17">
        <v>0.5</v>
      </c>
      <c r="Q21" s="17">
        <v>0.3</v>
      </c>
      <c r="R21" s="17">
        <v>3.25</v>
      </c>
      <c r="S21" s="17">
        <v>0.85</v>
      </c>
      <c r="T21" s="17">
        <v>2.35</v>
      </c>
      <c r="U21" s="17">
        <v>1.1000000000000001</v>
      </c>
      <c r="V21" s="17">
        <v>5.8</v>
      </c>
      <c r="W21" s="17">
        <v>4</v>
      </c>
      <c r="X21" s="17">
        <v>2.1</v>
      </c>
      <c r="Y21" s="17">
        <v>11.15</v>
      </c>
      <c r="Z21" s="17">
        <v>5.95</v>
      </c>
    </row>
    <row r="22" spans="1:26" ht="14.4">
      <c r="A22" s="17" t="s">
        <v>8</v>
      </c>
      <c r="B22" s="17">
        <v>35.549999999999997</v>
      </c>
      <c r="C22" s="17">
        <v>4.55</v>
      </c>
      <c r="D22" s="17">
        <v>7.15</v>
      </c>
      <c r="E22" s="17">
        <v>0.75</v>
      </c>
      <c r="F22" s="17">
        <v>0.3</v>
      </c>
      <c r="G22" s="17">
        <v>0.2</v>
      </c>
      <c r="H22" s="17">
        <v>0.35</v>
      </c>
      <c r="I22" s="17">
        <v>0.05</v>
      </c>
      <c r="J22" s="17">
        <v>0.15</v>
      </c>
      <c r="K22" s="17">
        <v>0.1</v>
      </c>
      <c r="L22" s="17">
        <v>0.05</v>
      </c>
      <c r="M22" s="17">
        <v>0.1</v>
      </c>
      <c r="N22" s="17"/>
      <c r="O22" s="17">
        <v>0.05</v>
      </c>
      <c r="P22" s="17">
        <v>0.35</v>
      </c>
      <c r="Q22" s="17">
        <v>0.2</v>
      </c>
      <c r="R22" s="17">
        <v>1.7</v>
      </c>
      <c r="S22" s="17">
        <v>0.95</v>
      </c>
      <c r="T22" s="17">
        <v>1.4</v>
      </c>
      <c r="U22" s="17">
        <v>2.35</v>
      </c>
      <c r="V22" s="17">
        <v>1.25</v>
      </c>
      <c r="W22" s="17">
        <v>1.1000000000000001</v>
      </c>
      <c r="X22" s="17">
        <v>6.95</v>
      </c>
      <c r="Y22" s="17">
        <v>2.6</v>
      </c>
      <c r="Z22" s="17">
        <v>7.85</v>
      </c>
    </row>
    <row r="23" spans="1:26" ht="14.4">
      <c r="A23" s="17" t="s">
        <v>9</v>
      </c>
      <c r="B23" s="17">
        <v>34.9</v>
      </c>
      <c r="C23" s="17">
        <v>9.6999999999999993</v>
      </c>
      <c r="D23" s="17">
        <v>2.85</v>
      </c>
      <c r="E23" s="17">
        <v>0.65</v>
      </c>
      <c r="F23" s="17">
        <v>0.2</v>
      </c>
      <c r="G23" s="17">
        <v>0.1</v>
      </c>
      <c r="H23" s="17">
        <v>0.15</v>
      </c>
      <c r="I23" s="17">
        <v>0.1</v>
      </c>
      <c r="J23" s="17">
        <v>0.05</v>
      </c>
      <c r="K23" s="17">
        <v>0.1</v>
      </c>
      <c r="L23" s="17">
        <v>0.05</v>
      </c>
      <c r="M23" s="17">
        <v>0.2</v>
      </c>
      <c r="N23" s="17"/>
      <c r="O23" s="17">
        <v>0.65</v>
      </c>
      <c r="P23" s="17">
        <v>0.4</v>
      </c>
      <c r="Q23" s="17">
        <v>0.35</v>
      </c>
      <c r="R23" s="17">
        <v>0.55000000000000004</v>
      </c>
      <c r="S23" s="17">
        <v>0.9</v>
      </c>
      <c r="T23" s="17">
        <v>1.45</v>
      </c>
      <c r="U23" s="17">
        <v>0.6</v>
      </c>
      <c r="V23" s="17">
        <v>2.0499999999999998</v>
      </c>
      <c r="W23" s="17">
        <v>1.9</v>
      </c>
      <c r="X23" s="17">
        <v>6.75</v>
      </c>
      <c r="Y23" s="17">
        <v>5</v>
      </c>
      <c r="Z23" s="17">
        <v>3.25</v>
      </c>
    </row>
    <row r="24" spans="1:26" ht="14.4">
      <c r="A24" s="17" t="s">
        <v>10</v>
      </c>
      <c r="B24" s="17">
        <v>29.75</v>
      </c>
      <c r="C24" s="17">
        <v>6.6</v>
      </c>
      <c r="D24" s="17">
        <v>1.9</v>
      </c>
      <c r="E24" s="17">
        <v>0.15</v>
      </c>
      <c r="F24" s="17">
        <v>0.2</v>
      </c>
      <c r="G24" s="17">
        <v>0.35</v>
      </c>
      <c r="H24" s="17">
        <v>0.35</v>
      </c>
      <c r="I24" s="17">
        <v>0.05</v>
      </c>
      <c r="J24" s="17">
        <v>0.05</v>
      </c>
      <c r="K24" s="17">
        <v>0.3</v>
      </c>
      <c r="L24" s="17">
        <v>0.15</v>
      </c>
      <c r="M24" s="17">
        <v>0.2</v>
      </c>
      <c r="N24" s="17"/>
      <c r="O24" s="17">
        <v>0.35</v>
      </c>
      <c r="P24" s="17">
        <v>0.3</v>
      </c>
      <c r="Q24" s="17">
        <v>1.1000000000000001</v>
      </c>
      <c r="R24" s="17">
        <v>0.15</v>
      </c>
      <c r="S24" s="17">
        <v>3.4</v>
      </c>
      <c r="T24" s="17">
        <v>1.25</v>
      </c>
      <c r="U24" s="17">
        <v>1.2</v>
      </c>
      <c r="V24" s="17">
        <v>1.9</v>
      </c>
      <c r="W24" s="17">
        <v>7.95</v>
      </c>
      <c r="X24" s="17">
        <v>2.9</v>
      </c>
      <c r="Y24" s="17">
        <v>14.6</v>
      </c>
      <c r="Z24" s="17">
        <v>7.35</v>
      </c>
    </row>
    <row r="25" spans="1:26" ht="14.4">
      <c r="A25" s="17" t="s">
        <v>11</v>
      </c>
      <c r="B25" s="17">
        <v>34.75</v>
      </c>
      <c r="C25" s="17">
        <v>18</v>
      </c>
      <c r="D25" s="17">
        <v>3.6</v>
      </c>
      <c r="E25" s="17">
        <v>1.4</v>
      </c>
      <c r="F25" s="17">
        <v>0.5</v>
      </c>
      <c r="G25" s="17">
        <v>0.8</v>
      </c>
      <c r="H25" s="17">
        <v>0.2</v>
      </c>
      <c r="I25" s="17">
        <v>0.1</v>
      </c>
      <c r="J25" s="17">
        <v>0.2</v>
      </c>
      <c r="K25" s="17">
        <v>0.15</v>
      </c>
      <c r="L25" s="17">
        <v>0.3</v>
      </c>
      <c r="M25" s="17">
        <v>0.2</v>
      </c>
      <c r="N25" s="17"/>
      <c r="O25" s="17">
        <v>0.35</v>
      </c>
      <c r="P25" s="17">
        <v>0.3</v>
      </c>
      <c r="Q25" s="17">
        <v>0.5</v>
      </c>
      <c r="R25" s="17">
        <v>0.7</v>
      </c>
      <c r="S25" s="17">
        <v>0.8</v>
      </c>
      <c r="T25" s="17">
        <v>0.8</v>
      </c>
      <c r="U25" s="17">
        <v>1.1499999999999999</v>
      </c>
      <c r="V25" s="17">
        <v>1.95</v>
      </c>
      <c r="W25" s="17">
        <v>3.05</v>
      </c>
      <c r="X25" s="17">
        <v>6.45</v>
      </c>
      <c r="Y25" s="17">
        <v>5.05</v>
      </c>
      <c r="Z25" s="17">
        <v>6.7</v>
      </c>
    </row>
    <row r="26" spans="1:26" ht="14.4">
      <c r="A26" s="17" t="s">
        <v>12</v>
      </c>
      <c r="B26" s="17">
        <v>34.6</v>
      </c>
      <c r="C26" s="17">
        <v>27.2</v>
      </c>
      <c r="D26" s="17">
        <v>13.65</v>
      </c>
      <c r="E26" s="17">
        <v>1.7</v>
      </c>
      <c r="F26" s="17">
        <v>0.45</v>
      </c>
      <c r="G26" s="17">
        <v>0.15</v>
      </c>
      <c r="H26" s="17">
        <v>0.1</v>
      </c>
      <c r="I26" s="17">
        <v>0.1</v>
      </c>
      <c r="J26" s="17">
        <v>0.3</v>
      </c>
      <c r="K26" s="17">
        <v>0</v>
      </c>
      <c r="L26" s="17">
        <v>0.35</v>
      </c>
      <c r="M26" s="17">
        <v>0.05</v>
      </c>
      <c r="N26" s="17"/>
      <c r="O26" s="17">
        <v>0.2</v>
      </c>
      <c r="P26" s="17">
        <v>0.2</v>
      </c>
      <c r="Q26" s="17">
        <v>0.2</v>
      </c>
      <c r="R26" s="17">
        <v>0.55000000000000004</v>
      </c>
      <c r="S26" s="17">
        <v>0.95</v>
      </c>
      <c r="T26" s="17">
        <v>1.1000000000000001</v>
      </c>
      <c r="U26" s="17">
        <v>3</v>
      </c>
      <c r="V26" s="17">
        <v>1.95</v>
      </c>
      <c r="W26" s="17">
        <v>1.25</v>
      </c>
      <c r="X26" s="17">
        <v>5.15</v>
      </c>
      <c r="Y26" s="17">
        <v>6.3</v>
      </c>
      <c r="Z26" s="17">
        <v>8.5</v>
      </c>
    </row>
    <row r="27" spans="1:26" ht="14.4">
      <c r="A27" s="17" t="s">
        <v>13</v>
      </c>
      <c r="B27" s="17">
        <v>21.7</v>
      </c>
      <c r="C27" s="17">
        <v>18.149999999999999</v>
      </c>
      <c r="D27" s="17">
        <v>1.45</v>
      </c>
      <c r="E27" s="17">
        <v>0.9</v>
      </c>
      <c r="F27" s="17">
        <v>0.25</v>
      </c>
      <c r="G27" s="17">
        <v>0.6</v>
      </c>
      <c r="H27" s="17">
        <v>0.1</v>
      </c>
      <c r="I27" s="17">
        <v>0.35</v>
      </c>
      <c r="J27" s="17">
        <v>0.3</v>
      </c>
      <c r="K27" s="17">
        <v>0.45</v>
      </c>
      <c r="L27" s="17">
        <v>0.15</v>
      </c>
      <c r="M27" s="17">
        <v>0.25</v>
      </c>
      <c r="N27" s="17"/>
      <c r="O27" s="17">
        <v>0.3</v>
      </c>
      <c r="P27" s="17">
        <v>0.1</v>
      </c>
      <c r="Q27" s="17">
        <v>0.5</v>
      </c>
      <c r="R27" s="17">
        <v>0.55000000000000004</v>
      </c>
      <c r="S27" s="17">
        <v>0.85</v>
      </c>
      <c r="T27" s="17">
        <v>1.9</v>
      </c>
      <c r="U27" s="17">
        <v>1.5</v>
      </c>
      <c r="V27" s="17">
        <v>2.4500000000000002</v>
      </c>
      <c r="W27" s="17">
        <v>2.0499999999999998</v>
      </c>
      <c r="X27" s="17">
        <v>4.75</v>
      </c>
      <c r="Y27" s="17">
        <v>9.9499999999999993</v>
      </c>
      <c r="Z27" s="17">
        <v>7.05</v>
      </c>
    </row>
    <row r="28" spans="1:26" ht="14.4">
      <c r="A28" s="17" t="s">
        <v>14</v>
      </c>
      <c r="B28" s="17">
        <v>31.05</v>
      </c>
      <c r="C28" s="17">
        <v>22.25</v>
      </c>
      <c r="D28" s="17">
        <v>1.25</v>
      </c>
      <c r="E28" s="17">
        <v>1.35</v>
      </c>
      <c r="F28" s="17">
        <v>0.15</v>
      </c>
      <c r="G28" s="17">
        <v>0.2</v>
      </c>
      <c r="H28" s="17">
        <v>0.15</v>
      </c>
      <c r="I28" s="17">
        <v>0.05</v>
      </c>
      <c r="J28" s="17">
        <v>0.05</v>
      </c>
      <c r="K28" s="17">
        <v>0.35</v>
      </c>
      <c r="L28" s="17">
        <v>0.1</v>
      </c>
      <c r="M28" s="17">
        <v>0.2</v>
      </c>
      <c r="N28" s="17"/>
      <c r="O28" s="17">
        <v>0.05</v>
      </c>
      <c r="P28" s="17">
        <v>0.3</v>
      </c>
      <c r="Q28" s="17">
        <v>0.3</v>
      </c>
      <c r="R28" s="17">
        <v>1.1499999999999999</v>
      </c>
      <c r="S28" s="17">
        <v>1.05</v>
      </c>
      <c r="T28" s="17">
        <v>1.2</v>
      </c>
      <c r="U28" s="17">
        <v>0.55000000000000004</v>
      </c>
      <c r="V28" s="17">
        <v>3.5</v>
      </c>
      <c r="W28" s="17">
        <v>3.15</v>
      </c>
      <c r="X28" s="17">
        <v>4.2</v>
      </c>
      <c r="Y28" s="17">
        <v>4.6500000000000004</v>
      </c>
      <c r="Z28" s="17">
        <v>4.45</v>
      </c>
    </row>
    <row r="29" spans="1:26" ht="13.8">
      <c r="A29" s="1" t="s">
        <v>0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1</v>
      </c>
      <c r="B30">
        <f>AVERAGE(B19:B28)</f>
        <v>30.105</v>
      </c>
      <c r="C30">
        <f t="shared" ref="C30:M30" si="10">AVERAGE(C19:C28)</f>
        <v>13.604999999999999</v>
      </c>
      <c r="D30">
        <f t="shared" si="10"/>
        <v>3.8750000000000009</v>
      </c>
      <c r="E30">
        <f t="shared" si="10"/>
        <v>0.86499999999999999</v>
      </c>
      <c r="F30">
        <f t="shared" si="10"/>
        <v>0.27999999999999997</v>
      </c>
      <c r="G30">
        <f t="shared" si="10"/>
        <v>0.28500000000000003</v>
      </c>
      <c r="H30">
        <f t="shared" si="10"/>
        <v>0.19500000000000001</v>
      </c>
      <c r="I30">
        <f t="shared" si="10"/>
        <v>9.5000000000000001E-2</v>
      </c>
      <c r="J30">
        <f t="shared" si="10"/>
        <v>0.15500000000000003</v>
      </c>
      <c r="K30">
        <f t="shared" si="10"/>
        <v>0.19499999999999998</v>
      </c>
      <c r="L30">
        <f t="shared" si="10"/>
        <v>0.13999999999999999</v>
      </c>
      <c r="M30">
        <f t="shared" si="10"/>
        <v>0.21000000000000002</v>
      </c>
      <c r="O30">
        <f>AVERAGE(O19:O28)</f>
        <v>0.32</v>
      </c>
      <c r="P30">
        <f t="shared" ref="P30:Z30" si="11">AVERAGE(P19:P28)</f>
        <v>0.43499999999999994</v>
      </c>
      <c r="Q30">
        <f t="shared" si="11"/>
        <v>0.45499999999999996</v>
      </c>
      <c r="R30">
        <f t="shared" si="11"/>
        <v>1.0650000000000002</v>
      </c>
      <c r="S30">
        <f t="shared" si="11"/>
        <v>1.425</v>
      </c>
      <c r="T30">
        <f t="shared" si="11"/>
        <v>2.02</v>
      </c>
      <c r="U30">
        <f t="shared" si="11"/>
        <v>1.47</v>
      </c>
      <c r="V30">
        <f t="shared" si="11"/>
        <v>2.7849999999999997</v>
      </c>
      <c r="W30">
        <f t="shared" si="11"/>
        <v>3.53</v>
      </c>
      <c r="X30">
        <f t="shared" si="11"/>
        <v>4.71</v>
      </c>
      <c r="Y30">
        <f t="shared" si="11"/>
        <v>8.0449999999999999</v>
      </c>
      <c r="Z30">
        <f t="shared" si="11"/>
        <v>6.43</v>
      </c>
    </row>
    <row r="31" spans="1:26" ht="13.8">
      <c r="A31" s="1" t="s">
        <v>2</v>
      </c>
      <c r="B31">
        <f>STDEV(B19:B28)</f>
        <v>6.4675450434371733</v>
      </c>
      <c r="C31">
        <f t="shared" ref="C31:M31" si="12">STDEV(C19:C28)</f>
        <v>8.7380219602480871</v>
      </c>
      <c r="D31">
        <f t="shared" si="12"/>
        <v>3.9243010701128536</v>
      </c>
      <c r="E31">
        <f t="shared" si="12"/>
        <v>0.49331644115223955</v>
      </c>
      <c r="F31">
        <f t="shared" si="12"/>
        <v>0.13165611772087674</v>
      </c>
      <c r="G31">
        <f t="shared" si="12"/>
        <v>0.2381059521398918</v>
      </c>
      <c r="H31">
        <f t="shared" si="12"/>
        <v>0.12122064363978786</v>
      </c>
      <c r="I31">
        <f t="shared" si="12"/>
        <v>9.5597535997999888E-2</v>
      </c>
      <c r="J31">
        <f t="shared" si="12"/>
        <v>9.5597535997999875E-2</v>
      </c>
      <c r="K31">
        <f t="shared" si="12"/>
        <v>0.13834337312964762</v>
      </c>
      <c r="L31">
        <f t="shared" si="12"/>
        <v>0.10488088481701519</v>
      </c>
      <c r="M31">
        <f t="shared" si="12"/>
        <v>9.6609178307929672E-2</v>
      </c>
      <c r="O31">
        <f>STDEV(O19:O28)</f>
        <v>0.21628170930011109</v>
      </c>
      <c r="P31">
        <f t="shared" ref="P31:Z31" si="13">STDEV(P19:P28)</f>
        <v>0.44035970145628295</v>
      </c>
      <c r="Q31">
        <f t="shared" si="13"/>
        <v>0.26817282984423818</v>
      </c>
      <c r="R31">
        <f t="shared" si="13"/>
        <v>0.88098745103939402</v>
      </c>
      <c r="S31">
        <f t="shared" si="13"/>
        <v>0.99923581912490633</v>
      </c>
      <c r="T31">
        <f t="shared" si="13"/>
        <v>1.4752024343195149</v>
      </c>
      <c r="U31">
        <f t="shared" si="13"/>
        <v>0.78393593842581</v>
      </c>
      <c r="V31">
        <f t="shared" si="13"/>
        <v>1.6829289943428987</v>
      </c>
      <c r="W31">
        <f t="shared" si="13"/>
        <v>2.300144922970436</v>
      </c>
      <c r="X31">
        <f t="shared" si="13"/>
        <v>1.6958773540560057</v>
      </c>
      <c r="Y31">
        <f t="shared" si="13"/>
        <v>3.8246604787585738</v>
      </c>
      <c r="Z31">
        <f t="shared" si="13"/>
        <v>1.6374438073479729</v>
      </c>
    </row>
    <row r="32" spans="1:26" ht="13.8">
      <c r="A32" s="1" t="s">
        <v>3</v>
      </c>
      <c r="B32">
        <f>B31/SQRT(B29)</f>
        <v>2.0452173206994102</v>
      </c>
      <c r="C32">
        <f t="shared" ref="C32:M32" si="14">C31/SQRT(C29)</f>
        <v>2.7632051638953237</v>
      </c>
      <c r="D32">
        <f t="shared" si="14"/>
        <v>1.2409729605792741</v>
      </c>
      <c r="E32">
        <f t="shared" si="14"/>
        <v>0.15600035612494959</v>
      </c>
      <c r="F32">
        <f t="shared" si="14"/>
        <v>4.1633319989322674E-2</v>
      </c>
      <c r="G32">
        <f t="shared" si="14"/>
        <v>7.5295713320510105E-2</v>
      </c>
      <c r="H32">
        <f t="shared" si="14"/>
        <v>3.833333333333333E-2</v>
      </c>
      <c r="I32">
        <f t="shared" si="14"/>
        <v>3.0230595245361747E-2</v>
      </c>
      <c r="J32">
        <f t="shared" si="14"/>
        <v>3.0230595245361744E-2</v>
      </c>
      <c r="K32">
        <f t="shared" si="14"/>
        <v>4.3748015828022312E-2</v>
      </c>
      <c r="L32">
        <f t="shared" si="14"/>
        <v>3.3166247903554005E-2</v>
      </c>
      <c r="M32">
        <f t="shared" si="14"/>
        <v>3.0550504633038957E-2</v>
      </c>
      <c r="O32">
        <f>O31/SQRT(O29)</f>
        <v>6.8394281762277284E-2</v>
      </c>
      <c r="P32">
        <f t="shared" ref="P32:Z32" si="15">P31/SQRT(P29)</f>
        <v>0.13925396463536205</v>
      </c>
      <c r="Q32">
        <f t="shared" si="15"/>
        <v>8.4803694888057043E-2</v>
      </c>
      <c r="R32">
        <f t="shared" si="15"/>
        <v>0.27859269353105592</v>
      </c>
      <c r="S32">
        <f t="shared" si="15"/>
        <v>0.31598611080587424</v>
      </c>
      <c r="T32">
        <f t="shared" si="15"/>
        <v>0.46649997022746126</v>
      </c>
      <c r="U32">
        <f t="shared" si="15"/>
        <v>0.24790231050870729</v>
      </c>
      <c r="V32">
        <f t="shared" si="15"/>
        <v>0.53218887624601852</v>
      </c>
      <c r="W32">
        <f t="shared" si="15"/>
        <v>0.72736969050591271</v>
      </c>
      <c r="X32">
        <f t="shared" si="15"/>
        <v>0.53628350711167672</v>
      </c>
      <c r="Y32">
        <f t="shared" si="15"/>
        <v>1.2094638389707135</v>
      </c>
      <c r="Z32">
        <f t="shared" si="15"/>
        <v>0.51780519717575502</v>
      </c>
    </row>
    <row r="33" spans="1:26" ht="13.8">
      <c r="A33" s="3" t="s">
        <v>17</v>
      </c>
    </row>
    <row r="34" spans="1:26" ht="14.4">
      <c r="A34" s="18" t="s">
        <v>4</v>
      </c>
      <c r="B34" s="18">
        <v>1</v>
      </c>
      <c r="C34" s="18">
        <v>2</v>
      </c>
      <c r="D34" s="18">
        <v>3</v>
      </c>
      <c r="E34" s="18">
        <v>4</v>
      </c>
      <c r="F34" s="18">
        <v>5</v>
      </c>
      <c r="G34" s="18">
        <v>6</v>
      </c>
      <c r="H34" s="18">
        <v>7</v>
      </c>
      <c r="I34" s="18">
        <v>8</v>
      </c>
      <c r="J34" s="18">
        <v>9</v>
      </c>
      <c r="K34" s="18">
        <v>10</v>
      </c>
      <c r="L34" s="18">
        <v>11</v>
      </c>
      <c r="M34" s="18">
        <v>12</v>
      </c>
      <c r="N34" s="18"/>
      <c r="O34" s="18">
        <v>1</v>
      </c>
      <c r="P34" s="18">
        <v>2</v>
      </c>
      <c r="Q34" s="18">
        <v>3</v>
      </c>
      <c r="R34" s="18">
        <v>4</v>
      </c>
      <c r="S34" s="18">
        <v>5</v>
      </c>
      <c r="T34" s="18">
        <v>6</v>
      </c>
      <c r="U34" s="18">
        <v>7</v>
      </c>
      <c r="V34" s="18">
        <v>8</v>
      </c>
      <c r="W34" s="18">
        <v>9</v>
      </c>
      <c r="X34" s="18">
        <v>10</v>
      </c>
      <c r="Y34" s="18">
        <v>11</v>
      </c>
      <c r="Z34" s="18">
        <v>12</v>
      </c>
    </row>
    <row r="35" spans="1:26" ht="14.4">
      <c r="A35" s="18" t="s">
        <v>5</v>
      </c>
      <c r="B35" s="18">
        <v>29.85</v>
      </c>
      <c r="C35" s="18">
        <v>26.15</v>
      </c>
      <c r="D35" s="18">
        <v>17.899999999999999</v>
      </c>
      <c r="E35" s="18">
        <v>16</v>
      </c>
      <c r="F35" s="18">
        <v>7.8</v>
      </c>
      <c r="G35" s="18">
        <v>7.05</v>
      </c>
      <c r="H35" s="18">
        <v>2.9</v>
      </c>
      <c r="I35" s="18">
        <v>2</v>
      </c>
      <c r="J35" s="18">
        <v>2.5499999999999998</v>
      </c>
      <c r="K35" s="18">
        <v>3.65</v>
      </c>
      <c r="L35" s="18">
        <v>1.5</v>
      </c>
      <c r="M35" s="18">
        <v>1.95</v>
      </c>
      <c r="N35" s="18"/>
      <c r="O35" s="18">
        <v>3.6</v>
      </c>
      <c r="P35" s="18">
        <v>3.6</v>
      </c>
      <c r="Q35" s="18">
        <v>7.1</v>
      </c>
      <c r="R35" s="18">
        <v>3.7</v>
      </c>
      <c r="S35" s="18">
        <v>6.65</v>
      </c>
      <c r="T35" s="18">
        <v>7.3</v>
      </c>
      <c r="U35" s="18">
        <v>13.75</v>
      </c>
      <c r="V35" s="18">
        <v>15.7</v>
      </c>
      <c r="W35" s="18">
        <v>19</v>
      </c>
      <c r="X35" s="18">
        <v>9</v>
      </c>
      <c r="Y35" s="18">
        <v>27</v>
      </c>
      <c r="Z35" s="18">
        <v>22.1</v>
      </c>
    </row>
    <row r="36" spans="1:26" ht="14.4">
      <c r="A36" s="18" t="s">
        <v>6</v>
      </c>
      <c r="B36" s="18">
        <v>28.55</v>
      </c>
      <c r="C36" s="18">
        <v>27.6</v>
      </c>
      <c r="D36" s="18">
        <v>26.65</v>
      </c>
      <c r="E36" s="18">
        <v>16.899999999999999</v>
      </c>
      <c r="F36" s="18">
        <v>5.65</v>
      </c>
      <c r="G36" s="18">
        <v>10.15</v>
      </c>
      <c r="H36" s="18">
        <v>2.1</v>
      </c>
      <c r="I36" s="18">
        <v>2.85</v>
      </c>
      <c r="J36" s="18">
        <v>2.1</v>
      </c>
      <c r="K36" s="18">
        <v>3.35</v>
      </c>
      <c r="L36" s="18">
        <v>3.25</v>
      </c>
      <c r="M36" s="18">
        <v>2.65</v>
      </c>
      <c r="N36" s="18"/>
      <c r="O36" s="18">
        <v>1</v>
      </c>
      <c r="P36" s="18">
        <v>1.1499999999999999</v>
      </c>
      <c r="Q36" s="18">
        <v>7.1</v>
      </c>
      <c r="R36" s="18">
        <v>10.8</v>
      </c>
      <c r="S36" s="18">
        <v>5.5</v>
      </c>
      <c r="T36" s="18">
        <v>5.35</v>
      </c>
      <c r="U36" s="18">
        <v>16.899999999999999</v>
      </c>
      <c r="V36" s="18">
        <v>19.25</v>
      </c>
      <c r="W36" s="18">
        <v>13.6</v>
      </c>
      <c r="X36" s="18">
        <v>11.8</v>
      </c>
      <c r="Y36" s="18">
        <v>15.5</v>
      </c>
      <c r="Z36" s="18">
        <v>19.75</v>
      </c>
    </row>
    <row r="37" spans="1:26" ht="14.4">
      <c r="A37" s="18" t="s">
        <v>7</v>
      </c>
      <c r="B37" s="18">
        <v>32.200000000000003</v>
      </c>
      <c r="C37" s="18">
        <v>19.75</v>
      </c>
      <c r="D37" s="18">
        <v>29.85</v>
      </c>
      <c r="E37" s="18">
        <v>24.3</v>
      </c>
      <c r="F37" s="18">
        <v>15.85</v>
      </c>
      <c r="G37" s="18">
        <v>5.8</v>
      </c>
      <c r="H37" s="18">
        <v>10.8</v>
      </c>
      <c r="I37" s="18">
        <v>4.8</v>
      </c>
      <c r="J37" s="18">
        <v>5.95</v>
      </c>
      <c r="K37" s="18">
        <v>1.25</v>
      </c>
      <c r="L37" s="18">
        <v>1.55</v>
      </c>
      <c r="M37" s="18">
        <v>3</v>
      </c>
      <c r="N37" s="18"/>
      <c r="O37" s="18">
        <v>3.3</v>
      </c>
      <c r="P37" s="18">
        <v>1.4</v>
      </c>
      <c r="Q37" s="18">
        <v>2.0499999999999998</v>
      </c>
      <c r="R37" s="18">
        <v>6.6</v>
      </c>
      <c r="S37" s="18">
        <v>8.6999999999999993</v>
      </c>
      <c r="T37" s="18">
        <v>8.4</v>
      </c>
      <c r="U37" s="18">
        <v>10</v>
      </c>
      <c r="V37" s="18">
        <v>15.05</v>
      </c>
      <c r="W37" s="18">
        <v>11.8</v>
      </c>
      <c r="X37" s="18">
        <v>13.9</v>
      </c>
      <c r="Y37" s="18">
        <v>29.7</v>
      </c>
      <c r="Z37" s="18">
        <v>25.7</v>
      </c>
    </row>
    <row r="38" spans="1:26" ht="14.4">
      <c r="A38" s="18" t="s">
        <v>8</v>
      </c>
      <c r="B38" s="18">
        <v>34.700000000000003</v>
      </c>
      <c r="C38" s="18">
        <v>24.65</v>
      </c>
      <c r="D38" s="18">
        <v>20.75</v>
      </c>
      <c r="E38" s="18">
        <v>9.5500000000000007</v>
      </c>
      <c r="F38" s="18">
        <v>9</v>
      </c>
      <c r="G38" s="18">
        <v>3.1</v>
      </c>
      <c r="H38" s="18">
        <v>3.75</v>
      </c>
      <c r="I38" s="18">
        <v>2.2000000000000002</v>
      </c>
      <c r="J38" s="18">
        <v>3.95</v>
      </c>
      <c r="K38" s="18">
        <v>1.1000000000000001</v>
      </c>
      <c r="L38" s="18">
        <v>1.65</v>
      </c>
      <c r="M38" s="18">
        <v>1.5</v>
      </c>
      <c r="N38" s="18"/>
      <c r="O38" s="18">
        <v>2.5499999999999998</v>
      </c>
      <c r="P38" s="18">
        <v>2.8</v>
      </c>
      <c r="Q38" s="18">
        <v>4.5999999999999996</v>
      </c>
      <c r="R38" s="18">
        <v>4.45</v>
      </c>
      <c r="S38" s="18">
        <v>7.95</v>
      </c>
      <c r="T38" s="18">
        <v>4.0999999999999996</v>
      </c>
      <c r="U38" s="18">
        <v>8.15</v>
      </c>
      <c r="V38" s="18">
        <v>28.65</v>
      </c>
      <c r="W38" s="18">
        <v>22.4</v>
      </c>
      <c r="X38" s="18">
        <v>27.45</v>
      </c>
      <c r="Y38" s="18">
        <v>20.5</v>
      </c>
      <c r="Z38" s="18">
        <v>19.600000000000001</v>
      </c>
    </row>
    <row r="39" spans="1:26" ht="14.4">
      <c r="A39" s="18" t="s">
        <v>9</v>
      </c>
      <c r="B39" s="18">
        <v>39</v>
      </c>
      <c r="C39" s="18">
        <v>29.9</v>
      </c>
      <c r="D39" s="18">
        <v>20.95</v>
      </c>
      <c r="E39" s="18">
        <v>22.85</v>
      </c>
      <c r="F39" s="18">
        <v>29.2</v>
      </c>
      <c r="G39" s="18">
        <v>8.9</v>
      </c>
      <c r="H39" s="18">
        <v>4.8</v>
      </c>
      <c r="I39" s="18">
        <v>7</v>
      </c>
      <c r="J39" s="18">
        <v>3.95</v>
      </c>
      <c r="K39" s="18">
        <v>1.2</v>
      </c>
      <c r="L39" s="18">
        <v>1.1499999999999999</v>
      </c>
      <c r="M39" s="18">
        <v>2.6</v>
      </c>
      <c r="N39" s="18"/>
      <c r="O39" s="18">
        <v>3.15</v>
      </c>
      <c r="P39" s="18">
        <v>1.5</v>
      </c>
      <c r="Q39" s="18">
        <v>6.15</v>
      </c>
      <c r="R39" s="18">
        <v>3.8</v>
      </c>
      <c r="S39" s="18">
        <v>15</v>
      </c>
      <c r="T39" s="18">
        <v>9.15</v>
      </c>
      <c r="U39" s="18">
        <v>7.85</v>
      </c>
      <c r="V39" s="18">
        <v>10.7</v>
      </c>
      <c r="W39" s="18">
        <v>8.75</v>
      </c>
      <c r="X39" s="18">
        <v>19.95</v>
      </c>
      <c r="Y39" s="18">
        <v>31</v>
      </c>
      <c r="Z39" s="18">
        <v>27.35</v>
      </c>
    </row>
    <row r="40" spans="1:26" ht="14.4">
      <c r="A40" s="18" t="s">
        <v>10</v>
      </c>
      <c r="B40" s="18">
        <v>28.1</v>
      </c>
      <c r="C40" s="18">
        <v>28.8</v>
      </c>
      <c r="D40" s="18">
        <v>24.55</v>
      </c>
      <c r="E40" s="18">
        <v>9.0500000000000007</v>
      </c>
      <c r="F40" s="18">
        <v>11.55</v>
      </c>
      <c r="G40" s="18">
        <v>6.8</v>
      </c>
      <c r="H40" s="18">
        <v>3.5</v>
      </c>
      <c r="I40" s="18">
        <v>3.35</v>
      </c>
      <c r="J40" s="18">
        <v>2</v>
      </c>
      <c r="K40" s="18">
        <v>1.1000000000000001</v>
      </c>
      <c r="L40" s="18">
        <v>2</v>
      </c>
      <c r="M40" s="18">
        <v>1.35</v>
      </c>
      <c r="N40" s="18"/>
      <c r="O40" s="18">
        <v>0.9</v>
      </c>
      <c r="P40" s="18">
        <v>2.1</v>
      </c>
      <c r="Q40" s="18">
        <v>10.55</v>
      </c>
      <c r="R40" s="18">
        <v>1.7</v>
      </c>
      <c r="S40" s="18">
        <v>22.7</v>
      </c>
      <c r="T40" s="18">
        <v>4.4000000000000004</v>
      </c>
      <c r="U40" s="18">
        <v>23.55</v>
      </c>
      <c r="V40" s="18">
        <v>23.55</v>
      </c>
      <c r="W40" s="18">
        <v>17.75</v>
      </c>
      <c r="X40" s="18">
        <v>26.85</v>
      </c>
      <c r="Y40" s="18">
        <v>16.05</v>
      </c>
      <c r="Z40" s="18">
        <v>27.25</v>
      </c>
    </row>
    <row r="41" spans="1:26" ht="14.4">
      <c r="A41" s="18" t="s">
        <v>11</v>
      </c>
      <c r="B41" s="18">
        <v>37</v>
      </c>
      <c r="C41" s="18">
        <v>33</v>
      </c>
      <c r="D41" s="18">
        <v>34.65</v>
      </c>
      <c r="E41" s="18">
        <v>14.35</v>
      </c>
      <c r="F41" s="18">
        <v>27.5</v>
      </c>
      <c r="G41" s="18">
        <v>14.3</v>
      </c>
      <c r="H41" s="18">
        <v>6.35</v>
      </c>
      <c r="I41" s="18">
        <v>3.45</v>
      </c>
      <c r="J41" s="18">
        <v>2.5</v>
      </c>
      <c r="K41" s="18">
        <v>2.4500000000000002</v>
      </c>
      <c r="L41" s="18">
        <v>2.7</v>
      </c>
      <c r="M41" s="18">
        <v>2.15</v>
      </c>
      <c r="N41" s="18"/>
      <c r="O41" s="18">
        <v>1.6</v>
      </c>
      <c r="P41" s="18">
        <v>2.65</v>
      </c>
      <c r="Q41" s="18">
        <v>2.95</v>
      </c>
      <c r="R41" s="18">
        <v>3.4</v>
      </c>
      <c r="S41" s="18">
        <v>5.25</v>
      </c>
      <c r="T41" s="18">
        <v>4.45</v>
      </c>
      <c r="U41" s="18">
        <v>21.1</v>
      </c>
      <c r="V41" s="18">
        <v>15.05</v>
      </c>
      <c r="W41" s="18">
        <v>8.5</v>
      </c>
      <c r="X41" s="18">
        <v>26.4</v>
      </c>
      <c r="Y41" s="18">
        <v>11.85</v>
      </c>
      <c r="Z41" s="18">
        <v>14.65</v>
      </c>
    </row>
    <row r="42" spans="1:26" ht="14.4">
      <c r="A42" s="18" t="s">
        <v>12</v>
      </c>
      <c r="B42" s="18">
        <v>36.65</v>
      </c>
      <c r="C42" s="18">
        <v>29.35</v>
      </c>
      <c r="D42" s="18">
        <v>32.35</v>
      </c>
      <c r="E42" s="18">
        <v>26.75</v>
      </c>
      <c r="F42" s="18">
        <v>14.3</v>
      </c>
      <c r="G42" s="18">
        <v>14.35</v>
      </c>
      <c r="H42" s="18">
        <v>10.15</v>
      </c>
      <c r="I42" s="18">
        <v>2.5499999999999998</v>
      </c>
      <c r="J42" s="18">
        <v>4.8499999999999996</v>
      </c>
      <c r="K42" s="18">
        <v>2.35</v>
      </c>
      <c r="L42" s="18">
        <v>2.15</v>
      </c>
      <c r="M42" s="18">
        <v>1.95</v>
      </c>
      <c r="N42" s="18"/>
      <c r="O42" s="18">
        <v>1.6</v>
      </c>
      <c r="P42" s="18">
        <v>6.45</v>
      </c>
      <c r="Q42" s="18">
        <v>3.4</v>
      </c>
      <c r="R42" s="18">
        <v>1.45</v>
      </c>
      <c r="S42" s="18">
        <v>5.95</v>
      </c>
      <c r="T42" s="18">
        <v>8.5</v>
      </c>
      <c r="U42" s="18">
        <v>16.399999999999999</v>
      </c>
      <c r="V42" s="18">
        <v>11.4</v>
      </c>
      <c r="W42" s="18">
        <v>20.95</v>
      </c>
      <c r="X42" s="18">
        <v>11.25</v>
      </c>
      <c r="Y42" s="18">
        <v>17</v>
      </c>
      <c r="Z42" s="18">
        <v>22.25</v>
      </c>
    </row>
    <row r="43" spans="1:26" ht="14.4">
      <c r="A43" s="18" t="s">
        <v>13</v>
      </c>
      <c r="B43" s="18">
        <v>31.3</v>
      </c>
      <c r="C43" s="18">
        <v>39</v>
      </c>
      <c r="D43" s="18">
        <v>31.5</v>
      </c>
      <c r="E43" s="18">
        <v>14.05</v>
      </c>
      <c r="F43" s="18">
        <v>26.3</v>
      </c>
      <c r="G43" s="18">
        <v>9.1999999999999993</v>
      </c>
      <c r="H43" s="18">
        <v>5</v>
      </c>
      <c r="I43" s="18">
        <v>5.85</v>
      </c>
      <c r="J43" s="18">
        <v>2.2999999999999998</v>
      </c>
      <c r="K43" s="18">
        <v>0.55000000000000004</v>
      </c>
      <c r="L43" s="18">
        <v>1.7</v>
      </c>
      <c r="M43" s="18">
        <v>1.95</v>
      </c>
      <c r="N43" s="18"/>
      <c r="O43" s="18">
        <v>1.85</v>
      </c>
      <c r="P43" s="18">
        <v>1.4</v>
      </c>
      <c r="Q43" s="18">
        <v>2.0499999999999998</v>
      </c>
      <c r="R43" s="18">
        <v>7.1</v>
      </c>
      <c r="S43" s="18">
        <v>15.65</v>
      </c>
      <c r="T43" s="18">
        <v>12.55</v>
      </c>
      <c r="U43" s="18">
        <v>28</v>
      </c>
      <c r="V43" s="18">
        <v>15.3</v>
      </c>
      <c r="W43" s="18">
        <v>6.4</v>
      </c>
      <c r="X43" s="18">
        <v>25.4</v>
      </c>
      <c r="Y43" s="18">
        <v>8.1</v>
      </c>
      <c r="Z43" s="18">
        <v>18.649999999999999</v>
      </c>
    </row>
    <row r="44" spans="1:26" ht="14.4">
      <c r="A44" s="18" t="s">
        <v>14</v>
      </c>
      <c r="B44" s="18">
        <v>39</v>
      </c>
      <c r="C44" s="18">
        <v>36.700000000000003</v>
      </c>
      <c r="D44" s="18">
        <v>33.299999999999997</v>
      </c>
      <c r="E44" s="18">
        <v>27.65</v>
      </c>
      <c r="F44" s="18">
        <v>22.45</v>
      </c>
      <c r="G44" s="18">
        <v>14.55</v>
      </c>
      <c r="H44" s="18">
        <v>15.9</v>
      </c>
      <c r="I44" s="18">
        <v>11.5</v>
      </c>
      <c r="J44" s="18">
        <v>3</v>
      </c>
      <c r="K44" s="18">
        <v>3.05</v>
      </c>
      <c r="L44" s="18">
        <v>2.4500000000000002</v>
      </c>
      <c r="M44" s="18">
        <v>5.95</v>
      </c>
      <c r="N44" s="18"/>
      <c r="O44" s="18">
        <v>1.2</v>
      </c>
      <c r="P44" s="18">
        <v>3.25</v>
      </c>
      <c r="Q44" s="18">
        <v>2.2000000000000002</v>
      </c>
      <c r="R44" s="18">
        <v>6.85</v>
      </c>
      <c r="S44" s="18">
        <v>4.0999999999999996</v>
      </c>
      <c r="T44" s="18">
        <v>10.95</v>
      </c>
      <c r="U44" s="18">
        <v>2.4500000000000002</v>
      </c>
      <c r="V44" s="18">
        <v>12.3</v>
      </c>
      <c r="W44" s="18">
        <v>7</v>
      </c>
      <c r="X44" s="18">
        <v>9.15</v>
      </c>
      <c r="Y44" s="18">
        <v>25.55</v>
      </c>
      <c r="Z44" s="18">
        <v>22.3</v>
      </c>
    </row>
    <row r="45" spans="1:26" ht="13.8">
      <c r="A45" s="1" t="s">
        <v>0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1</v>
      </c>
      <c r="B46">
        <f>AVERAGE(B35:B44)</f>
        <v>33.635000000000005</v>
      </c>
      <c r="C46">
        <f t="shared" ref="C46:M46" si="18">AVERAGE(C35:C44)</f>
        <v>29.490000000000002</v>
      </c>
      <c r="D46">
        <f t="shared" si="18"/>
        <v>27.244999999999997</v>
      </c>
      <c r="E46">
        <f t="shared" si="18"/>
        <v>18.145000000000003</v>
      </c>
      <c r="F46">
        <f t="shared" si="18"/>
        <v>16.96</v>
      </c>
      <c r="G46">
        <f t="shared" si="18"/>
        <v>9.4199999999999982</v>
      </c>
      <c r="H46">
        <f t="shared" si="18"/>
        <v>6.5250000000000004</v>
      </c>
      <c r="I46">
        <f t="shared" si="18"/>
        <v>4.5549999999999997</v>
      </c>
      <c r="J46">
        <f t="shared" si="18"/>
        <v>3.3150000000000004</v>
      </c>
      <c r="K46">
        <f t="shared" si="18"/>
        <v>2.0049999999999999</v>
      </c>
      <c r="L46">
        <f t="shared" si="18"/>
        <v>2.0100000000000002</v>
      </c>
      <c r="M46">
        <f t="shared" si="18"/>
        <v>2.5049999999999999</v>
      </c>
      <c r="O46">
        <f>AVERAGE(O35:O44)</f>
        <v>2.0750000000000002</v>
      </c>
      <c r="P46">
        <f t="shared" ref="P46:Z46" si="19">AVERAGE(P35:P44)</f>
        <v>2.63</v>
      </c>
      <c r="Q46">
        <f t="shared" si="19"/>
        <v>4.8149999999999995</v>
      </c>
      <c r="R46">
        <f t="shared" si="19"/>
        <v>4.9850000000000012</v>
      </c>
      <c r="S46">
        <f t="shared" si="19"/>
        <v>9.745000000000001</v>
      </c>
      <c r="T46">
        <f t="shared" si="19"/>
        <v>7.5150000000000006</v>
      </c>
      <c r="U46">
        <f t="shared" si="19"/>
        <v>14.815000000000001</v>
      </c>
      <c r="V46">
        <f t="shared" si="19"/>
        <v>16.695</v>
      </c>
      <c r="W46">
        <f t="shared" si="19"/>
        <v>13.615</v>
      </c>
      <c r="X46">
        <f t="shared" si="19"/>
        <v>18.115000000000002</v>
      </c>
      <c r="Y46">
        <f t="shared" si="19"/>
        <v>20.225000000000001</v>
      </c>
      <c r="Z46">
        <f t="shared" si="19"/>
        <v>21.96</v>
      </c>
    </row>
    <row r="47" spans="1:26" ht="13.8">
      <c r="A47" s="1" t="s">
        <v>2</v>
      </c>
      <c r="B47">
        <f>STDEV(B35:B44)</f>
        <v>4.1825729720671632</v>
      </c>
      <c r="C47">
        <f t="shared" ref="C47:M47" si="20">STDEV(C35:C44)</f>
        <v>5.6610658595944878</v>
      </c>
      <c r="D47">
        <f t="shared" si="20"/>
        <v>5.955457347863585</v>
      </c>
      <c r="E47">
        <f t="shared" si="20"/>
        <v>6.8176832982733577</v>
      </c>
      <c r="F47">
        <f t="shared" si="20"/>
        <v>8.7625719207699895</v>
      </c>
      <c r="G47">
        <f t="shared" si="20"/>
        <v>3.9555305866877393</v>
      </c>
      <c r="H47">
        <f t="shared" si="20"/>
        <v>4.3996369799740922</v>
      </c>
      <c r="I47">
        <f t="shared" si="20"/>
        <v>2.9367830094245031</v>
      </c>
      <c r="J47">
        <f t="shared" si="20"/>
        <v>1.3203640070492337</v>
      </c>
      <c r="K47">
        <f t="shared" si="20"/>
        <v>1.100366100693563</v>
      </c>
      <c r="L47">
        <f t="shared" si="20"/>
        <v>0.63805259274695414</v>
      </c>
      <c r="M47">
        <f t="shared" si="20"/>
        <v>1.3139106176262958</v>
      </c>
      <c r="O47">
        <f>STDEV(O35:O44)</f>
        <v>1.0006248048094739</v>
      </c>
      <c r="P47">
        <f t="shared" ref="P47:Z47" si="21">STDEV(P35:P44)</f>
        <v>1.5888850038802549</v>
      </c>
      <c r="Q47">
        <f t="shared" si="21"/>
        <v>2.8435160160149144</v>
      </c>
      <c r="R47">
        <f t="shared" si="21"/>
        <v>2.8580344838911769</v>
      </c>
      <c r="S47">
        <f t="shared" si="21"/>
        <v>6.0433825149681049</v>
      </c>
      <c r="T47">
        <f t="shared" si="21"/>
        <v>2.9263221133551087</v>
      </c>
      <c r="U47">
        <f t="shared" si="21"/>
        <v>7.9348055356693434</v>
      </c>
      <c r="V47">
        <f t="shared" si="21"/>
        <v>5.6576619631159373</v>
      </c>
      <c r="W47">
        <f t="shared" si="21"/>
        <v>6.0186307966734978</v>
      </c>
      <c r="X47">
        <f t="shared" si="21"/>
        <v>7.8651852418673993</v>
      </c>
      <c r="Y47">
        <f t="shared" si="21"/>
        <v>7.7997239979658559</v>
      </c>
      <c r="Z47">
        <f t="shared" si="21"/>
        <v>4.0289094195713808</v>
      </c>
    </row>
    <row r="48" spans="1:26" ht="13.8">
      <c r="A48" s="1" t="s">
        <v>3</v>
      </c>
      <c r="B48">
        <f>B47/SQRT(B45)</f>
        <v>1.3226457071592053</v>
      </c>
      <c r="C48">
        <f t="shared" ref="C48:M48" si="22">C47/SQRT(C45)</f>
        <v>1.7901862100537551</v>
      </c>
      <c r="D48">
        <f t="shared" si="22"/>
        <v>1.8832809727234638</v>
      </c>
      <c r="E48">
        <f t="shared" si="22"/>
        <v>2.1559407588232911</v>
      </c>
      <c r="F48">
        <f t="shared" si="22"/>
        <v>2.7709685430669664</v>
      </c>
      <c r="G48">
        <f t="shared" si="22"/>
        <v>1.2508486008395361</v>
      </c>
      <c r="H48">
        <f t="shared" si="22"/>
        <v>1.3912873734622746</v>
      </c>
      <c r="I48">
        <f t="shared" si="22"/>
        <v>0.92869233034651688</v>
      </c>
      <c r="J48">
        <f t="shared" si="22"/>
        <v>0.41753576027821959</v>
      </c>
      <c r="K48">
        <f t="shared" si="22"/>
        <v>0.34796631382298437</v>
      </c>
      <c r="L48">
        <f t="shared" si="22"/>
        <v>0.20176994600562059</v>
      </c>
      <c r="M48">
        <f t="shared" si="22"/>
        <v>0.41549501935776728</v>
      </c>
      <c r="O48">
        <f>O47/SQRT(O45)</f>
        <v>0.31642534664593441</v>
      </c>
      <c r="P48">
        <f t="shared" ref="P48:Z48" si="23">P47/SQRT(P45)</f>
        <v>0.5024495552347078</v>
      </c>
      <c r="Q48">
        <f t="shared" si="23"/>
        <v>0.89919871737749546</v>
      </c>
      <c r="R48">
        <f t="shared" si="23"/>
        <v>0.90378986003999318</v>
      </c>
      <c r="S48">
        <f t="shared" si="23"/>
        <v>1.9110853518935833</v>
      </c>
      <c r="T48">
        <f t="shared" si="23"/>
        <v>0.92538430455195797</v>
      </c>
      <c r="U48">
        <f t="shared" si="23"/>
        <v>2.5092058283227554</v>
      </c>
      <c r="V48">
        <f t="shared" si="23"/>
        <v>1.7891098034745905</v>
      </c>
      <c r="W48">
        <f t="shared" si="23"/>
        <v>1.9032581713122017</v>
      </c>
      <c r="X48">
        <f t="shared" si="23"/>
        <v>2.4871899583443309</v>
      </c>
      <c r="Y48">
        <f t="shared" si="23"/>
        <v>2.4664892954246622</v>
      </c>
      <c r="Z48">
        <f t="shared" si="23"/>
        <v>1.2740530252352529</v>
      </c>
    </row>
    <row r="49" spans="1:26" ht="13.8">
      <c r="A49" s="3" t="s">
        <v>18</v>
      </c>
    </row>
    <row r="50" spans="1:26" ht="14.4">
      <c r="A50" s="19" t="s">
        <v>4</v>
      </c>
      <c r="B50" s="19">
        <v>1</v>
      </c>
      <c r="C50" s="19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19">
        <v>10</v>
      </c>
      <c r="L50" s="19">
        <v>11</v>
      </c>
      <c r="M50" s="19">
        <v>12</v>
      </c>
      <c r="N50" s="19"/>
      <c r="O50" s="19">
        <v>1</v>
      </c>
      <c r="P50" s="19">
        <v>2</v>
      </c>
      <c r="Q50" s="19">
        <v>3</v>
      </c>
      <c r="R50" s="19">
        <v>4</v>
      </c>
      <c r="S50" s="19">
        <v>5</v>
      </c>
      <c r="T50" s="19">
        <v>6</v>
      </c>
      <c r="U50" s="19">
        <v>7</v>
      </c>
      <c r="V50" s="19">
        <v>8</v>
      </c>
      <c r="W50" s="19">
        <v>9</v>
      </c>
      <c r="X50" s="19">
        <v>10</v>
      </c>
      <c r="Y50" s="19">
        <v>11</v>
      </c>
      <c r="Z50" s="19">
        <v>12</v>
      </c>
    </row>
    <row r="51" spans="1:26" ht="14.4">
      <c r="A51" s="19" t="s">
        <v>5</v>
      </c>
      <c r="B51" s="19">
        <v>28.4</v>
      </c>
      <c r="C51" s="19">
        <v>16.399999999999999</v>
      </c>
      <c r="D51" s="19">
        <v>7.45</v>
      </c>
      <c r="E51" s="19">
        <v>7.5</v>
      </c>
      <c r="F51" s="19">
        <v>2.9</v>
      </c>
      <c r="G51" s="19">
        <v>2.35</v>
      </c>
      <c r="H51" s="19">
        <v>1.7</v>
      </c>
      <c r="I51" s="19">
        <v>1.85</v>
      </c>
      <c r="J51" s="19">
        <v>0.55000000000000004</v>
      </c>
      <c r="K51" s="19">
        <v>1.75</v>
      </c>
      <c r="L51" s="19">
        <v>2.35</v>
      </c>
      <c r="M51" s="19">
        <v>0.65</v>
      </c>
      <c r="N51" s="19"/>
      <c r="O51" s="19">
        <v>2.75</v>
      </c>
      <c r="P51" s="19">
        <v>8</v>
      </c>
      <c r="Q51" s="19">
        <v>2</v>
      </c>
      <c r="R51" s="19">
        <v>3.7</v>
      </c>
      <c r="S51" s="19">
        <v>13.65</v>
      </c>
      <c r="T51" s="19">
        <v>11.9</v>
      </c>
      <c r="U51" s="19">
        <v>5.4</v>
      </c>
      <c r="V51" s="19">
        <v>9.1</v>
      </c>
      <c r="W51" s="19">
        <v>14.7</v>
      </c>
      <c r="X51" s="19">
        <v>26.35</v>
      </c>
      <c r="Y51" s="19">
        <v>28.15</v>
      </c>
      <c r="Z51" s="19">
        <v>18.8</v>
      </c>
    </row>
    <row r="52" spans="1:26" ht="14.4">
      <c r="A52" s="19" t="s">
        <v>6</v>
      </c>
      <c r="B52" s="19">
        <v>27.35</v>
      </c>
      <c r="C52" s="19">
        <v>19.100000000000001</v>
      </c>
      <c r="D52" s="19">
        <v>13.85</v>
      </c>
      <c r="E52" s="19">
        <v>11.7</v>
      </c>
      <c r="F52" s="19">
        <v>2.5499999999999998</v>
      </c>
      <c r="G52" s="19">
        <v>2.1</v>
      </c>
      <c r="H52" s="19">
        <v>2.0499999999999998</v>
      </c>
      <c r="I52" s="19">
        <v>1.35</v>
      </c>
      <c r="J52" s="19">
        <v>2.1</v>
      </c>
      <c r="K52" s="19">
        <v>0.95</v>
      </c>
      <c r="L52" s="19">
        <v>2.4500000000000002</v>
      </c>
      <c r="M52" s="19">
        <v>1.45</v>
      </c>
      <c r="N52" s="19"/>
      <c r="O52" s="19">
        <v>0.7</v>
      </c>
      <c r="P52" s="19">
        <v>3.35</v>
      </c>
      <c r="Q52" s="19">
        <v>6.05</v>
      </c>
      <c r="R52" s="19">
        <v>1.05</v>
      </c>
      <c r="S52" s="19">
        <v>8.15</v>
      </c>
      <c r="T52" s="19">
        <v>3.3</v>
      </c>
      <c r="U52" s="19">
        <v>12.45</v>
      </c>
      <c r="V52" s="19">
        <v>4.5999999999999996</v>
      </c>
      <c r="W52" s="19">
        <v>8.5500000000000007</v>
      </c>
      <c r="X52" s="19">
        <v>21.7</v>
      </c>
      <c r="Y52" s="19">
        <v>9.5500000000000007</v>
      </c>
      <c r="Z52" s="19">
        <v>22.95</v>
      </c>
    </row>
    <row r="53" spans="1:26" ht="14.4">
      <c r="A53" s="19" t="s">
        <v>7</v>
      </c>
      <c r="B53" s="19">
        <v>21.5</v>
      </c>
      <c r="C53" s="19">
        <v>29.15</v>
      </c>
      <c r="D53" s="19">
        <v>26.1</v>
      </c>
      <c r="E53" s="19">
        <v>7.15</v>
      </c>
      <c r="F53" s="19">
        <v>4.25</v>
      </c>
      <c r="G53" s="19">
        <v>2.35</v>
      </c>
      <c r="H53" s="19">
        <v>4.95</v>
      </c>
      <c r="I53" s="19">
        <v>1</v>
      </c>
      <c r="J53" s="19">
        <v>1</v>
      </c>
      <c r="K53" s="19">
        <v>1.4</v>
      </c>
      <c r="L53" s="19">
        <v>0.9</v>
      </c>
      <c r="M53" s="19">
        <v>1.85</v>
      </c>
      <c r="N53" s="19"/>
      <c r="O53" s="19">
        <v>1.95</v>
      </c>
      <c r="P53" s="19">
        <v>1.45</v>
      </c>
      <c r="Q53" s="19">
        <v>4.0999999999999996</v>
      </c>
      <c r="R53" s="19">
        <v>7.3</v>
      </c>
      <c r="S53" s="19">
        <v>5.15</v>
      </c>
      <c r="T53" s="19">
        <v>12.5</v>
      </c>
      <c r="U53" s="19">
        <v>12.6</v>
      </c>
      <c r="V53" s="19">
        <v>8.35</v>
      </c>
      <c r="W53" s="19">
        <v>18.95</v>
      </c>
      <c r="X53" s="19">
        <v>19.55</v>
      </c>
      <c r="Y53" s="19">
        <v>15.25</v>
      </c>
      <c r="Z53" s="19">
        <v>17.5</v>
      </c>
    </row>
    <row r="54" spans="1:26" ht="14.4">
      <c r="A54" s="19" t="s">
        <v>8</v>
      </c>
      <c r="B54" s="19">
        <v>34.4</v>
      </c>
      <c r="C54" s="19">
        <v>32.85</v>
      </c>
      <c r="D54" s="19">
        <v>24.9</v>
      </c>
      <c r="E54" s="19">
        <v>16.350000000000001</v>
      </c>
      <c r="F54" s="19">
        <v>9.15</v>
      </c>
      <c r="G54" s="19">
        <v>3.3</v>
      </c>
      <c r="H54" s="19">
        <v>2.25</v>
      </c>
      <c r="I54" s="19">
        <v>2.2999999999999998</v>
      </c>
      <c r="J54" s="19">
        <v>0.9</v>
      </c>
      <c r="K54" s="19">
        <v>1.2</v>
      </c>
      <c r="L54" s="19">
        <v>1.75</v>
      </c>
      <c r="M54" s="19">
        <v>1.05</v>
      </c>
      <c r="N54" s="19"/>
      <c r="O54" s="19">
        <v>6.75</v>
      </c>
      <c r="P54" s="19">
        <v>3.45</v>
      </c>
      <c r="Q54" s="19">
        <v>6.95</v>
      </c>
      <c r="R54" s="19">
        <v>7.65</v>
      </c>
      <c r="S54" s="19">
        <v>14.5</v>
      </c>
      <c r="T54" s="19">
        <v>3.9</v>
      </c>
      <c r="U54" s="19">
        <v>13.55</v>
      </c>
      <c r="V54" s="19">
        <v>27</v>
      </c>
      <c r="W54" s="19">
        <v>21.7</v>
      </c>
      <c r="X54" s="19">
        <v>25.5</v>
      </c>
      <c r="Y54" s="19">
        <v>30</v>
      </c>
      <c r="Z54" s="19">
        <v>27.6</v>
      </c>
    </row>
    <row r="55" spans="1:26" ht="14.4">
      <c r="A55" s="19" t="s">
        <v>9</v>
      </c>
      <c r="B55" s="19">
        <v>31.75</v>
      </c>
      <c r="C55" s="19">
        <v>26.35</v>
      </c>
      <c r="D55" s="19">
        <v>28.45</v>
      </c>
      <c r="E55" s="19">
        <v>10.25</v>
      </c>
      <c r="F55" s="19">
        <v>5.85</v>
      </c>
      <c r="G55" s="19">
        <v>0.6</v>
      </c>
      <c r="H55" s="19">
        <v>1.7</v>
      </c>
      <c r="I55" s="19">
        <v>1.35</v>
      </c>
      <c r="J55" s="19">
        <v>1.25</v>
      </c>
      <c r="K55" s="19">
        <v>3.4</v>
      </c>
      <c r="L55" s="19">
        <v>1.6</v>
      </c>
      <c r="M55" s="19">
        <v>0.85</v>
      </c>
      <c r="N55" s="19"/>
      <c r="O55" s="19">
        <v>3.55</v>
      </c>
      <c r="P55" s="19">
        <v>6.45</v>
      </c>
      <c r="Q55" s="19">
        <v>7.35</v>
      </c>
      <c r="R55" s="19">
        <v>8</v>
      </c>
      <c r="S55" s="19">
        <v>7.05</v>
      </c>
      <c r="T55" s="19">
        <v>12.4</v>
      </c>
      <c r="U55" s="19">
        <v>6</v>
      </c>
      <c r="V55" s="19">
        <v>17.600000000000001</v>
      </c>
      <c r="W55" s="19">
        <v>22.35</v>
      </c>
      <c r="X55" s="19">
        <v>18.3</v>
      </c>
      <c r="Y55" s="19">
        <v>18.05</v>
      </c>
      <c r="Z55" s="19">
        <v>34.15</v>
      </c>
    </row>
    <row r="56" spans="1:26" ht="14.4">
      <c r="A56" s="19" t="s">
        <v>10</v>
      </c>
      <c r="B56" s="19">
        <v>33.9</v>
      </c>
      <c r="C56" s="19">
        <v>28</v>
      </c>
      <c r="D56" s="19">
        <v>12.7</v>
      </c>
      <c r="E56" s="19">
        <v>3.9</v>
      </c>
      <c r="F56" s="19">
        <v>3.35</v>
      </c>
      <c r="G56" s="19">
        <v>2.4</v>
      </c>
      <c r="H56" s="19">
        <v>1.85</v>
      </c>
      <c r="I56" s="19">
        <v>2</v>
      </c>
      <c r="J56" s="19">
        <v>1.8</v>
      </c>
      <c r="K56" s="19">
        <v>0.95</v>
      </c>
      <c r="L56" s="19">
        <v>1.45</v>
      </c>
      <c r="M56" s="19">
        <v>1.05</v>
      </c>
      <c r="N56" s="19"/>
      <c r="O56" s="19">
        <v>0.75</v>
      </c>
      <c r="P56" s="19">
        <v>5.95</v>
      </c>
      <c r="Q56" s="19">
        <v>3.35</v>
      </c>
      <c r="R56" s="19">
        <v>2.25</v>
      </c>
      <c r="S56" s="19">
        <v>2.8</v>
      </c>
      <c r="T56" s="19">
        <v>12</v>
      </c>
      <c r="U56" s="19">
        <v>8.1999999999999993</v>
      </c>
      <c r="V56" s="19">
        <v>12.6</v>
      </c>
      <c r="W56" s="19">
        <v>14.95</v>
      </c>
      <c r="X56" s="19">
        <v>11.85</v>
      </c>
      <c r="Y56" s="19">
        <v>17.75</v>
      </c>
      <c r="Z56" s="19">
        <v>21.9</v>
      </c>
    </row>
    <row r="57" spans="1:26" ht="14.4">
      <c r="A57" s="19" t="s">
        <v>11</v>
      </c>
      <c r="B57" s="19">
        <v>33.35</v>
      </c>
      <c r="C57" s="19">
        <v>20.25</v>
      </c>
      <c r="D57" s="19">
        <v>5.15</v>
      </c>
      <c r="E57" s="19">
        <v>2.35</v>
      </c>
      <c r="F57" s="19">
        <v>1.75</v>
      </c>
      <c r="G57" s="19">
        <v>2.4</v>
      </c>
      <c r="H57" s="19">
        <v>1.25</v>
      </c>
      <c r="I57" s="19">
        <v>1.75</v>
      </c>
      <c r="J57" s="19">
        <v>4.55</v>
      </c>
      <c r="K57" s="19">
        <v>1.7</v>
      </c>
      <c r="L57" s="19">
        <v>2.8</v>
      </c>
      <c r="M57" s="19">
        <v>1.75</v>
      </c>
      <c r="N57" s="19"/>
      <c r="O57" s="19">
        <v>1.6</v>
      </c>
      <c r="P57" s="19">
        <v>2.8</v>
      </c>
      <c r="Q57" s="19">
        <v>4.6500000000000004</v>
      </c>
      <c r="R57" s="19">
        <v>7.5</v>
      </c>
      <c r="S57" s="19">
        <v>3.05</v>
      </c>
      <c r="T57" s="19">
        <v>9.8000000000000007</v>
      </c>
      <c r="U57" s="19">
        <v>10.8</v>
      </c>
      <c r="V57" s="19">
        <v>18</v>
      </c>
      <c r="W57" s="19">
        <v>16.649999999999999</v>
      </c>
      <c r="X57" s="19">
        <v>18</v>
      </c>
      <c r="Y57" s="19">
        <v>11.25</v>
      </c>
      <c r="Z57" s="19">
        <v>12.75</v>
      </c>
    </row>
    <row r="58" spans="1:26" ht="14.4">
      <c r="A58" s="19" t="s">
        <v>12</v>
      </c>
      <c r="B58" s="19">
        <v>31.9</v>
      </c>
      <c r="C58" s="19">
        <v>20.55</v>
      </c>
      <c r="D58" s="19">
        <v>9.75</v>
      </c>
      <c r="E58" s="19">
        <v>5.3</v>
      </c>
      <c r="F58" s="19">
        <v>2.65</v>
      </c>
      <c r="G58" s="19">
        <v>1.35</v>
      </c>
      <c r="H58" s="19">
        <v>2.5</v>
      </c>
      <c r="I58" s="19">
        <v>1.8</v>
      </c>
      <c r="J58" s="19">
        <v>0.6</v>
      </c>
      <c r="K58" s="19">
        <v>1.65</v>
      </c>
      <c r="L58" s="19">
        <v>0.1</v>
      </c>
      <c r="M58" s="19">
        <v>0.85</v>
      </c>
      <c r="N58" s="19"/>
      <c r="O58" s="19">
        <v>1.55</v>
      </c>
      <c r="P58" s="19">
        <v>1.3</v>
      </c>
      <c r="Q58" s="19">
        <v>4.25</v>
      </c>
      <c r="R58" s="19">
        <v>3.95</v>
      </c>
      <c r="S58" s="19">
        <v>3.45</v>
      </c>
      <c r="T58" s="19">
        <v>5.15</v>
      </c>
      <c r="U58" s="19">
        <v>4</v>
      </c>
      <c r="V58" s="19">
        <v>19.2</v>
      </c>
      <c r="W58" s="19">
        <v>17</v>
      </c>
      <c r="X58" s="19">
        <v>33.15</v>
      </c>
      <c r="Y58" s="19">
        <v>16</v>
      </c>
      <c r="Z58" s="19">
        <v>13.45</v>
      </c>
    </row>
    <row r="59" spans="1:26" ht="14.4">
      <c r="A59" s="19" t="s">
        <v>13</v>
      </c>
      <c r="B59" s="19">
        <v>35.450000000000003</v>
      </c>
      <c r="C59" s="19">
        <v>36.9</v>
      </c>
      <c r="D59" s="19">
        <v>19.55</v>
      </c>
      <c r="E59" s="19">
        <v>11.55</v>
      </c>
      <c r="F59" s="19">
        <v>5.85</v>
      </c>
      <c r="G59" s="19">
        <v>6.2</v>
      </c>
      <c r="H59" s="19">
        <v>1.2</v>
      </c>
      <c r="I59" s="19">
        <v>1.85</v>
      </c>
      <c r="J59" s="19">
        <v>3.4</v>
      </c>
      <c r="K59" s="19">
        <v>1.35</v>
      </c>
      <c r="L59" s="19">
        <v>4.75</v>
      </c>
      <c r="M59" s="19">
        <v>0.5</v>
      </c>
      <c r="N59" s="19"/>
      <c r="O59" s="19">
        <v>1.35</v>
      </c>
      <c r="P59" s="19">
        <v>2.85</v>
      </c>
      <c r="Q59" s="19">
        <v>1.4</v>
      </c>
      <c r="R59" s="19">
        <v>6.85</v>
      </c>
      <c r="S59" s="19">
        <v>8.75</v>
      </c>
      <c r="T59" s="19">
        <v>5.95</v>
      </c>
      <c r="U59" s="19">
        <v>14.15</v>
      </c>
      <c r="V59" s="19">
        <v>9.1</v>
      </c>
      <c r="W59" s="19">
        <v>31.7</v>
      </c>
      <c r="X59" s="19">
        <v>26.45</v>
      </c>
      <c r="Y59" s="19">
        <v>28.3</v>
      </c>
      <c r="Z59" s="19">
        <v>14.25</v>
      </c>
    </row>
    <row r="60" spans="1:26" ht="14.4">
      <c r="A60" s="19" t="s">
        <v>14</v>
      </c>
      <c r="B60" s="19">
        <v>29.55</v>
      </c>
      <c r="C60" s="19">
        <v>30.35</v>
      </c>
      <c r="D60" s="19">
        <v>17.3</v>
      </c>
      <c r="E60" s="19">
        <v>39</v>
      </c>
      <c r="F60" s="19">
        <v>8.35</v>
      </c>
      <c r="G60" s="19">
        <v>2.75</v>
      </c>
      <c r="H60" s="19">
        <v>1.85</v>
      </c>
      <c r="I60" s="19">
        <v>1.95</v>
      </c>
      <c r="J60" s="19">
        <v>1.8</v>
      </c>
      <c r="K60" s="19">
        <v>1.6</v>
      </c>
      <c r="L60" s="19">
        <v>0.85</v>
      </c>
      <c r="M60" s="19">
        <v>3.1</v>
      </c>
      <c r="N60" s="19"/>
      <c r="O60" s="19">
        <v>5.55</v>
      </c>
      <c r="P60" s="19">
        <v>2.35</v>
      </c>
      <c r="Q60" s="19">
        <v>4.5999999999999996</v>
      </c>
      <c r="R60" s="19">
        <v>15.45</v>
      </c>
      <c r="S60" s="19">
        <v>12.8</v>
      </c>
      <c r="T60" s="19">
        <v>14.1</v>
      </c>
      <c r="U60" s="19">
        <v>19.899999999999999</v>
      </c>
      <c r="V60" s="19">
        <v>19</v>
      </c>
      <c r="W60" s="19">
        <v>22.45</v>
      </c>
      <c r="X60" s="19">
        <v>13.5</v>
      </c>
      <c r="Y60" s="19">
        <v>22.55</v>
      </c>
      <c r="Z60" s="19">
        <v>27.6</v>
      </c>
    </row>
    <row r="61" spans="1:26" ht="13.8">
      <c r="A61" s="1" t="s">
        <v>0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1</v>
      </c>
      <c r="B62">
        <f>AVERAGE(B51:B60)</f>
        <v>30.755000000000003</v>
      </c>
      <c r="C62">
        <f t="shared" ref="C62:M62" si="26">AVERAGE(C51:C60)</f>
        <v>25.990000000000002</v>
      </c>
      <c r="D62">
        <f t="shared" si="26"/>
        <v>16.520000000000003</v>
      </c>
      <c r="E62">
        <f t="shared" si="26"/>
        <v>11.504999999999999</v>
      </c>
      <c r="F62">
        <f t="shared" si="26"/>
        <v>4.6650000000000009</v>
      </c>
      <c r="G62">
        <f t="shared" si="26"/>
        <v>2.58</v>
      </c>
      <c r="H62">
        <f t="shared" si="26"/>
        <v>2.13</v>
      </c>
      <c r="I62">
        <f t="shared" si="26"/>
        <v>1.72</v>
      </c>
      <c r="J62">
        <f t="shared" si="26"/>
        <v>1.7949999999999999</v>
      </c>
      <c r="K62">
        <f t="shared" si="26"/>
        <v>1.5949999999999998</v>
      </c>
      <c r="L62">
        <f t="shared" si="26"/>
        <v>1.9</v>
      </c>
      <c r="M62">
        <f t="shared" si="26"/>
        <v>1.3099999999999998</v>
      </c>
      <c r="O62">
        <f>AVERAGE(O51:O60)</f>
        <v>2.6500000000000004</v>
      </c>
      <c r="P62">
        <f t="shared" ref="P62:Z62" si="27">AVERAGE(P51:P60)</f>
        <v>3.7950000000000004</v>
      </c>
      <c r="Q62">
        <f t="shared" si="27"/>
        <v>4.4700000000000006</v>
      </c>
      <c r="R62">
        <f t="shared" si="27"/>
        <v>6.37</v>
      </c>
      <c r="S62">
        <f t="shared" si="27"/>
        <v>7.9349999999999996</v>
      </c>
      <c r="T62">
        <f t="shared" si="27"/>
        <v>9.1</v>
      </c>
      <c r="U62">
        <f t="shared" si="27"/>
        <v>10.705000000000002</v>
      </c>
      <c r="V62">
        <f t="shared" si="27"/>
        <v>14.455000000000002</v>
      </c>
      <c r="W62">
        <f t="shared" si="27"/>
        <v>18.899999999999999</v>
      </c>
      <c r="X62">
        <f t="shared" si="27"/>
        <v>21.434999999999999</v>
      </c>
      <c r="Y62">
        <f t="shared" si="27"/>
        <v>19.685000000000002</v>
      </c>
      <c r="Z62">
        <f t="shared" si="27"/>
        <v>21.094999999999999</v>
      </c>
    </row>
    <row r="63" spans="1:26" ht="13.8">
      <c r="A63" s="1" t="s">
        <v>2</v>
      </c>
      <c r="B63">
        <f>STDEV(B51:B60)</f>
        <v>4.1965892235374982</v>
      </c>
      <c r="C63">
        <f t="shared" ref="C63:M63" si="28">STDEV(C51:C60)</f>
        <v>6.6769420811892095</v>
      </c>
      <c r="D63">
        <f t="shared" si="28"/>
        <v>8.1186411013994917</v>
      </c>
      <c r="E63">
        <f t="shared" si="28"/>
        <v>10.520996203359791</v>
      </c>
      <c r="F63">
        <f t="shared" si="28"/>
        <v>2.5506045035115363</v>
      </c>
      <c r="G63">
        <f t="shared" si="28"/>
        <v>1.4714316535643479</v>
      </c>
      <c r="H63">
        <f t="shared" si="28"/>
        <v>1.0685400216078837</v>
      </c>
      <c r="I63">
        <f t="shared" si="28"/>
        <v>0.38020462326957066</v>
      </c>
      <c r="J63">
        <f t="shared" si="28"/>
        <v>1.289584343025991</v>
      </c>
      <c r="K63">
        <f t="shared" si="28"/>
        <v>0.69779414347403868</v>
      </c>
      <c r="L63">
        <f t="shared" si="28"/>
        <v>1.2950761453374942</v>
      </c>
      <c r="M63">
        <f t="shared" si="28"/>
        <v>0.77165046779253976</v>
      </c>
      <c r="O63">
        <f>STDEV(O51:O60)</f>
        <v>2.0533170995029262</v>
      </c>
      <c r="P63">
        <f t="shared" ref="P63:Z63" si="29">STDEV(P51:P60)</f>
        <v>2.245668670525057</v>
      </c>
      <c r="Q63">
        <f t="shared" si="29"/>
        <v>1.9423925681717606</v>
      </c>
      <c r="R63">
        <f t="shared" si="29"/>
        <v>4.0466172429711094</v>
      </c>
      <c r="S63">
        <f t="shared" si="29"/>
        <v>4.4600105879296379</v>
      </c>
      <c r="T63">
        <f t="shared" si="29"/>
        <v>4.0878546397292022</v>
      </c>
      <c r="U63">
        <f t="shared" si="29"/>
        <v>4.8610384121547927</v>
      </c>
      <c r="V63">
        <f t="shared" si="29"/>
        <v>6.8165831290724759</v>
      </c>
      <c r="W63">
        <f t="shared" si="29"/>
        <v>6.1934104767352034</v>
      </c>
      <c r="X63">
        <f t="shared" si="29"/>
        <v>6.5248265196180579</v>
      </c>
      <c r="Y63">
        <f t="shared" si="29"/>
        <v>7.2572970940365256</v>
      </c>
      <c r="Z63">
        <f t="shared" si="29"/>
        <v>7.0889761837188772</v>
      </c>
    </row>
    <row r="64" spans="1:26" ht="13.8">
      <c r="A64" s="1" t="s">
        <v>3</v>
      </c>
      <c r="B64">
        <f>B63/SQRT(B61)</f>
        <v>1.3270780350495994</v>
      </c>
      <c r="C64">
        <f t="shared" ref="C64:M64" si="30">C63/SQRT(C61)</f>
        <v>2.1114344781582801</v>
      </c>
      <c r="D64">
        <f t="shared" si="30"/>
        <v>2.5673397385880419</v>
      </c>
      <c r="E64">
        <f t="shared" si="30"/>
        <v>3.3270311256601004</v>
      </c>
      <c r="F64">
        <f t="shared" si="30"/>
        <v>0.80657196413793919</v>
      </c>
      <c r="G64">
        <f t="shared" si="30"/>
        <v>0.46530754465311552</v>
      </c>
      <c r="H64">
        <f t="shared" si="30"/>
        <v>0.33790202393264479</v>
      </c>
      <c r="I64">
        <f t="shared" si="30"/>
        <v>0.1202312586458098</v>
      </c>
      <c r="J64">
        <f t="shared" si="30"/>
        <v>0.40780237588540075</v>
      </c>
      <c r="K64">
        <f t="shared" si="30"/>
        <v>0.22066188313042812</v>
      </c>
      <c r="L64">
        <f t="shared" si="30"/>
        <v>0.40953903626177346</v>
      </c>
      <c r="M64">
        <f t="shared" si="30"/>
        <v>0.24401730357588278</v>
      </c>
      <c r="O64">
        <f>O63/SQRT(O61)</f>
        <v>0.64931587929998358</v>
      </c>
      <c r="P64">
        <f t="shared" ref="P64:Z64" si="31">P63/SQRT(P61)</f>
        <v>0.71014278689414123</v>
      </c>
      <c r="Q64">
        <f t="shared" si="31"/>
        <v>0.61423846256066439</v>
      </c>
      <c r="R64">
        <f t="shared" si="31"/>
        <v>1.2796527306699697</v>
      </c>
      <c r="S64">
        <f t="shared" si="31"/>
        <v>1.4103791846324332</v>
      </c>
      <c r="T64">
        <f t="shared" si="31"/>
        <v>1.2926931405231314</v>
      </c>
      <c r="U64">
        <f t="shared" si="31"/>
        <v>1.5371953175977471</v>
      </c>
      <c r="V64">
        <f t="shared" si="31"/>
        <v>2.1555928547746559</v>
      </c>
      <c r="W64">
        <f t="shared" si="31"/>
        <v>1.9585283590832525</v>
      </c>
      <c r="X64">
        <f t="shared" si="31"/>
        <v>2.0633313139462381</v>
      </c>
      <c r="Y64">
        <f t="shared" si="31"/>
        <v>2.2949588473676603</v>
      </c>
      <c r="Z64">
        <f t="shared" si="31"/>
        <v>2.2417311019239898</v>
      </c>
    </row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D64" zoomScale="110" zoomScaleNormal="110" workbookViewId="0">
      <selection activeCell="A50" sqref="A50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20" t="s">
        <v>4</v>
      </c>
      <c r="B2" s="20">
        <v>1</v>
      </c>
      <c r="C2" s="20">
        <v>2</v>
      </c>
      <c r="D2" s="20">
        <v>3</v>
      </c>
      <c r="E2" s="20">
        <v>4</v>
      </c>
      <c r="F2" s="20">
        <v>5</v>
      </c>
      <c r="G2" s="20">
        <v>6</v>
      </c>
      <c r="H2" s="20">
        <v>7</v>
      </c>
      <c r="I2" s="20">
        <v>8</v>
      </c>
      <c r="J2" s="20">
        <v>9</v>
      </c>
      <c r="K2" s="20">
        <v>10</v>
      </c>
      <c r="L2" s="20">
        <v>11</v>
      </c>
      <c r="M2" s="20">
        <v>12</v>
      </c>
      <c r="N2" s="20"/>
      <c r="O2" s="20">
        <v>1</v>
      </c>
      <c r="P2" s="20">
        <v>2</v>
      </c>
      <c r="Q2" s="20">
        <v>3</v>
      </c>
      <c r="R2" s="20">
        <v>4</v>
      </c>
      <c r="S2" s="20">
        <v>5</v>
      </c>
      <c r="T2" s="20">
        <v>6</v>
      </c>
      <c r="U2" s="20">
        <v>7</v>
      </c>
      <c r="V2" s="20">
        <v>8</v>
      </c>
      <c r="W2" s="20">
        <v>9</v>
      </c>
      <c r="X2" s="20">
        <v>10</v>
      </c>
      <c r="Y2" s="20">
        <v>11</v>
      </c>
      <c r="Z2" s="20">
        <v>12</v>
      </c>
    </row>
    <row r="3" spans="1:26" ht="14.4">
      <c r="A3" s="20" t="s">
        <v>5</v>
      </c>
      <c r="B3" s="20">
        <v>47.8</v>
      </c>
      <c r="C3" s="20">
        <v>19.399999999999999</v>
      </c>
      <c r="D3" s="20">
        <v>6.35</v>
      </c>
      <c r="E3" s="20">
        <v>0.8</v>
      </c>
      <c r="F3" s="20">
        <v>0.7</v>
      </c>
      <c r="G3" s="20">
        <v>0.95</v>
      </c>
      <c r="H3" s="20">
        <v>0.3</v>
      </c>
      <c r="I3" s="20">
        <v>1.3</v>
      </c>
      <c r="J3" s="20">
        <v>2</v>
      </c>
      <c r="K3" s="20">
        <v>1.65</v>
      </c>
      <c r="L3" s="20">
        <v>1.55</v>
      </c>
      <c r="M3" s="20">
        <v>2.75</v>
      </c>
      <c r="N3" s="20"/>
      <c r="O3" s="20">
        <v>1.5</v>
      </c>
      <c r="P3" s="20">
        <v>2.75</v>
      </c>
      <c r="Q3" s="20">
        <v>3.85</v>
      </c>
      <c r="R3" s="20">
        <v>10.25</v>
      </c>
      <c r="S3" s="20">
        <v>3.95</v>
      </c>
      <c r="T3" s="20">
        <v>8.15</v>
      </c>
      <c r="U3" s="20">
        <v>14.85</v>
      </c>
      <c r="V3" s="20">
        <v>24.3</v>
      </c>
      <c r="W3" s="20">
        <v>34.1</v>
      </c>
      <c r="X3" s="20">
        <v>22.85</v>
      </c>
      <c r="Y3" s="20">
        <v>19.100000000000001</v>
      </c>
      <c r="Z3" s="20">
        <v>32.35</v>
      </c>
    </row>
    <row r="4" spans="1:26" ht="14.4">
      <c r="A4" s="20" t="s">
        <v>6</v>
      </c>
      <c r="B4" s="20">
        <v>44.55</v>
      </c>
      <c r="C4" s="20">
        <v>37.200000000000003</v>
      </c>
      <c r="D4" s="20">
        <v>15.75</v>
      </c>
      <c r="E4" s="20">
        <v>1.95</v>
      </c>
      <c r="F4" s="20">
        <v>0.9</v>
      </c>
      <c r="G4" s="20">
        <v>1.45</v>
      </c>
      <c r="H4" s="20">
        <v>1.05</v>
      </c>
      <c r="I4" s="20">
        <v>0.85</v>
      </c>
      <c r="J4" s="20">
        <v>1.1499999999999999</v>
      </c>
      <c r="K4" s="20">
        <v>0.9</v>
      </c>
      <c r="L4" s="20">
        <v>0.9</v>
      </c>
      <c r="M4" s="20">
        <v>1.75</v>
      </c>
      <c r="N4" s="20"/>
      <c r="O4" s="20">
        <v>4.55</v>
      </c>
      <c r="P4" s="20">
        <v>5.75</v>
      </c>
      <c r="Q4" s="20">
        <v>5.5</v>
      </c>
      <c r="R4" s="20">
        <v>6.65</v>
      </c>
      <c r="S4" s="20">
        <v>23.05</v>
      </c>
      <c r="T4" s="20">
        <v>11.2</v>
      </c>
      <c r="U4" s="20">
        <v>18.55</v>
      </c>
      <c r="V4" s="20">
        <v>24.1</v>
      </c>
      <c r="W4" s="20">
        <v>25.3</v>
      </c>
      <c r="X4" s="20">
        <v>25.1</v>
      </c>
      <c r="Y4" s="20">
        <v>37.5</v>
      </c>
      <c r="Z4" s="20">
        <v>37.85</v>
      </c>
    </row>
    <row r="5" spans="1:26" ht="14.4">
      <c r="A5" s="20" t="s">
        <v>7</v>
      </c>
      <c r="B5" s="20">
        <v>54</v>
      </c>
      <c r="C5" s="20">
        <v>46.75</v>
      </c>
      <c r="D5" s="20">
        <v>46.95</v>
      </c>
      <c r="E5" s="20">
        <v>20.8</v>
      </c>
      <c r="F5" s="20">
        <v>1.4</v>
      </c>
      <c r="G5" s="20">
        <v>0.75</v>
      </c>
      <c r="H5" s="20">
        <v>1.4</v>
      </c>
      <c r="I5" s="20">
        <v>1.7</v>
      </c>
      <c r="J5" s="20">
        <v>1.25</v>
      </c>
      <c r="K5" s="20">
        <v>0.7</v>
      </c>
      <c r="L5" s="20">
        <v>0.8</v>
      </c>
      <c r="M5" s="20">
        <v>1.45</v>
      </c>
      <c r="N5" s="20"/>
      <c r="O5" s="20">
        <v>2.7</v>
      </c>
      <c r="P5" s="20">
        <v>2.8</v>
      </c>
      <c r="Q5" s="20">
        <v>6.4</v>
      </c>
      <c r="R5" s="20">
        <v>7.25</v>
      </c>
      <c r="S5" s="20">
        <v>15.55</v>
      </c>
      <c r="T5" s="20">
        <v>20.8</v>
      </c>
      <c r="U5" s="20">
        <v>28.65</v>
      </c>
      <c r="V5" s="20">
        <v>29.65</v>
      </c>
      <c r="W5" s="20">
        <v>24.25</v>
      </c>
      <c r="X5" s="20">
        <v>31.65</v>
      </c>
      <c r="Y5" s="20">
        <v>34.549999999999997</v>
      </c>
      <c r="Z5" s="20">
        <v>37.65</v>
      </c>
    </row>
    <row r="6" spans="1:26" ht="14.4">
      <c r="A6" s="20" t="s">
        <v>8</v>
      </c>
      <c r="B6" s="20">
        <v>49.25</v>
      </c>
      <c r="C6" s="20">
        <v>33.15</v>
      </c>
      <c r="D6" s="20">
        <v>21.95</v>
      </c>
      <c r="E6" s="20">
        <v>2.9</v>
      </c>
      <c r="F6" s="20">
        <v>0.8</v>
      </c>
      <c r="G6" s="20">
        <v>0.6</v>
      </c>
      <c r="H6" s="20">
        <v>0.45</v>
      </c>
      <c r="I6" s="20">
        <v>0.8</v>
      </c>
      <c r="J6" s="20">
        <v>0.65</v>
      </c>
      <c r="K6" s="20">
        <v>1.5</v>
      </c>
      <c r="L6" s="20">
        <v>1.05</v>
      </c>
      <c r="M6" s="20">
        <v>1.2</v>
      </c>
      <c r="N6" s="20"/>
      <c r="O6" s="20">
        <v>1.9</v>
      </c>
      <c r="P6" s="20">
        <v>2.25</v>
      </c>
      <c r="Q6" s="20">
        <v>7.5</v>
      </c>
      <c r="R6" s="20">
        <v>10</v>
      </c>
      <c r="S6" s="20">
        <v>9.65</v>
      </c>
      <c r="T6" s="20">
        <v>28.8</v>
      </c>
      <c r="U6" s="20">
        <v>7.85</v>
      </c>
      <c r="V6" s="20">
        <v>26.15</v>
      </c>
      <c r="W6" s="20">
        <v>35.85</v>
      </c>
      <c r="X6" s="20">
        <v>15.7</v>
      </c>
      <c r="Y6" s="20">
        <v>37.35</v>
      </c>
      <c r="Z6" s="20">
        <v>34.200000000000003</v>
      </c>
    </row>
    <row r="7" spans="1:26" ht="14.4">
      <c r="A7" s="20" t="s">
        <v>9</v>
      </c>
      <c r="B7" s="20">
        <v>42.2</v>
      </c>
      <c r="C7" s="20">
        <v>28.95</v>
      </c>
      <c r="D7" s="20">
        <v>2.2000000000000002</v>
      </c>
      <c r="E7" s="20">
        <v>0.95</v>
      </c>
      <c r="F7" s="20">
        <v>1.2</v>
      </c>
      <c r="G7" s="20">
        <v>0.9</v>
      </c>
      <c r="H7" s="20">
        <v>0.55000000000000004</v>
      </c>
      <c r="I7" s="20">
        <v>1.1499999999999999</v>
      </c>
      <c r="J7" s="20">
        <v>0.75</v>
      </c>
      <c r="K7" s="20">
        <v>0.7</v>
      </c>
      <c r="L7" s="20">
        <v>1.2</v>
      </c>
      <c r="M7" s="20">
        <v>3.35</v>
      </c>
      <c r="N7" s="20"/>
      <c r="O7" s="20">
        <v>2.2000000000000002</v>
      </c>
      <c r="P7" s="20">
        <v>3.25</v>
      </c>
      <c r="Q7" s="20">
        <v>1.6</v>
      </c>
      <c r="R7" s="20">
        <v>4.45</v>
      </c>
      <c r="S7" s="20">
        <v>3.9</v>
      </c>
      <c r="T7" s="20">
        <v>14.4</v>
      </c>
      <c r="U7" s="20">
        <v>6.55</v>
      </c>
      <c r="V7" s="20">
        <v>11.1</v>
      </c>
      <c r="W7" s="20">
        <v>37</v>
      </c>
      <c r="X7" s="20">
        <v>21.8</v>
      </c>
      <c r="Y7" s="20">
        <v>23.2</v>
      </c>
      <c r="Z7" s="20">
        <v>28.7</v>
      </c>
    </row>
    <row r="8" spans="1:26" ht="14.4">
      <c r="A8" s="20" t="s">
        <v>10</v>
      </c>
      <c r="B8" s="20">
        <v>28.05</v>
      </c>
      <c r="C8" s="20">
        <v>10.9</v>
      </c>
      <c r="D8" s="20">
        <v>1.95</v>
      </c>
      <c r="E8" s="20">
        <v>1.5</v>
      </c>
      <c r="F8" s="20">
        <v>1</v>
      </c>
      <c r="G8" s="20">
        <v>0.7</v>
      </c>
      <c r="H8" s="20">
        <v>1.7</v>
      </c>
      <c r="I8" s="20">
        <v>0.7</v>
      </c>
      <c r="J8" s="20">
        <v>0.5</v>
      </c>
      <c r="K8" s="20">
        <v>0.9</v>
      </c>
      <c r="L8" s="20">
        <v>0.5</v>
      </c>
      <c r="M8" s="20">
        <v>1</v>
      </c>
      <c r="N8" s="20"/>
      <c r="O8" s="20">
        <v>1.55</v>
      </c>
      <c r="P8" s="20">
        <v>2.8</v>
      </c>
      <c r="Q8" s="20">
        <v>1.85</v>
      </c>
      <c r="R8" s="20">
        <v>13.1</v>
      </c>
      <c r="S8" s="20">
        <v>8.35</v>
      </c>
      <c r="T8" s="20">
        <v>21.4</v>
      </c>
      <c r="U8" s="20">
        <v>11.85</v>
      </c>
      <c r="V8" s="20">
        <v>24.2</v>
      </c>
      <c r="W8" s="20">
        <v>29.95</v>
      </c>
      <c r="X8" s="20">
        <v>33.6</v>
      </c>
      <c r="Y8" s="20">
        <v>28.8</v>
      </c>
      <c r="Z8" s="20">
        <v>30.05</v>
      </c>
    </row>
    <row r="9" spans="1:26" ht="14.4">
      <c r="A9" s="20" t="s">
        <v>11</v>
      </c>
      <c r="B9" s="20">
        <v>33.1</v>
      </c>
      <c r="C9" s="20">
        <v>37.549999999999997</v>
      </c>
      <c r="D9" s="20">
        <v>4.95</v>
      </c>
      <c r="E9" s="20">
        <v>1.25</v>
      </c>
      <c r="F9" s="20">
        <v>0.95</v>
      </c>
      <c r="G9" s="20">
        <v>0.5</v>
      </c>
      <c r="H9" s="20">
        <v>0.8</v>
      </c>
      <c r="I9" s="20">
        <v>0.6</v>
      </c>
      <c r="J9" s="20">
        <v>0.55000000000000004</v>
      </c>
      <c r="K9" s="20">
        <v>1.55</v>
      </c>
      <c r="L9" s="20">
        <v>1.1000000000000001</v>
      </c>
      <c r="M9" s="20">
        <v>1.5</v>
      </c>
      <c r="N9" s="20"/>
      <c r="O9" s="20">
        <v>4.55</v>
      </c>
      <c r="P9" s="20">
        <v>5.55</v>
      </c>
      <c r="Q9" s="20">
        <v>4</v>
      </c>
      <c r="R9" s="20">
        <v>5.85</v>
      </c>
      <c r="S9" s="20">
        <v>21.9</v>
      </c>
      <c r="T9" s="20">
        <v>15.8</v>
      </c>
      <c r="U9" s="20">
        <v>19.600000000000001</v>
      </c>
      <c r="V9" s="20">
        <v>27.5</v>
      </c>
      <c r="W9" s="20">
        <v>18.25</v>
      </c>
      <c r="X9" s="20">
        <v>26.15</v>
      </c>
      <c r="Y9" s="20">
        <v>27.85</v>
      </c>
      <c r="Z9" s="20">
        <v>34.25</v>
      </c>
    </row>
    <row r="10" spans="1:26" ht="14.4">
      <c r="A10" s="20" t="s">
        <v>12</v>
      </c>
      <c r="B10" s="20">
        <v>48.7</v>
      </c>
      <c r="C10" s="20">
        <v>48.95</v>
      </c>
      <c r="D10" s="20">
        <v>42.95</v>
      </c>
      <c r="E10" s="20">
        <v>42.7</v>
      </c>
      <c r="F10" s="20">
        <v>11.2</v>
      </c>
      <c r="G10" s="20">
        <v>1.2</v>
      </c>
      <c r="H10" s="20">
        <v>0.75</v>
      </c>
      <c r="I10" s="20">
        <v>0.95</v>
      </c>
      <c r="J10" s="20">
        <v>0.85</v>
      </c>
      <c r="K10" s="20">
        <v>0.25</v>
      </c>
      <c r="L10" s="20">
        <v>0.7</v>
      </c>
      <c r="M10" s="20">
        <v>1.35</v>
      </c>
      <c r="N10" s="20"/>
      <c r="O10" s="20">
        <v>0.85</v>
      </c>
      <c r="P10" s="20">
        <v>1.3</v>
      </c>
      <c r="Q10" s="20">
        <v>2.25</v>
      </c>
      <c r="R10" s="20">
        <v>3.85</v>
      </c>
      <c r="S10" s="20">
        <v>6.3</v>
      </c>
      <c r="T10" s="20">
        <v>6.35</v>
      </c>
      <c r="U10" s="20">
        <v>25.25</v>
      </c>
      <c r="V10" s="20">
        <v>8.25</v>
      </c>
      <c r="W10" s="20">
        <v>30.45</v>
      </c>
      <c r="X10" s="20">
        <v>18.95</v>
      </c>
      <c r="Y10" s="20">
        <v>22.2</v>
      </c>
      <c r="Z10" s="20">
        <v>39.299999999999997</v>
      </c>
    </row>
    <row r="11" spans="1:26" ht="14.4">
      <c r="A11" s="20" t="s">
        <v>13</v>
      </c>
      <c r="B11" s="20">
        <v>47.9</v>
      </c>
      <c r="C11" s="20">
        <v>20.55</v>
      </c>
      <c r="D11" s="20">
        <v>8.4</v>
      </c>
      <c r="E11" s="20">
        <v>1.75</v>
      </c>
      <c r="F11" s="20">
        <v>0.7</v>
      </c>
      <c r="G11" s="20">
        <v>0.4</v>
      </c>
      <c r="H11" s="20">
        <v>0.65</v>
      </c>
      <c r="I11" s="20">
        <v>1.05</v>
      </c>
      <c r="J11" s="20">
        <v>1</v>
      </c>
      <c r="K11" s="20">
        <v>1.1499999999999999</v>
      </c>
      <c r="L11" s="20">
        <v>1.6</v>
      </c>
      <c r="M11" s="20">
        <v>1.6</v>
      </c>
      <c r="N11" s="20"/>
      <c r="O11" s="20">
        <v>1.8</v>
      </c>
      <c r="P11" s="20">
        <v>4.3499999999999996</v>
      </c>
      <c r="Q11" s="20">
        <v>3</v>
      </c>
      <c r="R11" s="20">
        <v>6.95</v>
      </c>
      <c r="S11" s="20">
        <v>5.9</v>
      </c>
      <c r="T11" s="20">
        <v>9.8000000000000007</v>
      </c>
      <c r="U11" s="20">
        <v>19.7</v>
      </c>
      <c r="V11" s="20">
        <v>26.5</v>
      </c>
      <c r="W11" s="20">
        <v>19.8</v>
      </c>
      <c r="X11" s="20">
        <v>25.15</v>
      </c>
      <c r="Y11" s="20">
        <v>24.3</v>
      </c>
      <c r="Z11" s="20">
        <v>28.45</v>
      </c>
    </row>
    <row r="12" spans="1:26" ht="14.4">
      <c r="A12" s="20" t="s">
        <v>14</v>
      </c>
      <c r="B12" s="20">
        <v>39.6</v>
      </c>
      <c r="C12" s="20">
        <v>15</v>
      </c>
      <c r="D12" s="20">
        <v>2.85</v>
      </c>
      <c r="E12" s="20">
        <v>0.55000000000000004</v>
      </c>
      <c r="F12" s="20">
        <v>0.3</v>
      </c>
      <c r="G12" s="20">
        <v>1.2</v>
      </c>
      <c r="H12" s="20">
        <v>0.6</v>
      </c>
      <c r="I12" s="20">
        <v>0.9</v>
      </c>
      <c r="J12" s="20">
        <v>0.95</v>
      </c>
      <c r="K12" s="20">
        <v>1.55</v>
      </c>
      <c r="L12" s="20">
        <v>1.7</v>
      </c>
      <c r="M12" s="20">
        <v>1.1000000000000001</v>
      </c>
      <c r="N12" s="20"/>
      <c r="O12" s="20">
        <v>1.9</v>
      </c>
      <c r="P12" s="20">
        <v>3.2</v>
      </c>
      <c r="Q12" s="20">
        <v>3.25</v>
      </c>
      <c r="R12" s="20">
        <v>8.4</v>
      </c>
      <c r="S12" s="20">
        <v>6.25</v>
      </c>
      <c r="T12" s="20">
        <v>18.149999999999999</v>
      </c>
      <c r="U12" s="20">
        <v>17.3</v>
      </c>
      <c r="V12" s="20">
        <v>23.25</v>
      </c>
      <c r="W12" s="20">
        <v>22.4</v>
      </c>
      <c r="X12" s="20">
        <v>18.7</v>
      </c>
      <c r="Y12" s="20">
        <v>31.7</v>
      </c>
      <c r="Z12" s="20">
        <v>24.2</v>
      </c>
    </row>
    <row r="13" spans="1:26" ht="13.8">
      <c r="A13" s="1" t="s">
        <v>0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1</v>
      </c>
      <c r="B14">
        <f>AVERAGE(B3:B12)</f>
        <v>43.515000000000001</v>
      </c>
      <c r="C14">
        <f t="shared" ref="C14:M14" si="2">AVERAGE(C3:C12)</f>
        <v>29.839999999999996</v>
      </c>
      <c r="D14">
        <f t="shared" si="2"/>
        <v>15.430000000000001</v>
      </c>
      <c r="E14">
        <f t="shared" si="2"/>
        <v>7.5149999999999988</v>
      </c>
      <c r="F14">
        <f t="shared" si="2"/>
        <v>1.9149999999999998</v>
      </c>
      <c r="G14">
        <f t="shared" si="2"/>
        <v>0.86499999999999999</v>
      </c>
      <c r="H14">
        <f t="shared" si="2"/>
        <v>0.82499999999999996</v>
      </c>
      <c r="I14">
        <f t="shared" si="2"/>
        <v>1</v>
      </c>
      <c r="J14">
        <f t="shared" si="2"/>
        <v>0.96499999999999986</v>
      </c>
      <c r="K14">
        <f t="shared" si="2"/>
        <v>1.0850000000000002</v>
      </c>
      <c r="L14">
        <f t="shared" si="2"/>
        <v>1.1099999999999999</v>
      </c>
      <c r="M14">
        <f t="shared" si="2"/>
        <v>1.7050000000000001</v>
      </c>
      <c r="O14">
        <f>AVERAGE(O3:O12)</f>
        <v>2.3500000000000005</v>
      </c>
      <c r="P14">
        <f t="shared" ref="P14:Z14" si="3">AVERAGE(P3:P12)</f>
        <v>3.4000000000000008</v>
      </c>
      <c r="Q14">
        <f t="shared" si="3"/>
        <v>3.9200000000000004</v>
      </c>
      <c r="R14">
        <f t="shared" si="3"/>
        <v>7.6750000000000016</v>
      </c>
      <c r="S14">
        <f t="shared" si="3"/>
        <v>10.48</v>
      </c>
      <c r="T14">
        <f t="shared" si="3"/>
        <v>15.484999999999999</v>
      </c>
      <c r="U14">
        <f t="shared" si="3"/>
        <v>17.014999999999997</v>
      </c>
      <c r="V14">
        <f t="shared" si="3"/>
        <v>22.5</v>
      </c>
      <c r="W14">
        <f t="shared" si="3"/>
        <v>27.734999999999996</v>
      </c>
      <c r="X14">
        <f t="shared" si="3"/>
        <v>23.964999999999996</v>
      </c>
      <c r="Y14">
        <f t="shared" si="3"/>
        <v>28.655000000000001</v>
      </c>
      <c r="Z14">
        <f t="shared" si="3"/>
        <v>32.700000000000003</v>
      </c>
    </row>
    <row r="15" spans="1:26" ht="13.8">
      <c r="A15" s="1" t="s">
        <v>2</v>
      </c>
      <c r="B15">
        <f>STDEV(B3:B12)</f>
        <v>7.9795937657669409</v>
      </c>
      <c r="C15">
        <f t="shared" ref="C15:M15" si="4">STDEV(C3:C12)</f>
        <v>13.126516843566865</v>
      </c>
      <c r="D15">
        <f t="shared" si="4"/>
        <v>16.833072605241544</v>
      </c>
      <c r="E15">
        <f t="shared" si="4"/>
        <v>13.792551331143279</v>
      </c>
      <c r="F15">
        <f t="shared" si="4"/>
        <v>3.2760112942418256</v>
      </c>
      <c r="G15">
        <f t="shared" si="4"/>
        <v>0.33915745278229953</v>
      </c>
      <c r="H15">
        <f t="shared" si="4"/>
        <v>0.43795611144903024</v>
      </c>
      <c r="I15">
        <f t="shared" si="4"/>
        <v>0.32145502536643211</v>
      </c>
      <c r="J15">
        <f t="shared" si="4"/>
        <v>0.4390962941719686</v>
      </c>
      <c r="K15">
        <f t="shared" si="4"/>
        <v>0.47025406844480189</v>
      </c>
      <c r="L15">
        <f t="shared" si="4"/>
        <v>0.40469467228736483</v>
      </c>
      <c r="M15">
        <f t="shared" si="4"/>
        <v>0.75735284599275987</v>
      </c>
      <c r="O15">
        <f>STDEV(O3:O12)</f>
        <v>1.2536613046060983</v>
      </c>
      <c r="P15">
        <f t="shared" ref="P15:Z15" si="5">STDEV(P3:P12)</f>
        <v>1.4136241839093333</v>
      </c>
      <c r="Q15">
        <f t="shared" si="5"/>
        <v>1.9783831782544048</v>
      </c>
      <c r="R15">
        <f t="shared" si="5"/>
        <v>2.8306114376775717</v>
      </c>
      <c r="S15">
        <f t="shared" si="5"/>
        <v>7.1618666095741652</v>
      </c>
      <c r="T15">
        <f t="shared" si="5"/>
        <v>6.9668680194187731</v>
      </c>
      <c r="U15">
        <f t="shared" si="5"/>
        <v>7.0268947622687543</v>
      </c>
      <c r="V15">
        <f t="shared" si="5"/>
        <v>7.0531316921397824</v>
      </c>
      <c r="W15">
        <f t="shared" si="5"/>
        <v>6.6995045422114163</v>
      </c>
      <c r="X15">
        <f t="shared" si="5"/>
        <v>5.6418106825537766</v>
      </c>
      <c r="Y15">
        <f t="shared" si="5"/>
        <v>6.499720079442735</v>
      </c>
      <c r="Z15">
        <f t="shared" si="5"/>
        <v>4.8613555494098293</v>
      </c>
    </row>
    <row r="16" spans="1:26" ht="13.8">
      <c r="A16" s="1" t="s">
        <v>3</v>
      </c>
      <c r="B16">
        <f>B15/SQRT(B13)</f>
        <v>2.5233691102703668</v>
      </c>
      <c r="C16">
        <f t="shared" ref="C16:M16" si="6">C15/SQRT(C13)</f>
        <v>4.1509690970235447</v>
      </c>
      <c r="D16">
        <f t="shared" si="6"/>
        <v>5.3230849451547675</v>
      </c>
      <c r="E16">
        <f t="shared" si="6"/>
        <v>4.3615876951200034</v>
      </c>
      <c r="F16">
        <f t="shared" si="6"/>
        <v>1.0359657330240224</v>
      </c>
      <c r="G16">
        <f t="shared" si="6"/>
        <v>0.10725100362130777</v>
      </c>
      <c r="H16">
        <f t="shared" si="6"/>
        <v>0.13849388273694813</v>
      </c>
      <c r="I16">
        <f t="shared" si="6"/>
        <v>0.10165300454651278</v>
      </c>
      <c r="J16">
        <f t="shared" si="6"/>
        <v>0.13885444017227391</v>
      </c>
      <c r="K16">
        <f t="shared" si="6"/>
        <v>0.14870739352462889</v>
      </c>
      <c r="L16">
        <f t="shared" si="6"/>
        <v>0.12797569213634971</v>
      </c>
      <c r="M16">
        <f t="shared" si="6"/>
        <v>0.23949599857478474</v>
      </c>
      <c r="O16">
        <f>O15/SQRT(O13)</f>
        <v>0.39644251369734101</v>
      </c>
      <c r="P16">
        <f t="shared" ref="P16:Z16" si="7">P15/SQRT(P13)</f>
        <v>0.44702721766502412</v>
      </c>
      <c r="Q16">
        <f t="shared" si="7"/>
        <v>0.6256196927846821</v>
      </c>
      <c r="R16">
        <f t="shared" si="7"/>
        <v>0.89511793139848828</v>
      </c>
      <c r="S16">
        <f t="shared" si="7"/>
        <v>2.2647810784562235</v>
      </c>
      <c r="T16">
        <f t="shared" si="7"/>
        <v>2.2031171099149507</v>
      </c>
      <c r="U16">
        <f t="shared" si="7"/>
        <v>2.2220992327076674</v>
      </c>
      <c r="V16">
        <f t="shared" si="7"/>
        <v>2.2303960784279231</v>
      </c>
      <c r="W16">
        <f t="shared" si="7"/>
        <v>2.1185693548031748</v>
      </c>
      <c r="X16">
        <f t="shared" si="7"/>
        <v>1.7840971884339123</v>
      </c>
      <c r="Y16">
        <f t="shared" si="7"/>
        <v>2.0553919604569604</v>
      </c>
      <c r="Z16">
        <f t="shared" si="7"/>
        <v>1.5372956052034281</v>
      </c>
    </row>
    <row r="17" spans="1:26" ht="13.8">
      <c r="A17" s="3" t="s">
        <v>16</v>
      </c>
    </row>
    <row r="18" spans="1:26" ht="15" customHeight="1">
      <c r="A18" s="21" t="s">
        <v>4</v>
      </c>
      <c r="B18" s="21">
        <v>1</v>
      </c>
      <c r="C18" s="21">
        <v>2</v>
      </c>
      <c r="D18" s="21">
        <v>3</v>
      </c>
      <c r="E18" s="21">
        <v>4</v>
      </c>
      <c r="F18" s="21">
        <v>5</v>
      </c>
      <c r="G18" s="21">
        <v>6</v>
      </c>
      <c r="H18" s="21">
        <v>7</v>
      </c>
      <c r="I18" s="21">
        <v>8</v>
      </c>
      <c r="J18" s="21">
        <v>9</v>
      </c>
      <c r="K18" s="21">
        <v>10</v>
      </c>
      <c r="L18" s="21">
        <v>11</v>
      </c>
      <c r="M18" s="21">
        <v>12</v>
      </c>
      <c r="N18" s="21"/>
      <c r="O18" s="21">
        <v>1</v>
      </c>
      <c r="P18" s="21">
        <v>2</v>
      </c>
      <c r="Q18" s="21">
        <v>3</v>
      </c>
      <c r="R18" s="21">
        <v>4</v>
      </c>
      <c r="S18" s="21">
        <v>5</v>
      </c>
      <c r="T18" s="21">
        <v>6</v>
      </c>
      <c r="U18" s="21">
        <v>7</v>
      </c>
      <c r="V18" s="21">
        <v>8</v>
      </c>
      <c r="W18" s="21">
        <v>9</v>
      </c>
      <c r="X18" s="21">
        <v>10</v>
      </c>
      <c r="Y18" s="21">
        <v>11</v>
      </c>
      <c r="Z18" s="21">
        <v>12</v>
      </c>
    </row>
    <row r="19" spans="1:26" ht="14.4">
      <c r="A19" s="21" t="s">
        <v>5</v>
      </c>
      <c r="B19" s="21">
        <v>39.200000000000003</v>
      </c>
      <c r="C19" s="21">
        <v>48.75</v>
      </c>
      <c r="D19" s="21">
        <v>8.6</v>
      </c>
      <c r="E19" s="21">
        <v>7.75</v>
      </c>
      <c r="F19" s="21">
        <v>0.9</v>
      </c>
      <c r="G19" s="21">
        <v>1.25</v>
      </c>
      <c r="H19" s="21">
        <v>0.5</v>
      </c>
      <c r="I19" s="21">
        <v>0.9</v>
      </c>
      <c r="J19" s="21">
        <v>1</v>
      </c>
      <c r="K19" s="21">
        <v>1.65</v>
      </c>
      <c r="L19" s="21">
        <v>1.55</v>
      </c>
      <c r="M19" s="21">
        <v>1.25</v>
      </c>
      <c r="N19" s="21"/>
      <c r="O19" s="21">
        <v>3.9</v>
      </c>
      <c r="P19" s="21">
        <v>2.85</v>
      </c>
      <c r="Q19" s="21">
        <v>1.65</v>
      </c>
      <c r="R19" s="21">
        <v>8.4499999999999993</v>
      </c>
      <c r="S19" s="21">
        <v>13.3</v>
      </c>
      <c r="T19" s="21">
        <v>9.9</v>
      </c>
      <c r="U19" s="21">
        <v>12.75</v>
      </c>
      <c r="V19" s="21">
        <v>14.5</v>
      </c>
      <c r="W19" s="21">
        <v>19.05</v>
      </c>
      <c r="X19" s="21">
        <v>28.45</v>
      </c>
      <c r="Y19" s="21">
        <v>32.950000000000003</v>
      </c>
      <c r="Z19" s="21">
        <v>26.55</v>
      </c>
    </row>
    <row r="20" spans="1:26" ht="14.4">
      <c r="A20" s="21" t="s">
        <v>6</v>
      </c>
      <c r="B20" s="21">
        <v>35.9</v>
      </c>
      <c r="C20" s="21">
        <v>21.95</v>
      </c>
      <c r="D20" s="21">
        <v>5.85</v>
      </c>
      <c r="E20" s="21">
        <v>2</v>
      </c>
      <c r="F20" s="21">
        <v>0.9</v>
      </c>
      <c r="G20" s="21">
        <v>0.65</v>
      </c>
      <c r="H20" s="21">
        <v>0.5</v>
      </c>
      <c r="I20" s="21">
        <v>0.75</v>
      </c>
      <c r="J20" s="21">
        <v>1.05</v>
      </c>
      <c r="K20" s="21">
        <v>1.4</v>
      </c>
      <c r="L20" s="21">
        <v>0.65</v>
      </c>
      <c r="M20" s="21">
        <v>2.25</v>
      </c>
      <c r="N20" s="21"/>
      <c r="O20" s="21">
        <v>1.65</v>
      </c>
      <c r="P20" s="21">
        <v>2.6</v>
      </c>
      <c r="Q20" s="21">
        <v>4.45</v>
      </c>
      <c r="R20" s="21">
        <v>5.6</v>
      </c>
      <c r="S20" s="21">
        <v>9.5500000000000007</v>
      </c>
      <c r="T20" s="21">
        <v>2.95</v>
      </c>
      <c r="U20" s="21">
        <v>17.45</v>
      </c>
      <c r="V20" s="21">
        <v>15.65</v>
      </c>
      <c r="W20" s="21">
        <v>21.25</v>
      </c>
      <c r="X20" s="21">
        <v>25.25</v>
      </c>
      <c r="Y20" s="21">
        <v>29.55</v>
      </c>
      <c r="Z20" s="21">
        <v>22.1</v>
      </c>
    </row>
    <row r="21" spans="1:26" ht="14.4">
      <c r="A21" s="21" t="s">
        <v>7</v>
      </c>
      <c r="B21" s="21">
        <v>54</v>
      </c>
      <c r="C21" s="21">
        <v>47.45</v>
      </c>
      <c r="D21" s="21">
        <v>27.8</v>
      </c>
      <c r="E21" s="21">
        <v>3.15</v>
      </c>
      <c r="F21" s="21">
        <v>1.9</v>
      </c>
      <c r="G21" s="21">
        <v>1.05</v>
      </c>
      <c r="H21" s="21">
        <v>0.85</v>
      </c>
      <c r="I21" s="21">
        <v>0.4</v>
      </c>
      <c r="J21" s="21">
        <v>0.95</v>
      </c>
      <c r="K21" s="21">
        <v>1.95</v>
      </c>
      <c r="L21" s="21">
        <v>1.1499999999999999</v>
      </c>
      <c r="M21" s="21">
        <v>0.95</v>
      </c>
      <c r="N21" s="21"/>
      <c r="O21" s="21">
        <v>2.2999999999999998</v>
      </c>
      <c r="P21" s="21">
        <v>2.2999999999999998</v>
      </c>
      <c r="Q21" s="21">
        <v>5.75</v>
      </c>
      <c r="R21" s="21">
        <v>4.8</v>
      </c>
      <c r="S21" s="21">
        <v>8.35</v>
      </c>
      <c r="T21" s="21">
        <v>15.8</v>
      </c>
      <c r="U21" s="21">
        <v>7.55</v>
      </c>
      <c r="V21" s="21">
        <v>22.4</v>
      </c>
      <c r="W21" s="21">
        <v>28.55</v>
      </c>
      <c r="X21" s="21">
        <v>15.45</v>
      </c>
      <c r="Y21" s="21">
        <v>22.6</v>
      </c>
      <c r="Z21" s="21">
        <v>29.6</v>
      </c>
    </row>
    <row r="22" spans="1:26" ht="14.4">
      <c r="A22" s="21" t="s">
        <v>8</v>
      </c>
      <c r="B22" s="21">
        <v>50.45</v>
      </c>
      <c r="C22" s="21">
        <v>46.9</v>
      </c>
      <c r="D22" s="21">
        <v>44.15</v>
      </c>
      <c r="E22" s="21">
        <v>11.5</v>
      </c>
      <c r="F22" s="21">
        <v>6.45</v>
      </c>
      <c r="G22" s="21">
        <v>0.35</v>
      </c>
      <c r="H22" s="21">
        <v>0.8</v>
      </c>
      <c r="I22" s="21">
        <v>0.45</v>
      </c>
      <c r="J22" s="21">
        <v>0.65</v>
      </c>
      <c r="K22" s="21">
        <v>1.55</v>
      </c>
      <c r="L22" s="21">
        <v>0.9</v>
      </c>
      <c r="M22" s="21">
        <v>1</v>
      </c>
      <c r="N22" s="21"/>
      <c r="O22" s="21">
        <v>0.7</v>
      </c>
      <c r="P22" s="21">
        <v>1.75</v>
      </c>
      <c r="Q22" s="21">
        <v>1.95</v>
      </c>
      <c r="R22" s="21">
        <v>2.4500000000000002</v>
      </c>
      <c r="S22" s="21">
        <v>6.8</v>
      </c>
      <c r="T22" s="21">
        <v>5.35</v>
      </c>
      <c r="U22" s="21">
        <v>9.85</v>
      </c>
      <c r="V22" s="21">
        <v>9.75</v>
      </c>
      <c r="W22" s="21">
        <v>19.8</v>
      </c>
      <c r="X22" s="21">
        <v>20.75</v>
      </c>
      <c r="Y22" s="21">
        <v>23.9</v>
      </c>
      <c r="Z22" s="21">
        <v>28.75</v>
      </c>
    </row>
    <row r="23" spans="1:26" ht="14.4">
      <c r="A23" s="21" t="s">
        <v>9</v>
      </c>
      <c r="B23" s="21">
        <v>33.75</v>
      </c>
      <c r="C23" s="21">
        <v>8.25</v>
      </c>
      <c r="D23" s="21">
        <v>2.25</v>
      </c>
      <c r="E23" s="21">
        <v>1.3</v>
      </c>
      <c r="F23" s="21">
        <v>0.4</v>
      </c>
      <c r="G23" s="21">
        <v>1.55</v>
      </c>
      <c r="H23" s="21">
        <v>0.25</v>
      </c>
      <c r="I23" s="21">
        <v>0.85</v>
      </c>
      <c r="J23" s="21">
        <v>1.25</v>
      </c>
      <c r="K23" s="21">
        <v>0.55000000000000004</v>
      </c>
      <c r="L23" s="21">
        <v>1.1499999999999999</v>
      </c>
      <c r="M23" s="21">
        <v>1.9</v>
      </c>
      <c r="N23" s="21"/>
      <c r="O23" s="21">
        <v>3.4</v>
      </c>
      <c r="P23" s="21">
        <v>5.95</v>
      </c>
      <c r="Q23" s="21">
        <v>6.75</v>
      </c>
      <c r="R23" s="21">
        <v>7.45</v>
      </c>
      <c r="S23" s="21">
        <v>13.8</v>
      </c>
      <c r="T23" s="21">
        <v>6.45</v>
      </c>
      <c r="U23" s="21">
        <v>8.4</v>
      </c>
      <c r="V23" s="21">
        <v>23.65</v>
      </c>
      <c r="W23" s="21">
        <v>16.05</v>
      </c>
      <c r="X23" s="21">
        <v>30.45</v>
      </c>
      <c r="Y23" s="21">
        <v>30</v>
      </c>
      <c r="Z23" s="21">
        <v>23.5</v>
      </c>
    </row>
    <row r="24" spans="1:26" ht="14.4">
      <c r="A24" s="21" t="s">
        <v>10</v>
      </c>
      <c r="B24" s="21">
        <v>49.45</v>
      </c>
      <c r="C24" s="21">
        <v>44.45</v>
      </c>
      <c r="D24" s="21">
        <v>29.6</v>
      </c>
      <c r="E24" s="21">
        <v>1.85</v>
      </c>
      <c r="F24" s="21">
        <v>3.85</v>
      </c>
      <c r="G24" s="21">
        <v>1.5</v>
      </c>
      <c r="H24" s="21">
        <v>0.55000000000000004</v>
      </c>
      <c r="I24" s="21">
        <v>1.5</v>
      </c>
      <c r="J24" s="21">
        <v>1.7</v>
      </c>
      <c r="K24" s="21">
        <v>0.85</v>
      </c>
      <c r="L24" s="21">
        <v>1.25</v>
      </c>
      <c r="M24" s="21">
        <v>1.2</v>
      </c>
      <c r="N24" s="21"/>
      <c r="O24" s="21">
        <v>1.55</v>
      </c>
      <c r="P24" s="21">
        <v>1.55</v>
      </c>
      <c r="Q24" s="21">
        <v>3.95</v>
      </c>
      <c r="R24" s="21">
        <v>3.6</v>
      </c>
      <c r="S24" s="21">
        <v>3.2</v>
      </c>
      <c r="T24" s="21">
        <v>9.65</v>
      </c>
      <c r="U24" s="21">
        <v>13.15</v>
      </c>
      <c r="V24" s="21">
        <v>6.1</v>
      </c>
      <c r="W24" s="21">
        <v>34.049999999999997</v>
      </c>
      <c r="X24" s="21">
        <v>30.25</v>
      </c>
      <c r="Y24" s="21">
        <v>17.850000000000001</v>
      </c>
      <c r="Z24" s="21">
        <v>31.75</v>
      </c>
    </row>
    <row r="25" spans="1:26" ht="14.4">
      <c r="A25" s="21" t="s">
        <v>11</v>
      </c>
      <c r="B25" s="21">
        <v>49.95</v>
      </c>
      <c r="C25" s="21">
        <v>22.05</v>
      </c>
      <c r="D25" s="21">
        <v>3.3</v>
      </c>
      <c r="E25" s="21">
        <v>3.6</v>
      </c>
      <c r="F25" s="21">
        <v>0.9</v>
      </c>
      <c r="G25" s="21">
        <v>0.6</v>
      </c>
      <c r="H25" s="21">
        <v>0.9</v>
      </c>
      <c r="I25" s="21">
        <v>0.65</v>
      </c>
      <c r="J25" s="21">
        <v>1.1499999999999999</v>
      </c>
      <c r="K25" s="21">
        <v>2.5</v>
      </c>
      <c r="L25" s="21">
        <v>1.05</v>
      </c>
      <c r="M25" s="21">
        <v>0.95</v>
      </c>
      <c r="N25" s="21"/>
      <c r="O25" s="21">
        <v>1.8</v>
      </c>
      <c r="P25" s="21">
        <v>2</v>
      </c>
      <c r="Q25" s="21">
        <v>5.3</v>
      </c>
      <c r="R25" s="21">
        <v>2.5499999999999998</v>
      </c>
      <c r="S25" s="21">
        <v>6.55</v>
      </c>
      <c r="T25" s="21">
        <v>7.65</v>
      </c>
      <c r="U25" s="21">
        <v>14.4</v>
      </c>
      <c r="V25" s="21">
        <v>6.35</v>
      </c>
      <c r="W25" s="21">
        <v>29.55</v>
      </c>
      <c r="X25" s="21">
        <v>8</v>
      </c>
      <c r="Y25" s="21">
        <v>21.8</v>
      </c>
      <c r="Z25" s="21">
        <v>33.25</v>
      </c>
    </row>
    <row r="26" spans="1:26" ht="14.4">
      <c r="A26" s="21" t="s">
        <v>12</v>
      </c>
      <c r="B26" s="21">
        <v>48</v>
      </c>
      <c r="C26" s="21">
        <v>46.85</v>
      </c>
      <c r="D26" s="21">
        <v>44.35</v>
      </c>
      <c r="E26" s="21">
        <v>6.7</v>
      </c>
      <c r="F26" s="21">
        <v>1.65</v>
      </c>
      <c r="G26" s="21">
        <v>1.25</v>
      </c>
      <c r="H26" s="21">
        <v>0.65</v>
      </c>
      <c r="I26" s="21">
        <v>0.9</v>
      </c>
      <c r="J26" s="21">
        <v>1.75</v>
      </c>
      <c r="K26" s="21">
        <v>1.1000000000000001</v>
      </c>
      <c r="L26" s="21">
        <v>1.1000000000000001</v>
      </c>
      <c r="M26" s="21">
        <v>1.3</v>
      </c>
      <c r="N26" s="21"/>
      <c r="O26" s="21">
        <v>0.9</v>
      </c>
      <c r="P26" s="21">
        <v>3.05</v>
      </c>
      <c r="Q26" s="21">
        <v>3.05</v>
      </c>
      <c r="R26" s="21">
        <v>12.45</v>
      </c>
      <c r="S26" s="21">
        <v>6.55</v>
      </c>
      <c r="T26" s="21">
        <v>9</v>
      </c>
      <c r="U26" s="21">
        <v>10.199999999999999</v>
      </c>
      <c r="V26" s="21">
        <v>30.25</v>
      </c>
      <c r="W26" s="21">
        <v>24.75</v>
      </c>
      <c r="X26" s="21">
        <v>33.35</v>
      </c>
      <c r="Y26" s="21">
        <v>35.450000000000003</v>
      </c>
      <c r="Z26" s="21">
        <v>28.55</v>
      </c>
    </row>
    <row r="27" spans="1:26" ht="14.4">
      <c r="A27" s="21" t="s">
        <v>13</v>
      </c>
      <c r="B27" s="21">
        <v>52.45</v>
      </c>
      <c r="C27" s="21">
        <v>41.2</v>
      </c>
      <c r="D27" s="21">
        <v>36.15</v>
      </c>
      <c r="E27" s="21">
        <v>3.8</v>
      </c>
      <c r="F27" s="21">
        <v>1.65</v>
      </c>
      <c r="G27" s="21">
        <v>2.25</v>
      </c>
      <c r="H27" s="21">
        <v>0.45</v>
      </c>
      <c r="I27" s="21">
        <v>0.4</v>
      </c>
      <c r="J27" s="21">
        <v>1</v>
      </c>
      <c r="K27" s="21">
        <v>0.3</v>
      </c>
      <c r="L27" s="21">
        <v>0.9</v>
      </c>
      <c r="M27" s="21">
        <v>0.6</v>
      </c>
      <c r="N27" s="21"/>
      <c r="O27" s="21">
        <v>4.5999999999999996</v>
      </c>
      <c r="P27" s="21">
        <v>4.8499999999999996</v>
      </c>
      <c r="Q27" s="21">
        <v>3.15</v>
      </c>
      <c r="R27" s="21">
        <v>7.15</v>
      </c>
      <c r="S27" s="21">
        <v>9.15</v>
      </c>
      <c r="T27" s="21">
        <v>28.6</v>
      </c>
      <c r="U27" s="21">
        <v>14.2</v>
      </c>
      <c r="V27" s="21">
        <v>16</v>
      </c>
      <c r="W27" s="21">
        <v>24.55</v>
      </c>
      <c r="X27" s="21">
        <v>31.7</v>
      </c>
      <c r="Y27" s="21">
        <v>36.25</v>
      </c>
      <c r="Z27" s="21">
        <v>47.25</v>
      </c>
    </row>
    <row r="28" spans="1:26" ht="14.4">
      <c r="A28" s="21" t="s">
        <v>14</v>
      </c>
      <c r="B28" s="21">
        <v>50.3</v>
      </c>
      <c r="C28" s="21">
        <v>42.55</v>
      </c>
      <c r="D28" s="21">
        <v>30.7</v>
      </c>
      <c r="E28" s="21">
        <v>3.9</v>
      </c>
      <c r="F28" s="21">
        <v>1.6</v>
      </c>
      <c r="G28" s="21">
        <v>1.05</v>
      </c>
      <c r="H28" s="21">
        <v>1.6</v>
      </c>
      <c r="I28" s="21">
        <v>0.6</v>
      </c>
      <c r="J28" s="21">
        <v>0.75</v>
      </c>
      <c r="K28" s="21">
        <v>1.1499999999999999</v>
      </c>
      <c r="L28" s="21">
        <v>1.5</v>
      </c>
      <c r="M28" s="21">
        <v>1.25</v>
      </c>
      <c r="N28" s="21"/>
      <c r="O28" s="21">
        <v>0.75</v>
      </c>
      <c r="P28" s="21">
        <v>2.6</v>
      </c>
      <c r="Q28" s="21">
        <v>2.9</v>
      </c>
      <c r="R28" s="21">
        <v>1.65</v>
      </c>
      <c r="S28" s="21">
        <v>3.6</v>
      </c>
      <c r="T28" s="21">
        <v>2.8</v>
      </c>
      <c r="U28" s="21">
        <v>9.35</v>
      </c>
      <c r="V28" s="21">
        <v>8.75</v>
      </c>
      <c r="W28" s="21">
        <v>5.15</v>
      </c>
      <c r="X28" s="21">
        <v>16.55</v>
      </c>
      <c r="Y28" s="21">
        <v>11.75</v>
      </c>
      <c r="Z28" s="21">
        <v>28.4</v>
      </c>
    </row>
    <row r="29" spans="1:26" ht="13.8">
      <c r="A29" s="1" t="s">
        <v>0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1</v>
      </c>
      <c r="B30">
        <f>AVERAGE(B19:B28)</f>
        <v>46.344999999999999</v>
      </c>
      <c r="C30">
        <f t="shared" ref="C30:M30" si="10">AVERAGE(C19:C28)</f>
        <v>37.040000000000006</v>
      </c>
      <c r="D30">
        <f t="shared" si="10"/>
        <v>23.274999999999999</v>
      </c>
      <c r="E30">
        <f t="shared" si="10"/>
        <v>4.5549999999999997</v>
      </c>
      <c r="F30">
        <f t="shared" si="10"/>
        <v>2.02</v>
      </c>
      <c r="G30">
        <f t="shared" si="10"/>
        <v>1.1499999999999999</v>
      </c>
      <c r="H30">
        <f t="shared" si="10"/>
        <v>0.70500000000000007</v>
      </c>
      <c r="I30">
        <f t="shared" si="10"/>
        <v>0.74</v>
      </c>
      <c r="J30">
        <f t="shared" si="10"/>
        <v>1.125</v>
      </c>
      <c r="K30">
        <f t="shared" si="10"/>
        <v>1.3</v>
      </c>
      <c r="L30">
        <f t="shared" si="10"/>
        <v>1.1200000000000001</v>
      </c>
      <c r="M30">
        <f t="shared" si="10"/>
        <v>1.2649999999999999</v>
      </c>
      <c r="O30">
        <f>AVERAGE(O19:O28)</f>
        <v>2.1549999999999998</v>
      </c>
      <c r="P30">
        <f t="shared" ref="P30:Z30" si="11">AVERAGE(P19:P28)</f>
        <v>2.95</v>
      </c>
      <c r="Q30">
        <f t="shared" si="11"/>
        <v>3.8899999999999992</v>
      </c>
      <c r="R30">
        <f t="shared" si="11"/>
        <v>5.6149999999999993</v>
      </c>
      <c r="S30">
        <f t="shared" si="11"/>
        <v>8.0849999999999991</v>
      </c>
      <c r="T30">
        <f t="shared" si="11"/>
        <v>9.8149999999999995</v>
      </c>
      <c r="U30">
        <f t="shared" si="11"/>
        <v>11.73</v>
      </c>
      <c r="V30">
        <f t="shared" si="11"/>
        <v>15.339999999999998</v>
      </c>
      <c r="W30">
        <f t="shared" si="11"/>
        <v>22.275000000000002</v>
      </c>
      <c r="X30">
        <f t="shared" si="11"/>
        <v>24.020000000000003</v>
      </c>
      <c r="Y30">
        <f t="shared" si="11"/>
        <v>26.21</v>
      </c>
      <c r="Z30">
        <f t="shared" si="11"/>
        <v>29.97</v>
      </c>
    </row>
    <row r="31" spans="1:26" ht="13.8">
      <c r="A31" s="1" t="s">
        <v>2</v>
      </c>
      <c r="B31">
        <f>STDEV(B19:B28)</f>
        <v>7.245858970627431</v>
      </c>
      <c r="C31">
        <f t="shared" ref="C31:M31" si="12">STDEV(C19:C28)</f>
        <v>14.231397214141218</v>
      </c>
      <c r="D31">
        <f t="shared" si="12"/>
        <v>16.737636398913143</v>
      </c>
      <c r="E31">
        <f t="shared" si="12"/>
        <v>3.1862072541921487</v>
      </c>
      <c r="F31">
        <f t="shared" si="12"/>
        <v>1.8204395073717776</v>
      </c>
      <c r="G31">
        <f t="shared" si="12"/>
        <v>0.55025246730730593</v>
      </c>
      <c r="H31">
        <f t="shared" si="12"/>
        <v>0.37301325564768983</v>
      </c>
      <c r="I31">
        <f t="shared" si="12"/>
        <v>0.33065591380366</v>
      </c>
      <c r="J31">
        <f t="shared" si="12"/>
        <v>0.36074768036522276</v>
      </c>
      <c r="K31">
        <f t="shared" si="12"/>
        <v>0.65701344481423452</v>
      </c>
      <c r="L31">
        <f t="shared" si="12"/>
        <v>0.27304863221696513</v>
      </c>
      <c r="M31">
        <f t="shared" si="12"/>
        <v>0.48192323040085971</v>
      </c>
      <c r="O31">
        <f>STDEV(O19:O28)</f>
        <v>1.3746615745136859</v>
      </c>
      <c r="P31">
        <f t="shared" ref="P31:Z31" si="13">STDEV(P19:P28)</f>
        <v>1.3984117975602017</v>
      </c>
      <c r="Q31">
        <f t="shared" si="13"/>
        <v>1.6652994392067237</v>
      </c>
      <c r="R31">
        <f t="shared" si="13"/>
        <v>3.3389161581434057</v>
      </c>
      <c r="S31">
        <f t="shared" si="13"/>
        <v>3.5519986549046556</v>
      </c>
      <c r="T31">
        <f t="shared" si="13"/>
        <v>7.613440235676789</v>
      </c>
      <c r="U31">
        <f t="shared" si="13"/>
        <v>3.1465324830146981</v>
      </c>
      <c r="V31">
        <f t="shared" si="13"/>
        <v>8.0506659489896997</v>
      </c>
      <c r="W31">
        <f t="shared" si="13"/>
        <v>8.1092967909951597</v>
      </c>
      <c r="X31">
        <f t="shared" si="13"/>
        <v>8.4584343179521699</v>
      </c>
      <c r="Y31">
        <f t="shared" si="13"/>
        <v>7.9855703198540073</v>
      </c>
      <c r="Z31">
        <f t="shared" si="13"/>
        <v>6.9452301777710899</v>
      </c>
    </row>
    <row r="32" spans="1:26" ht="13.8">
      <c r="A32" s="1" t="s">
        <v>3</v>
      </c>
      <c r="B32">
        <f>B31/SQRT(B29)</f>
        <v>2.2913417951545774</v>
      </c>
      <c r="C32">
        <f t="shared" ref="C32:M32" si="14">C31/SQRT(C29)</f>
        <v>4.5003629483261278</v>
      </c>
      <c r="D32">
        <f t="shared" si="14"/>
        <v>5.2929053668304151</v>
      </c>
      <c r="E32">
        <f t="shared" si="14"/>
        <v>1.0075672020598263</v>
      </c>
      <c r="F32">
        <f t="shared" si="14"/>
        <v>0.57567351858497018</v>
      </c>
      <c r="G32">
        <f t="shared" si="14"/>
        <v>0.1740051084818425</v>
      </c>
      <c r="H32">
        <f t="shared" si="14"/>
        <v>0.1179571485281366</v>
      </c>
      <c r="I32">
        <f t="shared" si="14"/>
        <v>0.10456258094238752</v>
      </c>
      <c r="J32">
        <f t="shared" si="14"/>
        <v>0.1140784330576507</v>
      </c>
      <c r="K32">
        <f t="shared" si="14"/>
        <v>0.20776589389663241</v>
      </c>
      <c r="L32">
        <f t="shared" si="14"/>
        <v>8.6345558979924075E-2</v>
      </c>
      <c r="M32">
        <f t="shared" si="14"/>
        <v>0.15239750654128173</v>
      </c>
      <c r="O32">
        <f>O31/SQRT(O29)</f>
        <v>0.43470615873765184</v>
      </c>
      <c r="P32">
        <f t="shared" ref="P32:Z32" si="15">P31/SQRT(P29)</f>
        <v>0.4422166387140532</v>
      </c>
      <c r="Q32">
        <f t="shared" si="15"/>
        <v>0.52661392140943519</v>
      </c>
      <c r="R32">
        <f t="shared" si="15"/>
        <v>1.0558579976072122</v>
      </c>
      <c r="S32">
        <f t="shared" si="15"/>
        <v>1.1232405995353125</v>
      </c>
      <c r="T32">
        <f t="shared" si="15"/>
        <v>2.4075811974307788</v>
      </c>
      <c r="U32">
        <f t="shared" si="15"/>
        <v>0.99502093780315193</v>
      </c>
      <c r="V32">
        <f t="shared" si="15"/>
        <v>2.5458441079968392</v>
      </c>
      <c r="W32">
        <f t="shared" si="15"/>
        <v>2.5643848081839118</v>
      </c>
      <c r="X32">
        <f t="shared" si="15"/>
        <v>2.6747917883661709</v>
      </c>
      <c r="Y32">
        <f t="shared" si="15"/>
        <v>2.5252590626177986</v>
      </c>
      <c r="Z32">
        <f t="shared" si="15"/>
        <v>2.1962746235892778</v>
      </c>
    </row>
    <row r="33" spans="1:26" ht="13.8">
      <c r="A33" s="3" t="s">
        <v>17</v>
      </c>
    </row>
    <row r="34" spans="1:26" ht="14.4">
      <c r="A34" s="22" t="s">
        <v>4</v>
      </c>
      <c r="B34" s="22">
        <v>1</v>
      </c>
      <c r="C34" s="22">
        <v>2</v>
      </c>
      <c r="D34" s="22">
        <v>3</v>
      </c>
      <c r="E34" s="22">
        <v>4</v>
      </c>
      <c r="F34" s="22">
        <v>5</v>
      </c>
      <c r="G34" s="22">
        <v>6</v>
      </c>
      <c r="H34" s="22">
        <v>7</v>
      </c>
      <c r="I34" s="22">
        <v>8</v>
      </c>
      <c r="J34" s="22">
        <v>9</v>
      </c>
      <c r="K34" s="22">
        <v>10</v>
      </c>
      <c r="L34" s="22">
        <v>11</v>
      </c>
      <c r="M34" s="22">
        <v>12</v>
      </c>
      <c r="N34" s="22"/>
      <c r="O34" s="22">
        <v>1</v>
      </c>
      <c r="P34" s="22">
        <v>2</v>
      </c>
      <c r="Q34" s="22">
        <v>3</v>
      </c>
      <c r="R34" s="22">
        <v>4</v>
      </c>
      <c r="S34" s="22">
        <v>5</v>
      </c>
      <c r="T34" s="22">
        <v>6</v>
      </c>
      <c r="U34" s="22">
        <v>7</v>
      </c>
      <c r="V34" s="22">
        <v>8</v>
      </c>
      <c r="W34" s="22">
        <v>9</v>
      </c>
      <c r="X34" s="22">
        <v>10</v>
      </c>
      <c r="Y34" s="22">
        <v>11</v>
      </c>
      <c r="Z34" s="22">
        <v>12</v>
      </c>
    </row>
    <row r="35" spans="1:26" ht="14.4">
      <c r="A35" s="22" t="s">
        <v>5</v>
      </c>
      <c r="B35" s="22">
        <v>50.55</v>
      </c>
      <c r="C35" s="22">
        <v>52.55</v>
      </c>
      <c r="D35" s="22">
        <v>38.35</v>
      </c>
      <c r="E35" s="22">
        <v>43.9</v>
      </c>
      <c r="F35" s="22">
        <v>35.65</v>
      </c>
      <c r="G35" s="22">
        <v>11.3</v>
      </c>
      <c r="H35" s="22">
        <v>9.35</v>
      </c>
      <c r="I35" s="22">
        <v>3.55</v>
      </c>
      <c r="J35" s="22">
        <v>2.7</v>
      </c>
      <c r="K35" s="22">
        <v>3.7</v>
      </c>
      <c r="L35" s="22">
        <v>3.05</v>
      </c>
      <c r="M35" s="22">
        <v>2.25</v>
      </c>
      <c r="N35" s="22"/>
      <c r="O35" s="22">
        <v>3.65</v>
      </c>
      <c r="P35" s="22">
        <v>10.6</v>
      </c>
      <c r="Q35" s="22">
        <v>16.649999999999999</v>
      </c>
      <c r="R35" s="22">
        <v>23.2</v>
      </c>
      <c r="S35" s="22">
        <v>33.25</v>
      </c>
      <c r="T35" s="22">
        <v>25.95</v>
      </c>
      <c r="U35" s="22">
        <v>30.5</v>
      </c>
      <c r="V35" s="22">
        <v>28.55</v>
      </c>
      <c r="W35" s="22">
        <v>39.15</v>
      </c>
      <c r="X35" s="22">
        <v>29.85</v>
      </c>
      <c r="Y35" s="22">
        <v>36.15</v>
      </c>
      <c r="Z35" s="22">
        <v>37.65</v>
      </c>
    </row>
    <row r="36" spans="1:26" ht="14.4">
      <c r="A36" s="22" t="s">
        <v>6</v>
      </c>
      <c r="B36" s="22">
        <v>41.25</v>
      </c>
      <c r="C36" s="22">
        <v>36.4</v>
      </c>
      <c r="D36" s="22">
        <v>33.299999999999997</v>
      </c>
      <c r="E36" s="22">
        <v>17.05</v>
      </c>
      <c r="F36" s="22">
        <v>3.7</v>
      </c>
      <c r="G36" s="22">
        <v>5.15</v>
      </c>
      <c r="H36" s="22">
        <v>3</v>
      </c>
      <c r="I36" s="22">
        <v>2.0499999999999998</v>
      </c>
      <c r="J36" s="22">
        <v>6.1</v>
      </c>
      <c r="K36" s="22">
        <v>2.2999999999999998</v>
      </c>
      <c r="L36" s="22">
        <v>2.6</v>
      </c>
      <c r="M36" s="22">
        <v>2.2999999999999998</v>
      </c>
      <c r="N36" s="22"/>
      <c r="O36" s="22">
        <v>11.55</v>
      </c>
      <c r="P36" s="22">
        <v>13.6</v>
      </c>
      <c r="Q36" s="22">
        <v>18.3</v>
      </c>
      <c r="R36" s="22">
        <v>37.75</v>
      </c>
      <c r="S36" s="22">
        <v>21.5</v>
      </c>
      <c r="T36" s="22">
        <v>24.5</v>
      </c>
      <c r="U36" s="22">
        <v>32.799999999999997</v>
      </c>
      <c r="V36" s="22">
        <v>23.65</v>
      </c>
      <c r="W36" s="22">
        <v>38.549999999999997</v>
      </c>
      <c r="X36" s="22">
        <v>20.95</v>
      </c>
      <c r="Y36" s="22">
        <v>38.049999999999997</v>
      </c>
      <c r="Z36" s="22">
        <v>44.4</v>
      </c>
    </row>
    <row r="37" spans="1:26" ht="14.4">
      <c r="A37" s="22" t="s">
        <v>7</v>
      </c>
      <c r="B37" s="22">
        <v>50</v>
      </c>
      <c r="C37" s="22">
        <v>43.75</v>
      </c>
      <c r="D37" s="22">
        <v>46.4</v>
      </c>
      <c r="E37" s="22">
        <v>36.299999999999997</v>
      </c>
      <c r="F37" s="22">
        <v>25.25</v>
      </c>
      <c r="G37" s="22">
        <v>7.15</v>
      </c>
      <c r="H37" s="22">
        <v>3.4</v>
      </c>
      <c r="I37" s="22">
        <v>5.65</v>
      </c>
      <c r="J37" s="22">
        <v>2.2000000000000002</v>
      </c>
      <c r="K37" s="22">
        <v>3.2</v>
      </c>
      <c r="L37" s="22">
        <v>1.9</v>
      </c>
      <c r="M37" s="22">
        <v>2.65</v>
      </c>
      <c r="N37" s="22"/>
      <c r="O37" s="22">
        <v>7</v>
      </c>
      <c r="P37" s="22">
        <v>11.9</v>
      </c>
      <c r="Q37" s="22">
        <v>18.8</v>
      </c>
      <c r="R37" s="22">
        <v>20.45</v>
      </c>
      <c r="S37" s="22">
        <v>20.5</v>
      </c>
      <c r="T37" s="22">
        <v>30.1</v>
      </c>
      <c r="U37" s="22">
        <v>30.65</v>
      </c>
      <c r="V37" s="22">
        <v>29.45</v>
      </c>
      <c r="W37" s="22">
        <v>28.85</v>
      </c>
      <c r="X37" s="22">
        <v>26.85</v>
      </c>
      <c r="Y37" s="22">
        <v>33.75</v>
      </c>
      <c r="Z37" s="22">
        <v>42.15</v>
      </c>
    </row>
    <row r="38" spans="1:26" ht="14.4">
      <c r="A38" s="22" t="s">
        <v>8</v>
      </c>
      <c r="B38" s="22">
        <v>38.6</v>
      </c>
      <c r="C38" s="22">
        <v>38</v>
      </c>
      <c r="D38" s="22">
        <v>31.55</v>
      </c>
      <c r="E38" s="22">
        <v>11.4</v>
      </c>
      <c r="F38" s="22">
        <v>7.5</v>
      </c>
      <c r="G38" s="22">
        <v>1.8</v>
      </c>
      <c r="H38" s="22">
        <v>3.85</v>
      </c>
      <c r="I38" s="22">
        <v>2.15</v>
      </c>
      <c r="J38" s="22">
        <v>5.9</v>
      </c>
      <c r="K38" s="22">
        <v>1.75</v>
      </c>
      <c r="L38" s="22">
        <v>2.8</v>
      </c>
      <c r="M38" s="22">
        <v>3.15</v>
      </c>
      <c r="N38" s="22"/>
      <c r="O38" s="22">
        <v>4.0999999999999996</v>
      </c>
      <c r="P38" s="22">
        <v>6.35</v>
      </c>
      <c r="Q38" s="22">
        <v>14.7</v>
      </c>
      <c r="R38" s="22">
        <v>29.95</v>
      </c>
      <c r="S38" s="22">
        <v>11.5</v>
      </c>
      <c r="T38" s="22">
        <v>27.75</v>
      </c>
      <c r="U38" s="22">
        <v>21.05</v>
      </c>
      <c r="V38" s="22">
        <v>23.25</v>
      </c>
      <c r="W38" s="22">
        <v>37.200000000000003</v>
      </c>
      <c r="X38" s="22">
        <v>32.549999999999997</v>
      </c>
      <c r="Y38" s="22">
        <v>34.450000000000003</v>
      </c>
      <c r="Z38" s="22">
        <v>43.05</v>
      </c>
    </row>
    <row r="39" spans="1:26" ht="14.4">
      <c r="A39" s="22" t="s">
        <v>9</v>
      </c>
      <c r="B39" s="22">
        <v>51.3</v>
      </c>
      <c r="C39" s="22">
        <v>49.85</v>
      </c>
      <c r="D39" s="22">
        <v>42</v>
      </c>
      <c r="E39" s="22">
        <v>11.45</v>
      </c>
      <c r="F39" s="22">
        <v>15.65</v>
      </c>
      <c r="G39" s="22">
        <v>7.1</v>
      </c>
      <c r="H39" s="22">
        <v>4.9000000000000004</v>
      </c>
      <c r="I39" s="22">
        <v>2.35</v>
      </c>
      <c r="J39" s="22">
        <v>3.6</v>
      </c>
      <c r="K39" s="22">
        <v>3.3</v>
      </c>
      <c r="L39" s="22">
        <v>1.6</v>
      </c>
      <c r="M39" s="22">
        <v>3.2</v>
      </c>
      <c r="N39" s="22"/>
      <c r="O39" s="22">
        <v>5</v>
      </c>
      <c r="P39" s="22">
        <v>11.25</v>
      </c>
      <c r="Q39" s="22">
        <v>5.0999999999999996</v>
      </c>
      <c r="R39" s="22">
        <v>21</v>
      </c>
      <c r="S39" s="22">
        <v>23.3</v>
      </c>
      <c r="T39" s="22">
        <v>35</v>
      </c>
      <c r="U39" s="22">
        <v>33.5</v>
      </c>
      <c r="V39" s="22">
        <v>33.9</v>
      </c>
      <c r="W39" s="22">
        <v>28.65</v>
      </c>
      <c r="X39" s="22">
        <v>34.549999999999997</v>
      </c>
      <c r="Y39" s="22">
        <v>32</v>
      </c>
      <c r="Z39" s="22">
        <v>44.65</v>
      </c>
    </row>
    <row r="40" spans="1:26" ht="14.4">
      <c r="A40" s="22" t="s">
        <v>10</v>
      </c>
      <c r="B40" s="22">
        <v>48.55</v>
      </c>
      <c r="C40" s="22">
        <v>41.55</v>
      </c>
      <c r="D40" s="22">
        <v>31.65</v>
      </c>
      <c r="E40" s="22">
        <v>12.2</v>
      </c>
      <c r="F40" s="22">
        <v>4.3499999999999996</v>
      </c>
      <c r="G40" s="22">
        <v>7.2</v>
      </c>
      <c r="H40" s="22">
        <v>3.35</v>
      </c>
      <c r="I40" s="22">
        <v>3.1</v>
      </c>
      <c r="J40" s="22">
        <v>1.9</v>
      </c>
      <c r="K40" s="22">
        <v>2.7</v>
      </c>
      <c r="L40" s="22">
        <v>2.6</v>
      </c>
      <c r="M40" s="22">
        <v>2.95</v>
      </c>
      <c r="N40" s="22"/>
      <c r="O40" s="22">
        <v>9.1</v>
      </c>
      <c r="P40" s="22">
        <v>7.1</v>
      </c>
      <c r="Q40" s="22">
        <v>10.35</v>
      </c>
      <c r="R40" s="22">
        <v>25.25</v>
      </c>
      <c r="S40" s="22">
        <v>15.6</v>
      </c>
      <c r="T40" s="22">
        <v>15.9</v>
      </c>
      <c r="U40" s="22">
        <v>38.4</v>
      </c>
      <c r="V40" s="22">
        <v>31</v>
      </c>
      <c r="W40" s="22">
        <v>47.95</v>
      </c>
      <c r="X40" s="22">
        <v>37.950000000000003</v>
      </c>
      <c r="Y40" s="22">
        <v>30.05</v>
      </c>
      <c r="Z40" s="22">
        <v>35.700000000000003</v>
      </c>
    </row>
    <row r="41" spans="1:26" ht="14.4">
      <c r="A41" s="22" t="s">
        <v>11</v>
      </c>
      <c r="B41" s="22">
        <v>43.6</v>
      </c>
      <c r="C41" s="22">
        <v>34.4</v>
      </c>
      <c r="D41" s="22">
        <v>41.8</v>
      </c>
      <c r="E41" s="22">
        <v>36.15</v>
      </c>
      <c r="F41" s="22">
        <v>25.2</v>
      </c>
      <c r="G41" s="22">
        <v>10.050000000000001</v>
      </c>
      <c r="H41" s="22">
        <v>12.9</v>
      </c>
      <c r="I41" s="22">
        <v>3.1</v>
      </c>
      <c r="J41" s="22">
        <v>2</v>
      </c>
      <c r="K41" s="22">
        <v>3.75</v>
      </c>
      <c r="L41" s="22">
        <v>1.7</v>
      </c>
      <c r="M41" s="22">
        <v>2.65</v>
      </c>
      <c r="N41" s="22"/>
      <c r="O41" s="22">
        <v>10.15</v>
      </c>
      <c r="P41" s="22">
        <v>28.65</v>
      </c>
      <c r="Q41" s="22">
        <v>23.25</v>
      </c>
      <c r="R41" s="22">
        <v>22</v>
      </c>
      <c r="S41" s="22">
        <v>22.85</v>
      </c>
      <c r="T41" s="22">
        <v>36.65</v>
      </c>
      <c r="U41" s="22">
        <v>32.950000000000003</v>
      </c>
      <c r="V41" s="22">
        <v>29.45</v>
      </c>
      <c r="W41" s="22">
        <v>35.15</v>
      </c>
      <c r="X41" s="22">
        <v>33.65</v>
      </c>
      <c r="Y41" s="22">
        <v>29.5</v>
      </c>
      <c r="Z41" s="22">
        <v>45.2</v>
      </c>
    </row>
    <row r="42" spans="1:26" ht="14.4">
      <c r="A42" s="22" t="s">
        <v>12</v>
      </c>
      <c r="B42" s="22">
        <v>45.35</v>
      </c>
      <c r="C42" s="22">
        <v>44.25</v>
      </c>
      <c r="D42" s="22">
        <v>34.200000000000003</v>
      </c>
      <c r="E42" s="22">
        <v>15.8</v>
      </c>
      <c r="F42" s="22">
        <v>4.95</v>
      </c>
      <c r="G42" s="22">
        <v>2.85</v>
      </c>
      <c r="H42" s="22">
        <v>4.5999999999999996</v>
      </c>
      <c r="I42" s="22">
        <v>2.85</v>
      </c>
      <c r="J42" s="22">
        <v>3.85</v>
      </c>
      <c r="K42" s="22">
        <v>2.2999999999999998</v>
      </c>
      <c r="L42" s="22">
        <v>2.35</v>
      </c>
      <c r="M42" s="22">
        <v>2.4</v>
      </c>
      <c r="N42" s="22"/>
      <c r="O42" s="22">
        <v>4.8</v>
      </c>
      <c r="P42" s="22">
        <v>11.95</v>
      </c>
      <c r="Q42" s="22">
        <v>13.25</v>
      </c>
      <c r="R42" s="22">
        <v>24.4</v>
      </c>
      <c r="S42" s="22">
        <v>19.850000000000001</v>
      </c>
      <c r="T42" s="22">
        <v>29.65</v>
      </c>
      <c r="U42" s="22">
        <v>41.25</v>
      </c>
      <c r="V42" s="22">
        <v>32.700000000000003</v>
      </c>
      <c r="W42" s="22">
        <v>37.950000000000003</v>
      </c>
      <c r="X42" s="22">
        <v>29.55</v>
      </c>
      <c r="Y42" s="22">
        <v>26.2</v>
      </c>
      <c r="Z42" s="22">
        <v>44.4</v>
      </c>
    </row>
    <row r="43" spans="1:26" ht="14.4">
      <c r="A43" s="22" t="s">
        <v>13</v>
      </c>
      <c r="B43" s="22">
        <v>54</v>
      </c>
      <c r="C43" s="22">
        <v>44.35</v>
      </c>
      <c r="D43" s="22">
        <v>35.75</v>
      </c>
      <c r="E43" s="22">
        <v>37.700000000000003</v>
      </c>
      <c r="F43" s="22">
        <v>28.95</v>
      </c>
      <c r="G43" s="22">
        <v>4.9000000000000004</v>
      </c>
      <c r="H43" s="22">
        <v>6.45</v>
      </c>
      <c r="I43" s="22">
        <v>3.4</v>
      </c>
      <c r="J43" s="22">
        <v>2.95</v>
      </c>
      <c r="K43" s="22">
        <v>2.8</v>
      </c>
      <c r="L43" s="22">
        <v>5.6</v>
      </c>
      <c r="M43" s="22">
        <v>2.5</v>
      </c>
      <c r="N43" s="22"/>
      <c r="O43" s="22">
        <v>2.75</v>
      </c>
      <c r="P43" s="22">
        <v>7.2</v>
      </c>
      <c r="Q43" s="22">
        <v>10.55</v>
      </c>
      <c r="R43" s="22">
        <v>13</v>
      </c>
      <c r="S43" s="22">
        <v>32.6</v>
      </c>
      <c r="T43" s="22">
        <v>20.05</v>
      </c>
      <c r="U43" s="22">
        <v>24</v>
      </c>
      <c r="V43" s="22">
        <v>33.1</v>
      </c>
      <c r="W43" s="22">
        <v>17.05</v>
      </c>
      <c r="X43" s="22">
        <v>36.200000000000003</v>
      </c>
      <c r="Y43" s="22">
        <v>40.75</v>
      </c>
      <c r="Z43" s="22">
        <v>25.5</v>
      </c>
    </row>
    <row r="44" spans="1:26" ht="14.4">
      <c r="A44" s="22" t="s">
        <v>14</v>
      </c>
      <c r="B44" s="22">
        <v>51.4</v>
      </c>
      <c r="C44" s="22">
        <v>44.8</v>
      </c>
      <c r="D44" s="22">
        <v>44</v>
      </c>
      <c r="E44" s="22">
        <v>42.4</v>
      </c>
      <c r="F44" s="22">
        <v>31.45</v>
      </c>
      <c r="G44" s="22">
        <v>12.05</v>
      </c>
      <c r="H44" s="22">
        <v>8.4499999999999993</v>
      </c>
      <c r="I44" s="22">
        <v>15.95</v>
      </c>
      <c r="J44" s="22">
        <v>2.35</v>
      </c>
      <c r="K44" s="22">
        <v>2.15</v>
      </c>
      <c r="L44" s="22">
        <v>3</v>
      </c>
      <c r="M44" s="22">
        <v>3.65</v>
      </c>
      <c r="N44" s="22"/>
      <c r="O44" s="22">
        <v>2.75</v>
      </c>
      <c r="P44" s="22">
        <v>8.5</v>
      </c>
      <c r="Q44" s="22">
        <v>8.65</v>
      </c>
      <c r="R44" s="22">
        <v>20.5</v>
      </c>
      <c r="S44" s="22">
        <v>31.35</v>
      </c>
      <c r="T44" s="22">
        <v>10.050000000000001</v>
      </c>
      <c r="U44" s="22">
        <v>24.8</v>
      </c>
      <c r="V44" s="22">
        <v>31.35</v>
      </c>
      <c r="W44" s="22">
        <v>39.75</v>
      </c>
      <c r="X44" s="22">
        <v>25.8</v>
      </c>
      <c r="Y44" s="22">
        <v>31.65</v>
      </c>
      <c r="Z44" s="22">
        <v>23.8</v>
      </c>
    </row>
    <row r="45" spans="1:26" ht="13.8">
      <c r="A45" s="1" t="s">
        <v>0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1</v>
      </c>
      <c r="B46">
        <f>AVERAGE(B35:B44)</f>
        <v>47.46</v>
      </c>
      <c r="C46">
        <f t="shared" ref="C46:M46" si="18">AVERAGE(C35:C44)</f>
        <v>42.989999999999995</v>
      </c>
      <c r="D46">
        <f t="shared" si="18"/>
        <v>37.9</v>
      </c>
      <c r="E46">
        <f t="shared" si="18"/>
        <v>26.435000000000002</v>
      </c>
      <c r="F46">
        <f t="shared" si="18"/>
        <v>18.264999999999997</v>
      </c>
      <c r="G46">
        <f t="shared" si="18"/>
        <v>6.9550000000000001</v>
      </c>
      <c r="H46">
        <f t="shared" si="18"/>
        <v>6.0250000000000004</v>
      </c>
      <c r="I46">
        <f t="shared" si="18"/>
        <v>4.4150000000000009</v>
      </c>
      <c r="J46">
        <f t="shared" si="18"/>
        <v>3.3549999999999995</v>
      </c>
      <c r="K46">
        <f t="shared" si="18"/>
        <v>2.7949999999999999</v>
      </c>
      <c r="L46">
        <f t="shared" si="18"/>
        <v>2.72</v>
      </c>
      <c r="M46">
        <f t="shared" si="18"/>
        <v>2.7699999999999996</v>
      </c>
      <c r="O46">
        <f>AVERAGE(O35:O44)</f>
        <v>6.085</v>
      </c>
      <c r="P46">
        <f t="shared" ref="P46:Z46" si="19">AVERAGE(P35:P44)</f>
        <v>11.71</v>
      </c>
      <c r="Q46">
        <f t="shared" si="19"/>
        <v>13.959999999999999</v>
      </c>
      <c r="R46">
        <f t="shared" si="19"/>
        <v>23.750000000000004</v>
      </c>
      <c r="S46">
        <f t="shared" si="19"/>
        <v>23.229999999999997</v>
      </c>
      <c r="T46">
        <f t="shared" si="19"/>
        <v>25.560000000000006</v>
      </c>
      <c r="U46">
        <f t="shared" si="19"/>
        <v>30.990000000000002</v>
      </c>
      <c r="V46">
        <f t="shared" si="19"/>
        <v>29.640000000000004</v>
      </c>
      <c r="W46">
        <f t="shared" si="19"/>
        <v>35.025000000000006</v>
      </c>
      <c r="X46">
        <f t="shared" si="19"/>
        <v>30.790000000000003</v>
      </c>
      <c r="Y46">
        <f t="shared" si="19"/>
        <v>33.254999999999995</v>
      </c>
      <c r="Z46">
        <f t="shared" si="19"/>
        <v>38.65</v>
      </c>
    </row>
    <row r="47" spans="1:26" ht="13.8">
      <c r="A47" s="1" t="s">
        <v>2</v>
      </c>
      <c r="B47">
        <f>STDEV(B35:B44)</f>
        <v>5.0182334209028836</v>
      </c>
      <c r="C47">
        <f t="shared" ref="C47:M47" si="20">STDEV(C35:C44)</f>
        <v>5.675816142977979</v>
      </c>
      <c r="D47">
        <f t="shared" si="20"/>
        <v>5.3804171668086092</v>
      </c>
      <c r="E47">
        <f t="shared" si="20"/>
        <v>13.876139592840648</v>
      </c>
      <c r="F47">
        <f t="shared" si="20"/>
        <v>12.440593278100172</v>
      </c>
      <c r="G47">
        <f t="shared" si="20"/>
        <v>3.4228358937517824</v>
      </c>
      <c r="H47">
        <f t="shared" si="20"/>
        <v>3.2592816181892998</v>
      </c>
      <c r="I47">
        <f t="shared" si="20"/>
        <v>4.1800485111485912</v>
      </c>
      <c r="J47">
        <f t="shared" si="20"/>
        <v>1.5350443352265484</v>
      </c>
      <c r="K47">
        <f t="shared" si="20"/>
        <v>0.67964451492428535</v>
      </c>
      <c r="L47">
        <f t="shared" si="20"/>
        <v>1.1363195951061567</v>
      </c>
      <c r="M47">
        <f t="shared" si="20"/>
        <v>0.45533870177411673</v>
      </c>
      <c r="O47">
        <f>STDEV(O35:O44)</f>
        <v>3.1843410272421782</v>
      </c>
      <c r="P47">
        <f t="shared" ref="P47:Z47" si="21">STDEV(P35:P44)</f>
        <v>6.4351379161599915</v>
      </c>
      <c r="Q47">
        <f t="shared" si="21"/>
        <v>5.4590292177272692</v>
      </c>
      <c r="R47">
        <f t="shared" si="21"/>
        <v>6.5409394500246387</v>
      </c>
      <c r="S47">
        <f t="shared" si="21"/>
        <v>7.2415544678688386</v>
      </c>
      <c r="T47">
        <f t="shared" si="21"/>
        <v>8.298252828156043</v>
      </c>
      <c r="U47">
        <f t="shared" si="21"/>
        <v>6.3239316181558065</v>
      </c>
      <c r="V47">
        <f t="shared" si="21"/>
        <v>3.6852408333784274</v>
      </c>
      <c r="W47">
        <f t="shared" si="21"/>
        <v>8.3930940527184124</v>
      </c>
      <c r="X47">
        <f t="shared" si="21"/>
        <v>5.2240788661734294</v>
      </c>
      <c r="Y47">
        <f t="shared" si="21"/>
        <v>4.3142818380094345</v>
      </c>
      <c r="Z47">
        <f t="shared" si="21"/>
        <v>8.0262416831014711</v>
      </c>
    </row>
    <row r="48" spans="1:26" ht="13.8">
      <c r="A48" s="1" t="s">
        <v>3</v>
      </c>
      <c r="B48">
        <f>B47/SQRT(B45)</f>
        <v>1.5869047440431532</v>
      </c>
      <c r="C48">
        <f t="shared" ref="C48:M48" si="22">C47/SQRT(C45)</f>
        <v>1.7948506592162319</v>
      </c>
      <c r="D48">
        <f t="shared" si="22"/>
        <v>1.7014373008985308</v>
      </c>
      <c r="E48">
        <f t="shared" si="22"/>
        <v>4.3880206243817925</v>
      </c>
      <c r="F48">
        <f t="shared" si="22"/>
        <v>3.9340610202577078</v>
      </c>
      <c r="G48">
        <f t="shared" si="22"/>
        <v>1.082395748123373</v>
      </c>
      <c r="H48">
        <f t="shared" si="22"/>
        <v>1.0306753449397468</v>
      </c>
      <c r="I48">
        <f t="shared" si="22"/>
        <v>1.3218474025225284</v>
      </c>
      <c r="J48">
        <f t="shared" si="22"/>
        <v>0.48542364086549344</v>
      </c>
      <c r="K48">
        <f t="shared" si="22"/>
        <v>0.2149224666401042</v>
      </c>
      <c r="L48">
        <f t="shared" si="22"/>
        <v>0.35933580704157769</v>
      </c>
      <c r="M48">
        <f t="shared" si="22"/>
        <v>0.14399074044303611</v>
      </c>
      <c r="O48">
        <f>O47/SQRT(O45)</f>
        <v>1.0069770492805568</v>
      </c>
      <c r="P48">
        <f t="shared" ref="P48:Z48" si="23">P47/SQRT(P45)</f>
        <v>2.0349692872375238</v>
      </c>
      <c r="Q48">
        <f t="shared" si="23"/>
        <v>1.7262966141425407</v>
      </c>
      <c r="R48">
        <f t="shared" si="23"/>
        <v>2.0684266699326961</v>
      </c>
      <c r="S48">
        <f t="shared" si="23"/>
        <v>2.2899805918634142</v>
      </c>
      <c r="T48">
        <f t="shared" si="23"/>
        <v>2.6241379536906928</v>
      </c>
      <c r="U48">
        <f t="shared" si="23"/>
        <v>1.9998027680526576</v>
      </c>
      <c r="V48">
        <f t="shared" si="23"/>
        <v>1.1653754759732902</v>
      </c>
      <c r="W48">
        <f t="shared" si="23"/>
        <v>2.654129382260352</v>
      </c>
      <c r="X48">
        <f t="shared" si="23"/>
        <v>1.6519987893457992</v>
      </c>
      <c r="Y48">
        <f t="shared" si="23"/>
        <v>1.3642957076007409</v>
      </c>
      <c r="Z48">
        <f t="shared" si="23"/>
        <v>2.5381204769584031</v>
      </c>
    </row>
    <row r="49" spans="1:26" ht="13.8">
      <c r="A49" s="3" t="s">
        <v>18</v>
      </c>
    </row>
    <row r="50" spans="1:26" ht="14.4">
      <c r="A50" s="23" t="s">
        <v>4</v>
      </c>
      <c r="B50" s="23">
        <v>1</v>
      </c>
      <c r="C50" s="23">
        <v>2</v>
      </c>
      <c r="D50" s="23">
        <v>3</v>
      </c>
      <c r="E50" s="23">
        <v>4</v>
      </c>
      <c r="F50" s="23">
        <v>5</v>
      </c>
      <c r="G50" s="23">
        <v>6</v>
      </c>
      <c r="H50" s="23">
        <v>7</v>
      </c>
      <c r="I50" s="23">
        <v>8</v>
      </c>
      <c r="J50" s="23">
        <v>9</v>
      </c>
      <c r="K50" s="23">
        <v>10</v>
      </c>
      <c r="L50" s="23">
        <v>11</v>
      </c>
      <c r="M50" s="23">
        <v>12</v>
      </c>
      <c r="N50" s="23"/>
      <c r="O50" s="23">
        <v>1</v>
      </c>
      <c r="P50" s="23">
        <v>2</v>
      </c>
      <c r="Q50" s="23">
        <v>3</v>
      </c>
      <c r="R50" s="23">
        <v>4</v>
      </c>
      <c r="S50" s="23">
        <v>5</v>
      </c>
      <c r="T50" s="23">
        <v>6</v>
      </c>
      <c r="U50" s="23">
        <v>7</v>
      </c>
      <c r="V50" s="23">
        <v>8</v>
      </c>
      <c r="W50" s="23">
        <v>9</v>
      </c>
      <c r="X50" s="23">
        <v>10</v>
      </c>
      <c r="Y50" s="23">
        <v>11</v>
      </c>
      <c r="Z50" s="23">
        <v>12</v>
      </c>
    </row>
    <row r="51" spans="1:26" ht="14.4">
      <c r="A51" s="23" t="s">
        <v>5</v>
      </c>
      <c r="B51" s="23">
        <v>42.15</v>
      </c>
      <c r="C51" s="23">
        <v>38.4</v>
      </c>
      <c r="D51" s="23">
        <v>40.950000000000003</v>
      </c>
      <c r="E51" s="23">
        <v>17.45</v>
      </c>
      <c r="F51" s="23">
        <v>29.55</v>
      </c>
      <c r="G51" s="23">
        <v>7.7</v>
      </c>
      <c r="H51" s="23">
        <v>8.75</v>
      </c>
      <c r="I51" s="23">
        <v>3.9</v>
      </c>
      <c r="J51" s="23">
        <v>0.95</v>
      </c>
      <c r="K51" s="23">
        <v>5.75</v>
      </c>
      <c r="L51" s="23">
        <v>2.35</v>
      </c>
      <c r="M51" s="23">
        <v>6.35</v>
      </c>
      <c r="N51" s="23"/>
      <c r="O51" s="23">
        <v>8.4</v>
      </c>
      <c r="P51" s="23">
        <v>19.75</v>
      </c>
      <c r="Q51" s="23">
        <v>14.9</v>
      </c>
      <c r="R51" s="23">
        <v>10.7</v>
      </c>
      <c r="S51" s="23">
        <v>32.4</v>
      </c>
      <c r="T51" s="23">
        <v>30.8</v>
      </c>
      <c r="U51" s="23">
        <v>23.8</v>
      </c>
      <c r="V51" s="23">
        <v>39.450000000000003</v>
      </c>
      <c r="W51" s="23">
        <v>27.85</v>
      </c>
      <c r="X51" s="23">
        <v>38</v>
      </c>
      <c r="Y51" s="23">
        <v>40.049999999999997</v>
      </c>
      <c r="Z51" s="23">
        <v>43.25</v>
      </c>
    </row>
    <row r="52" spans="1:26" ht="14.4">
      <c r="A52" s="23" t="s">
        <v>6</v>
      </c>
      <c r="B52" s="23">
        <v>38.299999999999997</v>
      </c>
      <c r="C52" s="23">
        <v>26.4</v>
      </c>
      <c r="D52" s="23">
        <v>11.95</v>
      </c>
      <c r="E52" s="23">
        <v>5.3</v>
      </c>
      <c r="F52" s="23">
        <v>5.5</v>
      </c>
      <c r="G52" s="23">
        <v>3.4</v>
      </c>
      <c r="H52" s="23">
        <v>2.4</v>
      </c>
      <c r="I52" s="23">
        <v>2.65</v>
      </c>
      <c r="J52" s="23">
        <v>4.4000000000000004</v>
      </c>
      <c r="K52" s="23">
        <v>3.75</v>
      </c>
      <c r="L52" s="23">
        <v>2.5</v>
      </c>
      <c r="M52" s="23">
        <v>2.15</v>
      </c>
      <c r="N52" s="23"/>
      <c r="O52" s="23">
        <v>7.2</v>
      </c>
      <c r="P52" s="23">
        <v>9.25</v>
      </c>
      <c r="Q52" s="23">
        <v>4.25</v>
      </c>
      <c r="R52" s="23">
        <v>24.75</v>
      </c>
      <c r="S52" s="23">
        <v>19.399999999999999</v>
      </c>
      <c r="T52" s="23">
        <v>23.1</v>
      </c>
      <c r="U52" s="23">
        <v>42.35</v>
      </c>
      <c r="V52" s="23">
        <v>27.15</v>
      </c>
      <c r="W52" s="23">
        <v>40.200000000000003</v>
      </c>
      <c r="X52" s="23">
        <v>25.55</v>
      </c>
      <c r="Y52" s="23">
        <v>40.950000000000003</v>
      </c>
      <c r="Z52" s="23">
        <v>26.35</v>
      </c>
    </row>
    <row r="53" spans="1:26" ht="14.4">
      <c r="A53" s="23" t="s">
        <v>7</v>
      </c>
      <c r="B53" s="23">
        <v>48.25</v>
      </c>
      <c r="C53" s="23">
        <v>51.9</v>
      </c>
      <c r="D53" s="23">
        <v>30.75</v>
      </c>
      <c r="E53" s="23">
        <v>31</v>
      </c>
      <c r="F53" s="23">
        <v>21.7</v>
      </c>
      <c r="G53" s="23">
        <v>6.95</v>
      </c>
      <c r="H53" s="23">
        <v>3.1</v>
      </c>
      <c r="I53" s="23">
        <v>3.65</v>
      </c>
      <c r="J53" s="23">
        <v>4.9000000000000004</v>
      </c>
      <c r="K53" s="23">
        <v>3.7</v>
      </c>
      <c r="L53" s="23">
        <v>3.4</v>
      </c>
      <c r="M53" s="23">
        <v>1.4</v>
      </c>
      <c r="N53" s="23"/>
      <c r="O53" s="23">
        <v>7.85</v>
      </c>
      <c r="P53" s="23">
        <v>15.4</v>
      </c>
      <c r="Q53" s="23">
        <v>24.55</v>
      </c>
      <c r="R53" s="23">
        <v>35.85</v>
      </c>
      <c r="S53" s="23">
        <v>26.05</v>
      </c>
      <c r="T53" s="23">
        <v>29.6</v>
      </c>
      <c r="U53" s="23">
        <v>27.65</v>
      </c>
      <c r="V53" s="23">
        <v>19.350000000000001</v>
      </c>
      <c r="W53" s="23">
        <v>33</v>
      </c>
      <c r="X53" s="23">
        <v>35.4</v>
      </c>
      <c r="Y53" s="23">
        <v>45.2</v>
      </c>
      <c r="Z53" s="23">
        <v>41.75</v>
      </c>
    </row>
    <row r="54" spans="1:26" ht="14.4">
      <c r="A54" s="23" t="s">
        <v>8</v>
      </c>
      <c r="B54" s="23">
        <v>49.3</v>
      </c>
      <c r="C54" s="23">
        <v>34.25</v>
      </c>
      <c r="D54" s="23">
        <v>35.85</v>
      </c>
      <c r="E54" s="23">
        <v>28.75</v>
      </c>
      <c r="F54" s="23">
        <v>16.3</v>
      </c>
      <c r="G54" s="23">
        <v>5.05</v>
      </c>
      <c r="H54" s="23">
        <v>3.45</v>
      </c>
      <c r="I54" s="23">
        <v>3.15</v>
      </c>
      <c r="J54" s="23">
        <v>3.7</v>
      </c>
      <c r="K54" s="23">
        <v>2.65</v>
      </c>
      <c r="L54" s="23">
        <v>2.6</v>
      </c>
      <c r="M54" s="23">
        <v>2.95</v>
      </c>
      <c r="N54" s="23"/>
      <c r="O54" s="23">
        <v>12.15</v>
      </c>
      <c r="P54" s="23">
        <v>11.4</v>
      </c>
      <c r="Q54" s="23">
        <v>27.7</v>
      </c>
      <c r="R54" s="23">
        <v>27</v>
      </c>
      <c r="S54" s="23">
        <v>20.9</v>
      </c>
      <c r="T54" s="23">
        <v>22.6</v>
      </c>
      <c r="U54" s="23">
        <v>32.15</v>
      </c>
      <c r="V54" s="23">
        <v>35.85</v>
      </c>
      <c r="W54" s="23">
        <v>21.65</v>
      </c>
      <c r="X54" s="23">
        <v>44.4</v>
      </c>
      <c r="Y54" s="23">
        <v>22.1</v>
      </c>
      <c r="Z54" s="23">
        <v>32.6</v>
      </c>
    </row>
    <row r="55" spans="1:26" ht="14.4">
      <c r="A55" s="23" t="s">
        <v>9</v>
      </c>
      <c r="B55" s="23">
        <v>52.3</v>
      </c>
      <c r="C55" s="23">
        <v>42</v>
      </c>
      <c r="D55" s="23">
        <v>45.75</v>
      </c>
      <c r="E55" s="23">
        <v>15.6</v>
      </c>
      <c r="F55" s="23">
        <v>18.25</v>
      </c>
      <c r="G55" s="23">
        <v>4.6500000000000004</v>
      </c>
      <c r="H55" s="23">
        <v>4.45</v>
      </c>
      <c r="I55" s="23">
        <v>4.75</v>
      </c>
      <c r="J55" s="23">
        <v>1.55</v>
      </c>
      <c r="K55" s="23">
        <v>3.6</v>
      </c>
      <c r="L55" s="23">
        <v>3.85</v>
      </c>
      <c r="M55" s="23">
        <v>0.95</v>
      </c>
      <c r="N55" s="23"/>
      <c r="O55" s="23">
        <v>10.4</v>
      </c>
      <c r="P55" s="23">
        <v>7.35</v>
      </c>
      <c r="Q55" s="23">
        <v>12.15</v>
      </c>
      <c r="R55" s="23">
        <v>25.65</v>
      </c>
      <c r="S55" s="23">
        <v>25.05</v>
      </c>
      <c r="T55" s="23">
        <v>29.65</v>
      </c>
      <c r="U55" s="23">
        <v>28.3</v>
      </c>
      <c r="V55" s="23">
        <v>35.200000000000003</v>
      </c>
      <c r="W55" s="23">
        <v>28.15</v>
      </c>
      <c r="X55" s="23">
        <v>43.05</v>
      </c>
      <c r="Y55" s="23">
        <v>29.6</v>
      </c>
      <c r="Z55" s="23">
        <v>34.200000000000003</v>
      </c>
    </row>
    <row r="56" spans="1:26" ht="14.4">
      <c r="A56" s="23" t="s">
        <v>10</v>
      </c>
      <c r="B56" s="23">
        <v>43.1</v>
      </c>
      <c r="C56" s="23">
        <v>37.85</v>
      </c>
      <c r="D56" s="23">
        <v>23.85</v>
      </c>
      <c r="E56" s="23">
        <v>8.25</v>
      </c>
      <c r="F56" s="23">
        <v>13.75</v>
      </c>
      <c r="G56" s="23">
        <v>2.5</v>
      </c>
      <c r="H56" s="23">
        <v>6.35</v>
      </c>
      <c r="I56" s="23">
        <v>1.3</v>
      </c>
      <c r="J56" s="23">
        <v>2.0499999999999998</v>
      </c>
      <c r="K56" s="23">
        <v>3</v>
      </c>
      <c r="L56" s="23">
        <v>3.35</v>
      </c>
      <c r="M56" s="23">
        <v>3.4</v>
      </c>
      <c r="N56" s="23"/>
      <c r="O56" s="23">
        <v>6.5</v>
      </c>
      <c r="P56" s="23">
        <v>6.4</v>
      </c>
      <c r="Q56" s="23">
        <v>12.85</v>
      </c>
      <c r="R56" s="23">
        <v>10.9</v>
      </c>
      <c r="S56" s="23">
        <v>22.75</v>
      </c>
      <c r="T56" s="23">
        <v>34.65</v>
      </c>
      <c r="U56" s="23">
        <v>34.1</v>
      </c>
      <c r="V56" s="23">
        <v>39.15</v>
      </c>
      <c r="W56" s="23">
        <v>40.65</v>
      </c>
      <c r="X56" s="23">
        <v>33.25</v>
      </c>
      <c r="Y56" s="23">
        <v>31.1</v>
      </c>
      <c r="Z56" s="23">
        <v>38.6</v>
      </c>
    </row>
    <row r="57" spans="1:26" ht="14.4">
      <c r="A57" s="23" t="s">
        <v>11</v>
      </c>
      <c r="B57" s="23">
        <v>31.2</v>
      </c>
      <c r="C57" s="23">
        <v>34.4</v>
      </c>
      <c r="D57" s="23">
        <v>10.65</v>
      </c>
      <c r="E57" s="23">
        <v>15</v>
      </c>
      <c r="F57" s="23">
        <v>4.25</v>
      </c>
      <c r="G57" s="23">
        <v>5.05</v>
      </c>
      <c r="H57" s="23">
        <v>3.9</v>
      </c>
      <c r="I57" s="23">
        <v>2</v>
      </c>
      <c r="J57" s="23">
        <v>3.15</v>
      </c>
      <c r="K57" s="23">
        <v>2.5499999999999998</v>
      </c>
      <c r="L57" s="23">
        <v>2.25</v>
      </c>
      <c r="M57" s="23">
        <v>3.8</v>
      </c>
      <c r="N57" s="23"/>
      <c r="O57" s="23">
        <v>6.25</v>
      </c>
      <c r="P57" s="23">
        <v>15.3</v>
      </c>
      <c r="Q57" s="23">
        <v>18.399999999999999</v>
      </c>
      <c r="R57" s="23">
        <v>15.8</v>
      </c>
      <c r="S57" s="23">
        <v>25.65</v>
      </c>
      <c r="T57" s="23">
        <v>40.25</v>
      </c>
      <c r="U57" s="23">
        <v>24.7</v>
      </c>
      <c r="V57" s="23">
        <v>34.200000000000003</v>
      </c>
      <c r="W57" s="23">
        <v>21.3</v>
      </c>
      <c r="X57" s="23">
        <v>34.85</v>
      </c>
      <c r="Y57" s="23">
        <v>40.700000000000003</v>
      </c>
      <c r="Z57" s="23">
        <v>41.95</v>
      </c>
    </row>
    <row r="58" spans="1:26" ht="14.4">
      <c r="A58" s="23" t="s">
        <v>12</v>
      </c>
      <c r="B58" s="23">
        <v>46</v>
      </c>
      <c r="C58" s="23">
        <v>41.75</v>
      </c>
      <c r="D58" s="23">
        <v>52.95</v>
      </c>
      <c r="E58" s="23">
        <v>39.200000000000003</v>
      </c>
      <c r="F58" s="23">
        <v>24.4</v>
      </c>
      <c r="G58" s="23">
        <v>12.7</v>
      </c>
      <c r="H58" s="23">
        <v>7.6</v>
      </c>
      <c r="I58" s="23">
        <v>4.4000000000000004</v>
      </c>
      <c r="J58" s="23">
        <v>3.25</v>
      </c>
      <c r="K58" s="23">
        <v>3.25</v>
      </c>
      <c r="L58" s="23">
        <v>1.75</v>
      </c>
      <c r="M58" s="23">
        <v>3.45</v>
      </c>
      <c r="N58" s="23"/>
      <c r="O58" s="23">
        <v>11.4</v>
      </c>
      <c r="P58" s="23">
        <v>5.8</v>
      </c>
      <c r="Q58" s="23">
        <v>29.35</v>
      </c>
      <c r="R58" s="23">
        <v>30.95</v>
      </c>
      <c r="S58" s="23">
        <v>29.65</v>
      </c>
      <c r="T58" s="23">
        <v>22.4</v>
      </c>
      <c r="U58" s="23">
        <v>24.8</v>
      </c>
      <c r="V58" s="23">
        <v>34.299999999999997</v>
      </c>
      <c r="W58" s="23">
        <v>32.35</v>
      </c>
      <c r="X58" s="23">
        <v>25.95</v>
      </c>
      <c r="Y58" s="23">
        <v>36.5</v>
      </c>
      <c r="Z58" s="23">
        <v>43.15</v>
      </c>
    </row>
    <row r="59" spans="1:26" ht="14.4">
      <c r="A59" s="23" t="s">
        <v>13</v>
      </c>
      <c r="B59" s="23">
        <v>43.1</v>
      </c>
      <c r="C59" s="23">
        <v>52.2</v>
      </c>
      <c r="D59" s="23">
        <v>40.6</v>
      </c>
      <c r="E59" s="23">
        <v>35.450000000000003</v>
      </c>
      <c r="F59" s="23">
        <v>8.0500000000000007</v>
      </c>
      <c r="G59" s="23">
        <v>16.3</v>
      </c>
      <c r="H59" s="23">
        <v>7.4</v>
      </c>
      <c r="I59" s="23">
        <v>6.45</v>
      </c>
      <c r="J59" s="23">
        <v>1.6</v>
      </c>
      <c r="K59" s="23">
        <v>2.85</v>
      </c>
      <c r="L59" s="23">
        <v>3.55</v>
      </c>
      <c r="M59" s="23">
        <v>1.4</v>
      </c>
      <c r="N59" s="23"/>
      <c r="O59" s="23">
        <v>15.3</v>
      </c>
      <c r="P59" s="23">
        <v>10.3</v>
      </c>
      <c r="Q59" s="23">
        <v>16.7</v>
      </c>
      <c r="R59" s="23">
        <v>20.5</v>
      </c>
      <c r="S59" s="23">
        <v>33.65</v>
      </c>
      <c r="T59" s="23">
        <v>24.95</v>
      </c>
      <c r="U59" s="23">
        <v>13.9</v>
      </c>
      <c r="V59" s="23">
        <v>31.65</v>
      </c>
      <c r="W59" s="23">
        <v>39.9</v>
      </c>
      <c r="X59" s="23">
        <v>35.85</v>
      </c>
      <c r="Y59" s="23">
        <v>41.15</v>
      </c>
      <c r="Z59" s="23">
        <v>47.2</v>
      </c>
    </row>
    <row r="60" spans="1:26" ht="14.4">
      <c r="A60" s="23" t="s">
        <v>14</v>
      </c>
      <c r="B60" s="23">
        <v>46.35</v>
      </c>
      <c r="C60" s="23">
        <v>18.45</v>
      </c>
      <c r="D60" s="23">
        <v>23.8</v>
      </c>
      <c r="E60" s="23">
        <v>10.1</v>
      </c>
      <c r="F60" s="23">
        <v>9.9499999999999993</v>
      </c>
      <c r="G60" s="23">
        <v>4.5999999999999996</v>
      </c>
      <c r="H60" s="23">
        <v>4.1500000000000004</v>
      </c>
      <c r="I60" s="23">
        <v>5.95</v>
      </c>
      <c r="J60" s="23">
        <v>3.2</v>
      </c>
      <c r="K60" s="23">
        <v>2.2000000000000002</v>
      </c>
      <c r="L60" s="23">
        <v>2.95</v>
      </c>
      <c r="M60" s="23">
        <v>2.5499999999999998</v>
      </c>
      <c r="N60" s="23"/>
      <c r="O60" s="23">
        <v>3.35</v>
      </c>
      <c r="P60" s="23">
        <v>6.2</v>
      </c>
      <c r="Q60" s="23">
        <v>30.75</v>
      </c>
      <c r="R60" s="23">
        <v>21.75</v>
      </c>
      <c r="S60" s="23">
        <v>37.25</v>
      </c>
      <c r="T60" s="23">
        <v>38.950000000000003</v>
      </c>
      <c r="U60" s="23">
        <v>41.5</v>
      </c>
      <c r="V60" s="23">
        <v>23.05</v>
      </c>
      <c r="W60" s="23">
        <v>30.45</v>
      </c>
      <c r="X60" s="23">
        <v>33.15</v>
      </c>
      <c r="Y60" s="23">
        <v>34.950000000000003</v>
      </c>
      <c r="Z60" s="23">
        <v>49.65</v>
      </c>
    </row>
    <row r="61" spans="1:26" ht="13.8">
      <c r="A61" s="1" t="s">
        <v>0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1</v>
      </c>
      <c r="B62">
        <f>AVERAGE(B51:B60)</f>
        <v>44.00500000000001</v>
      </c>
      <c r="C62">
        <f t="shared" ref="C62:M62" si="26">AVERAGE(C51:C60)</f>
        <v>37.76</v>
      </c>
      <c r="D62">
        <f t="shared" si="26"/>
        <v>31.71</v>
      </c>
      <c r="E62">
        <f t="shared" si="26"/>
        <v>20.61</v>
      </c>
      <c r="F62">
        <f t="shared" si="26"/>
        <v>15.169999999999998</v>
      </c>
      <c r="G62">
        <f t="shared" si="26"/>
        <v>6.8899999999999988</v>
      </c>
      <c r="H62">
        <f t="shared" si="26"/>
        <v>5.1549999999999994</v>
      </c>
      <c r="I62">
        <f t="shared" si="26"/>
        <v>3.8200000000000012</v>
      </c>
      <c r="J62">
        <f t="shared" si="26"/>
        <v>2.875</v>
      </c>
      <c r="K62">
        <f t="shared" si="26"/>
        <v>3.3300000000000005</v>
      </c>
      <c r="L62">
        <f t="shared" si="26"/>
        <v>2.855</v>
      </c>
      <c r="M62">
        <f t="shared" si="26"/>
        <v>2.84</v>
      </c>
      <c r="O62">
        <f>AVERAGE(O51:O60)</f>
        <v>8.879999999999999</v>
      </c>
      <c r="P62">
        <f t="shared" ref="P62:Z62" si="27">AVERAGE(P51:P60)</f>
        <v>10.715</v>
      </c>
      <c r="Q62">
        <f t="shared" si="27"/>
        <v>19.16</v>
      </c>
      <c r="R62">
        <f t="shared" si="27"/>
        <v>22.385000000000002</v>
      </c>
      <c r="S62">
        <f t="shared" si="27"/>
        <v>27.274999999999999</v>
      </c>
      <c r="T62">
        <f t="shared" si="27"/>
        <v>29.695</v>
      </c>
      <c r="U62">
        <f t="shared" si="27"/>
        <v>29.324999999999999</v>
      </c>
      <c r="V62">
        <f t="shared" si="27"/>
        <v>31.935000000000002</v>
      </c>
      <c r="W62">
        <f t="shared" si="27"/>
        <v>31.55</v>
      </c>
      <c r="X62">
        <f t="shared" si="27"/>
        <v>34.945</v>
      </c>
      <c r="Y62">
        <f t="shared" si="27"/>
        <v>36.229999999999997</v>
      </c>
      <c r="Z62">
        <f t="shared" si="27"/>
        <v>39.86999999999999</v>
      </c>
    </row>
    <row r="63" spans="1:26" ht="13.8">
      <c r="A63" s="1" t="s">
        <v>2</v>
      </c>
      <c r="B63">
        <f>STDEV(B51:B60)</f>
        <v>6.0179107670353078</v>
      </c>
      <c r="C63">
        <f t="shared" ref="C63:M63" si="28">STDEV(C51:C60)</f>
        <v>10.372527817910807</v>
      </c>
      <c r="D63">
        <f t="shared" si="28"/>
        <v>14.099089805137538</v>
      </c>
      <c r="E63">
        <f t="shared" si="28"/>
        <v>12.037944638147797</v>
      </c>
      <c r="F63">
        <f t="shared" si="28"/>
        <v>8.4201873824491305</v>
      </c>
      <c r="G63">
        <f t="shared" si="28"/>
        <v>4.3646178399590605</v>
      </c>
      <c r="H63">
        <f t="shared" si="28"/>
        <v>2.1901864456403421</v>
      </c>
      <c r="I63">
        <f t="shared" si="28"/>
        <v>1.6388003742575419</v>
      </c>
      <c r="J63">
        <f t="shared" si="28"/>
        <v>1.2994122603016429</v>
      </c>
      <c r="K63">
        <f t="shared" si="28"/>
        <v>0.99643810088177753</v>
      </c>
      <c r="L63">
        <f t="shared" si="28"/>
        <v>0.67142055044178917</v>
      </c>
      <c r="M63">
        <f t="shared" si="28"/>
        <v>1.571234475747582</v>
      </c>
      <c r="O63">
        <f>STDEV(O51:O60)</f>
        <v>3.4616309579284881</v>
      </c>
      <c r="P63">
        <f t="shared" ref="P63:Z63" si="29">STDEV(P51:P60)</f>
        <v>4.7360936786906347</v>
      </c>
      <c r="Q63">
        <f t="shared" si="29"/>
        <v>8.6678781204578055</v>
      </c>
      <c r="R63">
        <f t="shared" si="29"/>
        <v>8.2190851748300471</v>
      </c>
      <c r="S63">
        <f t="shared" si="29"/>
        <v>5.8144575556681675</v>
      </c>
      <c r="T63">
        <f t="shared" si="29"/>
        <v>6.603132674050344</v>
      </c>
      <c r="U63">
        <f t="shared" si="29"/>
        <v>8.5819011750181513</v>
      </c>
      <c r="V63">
        <f t="shared" si="29"/>
        <v>6.7127180287371857</v>
      </c>
      <c r="W63">
        <f t="shared" si="29"/>
        <v>7.1463277282811424</v>
      </c>
      <c r="X63">
        <f t="shared" si="29"/>
        <v>6.1529329049920021</v>
      </c>
      <c r="Y63">
        <f t="shared" si="29"/>
        <v>6.9375067567534963</v>
      </c>
      <c r="Z63">
        <f t="shared" si="29"/>
        <v>7.0618379729045238</v>
      </c>
    </row>
    <row r="64" spans="1:26" ht="13.8">
      <c r="A64" s="1" t="s">
        <v>3</v>
      </c>
      <c r="B64">
        <f>B63/SQRT(B61)</f>
        <v>1.903030477948251</v>
      </c>
      <c r="C64">
        <f t="shared" ref="C64:M64" si="30">C63/SQRT(C61)</f>
        <v>3.2800812998054409</v>
      </c>
      <c r="D64">
        <f t="shared" si="30"/>
        <v>4.4585236719494183</v>
      </c>
      <c r="E64">
        <f t="shared" si="30"/>
        <v>3.8067323403558504</v>
      </c>
      <c r="F64">
        <f t="shared" si="30"/>
        <v>2.6626970453950545</v>
      </c>
      <c r="G64">
        <f t="shared" si="30"/>
        <v>1.3802133490474904</v>
      </c>
      <c r="H64">
        <f t="shared" si="30"/>
        <v>0.69259776686520402</v>
      </c>
      <c r="I64">
        <f t="shared" si="30"/>
        <v>0.51823418129902032</v>
      </c>
      <c r="J64">
        <f t="shared" si="30"/>
        <v>0.41091023621007844</v>
      </c>
      <c r="K64">
        <f t="shared" si="30"/>
        <v>0.31510139461590508</v>
      </c>
      <c r="L64">
        <f t="shared" si="30"/>
        <v>0.21232182072400263</v>
      </c>
      <c r="M64">
        <f t="shared" si="30"/>
        <v>0.49686796815429535</v>
      </c>
      <c r="O64">
        <f>O63/SQRT(O61)</f>
        <v>1.0946638246004523</v>
      </c>
      <c r="P64">
        <f t="shared" ref="P64:Z64" si="31">P63/SQRT(P61)</f>
        <v>1.4976843236588071</v>
      </c>
      <c r="Q64">
        <f t="shared" si="31"/>
        <v>2.7410237341385999</v>
      </c>
      <c r="R64">
        <f t="shared" si="31"/>
        <v>2.5991029435386173</v>
      </c>
      <c r="S64">
        <f t="shared" si="31"/>
        <v>1.8386929234286686</v>
      </c>
      <c r="T64">
        <f t="shared" si="31"/>
        <v>2.0880938942277294</v>
      </c>
      <c r="U64">
        <f t="shared" si="31"/>
        <v>2.7138354367532664</v>
      </c>
      <c r="V64">
        <f t="shared" si="31"/>
        <v>2.1227478261285122</v>
      </c>
      <c r="W64">
        <f t="shared" si="31"/>
        <v>2.25986725273853</v>
      </c>
      <c r="X64">
        <f t="shared" si="31"/>
        <v>1.9457282269971137</v>
      </c>
      <c r="Y64">
        <f t="shared" si="31"/>
        <v>2.1938322634148766</v>
      </c>
      <c r="Z64">
        <f t="shared" si="31"/>
        <v>2.2331492461444729</v>
      </c>
    </row>
  </sheetData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topLeftCell="D64" zoomScaleNormal="100" workbookViewId="0">
      <selection activeCell="H99" sqref="H99"/>
    </sheetView>
  </sheetViews>
  <sheetFormatPr defaultColWidth="11" defaultRowHeight="12.6"/>
  <cols>
    <col min="1" max="1" width="18.90625" customWidth="1"/>
  </cols>
  <sheetData>
    <row r="1" spans="1:26">
      <c r="A1" s="2" t="s">
        <v>15</v>
      </c>
    </row>
    <row r="2" spans="1:26" ht="14.4">
      <c r="A2" s="24" t="s">
        <v>4</v>
      </c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/>
      <c r="O2" s="24">
        <v>1</v>
      </c>
      <c r="P2" s="24">
        <v>2</v>
      </c>
      <c r="Q2" s="24">
        <v>3</v>
      </c>
      <c r="R2" s="24">
        <v>4</v>
      </c>
      <c r="S2" s="24">
        <v>5</v>
      </c>
      <c r="T2" s="24">
        <v>6</v>
      </c>
      <c r="U2" s="24">
        <v>7</v>
      </c>
      <c r="V2" s="24">
        <v>8</v>
      </c>
      <c r="W2" s="24">
        <v>9</v>
      </c>
      <c r="X2" s="24">
        <v>10</v>
      </c>
      <c r="Y2" s="24">
        <v>11</v>
      </c>
      <c r="Z2" s="24">
        <v>12</v>
      </c>
    </row>
    <row r="3" spans="1:26" ht="14.4">
      <c r="A3" s="24" t="s">
        <v>5</v>
      </c>
      <c r="B3" s="24">
        <v>50.05</v>
      </c>
      <c r="C3" s="24">
        <v>35.049999999999997</v>
      </c>
      <c r="D3" s="24">
        <v>7.6</v>
      </c>
      <c r="E3" s="24">
        <v>1.25</v>
      </c>
      <c r="F3" s="24">
        <v>1</v>
      </c>
      <c r="G3" s="24">
        <v>1</v>
      </c>
      <c r="H3" s="24">
        <v>0.95</v>
      </c>
      <c r="I3" s="24">
        <v>1.55</v>
      </c>
      <c r="J3" s="24">
        <v>0.5</v>
      </c>
      <c r="K3" s="24">
        <v>0.95</v>
      </c>
      <c r="L3" s="24">
        <v>1.6</v>
      </c>
      <c r="M3" s="24">
        <v>2.5</v>
      </c>
      <c r="N3" s="24"/>
      <c r="O3" s="24">
        <v>1.1000000000000001</v>
      </c>
      <c r="P3" s="24">
        <v>0.7</v>
      </c>
      <c r="Q3" s="24">
        <v>1.6</v>
      </c>
      <c r="R3" s="24">
        <v>2.9</v>
      </c>
      <c r="S3" s="24">
        <v>1.75</v>
      </c>
      <c r="T3" s="24">
        <v>2.4</v>
      </c>
      <c r="U3" s="24">
        <v>5.05</v>
      </c>
      <c r="V3" s="24">
        <v>5.7</v>
      </c>
      <c r="W3" s="24">
        <v>14.55</v>
      </c>
      <c r="X3" s="24">
        <v>12.95</v>
      </c>
      <c r="Y3" s="24">
        <v>20.350000000000001</v>
      </c>
      <c r="Z3" s="24">
        <v>22.95</v>
      </c>
    </row>
    <row r="4" spans="1:26" ht="14.4">
      <c r="A4" s="24" t="s">
        <v>6</v>
      </c>
      <c r="B4" s="24">
        <v>46.7</v>
      </c>
      <c r="C4" s="24">
        <v>28.95</v>
      </c>
      <c r="D4" s="24">
        <v>7.5</v>
      </c>
      <c r="E4" s="24">
        <v>1.65</v>
      </c>
      <c r="F4" s="24">
        <v>1.45</v>
      </c>
      <c r="G4" s="24">
        <v>0.5</v>
      </c>
      <c r="H4" s="24">
        <v>1</v>
      </c>
      <c r="I4" s="24">
        <v>0.8</v>
      </c>
      <c r="J4" s="24">
        <v>1.9</v>
      </c>
      <c r="K4" s="24">
        <v>0.65</v>
      </c>
      <c r="L4" s="24">
        <v>1.25</v>
      </c>
      <c r="M4" s="24">
        <v>0.85</v>
      </c>
      <c r="N4" s="24"/>
      <c r="O4" s="24">
        <v>0.9</v>
      </c>
      <c r="P4" s="24">
        <v>3.3</v>
      </c>
      <c r="Q4" s="24">
        <v>4.5999999999999996</v>
      </c>
      <c r="R4" s="24">
        <v>5.2</v>
      </c>
      <c r="S4" s="24">
        <v>7.3</v>
      </c>
      <c r="T4" s="24">
        <v>21.65</v>
      </c>
      <c r="U4" s="24">
        <v>16.3</v>
      </c>
      <c r="V4" s="24">
        <v>9.15</v>
      </c>
      <c r="W4" s="24">
        <v>30.15</v>
      </c>
      <c r="X4" s="24">
        <v>24.2</v>
      </c>
      <c r="Y4" s="24">
        <v>15.3</v>
      </c>
      <c r="Z4" s="24">
        <v>24.8</v>
      </c>
    </row>
    <row r="5" spans="1:26" ht="14.4">
      <c r="A5" s="24" t="s">
        <v>7</v>
      </c>
      <c r="B5" s="24">
        <v>48.25</v>
      </c>
      <c r="C5" s="24">
        <v>17.850000000000001</v>
      </c>
      <c r="D5" s="24">
        <v>9</v>
      </c>
      <c r="E5" s="24">
        <v>1.05</v>
      </c>
      <c r="F5" s="24">
        <v>0.5</v>
      </c>
      <c r="G5" s="24">
        <v>1.3</v>
      </c>
      <c r="H5" s="24">
        <v>0.75</v>
      </c>
      <c r="I5" s="24">
        <v>1.95</v>
      </c>
      <c r="J5" s="24">
        <v>1</v>
      </c>
      <c r="K5" s="24">
        <v>0.75</v>
      </c>
      <c r="L5" s="24">
        <v>0.75</v>
      </c>
      <c r="M5" s="24">
        <v>2.1</v>
      </c>
      <c r="N5" s="24"/>
      <c r="O5" s="24">
        <v>1.35</v>
      </c>
      <c r="P5" s="24">
        <v>2.4</v>
      </c>
      <c r="Q5" s="24">
        <v>3.85</v>
      </c>
      <c r="R5" s="24">
        <v>4.8</v>
      </c>
      <c r="S5" s="24">
        <v>3.05</v>
      </c>
      <c r="T5" s="24">
        <v>9.25</v>
      </c>
      <c r="U5" s="24">
        <v>20.7</v>
      </c>
      <c r="V5" s="24">
        <v>18.05</v>
      </c>
      <c r="W5" s="24">
        <v>24.5</v>
      </c>
      <c r="X5" s="24">
        <v>19.75</v>
      </c>
      <c r="Y5" s="24">
        <v>28.1</v>
      </c>
      <c r="Z5" s="24">
        <v>17.100000000000001</v>
      </c>
    </row>
    <row r="6" spans="1:26" ht="14.4">
      <c r="A6" s="24" t="s">
        <v>8</v>
      </c>
      <c r="B6" s="24">
        <v>52.1</v>
      </c>
      <c r="C6" s="24">
        <v>52</v>
      </c>
      <c r="D6" s="24">
        <v>45.2</v>
      </c>
      <c r="E6" s="24">
        <v>23.2</v>
      </c>
      <c r="F6" s="24">
        <v>3.75</v>
      </c>
      <c r="G6" s="24">
        <v>1.4</v>
      </c>
      <c r="H6" s="24">
        <v>1.75</v>
      </c>
      <c r="I6" s="24">
        <v>0.7</v>
      </c>
      <c r="J6" s="24">
        <v>0.75</v>
      </c>
      <c r="K6" s="24">
        <v>0.7</v>
      </c>
      <c r="L6" s="24">
        <v>0.55000000000000004</v>
      </c>
      <c r="M6" s="24">
        <v>0.75</v>
      </c>
      <c r="N6" s="24"/>
      <c r="O6" s="24">
        <v>1.25</v>
      </c>
      <c r="P6" s="24">
        <v>1.25</v>
      </c>
      <c r="Q6" s="24">
        <v>1.35</v>
      </c>
      <c r="R6" s="24">
        <v>4.5999999999999996</v>
      </c>
      <c r="S6" s="24">
        <v>2.35</v>
      </c>
      <c r="T6" s="24">
        <v>2.5</v>
      </c>
      <c r="U6" s="24">
        <v>7.95</v>
      </c>
      <c r="V6" s="24">
        <v>18.7</v>
      </c>
      <c r="W6" s="24">
        <v>21.75</v>
      </c>
      <c r="X6" s="24">
        <v>13.85</v>
      </c>
      <c r="Y6" s="24">
        <v>32.75</v>
      </c>
      <c r="Z6" s="24">
        <v>21.95</v>
      </c>
    </row>
    <row r="7" spans="1:26" ht="14.4">
      <c r="A7" s="24" t="s">
        <v>9</v>
      </c>
      <c r="B7" s="24">
        <v>46.25</v>
      </c>
      <c r="C7" s="24">
        <v>50.2</v>
      </c>
      <c r="D7" s="24">
        <v>28</v>
      </c>
      <c r="E7" s="24">
        <v>13.65</v>
      </c>
      <c r="F7" s="24">
        <v>1.45</v>
      </c>
      <c r="G7" s="24">
        <v>1.05</v>
      </c>
      <c r="H7" s="24">
        <v>1.1499999999999999</v>
      </c>
      <c r="I7" s="24">
        <v>0.55000000000000004</v>
      </c>
      <c r="J7" s="24">
        <v>0.65</v>
      </c>
      <c r="K7" s="24">
        <v>1.25</v>
      </c>
      <c r="L7" s="24">
        <v>0.85</v>
      </c>
      <c r="M7" s="24">
        <v>1.75</v>
      </c>
      <c r="N7" s="24"/>
      <c r="O7" s="24">
        <v>3</v>
      </c>
      <c r="P7" s="24">
        <v>3.65</v>
      </c>
      <c r="Q7" s="24">
        <v>2.85</v>
      </c>
      <c r="R7" s="24">
        <v>3.35</v>
      </c>
      <c r="S7" s="24">
        <v>8.9</v>
      </c>
      <c r="T7" s="24">
        <v>9.1999999999999993</v>
      </c>
      <c r="U7" s="24">
        <v>17.8</v>
      </c>
      <c r="V7" s="24">
        <v>17.350000000000001</v>
      </c>
      <c r="W7" s="24">
        <v>23.5</v>
      </c>
      <c r="X7" s="24">
        <v>21.95</v>
      </c>
      <c r="Y7" s="24">
        <v>35.049999999999997</v>
      </c>
      <c r="Z7" s="24">
        <v>20.95</v>
      </c>
    </row>
    <row r="8" spans="1:26" ht="14.4">
      <c r="A8" s="24" t="s">
        <v>10</v>
      </c>
      <c r="B8" s="24">
        <v>39.1</v>
      </c>
      <c r="C8" s="24">
        <v>28.85</v>
      </c>
      <c r="D8" s="24">
        <v>5.25</v>
      </c>
      <c r="E8" s="24">
        <v>1.6</v>
      </c>
      <c r="F8" s="24">
        <v>0.9</v>
      </c>
      <c r="G8" s="24">
        <v>0.95</v>
      </c>
      <c r="H8" s="24">
        <v>0.65</v>
      </c>
      <c r="I8" s="24">
        <v>1.2</v>
      </c>
      <c r="J8" s="24">
        <v>1.1499999999999999</v>
      </c>
      <c r="K8" s="24">
        <v>1.95</v>
      </c>
      <c r="L8" s="24">
        <v>0.95</v>
      </c>
      <c r="M8" s="24">
        <v>1.9</v>
      </c>
      <c r="N8" s="24"/>
      <c r="O8" s="24">
        <v>3.5</v>
      </c>
      <c r="P8" s="24">
        <v>5.5</v>
      </c>
      <c r="Q8" s="24">
        <v>3.15</v>
      </c>
      <c r="R8" s="24">
        <v>4.45</v>
      </c>
      <c r="S8" s="24">
        <v>9.6999999999999993</v>
      </c>
      <c r="T8" s="24">
        <v>9.75</v>
      </c>
      <c r="U8" s="24">
        <v>23</v>
      </c>
      <c r="V8" s="24">
        <v>27</v>
      </c>
      <c r="W8" s="24">
        <v>34</v>
      </c>
      <c r="X8" s="24">
        <v>29.85</v>
      </c>
      <c r="Y8" s="24">
        <v>25.35</v>
      </c>
      <c r="Z8" s="24">
        <v>29.95</v>
      </c>
    </row>
    <row r="9" spans="1:26" ht="14.4">
      <c r="A9" s="24" t="s">
        <v>11</v>
      </c>
      <c r="B9" s="24">
        <v>49.25</v>
      </c>
      <c r="C9" s="24">
        <v>25.3</v>
      </c>
      <c r="D9" s="24">
        <v>6.15</v>
      </c>
      <c r="E9" s="24">
        <v>0.85</v>
      </c>
      <c r="F9" s="24">
        <v>1.2</v>
      </c>
      <c r="G9" s="24">
        <v>1.1000000000000001</v>
      </c>
      <c r="H9" s="24">
        <v>0.6</v>
      </c>
      <c r="I9" s="24">
        <v>0.85</v>
      </c>
      <c r="J9" s="24">
        <v>1.9</v>
      </c>
      <c r="K9" s="24">
        <v>2.2000000000000002</v>
      </c>
      <c r="L9" s="24">
        <v>1</v>
      </c>
      <c r="M9" s="24">
        <v>1.2</v>
      </c>
      <c r="N9" s="24"/>
      <c r="O9" s="24">
        <v>2.85</v>
      </c>
      <c r="P9" s="24">
        <v>7.05</v>
      </c>
      <c r="Q9" s="24">
        <v>3.15</v>
      </c>
      <c r="R9" s="24">
        <v>2.8</v>
      </c>
      <c r="S9" s="24">
        <v>4.95</v>
      </c>
      <c r="T9" s="24">
        <v>5.85</v>
      </c>
      <c r="U9" s="24">
        <v>19.3</v>
      </c>
      <c r="V9" s="24">
        <v>31.4</v>
      </c>
      <c r="W9" s="24">
        <v>17.7</v>
      </c>
      <c r="X9" s="24">
        <v>17.45</v>
      </c>
      <c r="Y9" s="24">
        <v>25.35</v>
      </c>
      <c r="Z9" s="24">
        <v>41.4</v>
      </c>
    </row>
    <row r="10" spans="1:26" ht="14.4">
      <c r="A10" s="24" t="s">
        <v>12</v>
      </c>
      <c r="B10" s="24">
        <v>47.4</v>
      </c>
      <c r="C10" s="24">
        <v>43.55</v>
      </c>
      <c r="D10" s="24">
        <v>23.9</v>
      </c>
      <c r="E10" s="24">
        <v>2.0499999999999998</v>
      </c>
      <c r="F10" s="24">
        <v>2.0499999999999998</v>
      </c>
      <c r="G10" s="24">
        <v>0.7</v>
      </c>
      <c r="H10" s="24">
        <v>1.25</v>
      </c>
      <c r="I10" s="24">
        <v>0.15</v>
      </c>
      <c r="J10" s="24">
        <v>0.5</v>
      </c>
      <c r="K10" s="24">
        <v>0.7</v>
      </c>
      <c r="L10" s="24">
        <v>1.1000000000000001</v>
      </c>
      <c r="M10" s="24">
        <v>1.1000000000000001</v>
      </c>
      <c r="N10" s="24"/>
      <c r="O10" s="24">
        <v>1.4</v>
      </c>
      <c r="P10" s="24">
        <v>4.3</v>
      </c>
      <c r="Q10" s="24">
        <v>4.45</v>
      </c>
      <c r="R10" s="24">
        <v>4.95</v>
      </c>
      <c r="S10" s="24">
        <v>3.3</v>
      </c>
      <c r="T10" s="24">
        <v>7.25</v>
      </c>
      <c r="U10" s="24">
        <v>14.95</v>
      </c>
      <c r="V10" s="24">
        <v>6.45</v>
      </c>
      <c r="W10" s="24">
        <v>26.6</v>
      </c>
      <c r="X10" s="24">
        <v>36.200000000000003</v>
      </c>
      <c r="Y10" s="24">
        <v>18.75</v>
      </c>
      <c r="Z10" s="24">
        <v>25.55</v>
      </c>
    </row>
    <row r="11" spans="1:26" ht="14.4">
      <c r="A11" s="24" t="s">
        <v>13</v>
      </c>
      <c r="B11" s="24">
        <v>45.3</v>
      </c>
      <c r="C11" s="24">
        <v>8.3000000000000007</v>
      </c>
      <c r="D11" s="24">
        <v>3.1</v>
      </c>
      <c r="E11" s="24">
        <v>3.9</v>
      </c>
      <c r="F11" s="24">
        <v>1.35</v>
      </c>
      <c r="G11" s="24">
        <v>0.8</v>
      </c>
      <c r="H11" s="24">
        <v>0.85</v>
      </c>
      <c r="I11" s="24">
        <v>1.1000000000000001</v>
      </c>
      <c r="J11" s="24">
        <v>0.85</v>
      </c>
      <c r="K11" s="24">
        <v>1.5</v>
      </c>
      <c r="L11" s="24">
        <v>0.8</v>
      </c>
      <c r="M11" s="24">
        <v>1.85</v>
      </c>
      <c r="N11" s="24"/>
      <c r="O11" s="24">
        <v>0.9</v>
      </c>
      <c r="P11" s="24">
        <v>2.15</v>
      </c>
      <c r="Q11" s="24">
        <v>3.05</v>
      </c>
      <c r="R11" s="24">
        <v>4.75</v>
      </c>
      <c r="S11" s="24">
        <v>7.65</v>
      </c>
      <c r="T11" s="24">
        <v>12.2</v>
      </c>
      <c r="U11" s="24">
        <v>9.5500000000000007</v>
      </c>
      <c r="V11" s="24">
        <v>19.8</v>
      </c>
      <c r="W11" s="24">
        <v>16.649999999999999</v>
      </c>
      <c r="X11" s="24">
        <v>16.149999999999999</v>
      </c>
      <c r="Y11" s="24">
        <v>33.450000000000003</v>
      </c>
      <c r="Z11" s="24">
        <v>33.5</v>
      </c>
    </row>
    <row r="12" spans="1:26" ht="14.4">
      <c r="A12" s="24" t="s">
        <v>14</v>
      </c>
      <c r="B12" s="24">
        <v>50.45</v>
      </c>
      <c r="C12" s="24">
        <v>41.75</v>
      </c>
      <c r="D12" s="24">
        <v>33</v>
      </c>
      <c r="E12" s="24">
        <v>5.85</v>
      </c>
      <c r="F12" s="24">
        <v>1.25</v>
      </c>
      <c r="G12" s="24">
        <v>1.25</v>
      </c>
      <c r="H12" s="24">
        <v>0.7</v>
      </c>
      <c r="I12" s="24">
        <v>1.2</v>
      </c>
      <c r="J12" s="24">
        <v>0.9</v>
      </c>
      <c r="K12" s="24">
        <v>1.35</v>
      </c>
      <c r="L12" s="24">
        <v>0.6</v>
      </c>
      <c r="M12" s="24">
        <v>1.1499999999999999</v>
      </c>
      <c r="N12" s="24"/>
      <c r="O12" s="24">
        <v>2.2000000000000002</v>
      </c>
      <c r="P12" s="24">
        <v>3.05</v>
      </c>
      <c r="Q12" s="24">
        <v>3.6</v>
      </c>
      <c r="R12" s="24">
        <v>4.0999999999999996</v>
      </c>
      <c r="S12" s="24">
        <v>9.85</v>
      </c>
      <c r="T12" s="24">
        <v>21.15</v>
      </c>
      <c r="U12" s="24">
        <v>15.4</v>
      </c>
      <c r="V12" s="24">
        <v>29.15</v>
      </c>
      <c r="W12" s="24">
        <v>27.6</v>
      </c>
      <c r="X12" s="24">
        <v>40</v>
      </c>
      <c r="Y12" s="24">
        <v>26</v>
      </c>
      <c r="Z12" s="24">
        <v>38.35</v>
      </c>
    </row>
    <row r="13" spans="1:26" ht="13.8">
      <c r="A13" s="1" t="s">
        <v>0</v>
      </c>
      <c r="B13">
        <f>COUNT(B3:B12)</f>
        <v>10</v>
      </c>
      <c r="C13">
        <f t="shared" ref="C13:M13" si="0">COUNT(C3:C12)</f>
        <v>10</v>
      </c>
      <c r="D13">
        <f t="shared" si="0"/>
        <v>10</v>
      </c>
      <c r="E13">
        <f t="shared" si="0"/>
        <v>10</v>
      </c>
      <c r="F13">
        <f t="shared" si="0"/>
        <v>10</v>
      </c>
      <c r="G13">
        <f t="shared" si="0"/>
        <v>10</v>
      </c>
      <c r="H13">
        <f t="shared" si="0"/>
        <v>10</v>
      </c>
      <c r="I13">
        <f t="shared" si="0"/>
        <v>10</v>
      </c>
      <c r="J13">
        <f t="shared" si="0"/>
        <v>10</v>
      </c>
      <c r="K13">
        <f t="shared" si="0"/>
        <v>10</v>
      </c>
      <c r="L13">
        <f t="shared" si="0"/>
        <v>10</v>
      </c>
      <c r="M13">
        <f t="shared" si="0"/>
        <v>10</v>
      </c>
      <c r="O13">
        <f>COUNT(O3:O12)</f>
        <v>10</v>
      </c>
      <c r="P13">
        <f t="shared" ref="P13:Z13" si="1">COUNT(P3:P12)</f>
        <v>10</v>
      </c>
      <c r="Q13">
        <f t="shared" si="1"/>
        <v>10</v>
      </c>
      <c r="R13">
        <f t="shared" si="1"/>
        <v>10</v>
      </c>
      <c r="S13">
        <f t="shared" si="1"/>
        <v>10</v>
      </c>
      <c r="T13">
        <f t="shared" si="1"/>
        <v>10</v>
      </c>
      <c r="U13">
        <f t="shared" si="1"/>
        <v>10</v>
      </c>
      <c r="V13">
        <f t="shared" si="1"/>
        <v>10</v>
      </c>
      <c r="W13">
        <f t="shared" si="1"/>
        <v>10</v>
      </c>
      <c r="X13">
        <f t="shared" si="1"/>
        <v>10</v>
      </c>
      <c r="Y13">
        <f t="shared" si="1"/>
        <v>10</v>
      </c>
      <c r="Z13">
        <f t="shared" si="1"/>
        <v>10</v>
      </c>
    </row>
    <row r="14" spans="1:26" ht="13.8">
      <c r="A14" s="1" t="s">
        <v>1</v>
      </c>
      <c r="B14">
        <f>AVERAGE(B3:B12)</f>
        <v>47.484999999999999</v>
      </c>
      <c r="C14">
        <f t="shared" ref="C14:M14" si="2">AVERAGE(C3:C12)</f>
        <v>33.18</v>
      </c>
      <c r="D14">
        <f t="shared" si="2"/>
        <v>16.87</v>
      </c>
      <c r="E14">
        <f t="shared" si="2"/>
        <v>5.5049999999999999</v>
      </c>
      <c r="F14">
        <f t="shared" si="2"/>
        <v>1.49</v>
      </c>
      <c r="G14">
        <f t="shared" si="2"/>
        <v>1.0049999999999999</v>
      </c>
      <c r="H14">
        <f t="shared" si="2"/>
        <v>0.96499999999999986</v>
      </c>
      <c r="I14">
        <f t="shared" si="2"/>
        <v>1.0049999999999999</v>
      </c>
      <c r="J14">
        <f t="shared" si="2"/>
        <v>1.0100000000000002</v>
      </c>
      <c r="K14">
        <f t="shared" si="2"/>
        <v>1.1999999999999997</v>
      </c>
      <c r="L14">
        <f t="shared" si="2"/>
        <v>0.94500000000000006</v>
      </c>
      <c r="M14">
        <f t="shared" si="2"/>
        <v>1.5149999999999999</v>
      </c>
      <c r="O14">
        <f>AVERAGE(O3:O12)</f>
        <v>1.845</v>
      </c>
      <c r="P14">
        <f t="shared" ref="P14:Z14" si="3">AVERAGE(P3:P12)</f>
        <v>3.335</v>
      </c>
      <c r="Q14">
        <f t="shared" si="3"/>
        <v>3.165</v>
      </c>
      <c r="R14">
        <f t="shared" si="3"/>
        <v>4.1900000000000004</v>
      </c>
      <c r="S14">
        <f t="shared" si="3"/>
        <v>5.88</v>
      </c>
      <c r="T14">
        <f t="shared" si="3"/>
        <v>10.119999999999999</v>
      </c>
      <c r="U14">
        <f t="shared" si="3"/>
        <v>15</v>
      </c>
      <c r="V14">
        <f t="shared" si="3"/>
        <v>18.275000000000002</v>
      </c>
      <c r="W14">
        <f t="shared" si="3"/>
        <v>23.699999999999996</v>
      </c>
      <c r="X14">
        <f t="shared" si="3"/>
        <v>23.234999999999999</v>
      </c>
      <c r="Y14">
        <f t="shared" si="3"/>
        <v>26.044999999999998</v>
      </c>
      <c r="Z14">
        <f t="shared" si="3"/>
        <v>27.65</v>
      </c>
    </row>
    <row r="15" spans="1:26" ht="13.8">
      <c r="A15" s="1" t="s">
        <v>2</v>
      </c>
      <c r="B15">
        <f>STDEV(B3:B12)</f>
        <v>3.6147882987035969</v>
      </c>
      <c r="C15">
        <f t="shared" ref="C15:M15" si="4">STDEV(C3:C12)</f>
        <v>14.067736926109406</v>
      </c>
      <c r="D15">
        <f t="shared" si="4"/>
        <v>14.572752351944747</v>
      </c>
      <c r="E15">
        <f t="shared" si="4"/>
        <v>7.3319487329237525</v>
      </c>
      <c r="F15">
        <f t="shared" si="4"/>
        <v>0.89156541481199736</v>
      </c>
      <c r="G15">
        <f t="shared" si="4"/>
        <v>0.28032718978603116</v>
      </c>
      <c r="H15">
        <f t="shared" si="4"/>
        <v>0.34884730820868437</v>
      </c>
      <c r="I15">
        <f t="shared" si="4"/>
        <v>0.51340367483427085</v>
      </c>
      <c r="J15">
        <f t="shared" si="4"/>
        <v>0.51196788093698875</v>
      </c>
      <c r="K15">
        <f t="shared" si="4"/>
        <v>0.55226805085936348</v>
      </c>
      <c r="L15">
        <f t="shared" si="4"/>
        <v>0.31486328602885533</v>
      </c>
      <c r="M15">
        <f t="shared" si="4"/>
        <v>0.58311900824598284</v>
      </c>
      <c r="O15">
        <f>STDEV(O3:O12)</f>
        <v>0.96305359260127532</v>
      </c>
      <c r="P15">
        <f t="shared" ref="P15:Z15" si="5">STDEV(P3:P12)</f>
        <v>1.9197873146089217</v>
      </c>
      <c r="Q15">
        <f t="shared" si="5"/>
        <v>1.0658981606555529</v>
      </c>
      <c r="R15">
        <f t="shared" si="5"/>
        <v>0.87107851412933635</v>
      </c>
      <c r="S15">
        <f t="shared" si="5"/>
        <v>3.1564924274334083</v>
      </c>
      <c r="T15">
        <f t="shared" si="5"/>
        <v>6.7065556650853857</v>
      </c>
      <c r="U15">
        <f t="shared" si="5"/>
        <v>5.8030643246094984</v>
      </c>
      <c r="V15">
        <f t="shared" si="5"/>
        <v>9.1365946123876487</v>
      </c>
      <c r="W15">
        <f t="shared" si="5"/>
        <v>6.1933656260370986</v>
      </c>
      <c r="X15">
        <f t="shared" si="5"/>
        <v>9.3402667699232946</v>
      </c>
      <c r="Y15">
        <f t="shared" si="5"/>
        <v>6.5589400397049307</v>
      </c>
      <c r="Z15">
        <f t="shared" si="5"/>
        <v>7.9328431221094933</v>
      </c>
    </row>
    <row r="16" spans="1:26" ht="13.8">
      <c r="A16" s="1" t="s">
        <v>3</v>
      </c>
      <c r="B16">
        <f>B15/SQRT(B13)</f>
        <v>1.1430964283228446</v>
      </c>
      <c r="C16">
        <f t="shared" ref="C16:M16" si="6">C15/SQRT(C13)</f>
        <v>4.4486090210561562</v>
      </c>
      <c r="D16">
        <f t="shared" si="6"/>
        <v>4.6083089209721075</v>
      </c>
      <c r="E16">
        <f t="shared" si="6"/>
        <v>2.3185657683624634</v>
      </c>
      <c r="F16">
        <f t="shared" si="6"/>
        <v>0.28193773938387334</v>
      </c>
      <c r="G16">
        <f t="shared" si="6"/>
        <v>8.8647240979814773E-2</v>
      </c>
      <c r="H16">
        <f t="shared" si="6"/>
        <v>0.11031520495581958</v>
      </c>
      <c r="I16">
        <f t="shared" si="6"/>
        <v>0.16235249715767655</v>
      </c>
      <c r="J16">
        <f t="shared" si="6"/>
        <v>0.1618984592610784</v>
      </c>
      <c r="K16">
        <f t="shared" si="6"/>
        <v>0.17464249196572992</v>
      </c>
      <c r="L16">
        <f t="shared" si="6"/>
        <v>9.9568513541625575E-2</v>
      </c>
      <c r="M16">
        <f t="shared" si="6"/>
        <v>0.18439842129958123</v>
      </c>
      <c r="O16">
        <f>O15/SQRT(O13)</f>
        <v>0.30454428614279122</v>
      </c>
      <c r="P16">
        <f t="shared" ref="P16:Z16" si="7">P15/SQRT(P13)</f>
        <v>0.60709005372624369</v>
      </c>
      <c r="Q16">
        <f t="shared" si="7"/>
        <v>0.33706659414556206</v>
      </c>
      <c r="R16">
        <f t="shared" si="7"/>
        <v>0.27545921254838662</v>
      </c>
      <c r="S16">
        <f t="shared" si="7"/>
        <v>0.9981705487763326</v>
      </c>
      <c r="T16">
        <f t="shared" si="7"/>
        <v>2.1207991156375203</v>
      </c>
      <c r="U16">
        <f t="shared" si="7"/>
        <v>1.835090067423272</v>
      </c>
      <c r="V16">
        <f t="shared" si="7"/>
        <v>2.8892449032768233</v>
      </c>
      <c r="W16">
        <f t="shared" si="7"/>
        <v>1.9585141760471865</v>
      </c>
      <c r="X16">
        <f t="shared" si="7"/>
        <v>2.95365169465415</v>
      </c>
      <c r="Y16">
        <f t="shared" si="7"/>
        <v>2.0741189561942805</v>
      </c>
      <c r="Z16">
        <f t="shared" si="7"/>
        <v>2.5085852586667228</v>
      </c>
    </row>
    <row r="17" spans="1:26" ht="13.8">
      <c r="A17" s="3" t="s">
        <v>16</v>
      </c>
    </row>
    <row r="18" spans="1:26" ht="15" customHeight="1">
      <c r="A18" s="25" t="s">
        <v>4</v>
      </c>
      <c r="B18" s="25">
        <v>1</v>
      </c>
      <c r="C18" s="25">
        <v>2</v>
      </c>
      <c r="D18" s="25">
        <v>3</v>
      </c>
      <c r="E18" s="25">
        <v>4</v>
      </c>
      <c r="F18" s="25">
        <v>5</v>
      </c>
      <c r="G18" s="25">
        <v>6</v>
      </c>
      <c r="H18" s="25">
        <v>7</v>
      </c>
      <c r="I18" s="25">
        <v>8</v>
      </c>
      <c r="J18" s="25">
        <v>9</v>
      </c>
      <c r="K18" s="25">
        <v>10</v>
      </c>
      <c r="L18" s="25">
        <v>11</v>
      </c>
      <c r="M18" s="25">
        <v>12</v>
      </c>
      <c r="N18" s="25"/>
      <c r="O18" s="25">
        <v>1</v>
      </c>
      <c r="P18" s="25">
        <v>2</v>
      </c>
      <c r="Q18" s="25">
        <v>3</v>
      </c>
      <c r="R18" s="25">
        <v>4</v>
      </c>
      <c r="S18" s="25">
        <v>5</v>
      </c>
      <c r="T18" s="25">
        <v>6</v>
      </c>
      <c r="U18" s="25">
        <v>7</v>
      </c>
      <c r="V18" s="25">
        <v>8</v>
      </c>
      <c r="W18" s="25">
        <v>9</v>
      </c>
      <c r="X18" s="25">
        <v>10</v>
      </c>
      <c r="Y18" s="25">
        <v>11</v>
      </c>
      <c r="Z18" s="25">
        <v>12</v>
      </c>
    </row>
    <row r="19" spans="1:26" ht="14.4">
      <c r="A19" s="25" t="s">
        <v>5</v>
      </c>
      <c r="B19" s="25">
        <v>48.85</v>
      </c>
      <c r="C19" s="25">
        <v>45.8</v>
      </c>
      <c r="D19" s="25">
        <v>31.5</v>
      </c>
      <c r="E19" s="25">
        <v>11.85</v>
      </c>
      <c r="F19" s="25">
        <v>2.8</v>
      </c>
      <c r="G19" s="25">
        <v>0.95</v>
      </c>
      <c r="H19" s="25">
        <v>1.1499999999999999</v>
      </c>
      <c r="I19" s="25">
        <v>1.1499999999999999</v>
      </c>
      <c r="J19" s="25">
        <v>1.3</v>
      </c>
      <c r="K19" s="25">
        <v>0.8</v>
      </c>
      <c r="L19" s="25">
        <v>1</v>
      </c>
      <c r="M19" s="25">
        <v>0.8</v>
      </c>
      <c r="N19" s="25"/>
      <c r="O19" s="25">
        <v>3.1</v>
      </c>
      <c r="P19" s="25">
        <v>1.75</v>
      </c>
      <c r="Q19" s="25">
        <v>3.15</v>
      </c>
      <c r="R19" s="25">
        <v>8.85</v>
      </c>
      <c r="S19" s="25">
        <v>9.75</v>
      </c>
      <c r="T19" s="25">
        <v>10.85</v>
      </c>
      <c r="U19" s="25">
        <v>29.7</v>
      </c>
      <c r="V19" s="25">
        <v>27.5</v>
      </c>
      <c r="W19" s="25">
        <v>28.8</v>
      </c>
      <c r="X19" s="25">
        <v>27</v>
      </c>
      <c r="Y19" s="25">
        <v>30.6</v>
      </c>
      <c r="Z19" s="25">
        <v>35.299999999999997</v>
      </c>
    </row>
    <row r="20" spans="1:26" ht="14.4">
      <c r="A20" s="25" t="s">
        <v>6</v>
      </c>
      <c r="B20" s="25">
        <v>43.3</v>
      </c>
      <c r="C20" s="25">
        <v>34.549999999999997</v>
      </c>
      <c r="D20" s="25">
        <v>12.9</v>
      </c>
      <c r="E20" s="25">
        <v>1.4</v>
      </c>
      <c r="F20" s="25">
        <v>2.2999999999999998</v>
      </c>
      <c r="G20" s="25">
        <v>1</v>
      </c>
      <c r="H20" s="25">
        <v>0.8</v>
      </c>
      <c r="I20" s="25">
        <v>1.05</v>
      </c>
      <c r="J20" s="25">
        <v>1.05</v>
      </c>
      <c r="K20" s="25">
        <v>0.85</v>
      </c>
      <c r="L20" s="25">
        <v>2.0499999999999998</v>
      </c>
      <c r="M20" s="25">
        <v>1.2</v>
      </c>
      <c r="N20" s="25"/>
      <c r="O20" s="25">
        <v>2.5499999999999998</v>
      </c>
      <c r="P20" s="25">
        <v>3.45</v>
      </c>
      <c r="Q20" s="25">
        <v>2.15</v>
      </c>
      <c r="R20" s="25">
        <v>7.5</v>
      </c>
      <c r="S20" s="25">
        <v>8.75</v>
      </c>
      <c r="T20" s="25">
        <v>12.3</v>
      </c>
      <c r="U20" s="25">
        <v>13.15</v>
      </c>
      <c r="V20" s="25">
        <v>22.45</v>
      </c>
      <c r="W20" s="25">
        <v>18.850000000000001</v>
      </c>
      <c r="X20" s="25">
        <v>11.4</v>
      </c>
      <c r="Y20" s="25">
        <v>31.35</v>
      </c>
      <c r="Z20" s="25">
        <v>41.4</v>
      </c>
    </row>
    <row r="21" spans="1:26" ht="14.4">
      <c r="A21" s="25" t="s">
        <v>7</v>
      </c>
      <c r="B21" s="25">
        <v>28.15</v>
      </c>
      <c r="C21" s="25">
        <v>3.5</v>
      </c>
      <c r="D21" s="25">
        <v>2.95</v>
      </c>
      <c r="E21" s="25">
        <v>0.95</v>
      </c>
      <c r="F21" s="25">
        <v>1.2</v>
      </c>
      <c r="G21" s="25">
        <v>0.75</v>
      </c>
      <c r="H21" s="25">
        <v>1.1000000000000001</v>
      </c>
      <c r="I21" s="25">
        <v>0.85</v>
      </c>
      <c r="J21" s="25">
        <v>1</v>
      </c>
      <c r="K21" s="25">
        <v>1.95</v>
      </c>
      <c r="L21" s="25">
        <v>0.95</v>
      </c>
      <c r="M21" s="25">
        <v>2.5499999999999998</v>
      </c>
      <c r="N21" s="25"/>
      <c r="O21" s="25">
        <v>0.7</v>
      </c>
      <c r="P21" s="25">
        <v>1.7</v>
      </c>
      <c r="Q21" s="25">
        <v>3.3</v>
      </c>
      <c r="R21" s="25">
        <v>3.4</v>
      </c>
      <c r="S21" s="25">
        <v>2.35</v>
      </c>
      <c r="T21" s="25">
        <v>4.4000000000000004</v>
      </c>
      <c r="U21" s="25">
        <v>3.45</v>
      </c>
      <c r="V21" s="25">
        <v>15.05</v>
      </c>
      <c r="W21" s="25">
        <v>9.75</v>
      </c>
      <c r="X21" s="25">
        <v>19.149999999999999</v>
      </c>
      <c r="Y21" s="25">
        <v>21.05</v>
      </c>
      <c r="Z21" s="25">
        <v>37.4</v>
      </c>
    </row>
    <row r="22" spans="1:26" ht="14.4">
      <c r="A22" s="25" t="s">
        <v>8</v>
      </c>
      <c r="B22" s="25">
        <v>41.35</v>
      </c>
      <c r="C22" s="25">
        <v>40.049999999999997</v>
      </c>
      <c r="D22" s="25">
        <v>39.25</v>
      </c>
      <c r="E22" s="25">
        <v>11</v>
      </c>
      <c r="F22" s="25">
        <v>2.35</v>
      </c>
      <c r="G22" s="25">
        <v>0.95</v>
      </c>
      <c r="H22" s="25">
        <v>0.75</v>
      </c>
      <c r="I22" s="25">
        <v>1.4</v>
      </c>
      <c r="J22" s="25">
        <v>0.9</v>
      </c>
      <c r="K22" s="25">
        <v>0.5</v>
      </c>
      <c r="L22" s="25">
        <v>1.35</v>
      </c>
      <c r="M22" s="25">
        <v>1.1000000000000001</v>
      </c>
      <c r="N22" s="25"/>
      <c r="O22" s="25">
        <v>1.65</v>
      </c>
      <c r="P22" s="25">
        <v>6.4</v>
      </c>
      <c r="Q22" s="25">
        <v>0.5</v>
      </c>
      <c r="R22" s="25">
        <v>4.95</v>
      </c>
      <c r="S22" s="25">
        <v>6.25</v>
      </c>
      <c r="T22" s="25">
        <v>2.7</v>
      </c>
      <c r="U22" s="25">
        <v>10.050000000000001</v>
      </c>
      <c r="V22" s="25">
        <v>10</v>
      </c>
      <c r="W22" s="25">
        <v>10.15</v>
      </c>
      <c r="X22" s="25">
        <v>32.75</v>
      </c>
      <c r="Y22" s="25">
        <v>28.9</v>
      </c>
      <c r="Z22" s="25">
        <v>22.45</v>
      </c>
    </row>
    <row r="23" spans="1:26" ht="14.4">
      <c r="A23" s="25" t="s">
        <v>9</v>
      </c>
      <c r="B23" s="25">
        <v>51.35</v>
      </c>
      <c r="C23" s="25">
        <v>13.25</v>
      </c>
      <c r="D23" s="25">
        <v>7.15</v>
      </c>
      <c r="E23" s="25">
        <v>0.8</v>
      </c>
      <c r="F23" s="25">
        <v>0.85</v>
      </c>
      <c r="G23" s="25">
        <v>1.1499999999999999</v>
      </c>
      <c r="H23" s="25">
        <v>0.9</v>
      </c>
      <c r="I23" s="25">
        <v>1.2</v>
      </c>
      <c r="J23" s="25">
        <v>1.3</v>
      </c>
      <c r="K23" s="25">
        <v>1.3</v>
      </c>
      <c r="L23" s="25">
        <v>1</v>
      </c>
      <c r="M23" s="25">
        <v>1.9</v>
      </c>
      <c r="N23" s="25"/>
      <c r="O23" s="25">
        <v>1.1499999999999999</v>
      </c>
      <c r="P23" s="25">
        <v>1.1000000000000001</v>
      </c>
      <c r="Q23" s="25">
        <v>6.45</v>
      </c>
      <c r="R23" s="25">
        <v>6.6</v>
      </c>
      <c r="S23" s="25">
        <v>9.8000000000000007</v>
      </c>
      <c r="T23" s="25">
        <v>4.8</v>
      </c>
      <c r="U23" s="25">
        <v>19.649999999999999</v>
      </c>
      <c r="V23" s="25">
        <v>19.2</v>
      </c>
      <c r="W23" s="25">
        <v>33.450000000000003</v>
      </c>
      <c r="X23" s="25">
        <v>18</v>
      </c>
      <c r="Y23" s="25">
        <v>30.6</v>
      </c>
      <c r="Z23" s="25">
        <v>28.3</v>
      </c>
    </row>
    <row r="24" spans="1:26" ht="14.4">
      <c r="A24" s="25" t="s">
        <v>10</v>
      </c>
      <c r="B24" s="25">
        <v>38.35</v>
      </c>
      <c r="C24" s="25">
        <v>30.4</v>
      </c>
      <c r="D24" s="25">
        <v>15.25</v>
      </c>
      <c r="E24" s="25">
        <v>3.45</v>
      </c>
      <c r="F24" s="25">
        <v>0.75</v>
      </c>
      <c r="G24" s="25">
        <v>1</v>
      </c>
      <c r="H24" s="25">
        <v>0.75</v>
      </c>
      <c r="I24" s="25">
        <v>0.8</v>
      </c>
      <c r="J24" s="25">
        <v>1.3</v>
      </c>
      <c r="K24" s="25">
        <v>0.8</v>
      </c>
      <c r="L24" s="25">
        <v>1.4</v>
      </c>
      <c r="M24" s="25">
        <v>1.2</v>
      </c>
      <c r="N24" s="25"/>
      <c r="O24" s="25">
        <v>3.5</v>
      </c>
      <c r="P24" s="25">
        <v>2.9</v>
      </c>
      <c r="Q24" s="25">
        <v>2.9</v>
      </c>
      <c r="R24" s="25">
        <v>5.05</v>
      </c>
      <c r="S24" s="25">
        <v>7.4</v>
      </c>
      <c r="T24" s="25">
        <v>7.3</v>
      </c>
      <c r="U24" s="25">
        <v>31.8</v>
      </c>
      <c r="V24" s="25">
        <v>9.4499999999999993</v>
      </c>
      <c r="W24" s="25">
        <v>26.45</v>
      </c>
      <c r="X24" s="25">
        <v>30.75</v>
      </c>
      <c r="Y24" s="25">
        <v>33.950000000000003</v>
      </c>
      <c r="Z24" s="25">
        <v>29.5</v>
      </c>
    </row>
    <row r="25" spans="1:26" ht="14.4">
      <c r="A25" s="25" t="s">
        <v>11</v>
      </c>
      <c r="B25" s="25">
        <v>49.85</v>
      </c>
      <c r="C25" s="25">
        <v>32.75</v>
      </c>
      <c r="D25" s="25">
        <v>10.5</v>
      </c>
      <c r="E25" s="25">
        <v>1.3</v>
      </c>
      <c r="F25" s="25">
        <v>1.2</v>
      </c>
      <c r="G25" s="25">
        <v>0.6</v>
      </c>
      <c r="H25" s="25">
        <v>1.2</v>
      </c>
      <c r="I25" s="25">
        <v>1.1000000000000001</v>
      </c>
      <c r="J25" s="25">
        <v>1.35</v>
      </c>
      <c r="K25" s="25">
        <v>0.9</v>
      </c>
      <c r="L25" s="25">
        <v>1.2</v>
      </c>
      <c r="M25" s="25">
        <v>1.05</v>
      </c>
      <c r="N25" s="25"/>
      <c r="O25" s="25">
        <v>1.55</v>
      </c>
      <c r="P25" s="25">
        <v>1.95</v>
      </c>
      <c r="Q25" s="25">
        <v>5.75</v>
      </c>
      <c r="R25" s="25">
        <v>4.55</v>
      </c>
      <c r="S25" s="25">
        <v>7.5</v>
      </c>
      <c r="T25" s="25">
        <v>11.6</v>
      </c>
      <c r="U25" s="25">
        <v>11.9</v>
      </c>
      <c r="V25" s="25">
        <v>22.05</v>
      </c>
      <c r="W25" s="25">
        <v>23.3</v>
      </c>
      <c r="X25" s="25">
        <v>24.65</v>
      </c>
      <c r="Y25" s="25">
        <v>32.25</v>
      </c>
      <c r="Z25" s="25">
        <v>49.5</v>
      </c>
    </row>
    <row r="26" spans="1:26" ht="14.4">
      <c r="A26" s="25" t="s">
        <v>12</v>
      </c>
      <c r="B26" s="25">
        <v>49.7</v>
      </c>
      <c r="C26" s="25">
        <v>47.1</v>
      </c>
      <c r="D26" s="25">
        <v>25.9</v>
      </c>
      <c r="E26" s="25">
        <v>4.25</v>
      </c>
      <c r="F26" s="25">
        <v>1.05</v>
      </c>
      <c r="G26" s="25">
        <v>1.2</v>
      </c>
      <c r="H26" s="25">
        <v>1.05</v>
      </c>
      <c r="I26" s="25">
        <v>1.05</v>
      </c>
      <c r="J26" s="25">
        <v>0.8</v>
      </c>
      <c r="K26" s="25">
        <v>1.35</v>
      </c>
      <c r="L26" s="25">
        <v>1.1000000000000001</v>
      </c>
      <c r="M26" s="25">
        <v>1.95</v>
      </c>
      <c r="N26" s="25"/>
      <c r="O26" s="25">
        <v>2.2000000000000002</v>
      </c>
      <c r="P26" s="25">
        <v>2.6</v>
      </c>
      <c r="Q26" s="25">
        <v>4.1500000000000004</v>
      </c>
      <c r="R26" s="25">
        <v>4.3499999999999996</v>
      </c>
      <c r="S26" s="25">
        <v>10.050000000000001</v>
      </c>
      <c r="T26" s="25">
        <v>22.25</v>
      </c>
      <c r="U26" s="25">
        <v>19.649999999999999</v>
      </c>
      <c r="V26" s="25">
        <v>15.7</v>
      </c>
      <c r="W26" s="25">
        <v>15.95</v>
      </c>
      <c r="X26" s="25">
        <v>23.15</v>
      </c>
      <c r="Y26" s="25">
        <v>33.450000000000003</v>
      </c>
      <c r="Z26" s="25">
        <v>29.25</v>
      </c>
    </row>
    <row r="27" spans="1:26" ht="14.4">
      <c r="A27" s="25" t="s">
        <v>13</v>
      </c>
      <c r="B27" s="25">
        <v>38.700000000000003</v>
      </c>
      <c r="C27" s="25">
        <v>18</v>
      </c>
      <c r="D27" s="25">
        <v>2.35</v>
      </c>
      <c r="E27" s="25">
        <v>0.5</v>
      </c>
      <c r="F27" s="25">
        <v>0.6</v>
      </c>
      <c r="G27" s="25">
        <v>0.85</v>
      </c>
      <c r="H27" s="25">
        <v>0.6</v>
      </c>
      <c r="I27" s="25">
        <v>0.65</v>
      </c>
      <c r="J27" s="25">
        <v>1.25</v>
      </c>
      <c r="K27" s="25">
        <v>2.15</v>
      </c>
      <c r="L27" s="25">
        <v>3.2</v>
      </c>
      <c r="M27" s="25">
        <v>1.25</v>
      </c>
      <c r="N27" s="25"/>
      <c r="O27" s="25">
        <v>2</v>
      </c>
      <c r="P27" s="25">
        <v>1.6</v>
      </c>
      <c r="Q27" s="25">
        <v>3.1</v>
      </c>
      <c r="R27" s="25">
        <v>3.4</v>
      </c>
      <c r="S27" s="25">
        <v>7.55</v>
      </c>
      <c r="T27" s="25">
        <v>7.7</v>
      </c>
      <c r="U27" s="25">
        <v>7.7</v>
      </c>
      <c r="V27" s="25">
        <v>10.199999999999999</v>
      </c>
      <c r="W27" s="25">
        <v>24.2</v>
      </c>
      <c r="X27" s="25">
        <v>22.3</v>
      </c>
      <c r="Y27" s="25">
        <v>31.6</v>
      </c>
      <c r="Z27" s="25">
        <v>21.85</v>
      </c>
    </row>
    <row r="28" spans="1:26" ht="14.4">
      <c r="A28" s="25" t="s">
        <v>14</v>
      </c>
      <c r="B28" s="25">
        <v>37</v>
      </c>
      <c r="C28" s="25">
        <v>27.25</v>
      </c>
      <c r="D28" s="25">
        <v>3.2</v>
      </c>
      <c r="E28" s="25">
        <v>0.9</v>
      </c>
      <c r="F28" s="25">
        <v>1.4</v>
      </c>
      <c r="G28" s="25">
        <v>0.3</v>
      </c>
      <c r="H28" s="25">
        <v>0.45</v>
      </c>
      <c r="I28" s="25">
        <v>1.1000000000000001</v>
      </c>
      <c r="J28" s="25">
        <v>0.5</v>
      </c>
      <c r="K28" s="25">
        <v>2.4</v>
      </c>
      <c r="L28" s="25">
        <v>1.55</v>
      </c>
      <c r="M28" s="25">
        <v>1.45</v>
      </c>
      <c r="N28" s="25"/>
      <c r="O28" s="25">
        <v>5.95</v>
      </c>
      <c r="P28" s="25">
        <v>7.4</v>
      </c>
      <c r="Q28" s="25">
        <v>6.6</v>
      </c>
      <c r="R28" s="25">
        <v>12.5</v>
      </c>
      <c r="S28" s="25">
        <v>7</v>
      </c>
      <c r="T28" s="25">
        <v>10.4</v>
      </c>
      <c r="U28" s="25">
        <v>27.55</v>
      </c>
      <c r="V28" s="25">
        <v>14.95</v>
      </c>
      <c r="W28" s="25">
        <v>19.100000000000001</v>
      </c>
      <c r="X28" s="25">
        <v>33.65</v>
      </c>
      <c r="Y28" s="25">
        <v>33.049999999999997</v>
      </c>
      <c r="Z28" s="25">
        <v>23.85</v>
      </c>
    </row>
    <row r="29" spans="1:26" ht="13.8">
      <c r="A29" s="1" t="s">
        <v>0</v>
      </c>
      <c r="B29">
        <f>COUNT(B19:B28)</f>
        <v>10</v>
      </c>
      <c r="C29">
        <f t="shared" ref="C29:M29" si="8">COUNT(C19:C28)</f>
        <v>10</v>
      </c>
      <c r="D29">
        <f t="shared" si="8"/>
        <v>10</v>
      </c>
      <c r="E29">
        <f t="shared" si="8"/>
        <v>10</v>
      </c>
      <c r="F29">
        <f t="shared" si="8"/>
        <v>10</v>
      </c>
      <c r="G29">
        <f t="shared" si="8"/>
        <v>10</v>
      </c>
      <c r="H29">
        <f t="shared" si="8"/>
        <v>10</v>
      </c>
      <c r="I29">
        <f t="shared" si="8"/>
        <v>10</v>
      </c>
      <c r="J29">
        <f t="shared" si="8"/>
        <v>10</v>
      </c>
      <c r="K29">
        <f t="shared" si="8"/>
        <v>10</v>
      </c>
      <c r="L29">
        <f t="shared" si="8"/>
        <v>10</v>
      </c>
      <c r="M29">
        <f t="shared" si="8"/>
        <v>10</v>
      </c>
      <c r="O29">
        <f>COUNT(O19:O28)</f>
        <v>10</v>
      </c>
      <c r="P29">
        <f t="shared" ref="P29:Z29" si="9">COUNT(P19:P28)</f>
        <v>10</v>
      </c>
      <c r="Q29">
        <f t="shared" si="9"/>
        <v>10</v>
      </c>
      <c r="R29">
        <f t="shared" si="9"/>
        <v>10</v>
      </c>
      <c r="S29">
        <f t="shared" si="9"/>
        <v>10</v>
      </c>
      <c r="T29">
        <f t="shared" si="9"/>
        <v>10</v>
      </c>
      <c r="U29">
        <f t="shared" si="9"/>
        <v>10</v>
      </c>
      <c r="V29">
        <f t="shared" si="9"/>
        <v>10</v>
      </c>
      <c r="W29">
        <f t="shared" si="9"/>
        <v>10</v>
      </c>
      <c r="X29">
        <f t="shared" si="9"/>
        <v>10</v>
      </c>
      <c r="Y29">
        <f t="shared" si="9"/>
        <v>10</v>
      </c>
      <c r="Z29">
        <f t="shared" si="9"/>
        <v>10</v>
      </c>
    </row>
    <row r="30" spans="1:26" ht="13.8">
      <c r="A30" s="1" t="s">
        <v>1</v>
      </c>
      <c r="B30">
        <f>AVERAGE(B19:B28)</f>
        <v>42.66</v>
      </c>
      <c r="C30">
        <f t="shared" ref="C30:M30" si="10">AVERAGE(C19:C28)</f>
        <v>29.264999999999997</v>
      </c>
      <c r="D30">
        <f t="shared" si="10"/>
        <v>15.094999999999999</v>
      </c>
      <c r="E30">
        <f t="shared" si="10"/>
        <v>3.6399999999999997</v>
      </c>
      <c r="F30">
        <f t="shared" si="10"/>
        <v>1.45</v>
      </c>
      <c r="G30">
        <f t="shared" si="10"/>
        <v>0.87500000000000022</v>
      </c>
      <c r="H30">
        <f t="shared" si="10"/>
        <v>0.875</v>
      </c>
      <c r="I30">
        <f t="shared" si="10"/>
        <v>1.0350000000000001</v>
      </c>
      <c r="J30">
        <f t="shared" si="10"/>
        <v>1.075</v>
      </c>
      <c r="K30">
        <f t="shared" si="10"/>
        <v>1.3</v>
      </c>
      <c r="L30">
        <f t="shared" si="10"/>
        <v>1.48</v>
      </c>
      <c r="M30">
        <f t="shared" si="10"/>
        <v>1.4449999999999998</v>
      </c>
      <c r="O30">
        <f>AVERAGE(O19:O28)</f>
        <v>2.4350000000000001</v>
      </c>
      <c r="P30">
        <f t="shared" ref="P30:Z30" si="11">AVERAGE(P19:P28)</f>
        <v>3.085</v>
      </c>
      <c r="Q30">
        <f t="shared" si="11"/>
        <v>3.8050000000000006</v>
      </c>
      <c r="R30">
        <f t="shared" si="11"/>
        <v>6.1149999999999993</v>
      </c>
      <c r="S30">
        <f t="shared" si="11"/>
        <v>7.6400000000000006</v>
      </c>
      <c r="T30">
        <f t="shared" si="11"/>
        <v>9.43</v>
      </c>
      <c r="U30">
        <f t="shared" si="11"/>
        <v>17.46</v>
      </c>
      <c r="V30">
        <f t="shared" si="11"/>
        <v>16.654999999999998</v>
      </c>
      <c r="W30">
        <f t="shared" si="11"/>
        <v>21</v>
      </c>
      <c r="X30">
        <f t="shared" si="11"/>
        <v>24.280000000000005</v>
      </c>
      <c r="Y30">
        <f t="shared" si="11"/>
        <v>30.68</v>
      </c>
      <c r="Z30">
        <f t="shared" si="11"/>
        <v>31.880000000000006</v>
      </c>
    </row>
    <row r="31" spans="1:26" ht="13.8">
      <c r="A31" s="1" t="s">
        <v>2</v>
      </c>
      <c r="B31">
        <f>STDEV(B19:B28)</f>
        <v>7.4090710168909322</v>
      </c>
      <c r="C31">
        <f t="shared" ref="C31:M31" si="12">STDEV(C19:C28)</f>
        <v>14.14390426218227</v>
      </c>
      <c r="D31">
        <f t="shared" si="12"/>
        <v>12.952229537805451</v>
      </c>
      <c r="E31">
        <f t="shared" si="12"/>
        <v>4.2836121828817939</v>
      </c>
      <c r="F31">
        <f t="shared" si="12"/>
        <v>0.76121248311128276</v>
      </c>
      <c r="G31">
        <f t="shared" si="12"/>
        <v>0.26796558651355828</v>
      </c>
      <c r="H31">
        <f t="shared" si="12"/>
        <v>0.24860723150293837</v>
      </c>
      <c r="I31">
        <f t="shared" si="12"/>
        <v>0.21608897344483863</v>
      </c>
      <c r="J31">
        <f t="shared" si="12"/>
        <v>0.27913557040740411</v>
      </c>
      <c r="K31">
        <f t="shared" si="12"/>
        <v>0.65489609014628325</v>
      </c>
      <c r="L31">
        <f t="shared" si="12"/>
        <v>0.68928304136335106</v>
      </c>
      <c r="M31">
        <f t="shared" si="12"/>
        <v>0.53043483210580278</v>
      </c>
      <c r="O31">
        <f>STDEV(O19:O28)</f>
        <v>1.500009259230682</v>
      </c>
      <c r="P31">
        <f t="shared" ref="P31:Z31" si="13">STDEV(P19:P28)</f>
        <v>2.1381521097537579</v>
      </c>
      <c r="Q31">
        <f t="shared" si="13"/>
        <v>1.954261724766897</v>
      </c>
      <c r="R31">
        <f t="shared" si="13"/>
        <v>2.8519048215379001</v>
      </c>
      <c r="S31">
        <f t="shared" si="13"/>
        <v>2.274716099501942</v>
      </c>
      <c r="T31">
        <f t="shared" si="13"/>
        <v>5.5759005251767801</v>
      </c>
      <c r="U31">
        <f t="shared" si="13"/>
        <v>9.7910900539441705</v>
      </c>
      <c r="V31">
        <f t="shared" si="13"/>
        <v>6.0648554988740058</v>
      </c>
      <c r="W31">
        <f t="shared" si="13"/>
        <v>7.7394731373940742</v>
      </c>
      <c r="X31">
        <f t="shared" si="13"/>
        <v>7.037842156671462</v>
      </c>
      <c r="Y31">
        <f t="shared" si="13"/>
        <v>3.7067655862100475</v>
      </c>
      <c r="Z31">
        <f t="shared" si="13"/>
        <v>8.9608159350709649</v>
      </c>
    </row>
    <row r="32" spans="1:26" ht="13.8">
      <c r="A32" s="1" t="s">
        <v>3</v>
      </c>
      <c r="B32">
        <f>B31/SQRT(B29)</f>
        <v>2.342953975931521</v>
      </c>
      <c r="C32">
        <f t="shared" ref="C32:M32" si="14">C31/SQRT(C29)</f>
        <v>4.4726952475859312</v>
      </c>
      <c r="D32">
        <f t="shared" si="14"/>
        <v>4.0958546116775185</v>
      </c>
      <c r="E32">
        <f t="shared" si="14"/>
        <v>1.3545971110752202</v>
      </c>
      <c r="F32">
        <f t="shared" si="14"/>
        <v>0.2407165229984109</v>
      </c>
      <c r="G32">
        <f t="shared" si="14"/>
        <v>8.473815879257425E-2</v>
      </c>
      <c r="H32">
        <f t="shared" si="14"/>
        <v>7.8616509433805049E-2</v>
      </c>
      <c r="I32">
        <f t="shared" si="14"/>
        <v>6.8333333333333135E-2</v>
      </c>
      <c r="J32">
        <f t="shared" si="14"/>
        <v>8.8270417845769167E-2</v>
      </c>
      <c r="K32">
        <f t="shared" si="14"/>
        <v>0.20709632756012086</v>
      </c>
      <c r="L32">
        <f t="shared" si="14"/>
        <v>0.2179704363236242</v>
      </c>
      <c r="M32">
        <f t="shared" si="14"/>
        <v>0.16773822197433449</v>
      </c>
      <c r="O32">
        <f>O31/SQRT(O29)</f>
        <v>0.47434457705109045</v>
      </c>
      <c r="P32">
        <f t="shared" ref="P32:Z32" si="15">P31/SQRT(P29)</f>
        <v>0.6761430650716197</v>
      </c>
      <c r="Q32">
        <f t="shared" si="15"/>
        <v>0.61799181943524839</v>
      </c>
      <c r="R32">
        <f t="shared" si="15"/>
        <v>0.90185149060757896</v>
      </c>
      <c r="S32">
        <f t="shared" si="15"/>
        <v>0.71932839046803432</v>
      </c>
      <c r="T32">
        <f t="shared" si="15"/>
        <v>1.7632545666087664</v>
      </c>
      <c r="U32">
        <f t="shared" si="15"/>
        <v>3.0962145346284462</v>
      </c>
      <c r="V32">
        <f t="shared" si="15"/>
        <v>1.9178757056238618</v>
      </c>
      <c r="W32">
        <f t="shared" si="15"/>
        <v>2.4474363003854558</v>
      </c>
      <c r="X32">
        <f t="shared" si="15"/>
        <v>2.2255611027833408</v>
      </c>
      <c r="Y32">
        <f t="shared" si="15"/>
        <v>1.172182200475298</v>
      </c>
      <c r="Z32">
        <f t="shared" si="15"/>
        <v>2.8336588048355735</v>
      </c>
    </row>
    <row r="33" spans="1:26" ht="13.8">
      <c r="A33" s="3" t="s">
        <v>17</v>
      </c>
    </row>
    <row r="34" spans="1:26" ht="14.4">
      <c r="A34" s="26" t="s">
        <v>4</v>
      </c>
      <c r="B34" s="26">
        <v>1</v>
      </c>
      <c r="C34" s="26">
        <v>2</v>
      </c>
      <c r="D34" s="26">
        <v>3</v>
      </c>
      <c r="E34" s="26">
        <v>4</v>
      </c>
      <c r="F34" s="26">
        <v>5</v>
      </c>
      <c r="G34" s="26">
        <v>6</v>
      </c>
      <c r="H34" s="26">
        <v>7</v>
      </c>
      <c r="I34" s="26">
        <v>8</v>
      </c>
      <c r="J34" s="26">
        <v>9</v>
      </c>
      <c r="K34" s="26">
        <v>10</v>
      </c>
      <c r="L34" s="26">
        <v>11</v>
      </c>
      <c r="M34" s="26">
        <v>12</v>
      </c>
      <c r="N34" s="26"/>
      <c r="O34" s="26">
        <v>1</v>
      </c>
      <c r="P34" s="26">
        <v>2</v>
      </c>
      <c r="Q34" s="26">
        <v>3</v>
      </c>
      <c r="R34" s="26">
        <v>4</v>
      </c>
      <c r="S34" s="26">
        <v>5</v>
      </c>
      <c r="T34" s="26">
        <v>6</v>
      </c>
      <c r="U34" s="26">
        <v>7</v>
      </c>
      <c r="V34" s="26">
        <v>8</v>
      </c>
      <c r="W34" s="26">
        <v>9</v>
      </c>
      <c r="X34" s="26">
        <v>10</v>
      </c>
      <c r="Y34" s="26">
        <v>11</v>
      </c>
      <c r="Z34" s="26">
        <v>12</v>
      </c>
    </row>
    <row r="35" spans="1:26" ht="14.4">
      <c r="A35" s="26" t="s">
        <v>5</v>
      </c>
      <c r="B35" s="26">
        <v>48.45</v>
      </c>
      <c r="C35" s="26">
        <v>38.549999999999997</v>
      </c>
      <c r="D35" s="26">
        <v>32.9</v>
      </c>
      <c r="E35" s="26">
        <v>31.75</v>
      </c>
      <c r="F35" s="26">
        <v>21.5</v>
      </c>
      <c r="G35" s="26">
        <v>4.6500000000000004</v>
      </c>
      <c r="H35" s="26">
        <v>3.95</v>
      </c>
      <c r="I35" s="26">
        <v>4.7</v>
      </c>
      <c r="J35" s="26">
        <v>2.25</v>
      </c>
      <c r="K35" s="26">
        <v>3</v>
      </c>
      <c r="L35" s="26">
        <v>3.15</v>
      </c>
      <c r="M35" s="26">
        <v>3.4</v>
      </c>
      <c r="N35" s="26"/>
      <c r="O35" s="26">
        <v>3</v>
      </c>
      <c r="P35" s="26">
        <v>8.85</v>
      </c>
      <c r="Q35" s="26">
        <v>11.2</v>
      </c>
      <c r="R35" s="26">
        <v>12.05</v>
      </c>
      <c r="S35" s="26">
        <v>34.75</v>
      </c>
      <c r="T35" s="26">
        <v>18.850000000000001</v>
      </c>
      <c r="U35" s="26">
        <v>22.05</v>
      </c>
      <c r="V35" s="26">
        <v>38.950000000000003</v>
      </c>
      <c r="W35" s="26">
        <v>45.55</v>
      </c>
      <c r="X35" s="26">
        <v>20.9</v>
      </c>
      <c r="Y35" s="26">
        <v>33.25</v>
      </c>
      <c r="Z35" s="26">
        <v>43.15</v>
      </c>
    </row>
    <row r="36" spans="1:26" ht="14.4">
      <c r="A36" s="26" t="s">
        <v>6</v>
      </c>
      <c r="B36" s="26">
        <v>36.299999999999997</v>
      </c>
      <c r="C36" s="26">
        <v>31.1</v>
      </c>
      <c r="D36" s="26">
        <v>28.05</v>
      </c>
      <c r="E36" s="26">
        <v>9.9499999999999993</v>
      </c>
      <c r="F36" s="26">
        <v>7.05</v>
      </c>
      <c r="G36" s="26">
        <v>3.1</v>
      </c>
      <c r="H36" s="26">
        <v>7.95</v>
      </c>
      <c r="I36" s="26">
        <v>2.4</v>
      </c>
      <c r="J36" s="26">
        <v>3.3</v>
      </c>
      <c r="K36" s="26">
        <v>2.5499999999999998</v>
      </c>
      <c r="L36" s="26">
        <v>2.4500000000000002</v>
      </c>
      <c r="M36" s="26">
        <v>2.2000000000000002</v>
      </c>
      <c r="N36" s="26"/>
      <c r="O36" s="26">
        <v>13.1</v>
      </c>
      <c r="P36" s="26">
        <v>26.4</v>
      </c>
      <c r="Q36" s="26">
        <v>25.85</v>
      </c>
      <c r="R36" s="26">
        <v>20.3</v>
      </c>
      <c r="S36" s="26">
        <v>19.2</v>
      </c>
      <c r="T36" s="26">
        <v>34.950000000000003</v>
      </c>
      <c r="U36" s="26">
        <v>29.45</v>
      </c>
      <c r="V36" s="26">
        <v>29.65</v>
      </c>
      <c r="W36" s="26">
        <v>43.75</v>
      </c>
      <c r="X36" s="26">
        <v>38.200000000000003</v>
      </c>
      <c r="Y36" s="26">
        <v>41.25</v>
      </c>
      <c r="Z36" s="26">
        <v>26.35</v>
      </c>
    </row>
    <row r="37" spans="1:26" ht="14.4">
      <c r="A37" s="26" t="s">
        <v>7</v>
      </c>
      <c r="B37" s="26">
        <v>36.35</v>
      </c>
      <c r="C37" s="26">
        <v>32.5</v>
      </c>
      <c r="D37" s="26">
        <v>22.1</v>
      </c>
      <c r="E37" s="26">
        <v>25.55</v>
      </c>
      <c r="F37" s="26">
        <v>6.9</v>
      </c>
      <c r="G37" s="26">
        <v>2.6</v>
      </c>
      <c r="H37" s="26">
        <v>4.75</v>
      </c>
      <c r="I37" s="26">
        <v>9.15</v>
      </c>
      <c r="J37" s="26">
        <v>3.75</v>
      </c>
      <c r="K37" s="26">
        <v>3.7</v>
      </c>
      <c r="L37" s="26">
        <v>1.95</v>
      </c>
      <c r="M37" s="26">
        <v>3.2</v>
      </c>
      <c r="N37" s="26"/>
      <c r="O37" s="26">
        <v>8.1999999999999993</v>
      </c>
      <c r="P37" s="26">
        <v>9.75</v>
      </c>
      <c r="Q37" s="26">
        <v>26.3</v>
      </c>
      <c r="R37" s="26">
        <v>11.9</v>
      </c>
      <c r="S37" s="26">
        <v>17.899999999999999</v>
      </c>
      <c r="T37" s="26">
        <v>19.95</v>
      </c>
      <c r="U37" s="26">
        <v>33.9</v>
      </c>
      <c r="V37" s="26">
        <v>24.2</v>
      </c>
      <c r="W37" s="26">
        <v>39.450000000000003</v>
      </c>
      <c r="X37" s="26">
        <v>37.75</v>
      </c>
      <c r="Y37" s="26">
        <v>29.8</v>
      </c>
      <c r="Z37" s="26">
        <v>37.25</v>
      </c>
    </row>
    <row r="38" spans="1:26" ht="14.4">
      <c r="A38" s="26" t="s">
        <v>8</v>
      </c>
      <c r="B38" s="26">
        <v>52.9</v>
      </c>
      <c r="C38" s="26">
        <v>39.35</v>
      </c>
      <c r="D38" s="26">
        <v>44.45</v>
      </c>
      <c r="E38" s="26">
        <v>48.5</v>
      </c>
      <c r="F38" s="26">
        <v>24.6</v>
      </c>
      <c r="G38" s="26">
        <v>29.65</v>
      </c>
      <c r="H38" s="26">
        <v>10.7</v>
      </c>
      <c r="I38" s="26">
        <v>6.25</v>
      </c>
      <c r="J38" s="26">
        <v>5.35</v>
      </c>
      <c r="K38" s="26">
        <v>3.2</v>
      </c>
      <c r="L38" s="26">
        <v>4.95</v>
      </c>
      <c r="M38" s="26">
        <v>1.95</v>
      </c>
      <c r="N38" s="26"/>
      <c r="O38" s="26">
        <v>3.4</v>
      </c>
      <c r="P38" s="26">
        <v>21.75</v>
      </c>
      <c r="Q38" s="26">
        <v>23.9</v>
      </c>
      <c r="R38" s="26">
        <v>13.4</v>
      </c>
      <c r="S38" s="26">
        <v>14.6</v>
      </c>
      <c r="T38" s="26">
        <v>21.65</v>
      </c>
      <c r="U38" s="26">
        <v>37</v>
      </c>
      <c r="V38" s="26">
        <v>33.200000000000003</v>
      </c>
      <c r="W38" s="26">
        <v>32.5</v>
      </c>
      <c r="X38" s="26">
        <v>34.700000000000003</v>
      </c>
      <c r="Y38" s="26">
        <v>31.1</v>
      </c>
      <c r="Z38" s="26">
        <v>34.049999999999997</v>
      </c>
    </row>
    <row r="39" spans="1:26" ht="14.4">
      <c r="A39" s="26" t="s">
        <v>9</v>
      </c>
      <c r="B39" s="26">
        <v>48</v>
      </c>
      <c r="C39" s="26">
        <v>43.5</v>
      </c>
      <c r="D39" s="26">
        <v>49.5</v>
      </c>
      <c r="E39" s="26">
        <v>49.2</v>
      </c>
      <c r="F39" s="26">
        <v>33.1</v>
      </c>
      <c r="G39" s="26">
        <v>15.25</v>
      </c>
      <c r="H39" s="26">
        <v>6.6</v>
      </c>
      <c r="I39" s="26">
        <v>5.7</v>
      </c>
      <c r="J39" s="26">
        <v>2.1</v>
      </c>
      <c r="K39" s="26">
        <v>4.3499999999999996</v>
      </c>
      <c r="L39" s="26">
        <v>3.4</v>
      </c>
      <c r="M39" s="26">
        <v>5.95</v>
      </c>
      <c r="N39" s="26"/>
      <c r="O39" s="26">
        <v>6.7</v>
      </c>
      <c r="P39" s="26">
        <v>7.85</v>
      </c>
      <c r="Q39" s="26">
        <v>7.35</v>
      </c>
      <c r="R39" s="26">
        <v>16.600000000000001</v>
      </c>
      <c r="S39" s="26">
        <v>25.55</v>
      </c>
      <c r="T39" s="26">
        <v>28.55</v>
      </c>
      <c r="U39" s="26">
        <v>35.1</v>
      </c>
      <c r="V39" s="26">
        <v>23.8</v>
      </c>
      <c r="W39" s="26">
        <v>31.75</v>
      </c>
      <c r="X39" s="26">
        <v>41.2</v>
      </c>
      <c r="Y39" s="26">
        <v>36.049999999999997</v>
      </c>
      <c r="Z39" s="26">
        <v>37.549999999999997</v>
      </c>
    </row>
    <row r="40" spans="1:26" ht="14.4">
      <c r="A40" s="26" t="s">
        <v>10</v>
      </c>
      <c r="B40" s="26">
        <v>48.85</v>
      </c>
      <c r="C40" s="26">
        <v>49.45</v>
      </c>
      <c r="D40" s="26">
        <v>46.15</v>
      </c>
      <c r="E40" s="26">
        <v>39.65</v>
      </c>
      <c r="F40" s="26">
        <v>39.549999999999997</v>
      </c>
      <c r="G40" s="26">
        <v>14.1</v>
      </c>
      <c r="H40" s="26">
        <v>17.75</v>
      </c>
      <c r="I40" s="26">
        <v>15.55</v>
      </c>
      <c r="J40" s="26">
        <v>6.55</v>
      </c>
      <c r="K40" s="26">
        <v>3.25</v>
      </c>
      <c r="L40" s="26">
        <v>3.8</v>
      </c>
      <c r="M40" s="26">
        <v>3.15</v>
      </c>
      <c r="N40" s="26"/>
      <c r="O40" s="26">
        <v>8.1999999999999993</v>
      </c>
      <c r="P40" s="26">
        <v>10.5</v>
      </c>
      <c r="Q40" s="26">
        <v>31.5</v>
      </c>
      <c r="R40" s="26">
        <v>12.5</v>
      </c>
      <c r="S40" s="26">
        <v>28.6</v>
      </c>
      <c r="T40" s="26">
        <v>35.1</v>
      </c>
      <c r="U40" s="26">
        <v>30.8</v>
      </c>
      <c r="V40" s="26">
        <v>31.55</v>
      </c>
      <c r="W40" s="26">
        <v>39.950000000000003</v>
      </c>
      <c r="X40" s="26">
        <v>43.95</v>
      </c>
      <c r="Y40" s="26">
        <v>43.3</v>
      </c>
      <c r="Z40" s="26">
        <v>29.95</v>
      </c>
    </row>
    <row r="41" spans="1:26" ht="14.4">
      <c r="A41" s="26" t="s">
        <v>11</v>
      </c>
      <c r="B41" s="26">
        <v>46.1</v>
      </c>
      <c r="C41" s="26">
        <v>52.5</v>
      </c>
      <c r="D41" s="26">
        <v>54</v>
      </c>
      <c r="E41" s="26">
        <v>31.55</v>
      </c>
      <c r="F41" s="26">
        <v>34.9</v>
      </c>
      <c r="G41" s="26">
        <v>16.7</v>
      </c>
      <c r="H41" s="26">
        <v>11.35</v>
      </c>
      <c r="I41" s="26">
        <v>6.65</v>
      </c>
      <c r="J41" s="26">
        <v>3.55</v>
      </c>
      <c r="K41" s="26">
        <v>1.5</v>
      </c>
      <c r="L41" s="26">
        <v>5.95</v>
      </c>
      <c r="M41" s="26">
        <v>3.45</v>
      </c>
      <c r="N41" s="26"/>
      <c r="O41" s="26">
        <v>6.15</v>
      </c>
      <c r="P41" s="26">
        <v>8.85</v>
      </c>
      <c r="Q41" s="26">
        <v>15.9</v>
      </c>
      <c r="R41" s="26">
        <v>11.6</v>
      </c>
      <c r="S41" s="26">
        <v>40.799999999999997</v>
      </c>
      <c r="T41" s="26">
        <v>22.7</v>
      </c>
      <c r="U41" s="26">
        <v>25.75</v>
      </c>
      <c r="V41" s="26">
        <v>34.700000000000003</v>
      </c>
      <c r="W41" s="26">
        <v>36.1</v>
      </c>
      <c r="X41" s="26">
        <v>32.6</v>
      </c>
      <c r="Y41" s="26">
        <v>24.75</v>
      </c>
      <c r="Z41" s="26">
        <v>41.4</v>
      </c>
    </row>
    <row r="42" spans="1:26" ht="14.4">
      <c r="A42" s="26" t="s">
        <v>12</v>
      </c>
      <c r="B42" s="26">
        <v>48.25</v>
      </c>
      <c r="C42" s="26">
        <v>45.8</v>
      </c>
      <c r="D42" s="26">
        <v>40</v>
      </c>
      <c r="E42" s="26">
        <v>26.15</v>
      </c>
      <c r="F42" s="26">
        <v>9.25</v>
      </c>
      <c r="G42" s="26">
        <v>4.2</v>
      </c>
      <c r="H42" s="26">
        <v>5.4</v>
      </c>
      <c r="I42" s="26">
        <v>4.75</v>
      </c>
      <c r="J42" s="26">
        <v>4.5999999999999996</v>
      </c>
      <c r="K42" s="26">
        <v>2.2999999999999998</v>
      </c>
      <c r="L42" s="26">
        <v>2.5</v>
      </c>
      <c r="M42" s="26">
        <v>3.15</v>
      </c>
      <c r="N42" s="26"/>
      <c r="O42" s="26">
        <v>4</v>
      </c>
      <c r="P42" s="26">
        <v>5.85</v>
      </c>
      <c r="Q42" s="26">
        <v>8.75</v>
      </c>
      <c r="R42" s="26">
        <v>20.85</v>
      </c>
      <c r="S42" s="26">
        <v>21.95</v>
      </c>
      <c r="T42" s="26">
        <v>34.15</v>
      </c>
      <c r="U42" s="26">
        <v>45.65</v>
      </c>
      <c r="V42" s="26">
        <v>31.9</v>
      </c>
      <c r="W42" s="26">
        <v>37.25</v>
      </c>
      <c r="X42" s="26">
        <v>14.6</v>
      </c>
      <c r="Y42" s="26">
        <v>37.35</v>
      </c>
      <c r="Z42" s="26">
        <v>50.3</v>
      </c>
    </row>
    <row r="43" spans="1:26" ht="14.4">
      <c r="A43" s="26" t="s">
        <v>13</v>
      </c>
      <c r="B43" s="26">
        <v>39.4</v>
      </c>
      <c r="C43" s="26">
        <v>40</v>
      </c>
      <c r="D43" s="26">
        <v>32.200000000000003</v>
      </c>
      <c r="E43" s="26">
        <v>24.55</v>
      </c>
      <c r="F43" s="26">
        <v>12</v>
      </c>
      <c r="G43" s="26">
        <v>7.35</v>
      </c>
      <c r="H43" s="26">
        <v>3.3</v>
      </c>
      <c r="I43" s="26">
        <v>3.5</v>
      </c>
      <c r="J43" s="26">
        <v>2.85</v>
      </c>
      <c r="K43" s="26">
        <v>2.4</v>
      </c>
      <c r="L43" s="26">
        <v>2.0499999999999998</v>
      </c>
      <c r="M43" s="26">
        <v>3.3</v>
      </c>
      <c r="N43" s="26"/>
      <c r="O43" s="26">
        <v>11.7</v>
      </c>
      <c r="P43" s="26">
        <v>13.35</v>
      </c>
      <c r="Q43" s="26">
        <v>7.95</v>
      </c>
      <c r="R43" s="26">
        <v>18.5</v>
      </c>
      <c r="S43" s="26">
        <v>25.9</v>
      </c>
      <c r="T43" s="26">
        <v>40.4</v>
      </c>
      <c r="U43" s="26">
        <v>34.799999999999997</v>
      </c>
      <c r="V43" s="26">
        <v>44.3</v>
      </c>
      <c r="W43" s="26">
        <v>40.549999999999997</v>
      </c>
      <c r="X43" s="26">
        <v>43.6</v>
      </c>
      <c r="Y43" s="26">
        <v>26.45</v>
      </c>
      <c r="Z43" s="26">
        <v>38.1</v>
      </c>
    </row>
    <row r="44" spans="1:26" ht="14.4">
      <c r="A44" s="26" t="s">
        <v>14</v>
      </c>
      <c r="B44" s="26">
        <v>54</v>
      </c>
      <c r="C44" s="26">
        <v>50.85</v>
      </c>
      <c r="D44" s="26">
        <v>18.350000000000001</v>
      </c>
      <c r="E44" s="26">
        <v>22.4</v>
      </c>
      <c r="F44" s="26">
        <v>15.75</v>
      </c>
      <c r="G44" s="26">
        <v>13.45</v>
      </c>
      <c r="H44" s="26">
        <v>3.5</v>
      </c>
      <c r="I44" s="26">
        <v>8.85</v>
      </c>
      <c r="J44" s="26">
        <v>4.5999999999999996</v>
      </c>
      <c r="K44" s="26">
        <v>2.8</v>
      </c>
      <c r="L44" s="26">
        <v>3.4</v>
      </c>
      <c r="M44" s="26">
        <v>2.35</v>
      </c>
      <c r="N44" s="26"/>
      <c r="O44" s="26">
        <v>7.1</v>
      </c>
      <c r="P44" s="26">
        <v>10.1</v>
      </c>
      <c r="Q44" s="26">
        <v>10.95</v>
      </c>
      <c r="R44" s="26">
        <v>22.25</v>
      </c>
      <c r="S44" s="26">
        <v>25.35</v>
      </c>
      <c r="T44" s="26">
        <v>19.5</v>
      </c>
      <c r="U44" s="26">
        <v>24.35</v>
      </c>
      <c r="V44" s="26">
        <v>34.5</v>
      </c>
      <c r="W44" s="26">
        <v>35.9</v>
      </c>
      <c r="X44" s="26">
        <v>30.9</v>
      </c>
      <c r="Y44" s="26">
        <v>39.299999999999997</v>
      </c>
      <c r="Z44" s="26">
        <v>35.200000000000003</v>
      </c>
    </row>
    <row r="45" spans="1:26" ht="13.8">
      <c r="A45" s="1" t="s">
        <v>0</v>
      </c>
      <c r="B45">
        <f>COUNT(B35:B44)</f>
        <v>10</v>
      </c>
      <c r="C45">
        <f t="shared" ref="C45:M45" si="16">COUNT(C35:C44)</f>
        <v>10</v>
      </c>
      <c r="D45">
        <f t="shared" si="16"/>
        <v>10</v>
      </c>
      <c r="E45">
        <f t="shared" si="16"/>
        <v>10</v>
      </c>
      <c r="F45">
        <f t="shared" si="16"/>
        <v>10</v>
      </c>
      <c r="G45">
        <f t="shared" si="16"/>
        <v>10</v>
      </c>
      <c r="H45">
        <f t="shared" si="16"/>
        <v>10</v>
      </c>
      <c r="I45">
        <f t="shared" si="16"/>
        <v>10</v>
      </c>
      <c r="J45">
        <f t="shared" si="16"/>
        <v>10</v>
      </c>
      <c r="K45">
        <f t="shared" si="16"/>
        <v>10</v>
      </c>
      <c r="L45">
        <f t="shared" si="16"/>
        <v>10</v>
      </c>
      <c r="M45">
        <f t="shared" si="16"/>
        <v>10</v>
      </c>
      <c r="O45">
        <f>COUNT(O35:O44)</f>
        <v>10</v>
      </c>
      <c r="P45">
        <f t="shared" ref="P45:Z45" si="17">COUNT(P35:P44)</f>
        <v>10</v>
      </c>
      <c r="Q45">
        <f t="shared" si="17"/>
        <v>10</v>
      </c>
      <c r="R45">
        <f t="shared" si="17"/>
        <v>10</v>
      </c>
      <c r="S45">
        <f t="shared" si="17"/>
        <v>10</v>
      </c>
      <c r="T45">
        <f t="shared" si="17"/>
        <v>10</v>
      </c>
      <c r="U45">
        <f t="shared" si="17"/>
        <v>10</v>
      </c>
      <c r="V45">
        <f t="shared" si="17"/>
        <v>10</v>
      </c>
      <c r="W45">
        <f t="shared" si="17"/>
        <v>10</v>
      </c>
      <c r="X45">
        <f t="shared" si="17"/>
        <v>10</v>
      </c>
      <c r="Y45">
        <f t="shared" si="17"/>
        <v>10</v>
      </c>
      <c r="Z45">
        <f t="shared" si="17"/>
        <v>10</v>
      </c>
    </row>
    <row r="46" spans="1:26" ht="13.8">
      <c r="A46" s="1" t="s">
        <v>1</v>
      </c>
      <c r="B46">
        <f>AVERAGE(B35:B44)</f>
        <v>45.86</v>
      </c>
      <c r="C46">
        <f t="shared" ref="C46:M46" si="18">AVERAGE(C35:C44)</f>
        <v>42.36</v>
      </c>
      <c r="D46">
        <f t="shared" si="18"/>
        <v>36.769999999999996</v>
      </c>
      <c r="E46">
        <f t="shared" si="18"/>
        <v>30.925000000000001</v>
      </c>
      <c r="F46">
        <f t="shared" si="18"/>
        <v>20.46</v>
      </c>
      <c r="G46">
        <f t="shared" si="18"/>
        <v>11.105</v>
      </c>
      <c r="H46">
        <f t="shared" si="18"/>
        <v>7.5250000000000004</v>
      </c>
      <c r="I46">
        <f t="shared" si="18"/>
        <v>6.75</v>
      </c>
      <c r="J46">
        <f t="shared" si="18"/>
        <v>3.8900000000000006</v>
      </c>
      <c r="K46">
        <f t="shared" si="18"/>
        <v>2.9049999999999998</v>
      </c>
      <c r="L46">
        <f t="shared" si="18"/>
        <v>3.3600000000000003</v>
      </c>
      <c r="M46">
        <f t="shared" si="18"/>
        <v>3.2099999999999995</v>
      </c>
      <c r="O46">
        <f>AVERAGE(O35:O44)</f>
        <v>7.1549999999999985</v>
      </c>
      <c r="P46">
        <f t="shared" ref="P46:Z46" si="19">AVERAGE(P35:P44)</f>
        <v>12.324999999999998</v>
      </c>
      <c r="Q46">
        <f t="shared" si="19"/>
        <v>16.964999999999996</v>
      </c>
      <c r="R46">
        <f t="shared" si="19"/>
        <v>15.994999999999999</v>
      </c>
      <c r="S46">
        <f t="shared" si="19"/>
        <v>25.459999999999997</v>
      </c>
      <c r="T46">
        <f t="shared" si="19"/>
        <v>27.580000000000002</v>
      </c>
      <c r="U46">
        <f t="shared" si="19"/>
        <v>31.885000000000002</v>
      </c>
      <c r="V46">
        <f t="shared" si="19"/>
        <v>32.674999999999997</v>
      </c>
      <c r="W46">
        <f t="shared" si="19"/>
        <v>38.274999999999999</v>
      </c>
      <c r="X46">
        <f t="shared" si="19"/>
        <v>33.839999999999996</v>
      </c>
      <c r="Y46">
        <f t="shared" si="19"/>
        <v>34.260000000000005</v>
      </c>
      <c r="Z46">
        <f t="shared" si="19"/>
        <v>37.33</v>
      </c>
    </row>
    <row r="47" spans="1:26" ht="13.8">
      <c r="A47" s="1" t="s">
        <v>2</v>
      </c>
      <c r="B47">
        <f>STDEV(B35:B44)</f>
        <v>6.3716734240089883</v>
      </c>
      <c r="C47">
        <f t="shared" ref="C47:M47" si="20">STDEV(C35:C44)</f>
        <v>7.3895872685827158</v>
      </c>
      <c r="D47">
        <f t="shared" si="20"/>
        <v>11.938411396273242</v>
      </c>
      <c r="E47">
        <f t="shared" si="20"/>
        <v>12.133567992236348</v>
      </c>
      <c r="F47">
        <f t="shared" si="20"/>
        <v>12.174901322894664</v>
      </c>
      <c r="G47">
        <f t="shared" si="20"/>
        <v>8.4769769899940659</v>
      </c>
      <c r="H47">
        <f t="shared" si="20"/>
        <v>4.5867714377568687</v>
      </c>
      <c r="I47">
        <f t="shared" si="20"/>
        <v>3.7514441663622482</v>
      </c>
      <c r="J47">
        <f t="shared" si="20"/>
        <v>1.4013485568472139</v>
      </c>
      <c r="K47">
        <f t="shared" si="20"/>
        <v>0.7935328880673117</v>
      </c>
      <c r="L47">
        <f t="shared" si="20"/>
        <v>1.2801475609388859</v>
      </c>
      <c r="M47">
        <f t="shared" si="20"/>
        <v>1.1037310461440437</v>
      </c>
      <c r="O47">
        <f>STDEV(O35:O44)</f>
        <v>3.3453491762611458</v>
      </c>
      <c r="P47">
        <f t="shared" ref="P47:Z47" si="21">STDEV(P35:P44)</f>
        <v>6.5743715373494975</v>
      </c>
      <c r="Q47">
        <f t="shared" si="21"/>
        <v>9.0504772740938346</v>
      </c>
      <c r="R47">
        <f t="shared" si="21"/>
        <v>4.1961258587204329</v>
      </c>
      <c r="S47">
        <f t="shared" si="21"/>
        <v>7.8760819362590917</v>
      </c>
      <c r="T47">
        <f t="shared" si="21"/>
        <v>8.0140224329331353</v>
      </c>
      <c r="U47">
        <f t="shared" si="21"/>
        <v>6.9664294217977165</v>
      </c>
      <c r="V47">
        <f t="shared" si="21"/>
        <v>6.1808957459434914</v>
      </c>
      <c r="W47">
        <f t="shared" si="21"/>
        <v>4.4673040589997397</v>
      </c>
      <c r="X47">
        <f t="shared" si="21"/>
        <v>9.6291167242322402</v>
      </c>
      <c r="Y47">
        <f t="shared" si="21"/>
        <v>6.2456117928243513</v>
      </c>
      <c r="Z47">
        <f t="shared" si="21"/>
        <v>6.746406450844777</v>
      </c>
    </row>
    <row r="48" spans="1:26" ht="13.8">
      <c r="A48" s="1" t="s">
        <v>3</v>
      </c>
      <c r="B48">
        <f>B47/SQRT(B45)</f>
        <v>2.014900052663219</v>
      </c>
      <c r="C48">
        <f t="shared" ref="C48:M48" si="22">C47/SQRT(C45)</f>
        <v>2.3367926737303795</v>
      </c>
      <c r="D48">
        <f t="shared" si="22"/>
        <v>3.7752571656334459</v>
      </c>
      <c r="E48">
        <f t="shared" si="22"/>
        <v>3.8369710999983093</v>
      </c>
      <c r="F48">
        <f t="shared" si="22"/>
        <v>3.8500418468144244</v>
      </c>
      <c r="G48">
        <f t="shared" si="22"/>
        <v>2.6806554961219624</v>
      </c>
      <c r="H48">
        <f t="shared" si="22"/>
        <v>1.4504644849916943</v>
      </c>
      <c r="I48">
        <f t="shared" si="22"/>
        <v>1.1863108080656326</v>
      </c>
      <c r="J48">
        <f t="shared" si="22"/>
        <v>0.44314532354271424</v>
      </c>
      <c r="K48">
        <f t="shared" si="22"/>
        <v>0.25093713245441546</v>
      </c>
      <c r="L48">
        <f t="shared" si="22"/>
        <v>0.40481820336760777</v>
      </c>
      <c r="M48">
        <f t="shared" si="22"/>
        <v>0.34903040300555838</v>
      </c>
      <c r="O48">
        <f>O47/SQRT(O45)</f>
        <v>1.057892296555331</v>
      </c>
      <c r="P48">
        <f t="shared" ref="P48:Z48" si="23">P47/SQRT(P45)</f>
        <v>2.078998824220716</v>
      </c>
      <c r="Q48">
        <f t="shared" si="23"/>
        <v>2.8620122097728542</v>
      </c>
      <c r="R48">
        <f t="shared" si="23"/>
        <v>1.3269315062286482</v>
      </c>
      <c r="S48">
        <f t="shared" si="23"/>
        <v>2.4906357956687839</v>
      </c>
      <c r="T48">
        <f t="shared" si="23"/>
        <v>2.5342564107752694</v>
      </c>
      <c r="U48">
        <f t="shared" si="23"/>
        <v>2.2029784131690637</v>
      </c>
      <c r="V48">
        <f t="shared" si="23"/>
        <v>1.9545708537226874</v>
      </c>
      <c r="W48">
        <f t="shared" si="23"/>
        <v>1.4126855826954399</v>
      </c>
      <c r="X48">
        <f t="shared" si="23"/>
        <v>3.0449940704193335</v>
      </c>
      <c r="Y48">
        <f t="shared" si="23"/>
        <v>1.9750358646532624</v>
      </c>
      <c r="Z48">
        <f t="shared" si="23"/>
        <v>2.1334010405922279</v>
      </c>
    </row>
    <row r="49" spans="1:26" ht="13.8">
      <c r="A49" s="3" t="s">
        <v>18</v>
      </c>
    </row>
    <row r="50" spans="1:26" ht="14.4">
      <c r="A50" s="27" t="s">
        <v>4</v>
      </c>
      <c r="B50" s="27">
        <v>1</v>
      </c>
      <c r="C50" s="27">
        <v>2</v>
      </c>
      <c r="D50" s="27">
        <v>3</v>
      </c>
      <c r="E50" s="27">
        <v>4</v>
      </c>
      <c r="F50" s="27">
        <v>5</v>
      </c>
      <c r="G50" s="27">
        <v>6</v>
      </c>
      <c r="H50" s="27">
        <v>7</v>
      </c>
      <c r="I50" s="27">
        <v>8</v>
      </c>
      <c r="J50" s="27">
        <v>9</v>
      </c>
      <c r="K50" s="27">
        <v>10</v>
      </c>
      <c r="L50" s="27">
        <v>11</v>
      </c>
      <c r="M50" s="27">
        <v>12</v>
      </c>
      <c r="N50" s="27"/>
      <c r="O50" s="27">
        <v>1</v>
      </c>
      <c r="P50" s="27">
        <v>2</v>
      </c>
      <c r="Q50" s="27">
        <v>3</v>
      </c>
      <c r="R50" s="27">
        <v>4</v>
      </c>
      <c r="S50" s="27">
        <v>5</v>
      </c>
      <c r="T50" s="27">
        <v>6</v>
      </c>
      <c r="U50" s="27">
        <v>7</v>
      </c>
      <c r="V50" s="27">
        <v>8</v>
      </c>
      <c r="W50" s="27">
        <v>9</v>
      </c>
      <c r="X50" s="27">
        <v>10</v>
      </c>
      <c r="Y50" s="27">
        <v>11</v>
      </c>
      <c r="Z50" s="27">
        <v>12</v>
      </c>
    </row>
    <row r="51" spans="1:26" ht="14.4">
      <c r="A51" s="27" t="s">
        <v>5</v>
      </c>
      <c r="B51" s="27">
        <v>46.25</v>
      </c>
      <c r="C51" s="27">
        <v>50.4</v>
      </c>
      <c r="D51" s="27">
        <v>48.45</v>
      </c>
      <c r="E51" s="27">
        <v>44.55</v>
      </c>
      <c r="F51" s="27">
        <v>40.950000000000003</v>
      </c>
      <c r="G51" s="27">
        <v>39.75</v>
      </c>
      <c r="H51" s="27">
        <v>29.8</v>
      </c>
      <c r="I51" s="27">
        <v>18.05</v>
      </c>
      <c r="J51" s="27">
        <v>6.75</v>
      </c>
      <c r="K51" s="27">
        <v>7.2</v>
      </c>
      <c r="L51" s="27">
        <v>3.95</v>
      </c>
      <c r="M51" s="27">
        <v>2.1</v>
      </c>
      <c r="N51" s="27"/>
      <c r="O51" s="27">
        <v>6.65</v>
      </c>
      <c r="P51" s="27">
        <v>5.95</v>
      </c>
      <c r="Q51" s="27">
        <v>20.5</v>
      </c>
      <c r="R51" s="27">
        <v>33.950000000000003</v>
      </c>
      <c r="S51" s="27">
        <v>15.95</v>
      </c>
      <c r="T51" s="27">
        <v>48.3</v>
      </c>
      <c r="U51" s="27">
        <v>22.9</v>
      </c>
      <c r="V51" s="27">
        <v>27.85</v>
      </c>
      <c r="W51" s="27">
        <v>39.450000000000003</v>
      </c>
      <c r="X51" s="27">
        <v>33.950000000000003</v>
      </c>
      <c r="Y51" s="27">
        <v>48.05</v>
      </c>
      <c r="Z51" s="27">
        <v>38.4</v>
      </c>
    </row>
    <row r="52" spans="1:26" ht="14.4">
      <c r="A52" s="27" t="s">
        <v>6</v>
      </c>
      <c r="B52" s="27">
        <v>44.7</v>
      </c>
      <c r="C52" s="27">
        <v>34.450000000000003</v>
      </c>
      <c r="D52" s="27">
        <v>41.8</v>
      </c>
      <c r="E52" s="27">
        <v>41.4</v>
      </c>
      <c r="F52" s="27">
        <v>10.55</v>
      </c>
      <c r="G52" s="27">
        <v>8.4</v>
      </c>
      <c r="H52" s="27">
        <v>3.9</v>
      </c>
      <c r="I52" s="27">
        <v>4.8</v>
      </c>
      <c r="J52" s="27">
        <v>6.1</v>
      </c>
      <c r="K52" s="27">
        <v>2.9</v>
      </c>
      <c r="L52" s="27">
        <v>2.25</v>
      </c>
      <c r="M52" s="27">
        <v>4.45</v>
      </c>
      <c r="N52" s="27"/>
      <c r="O52" s="27">
        <v>3.9</v>
      </c>
      <c r="P52" s="27">
        <v>9.1</v>
      </c>
      <c r="Q52" s="27">
        <v>7.6</v>
      </c>
      <c r="R52" s="27">
        <v>21.65</v>
      </c>
      <c r="S52" s="27">
        <v>25.25</v>
      </c>
      <c r="T52" s="27">
        <v>28.25</v>
      </c>
      <c r="U52" s="27">
        <v>33.75</v>
      </c>
      <c r="V52" s="27">
        <v>37.299999999999997</v>
      </c>
      <c r="W52" s="27">
        <v>42.9</v>
      </c>
      <c r="X52" s="27">
        <v>32.5</v>
      </c>
      <c r="Y52" s="27">
        <v>35.25</v>
      </c>
      <c r="Z52" s="27">
        <v>36.450000000000003</v>
      </c>
    </row>
    <row r="53" spans="1:26" ht="14.4">
      <c r="A53" s="27" t="s">
        <v>7</v>
      </c>
      <c r="B53" s="27">
        <v>51.9</v>
      </c>
      <c r="C53" s="27">
        <v>43.05</v>
      </c>
      <c r="D53" s="27">
        <v>34.15</v>
      </c>
      <c r="E53" s="27">
        <v>29.75</v>
      </c>
      <c r="F53" s="27">
        <v>18.55</v>
      </c>
      <c r="G53" s="27">
        <v>7.8</v>
      </c>
      <c r="H53" s="27">
        <v>7.9</v>
      </c>
      <c r="I53" s="27">
        <v>5.75</v>
      </c>
      <c r="J53" s="27">
        <v>2.4500000000000002</v>
      </c>
      <c r="K53" s="27">
        <v>3.1</v>
      </c>
      <c r="L53" s="27">
        <v>2.25</v>
      </c>
      <c r="M53" s="27">
        <v>2.35</v>
      </c>
      <c r="N53" s="27"/>
      <c r="O53" s="27">
        <v>10.85</v>
      </c>
      <c r="P53" s="27">
        <v>15.95</v>
      </c>
      <c r="Q53" s="27">
        <v>21.95</v>
      </c>
      <c r="R53" s="27">
        <v>38.049999999999997</v>
      </c>
      <c r="S53" s="27">
        <v>31.2</v>
      </c>
      <c r="T53" s="27">
        <v>18.100000000000001</v>
      </c>
      <c r="U53" s="27">
        <v>25.4</v>
      </c>
      <c r="V53" s="27">
        <v>38.799999999999997</v>
      </c>
      <c r="W53" s="27">
        <v>30</v>
      </c>
      <c r="X53" s="27">
        <v>41.1</v>
      </c>
      <c r="Y53" s="27">
        <v>38.549999999999997</v>
      </c>
      <c r="Z53" s="27">
        <v>32.950000000000003</v>
      </c>
    </row>
    <row r="54" spans="1:26" ht="14.4">
      <c r="A54" s="27" t="s">
        <v>8</v>
      </c>
      <c r="B54" s="27">
        <v>44.95</v>
      </c>
      <c r="C54" s="27">
        <v>42.55</v>
      </c>
      <c r="D54" s="27">
        <v>39.549999999999997</v>
      </c>
      <c r="E54" s="27">
        <v>33.950000000000003</v>
      </c>
      <c r="F54" s="27">
        <v>20.149999999999999</v>
      </c>
      <c r="G54" s="27">
        <v>13.6</v>
      </c>
      <c r="H54" s="27">
        <v>4.2</v>
      </c>
      <c r="I54" s="27">
        <v>6.2</v>
      </c>
      <c r="J54" s="27">
        <v>3.85</v>
      </c>
      <c r="K54" s="27">
        <v>2.75</v>
      </c>
      <c r="L54" s="27">
        <v>2.5</v>
      </c>
      <c r="M54" s="27">
        <v>3.65</v>
      </c>
      <c r="N54" s="27"/>
      <c r="O54" s="27">
        <v>4.3499999999999996</v>
      </c>
      <c r="P54" s="27">
        <v>3.35</v>
      </c>
      <c r="Q54" s="27">
        <v>6.15</v>
      </c>
      <c r="R54" s="27">
        <v>21.35</v>
      </c>
      <c r="S54" s="27">
        <v>17.95</v>
      </c>
      <c r="T54" s="27">
        <v>33.4</v>
      </c>
      <c r="U54" s="27">
        <v>19.149999999999999</v>
      </c>
      <c r="V54" s="27">
        <v>41.15</v>
      </c>
      <c r="W54" s="27">
        <v>29.9</v>
      </c>
      <c r="X54" s="27">
        <v>38.1</v>
      </c>
      <c r="Y54" s="27">
        <v>45.05</v>
      </c>
      <c r="Z54" s="27">
        <v>26.2</v>
      </c>
    </row>
    <row r="55" spans="1:26" ht="14.4">
      <c r="A55" s="27" t="s">
        <v>9</v>
      </c>
      <c r="B55" s="27">
        <v>51.4</v>
      </c>
      <c r="C55" s="27">
        <v>32.450000000000003</v>
      </c>
      <c r="D55" s="27">
        <v>48.3</v>
      </c>
      <c r="E55" s="27">
        <v>27.55</v>
      </c>
      <c r="F55" s="27">
        <v>15.65</v>
      </c>
      <c r="G55" s="27">
        <v>4.95</v>
      </c>
      <c r="H55" s="27">
        <v>3.15</v>
      </c>
      <c r="I55" s="27">
        <v>8.5</v>
      </c>
      <c r="J55" s="27">
        <v>2.2999999999999998</v>
      </c>
      <c r="K55" s="27">
        <v>2.95</v>
      </c>
      <c r="L55" s="27">
        <v>3.8</v>
      </c>
      <c r="M55" s="27">
        <v>1.95</v>
      </c>
      <c r="N55" s="27"/>
      <c r="O55" s="27">
        <v>6.85</v>
      </c>
      <c r="P55" s="27">
        <v>3.6</v>
      </c>
      <c r="Q55" s="27">
        <v>20.95</v>
      </c>
      <c r="R55" s="27">
        <v>36.549999999999997</v>
      </c>
      <c r="S55" s="27">
        <v>29.65</v>
      </c>
      <c r="T55" s="27">
        <v>24.3</v>
      </c>
      <c r="U55" s="27">
        <v>32.950000000000003</v>
      </c>
      <c r="V55" s="27">
        <v>28.5</v>
      </c>
      <c r="W55" s="27">
        <v>43.15</v>
      </c>
      <c r="X55" s="27">
        <v>45.2</v>
      </c>
      <c r="Y55" s="27">
        <v>37.85</v>
      </c>
      <c r="Z55" s="27">
        <v>39.450000000000003</v>
      </c>
    </row>
    <row r="56" spans="1:26" ht="14.4">
      <c r="A56" s="27" t="s">
        <v>10</v>
      </c>
      <c r="B56" s="27">
        <v>49.1</v>
      </c>
      <c r="C56" s="27">
        <v>27.65</v>
      </c>
      <c r="D56" s="27">
        <v>26.9</v>
      </c>
      <c r="E56" s="27">
        <v>23.45</v>
      </c>
      <c r="F56" s="27">
        <v>13.5</v>
      </c>
      <c r="G56" s="27">
        <v>8.3000000000000007</v>
      </c>
      <c r="H56" s="27">
        <v>5.0999999999999996</v>
      </c>
      <c r="I56" s="27">
        <v>3</v>
      </c>
      <c r="J56" s="27">
        <v>2.35</v>
      </c>
      <c r="K56" s="27">
        <v>7.4</v>
      </c>
      <c r="L56" s="27">
        <v>2.4</v>
      </c>
      <c r="M56" s="27">
        <v>2.4</v>
      </c>
      <c r="N56" s="27"/>
      <c r="O56" s="27">
        <v>7.25</v>
      </c>
      <c r="P56" s="27">
        <v>9.15</v>
      </c>
      <c r="Q56" s="27">
        <v>10.8</v>
      </c>
      <c r="R56" s="27">
        <v>24.3</v>
      </c>
      <c r="S56" s="27">
        <v>21.3</v>
      </c>
      <c r="T56" s="27">
        <v>12.3</v>
      </c>
      <c r="U56" s="27">
        <v>23.3</v>
      </c>
      <c r="V56" s="27">
        <v>32.85</v>
      </c>
      <c r="W56" s="27">
        <v>44.95</v>
      </c>
      <c r="X56" s="27">
        <v>30.55</v>
      </c>
      <c r="Y56" s="27">
        <v>43.6</v>
      </c>
      <c r="Z56" s="27">
        <v>35.950000000000003</v>
      </c>
    </row>
    <row r="57" spans="1:26" ht="14.4">
      <c r="A57" s="27" t="s">
        <v>11</v>
      </c>
      <c r="B57" s="27">
        <v>47.9</v>
      </c>
      <c r="C57" s="27">
        <v>45.8</v>
      </c>
      <c r="D57" s="27">
        <v>39.35</v>
      </c>
      <c r="E57" s="27">
        <v>28.5</v>
      </c>
      <c r="F57" s="27">
        <v>25.75</v>
      </c>
      <c r="G57" s="27">
        <v>15.35</v>
      </c>
      <c r="H57" s="27">
        <v>5.8</v>
      </c>
      <c r="I57" s="27">
        <v>2.75</v>
      </c>
      <c r="J57" s="27">
        <v>8.5500000000000007</v>
      </c>
      <c r="K57" s="27">
        <v>4.6500000000000004</v>
      </c>
      <c r="L57" s="27">
        <v>1.7</v>
      </c>
      <c r="M57" s="27">
        <v>5.3</v>
      </c>
      <c r="N57" s="27"/>
      <c r="O57" s="27">
        <v>3.25</v>
      </c>
      <c r="P57" s="27">
        <v>9.85</v>
      </c>
      <c r="Q57" s="27">
        <v>8.4499999999999993</v>
      </c>
      <c r="R57" s="27">
        <v>10.15</v>
      </c>
      <c r="S57" s="27">
        <v>25.5</v>
      </c>
      <c r="T57" s="27">
        <v>42.5</v>
      </c>
      <c r="U57" s="27">
        <v>47.5</v>
      </c>
      <c r="V57" s="27">
        <v>15.8</v>
      </c>
      <c r="W57" s="27">
        <v>38.35</v>
      </c>
      <c r="X57" s="27">
        <v>44.7</v>
      </c>
      <c r="Y57" s="27">
        <v>25.25</v>
      </c>
      <c r="Z57" s="27">
        <v>48.8</v>
      </c>
    </row>
    <row r="58" spans="1:26" ht="14.4">
      <c r="A58" s="27" t="s">
        <v>12</v>
      </c>
      <c r="B58" s="27">
        <v>52.1</v>
      </c>
      <c r="C58" s="27">
        <v>40.25</v>
      </c>
      <c r="D58" s="27">
        <v>40.950000000000003</v>
      </c>
      <c r="E58" s="27">
        <v>23.7</v>
      </c>
      <c r="F58" s="27">
        <v>28.65</v>
      </c>
      <c r="G58" s="27">
        <v>15.75</v>
      </c>
      <c r="H58" s="27">
        <v>10.85</v>
      </c>
      <c r="I58" s="27">
        <v>4.2</v>
      </c>
      <c r="J58" s="27">
        <v>2.95</v>
      </c>
      <c r="K58" s="27">
        <v>1.6</v>
      </c>
      <c r="L58" s="27">
        <v>2.65</v>
      </c>
      <c r="M58" s="27">
        <v>5.15</v>
      </c>
      <c r="N58" s="27"/>
      <c r="O58" s="27">
        <v>4.25</v>
      </c>
      <c r="P58" s="27">
        <v>7.5</v>
      </c>
      <c r="Q58" s="27">
        <v>15.85</v>
      </c>
      <c r="R58" s="27">
        <v>19.25</v>
      </c>
      <c r="S58" s="27">
        <v>35.15</v>
      </c>
      <c r="T58" s="27">
        <v>31.7</v>
      </c>
      <c r="U58" s="27">
        <v>33.700000000000003</v>
      </c>
      <c r="V58" s="27">
        <v>19.2</v>
      </c>
      <c r="W58" s="27">
        <v>29.15</v>
      </c>
      <c r="X58" s="27">
        <v>31.9</v>
      </c>
      <c r="Y58" s="27">
        <v>28.8</v>
      </c>
      <c r="Z58" s="27">
        <v>41.4</v>
      </c>
    </row>
    <row r="59" spans="1:26" ht="14.4">
      <c r="A59" s="27" t="s">
        <v>13</v>
      </c>
      <c r="B59" s="27">
        <v>45.25</v>
      </c>
      <c r="C59" s="27">
        <v>40.5</v>
      </c>
      <c r="D59" s="27">
        <v>33.65</v>
      </c>
      <c r="E59" s="27">
        <v>16.05</v>
      </c>
      <c r="F59" s="27">
        <v>12.5</v>
      </c>
      <c r="G59" s="27">
        <v>8.15</v>
      </c>
      <c r="H59" s="27">
        <v>5.5</v>
      </c>
      <c r="I59" s="27">
        <v>2.9</v>
      </c>
      <c r="J59" s="27">
        <v>3.4</v>
      </c>
      <c r="K59" s="27">
        <v>3.2</v>
      </c>
      <c r="L59" s="27">
        <v>2.2000000000000002</v>
      </c>
      <c r="M59" s="27">
        <v>2.5</v>
      </c>
      <c r="N59" s="27"/>
      <c r="O59" s="27">
        <v>4.8</v>
      </c>
      <c r="P59" s="27">
        <v>17.55</v>
      </c>
      <c r="Q59" s="27">
        <v>22.35</v>
      </c>
      <c r="R59" s="27">
        <v>23.55</v>
      </c>
      <c r="S59" s="27">
        <v>27.8</v>
      </c>
      <c r="T59" s="27">
        <v>27.6</v>
      </c>
      <c r="U59" s="27">
        <v>36.35</v>
      </c>
      <c r="V59" s="27">
        <v>33.75</v>
      </c>
      <c r="W59" s="27">
        <v>30.35</v>
      </c>
      <c r="X59" s="27">
        <v>42.85</v>
      </c>
      <c r="Y59" s="27">
        <v>30.8</v>
      </c>
      <c r="Z59" s="27">
        <v>28.95</v>
      </c>
    </row>
    <row r="60" spans="1:26" ht="14.4">
      <c r="A60" s="27" t="s">
        <v>14</v>
      </c>
      <c r="B60" s="27">
        <v>52.9</v>
      </c>
      <c r="C60" s="27">
        <v>38.35</v>
      </c>
      <c r="D60" s="27">
        <v>32.049999999999997</v>
      </c>
      <c r="E60" s="27">
        <v>20.5</v>
      </c>
      <c r="F60" s="27">
        <v>13.2</v>
      </c>
      <c r="G60" s="27">
        <v>11.8</v>
      </c>
      <c r="H60" s="27">
        <v>3.2</v>
      </c>
      <c r="I60" s="27">
        <v>3.9</v>
      </c>
      <c r="J60" s="27">
        <v>2.4</v>
      </c>
      <c r="K60" s="27">
        <v>3.2</v>
      </c>
      <c r="L60" s="27">
        <v>2.2999999999999998</v>
      </c>
      <c r="M60" s="27">
        <v>4.7</v>
      </c>
      <c r="N60" s="27"/>
      <c r="O60" s="27">
        <v>5.6</v>
      </c>
      <c r="P60" s="27">
        <v>5.45</v>
      </c>
      <c r="Q60" s="27">
        <v>16.149999999999999</v>
      </c>
      <c r="R60" s="27">
        <v>13</v>
      </c>
      <c r="S60" s="27">
        <v>18.100000000000001</v>
      </c>
      <c r="T60" s="27">
        <v>22.95</v>
      </c>
      <c r="U60" s="27">
        <v>33.5</v>
      </c>
      <c r="V60" s="27">
        <v>24.3</v>
      </c>
      <c r="W60" s="27">
        <v>31.95</v>
      </c>
      <c r="X60" s="27">
        <v>27.4</v>
      </c>
      <c r="Y60" s="27">
        <v>31.9</v>
      </c>
      <c r="Z60" s="27">
        <v>30.75</v>
      </c>
    </row>
    <row r="61" spans="1:26" ht="13.8">
      <c r="A61" s="1" t="s">
        <v>0</v>
      </c>
      <c r="B61">
        <f>COUNT(B51:B60)</f>
        <v>10</v>
      </c>
      <c r="C61">
        <f t="shared" ref="C61:M61" si="24">COUNT(C51:C60)</f>
        <v>10</v>
      </c>
      <c r="D61">
        <f t="shared" si="24"/>
        <v>10</v>
      </c>
      <c r="E61">
        <f t="shared" si="24"/>
        <v>10</v>
      </c>
      <c r="F61">
        <f t="shared" si="24"/>
        <v>10</v>
      </c>
      <c r="G61">
        <f t="shared" si="24"/>
        <v>10</v>
      </c>
      <c r="H61">
        <f t="shared" si="24"/>
        <v>10</v>
      </c>
      <c r="I61">
        <f t="shared" si="24"/>
        <v>10</v>
      </c>
      <c r="J61">
        <f t="shared" si="24"/>
        <v>10</v>
      </c>
      <c r="K61">
        <f t="shared" si="24"/>
        <v>10</v>
      </c>
      <c r="L61">
        <f t="shared" si="24"/>
        <v>10</v>
      </c>
      <c r="M61">
        <f t="shared" si="24"/>
        <v>10</v>
      </c>
      <c r="O61">
        <f>COUNT(O51:O60)</f>
        <v>10</v>
      </c>
      <c r="P61">
        <f t="shared" ref="P61:Z61" si="25">COUNT(P51:P60)</f>
        <v>10</v>
      </c>
      <c r="Q61">
        <f t="shared" si="25"/>
        <v>10</v>
      </c>
      <c r="R61">
        <f t="shared" si="25"/>
        <v>10</v>
      </c>
      <c r="S61">
        <f t="shared" si="25"/>
        <v>10</v>
      </c>
      <c r="T61">
        <f t="shared" si="25"/>
        <v>10</v>
      </c>
      <c r="U61">
        <f t="shared" si="25"/>
        <v>10</v>
      </c>
      <c r="V61">
        <f t="shared" si="25"/>
        <v>10</v>
      </c>
      <c r="W61">
        <f t="shared" si="25"/>
        <v>10</v>
      </c>
      <c r="X61">
        <f t="shared" si="25"/>
        <v>10</v>
      </c>
      <c r="Y61">
        <f t="shared" si="25"/>
        <v>10</v>
      </c>
      <c r="Z61">
        <f t="shared" si="25"/>
        <v>10</v>
      </c>
    </row>
    <row r="62" spans="1:26" ht="13.8">
      <c r="A62" s="1" t="s">
        <v>1</v>
      </c>
      <c r="B62">
        <f>AVERAGE(B51:B60)</f>
        <v>48.644999999999996</v>
      </c>
      <c r="C62">
        <f t="shared" ref="C62:M62" si="26">AVERAGE(C51:C60)</f>
        <v>39.545000000000002</v>
      </c>
      <c r="D62">
        <f t="shared" si="26"/>
        <v>38.515000000000001</v>
      </c>
      <c r="E62">
        <f t="shared" si="26"/>
        <v>28.939999999999998</v>
      </c>
      <c r="F62">
        <f t="shared" si="26"/>
        <v>19.945</v>
      </c>
      <c r="G62">
        <f t="shared" si="26"/>
        <v>13.385</v>
      </c>
      <c r="H62">
        <f t="shared" si="26"/>
        <v>7.94</v>
      </c>
      <c r="I62">
        <f t="shared" si="26"/>
        <v>6.0050000000000008</v>
      </c>
      <c r="J62">
        <f t="shared" si="26"/>
        <v>4.1100000000000012</v>
      </c>
      <c r="K62">
        <f t="shared" si="26"/>
        <v>3.8950000000000005</v>
      </c>
      <c r="L62">
        <f t="shared" si="26"/>
        <v>2.5999999999999996</v>
      </c>
      <c r="M62">
        <f t="shared" si="26"/>
        <v>3.4550000000000005</v>
      </c>
      <c r="O62">
        <f>AVERAGE(O51:O60)</f>
        <v>5.7750000000000004</v>
      </c>
      <c r="P62">
        <f t="shared" ref="P62:Z62" si="27">AVERAGE(P51:P60)</f>
        <v>8.745000000000001</v>
      </c>
      <c r="Q62">
        <f t="shared" si="27"/>
        <v>15.074999999999999</v>
      </c>
      <c r="R62">
        <f t="shared" si="27"/>
        <v>24.180000000000003</v>
      </c>
      <c r="S62">
        <f t="shared" si="27"/>
        <v>24.785000000000004</v>
      </c>
      <c r="T62">
        <f t="shared" si="27"/>
        <v>28.940000000000005</v>
      </c>
      <c r="U62">
        <f t="shared" si="27"/>
        <v>30.85</v>
      </c>
      <c r="V62">
        <f t="shared" si="27"/>
        <v>29.95</v>
      </c>
      <c r="W62">
        <f t="shared" si="27"/>
        <v>36.015000000000001</v>
      </c>
      <c r="X62">
        <f t="shared" si="27"/>
        <v>36.825000000000003</v>
      </c>
      <c r="Y62">
        <f t="shared" si="27"/>
        <v>36.51</v>
      </c>
      <c r="Z62">
        <f t="shared" si="27"/>
        <v>35.929999999999993</v>
      </c>
    </row>
    <row r="63" spans="1:26" ht="13.8">
      <c r="A63" s="1" t="s">
        <v>2</v>
      </c>
      <c r="B63">
        <f>STDEV(B51:B60)</f>
        <v>3.256911454464523</v>
      </c>
      <c r="C63">
        <f t="shared" ref="C63:M63" si="28">STDEV(C51:C60)</f>
        <v>6.6574707409545901</v>
      </c>
      <c r="D63">
        <f t="shared" si="28"/>
        <v>6.9311314612647061</v>
      </c>
      <c r="E63">
        <f t="shared" si="28"/>
        <v>8.9553770315815324</v>
      </c>
      <c r="F63">
        <f t="shared" si="28"/>
        <v>9.4389691645268634</v>
      </c>
      <c r="G63">
        <f t="shared" si="28"/>
        <v>9.9307616917222319</v>
      </c>
      <c r="H63">
        <f t="shared" si="28"/>
        <v>8.0322198398422575</v>
      </c>
      <c r="I63">
        <f t="shared" si="28"/>
        <v>4.5924727060218382</v>
      </c>
      <c r="J63">
        <f t="shared" si="28"/>
        <v>2.2264570759642099</v>
      </c>
      <c r="K63">
        <f t="shared" si="28"/>
        <v>1.938993152242793</v>
      </c>
      <c r="L63">
        <f t="shared" si="28"/>
        <v>0.71647284200682404</v>
      </c>
      <c r="M63">
        <f t="shared" si="28"/>
        <v>1.3417339527641086</v>
      </c>
      <c r="O63">
        <f>STDEV(O51:O60)</f>
        <v>2.2380857395948395</v>
      </c>
      <c r="P63">
        <f t="shared" ref="P63:Z63" si="29">STDEV(P51:P60)</f>
        <v>4.7929027391202785</v>
      </c>
      <c r="Q63">
        <f t="shared" si="29"/>
        <v>6.356022952898905</v>
      </c>
      <c r="R63">
        <f t="shared" si="29"/>
        <v>9.4387263735927434</v>
      </c>
      <c r="S63">
        <f t="shared" si="29"/>
        <v>6.3568008201190711</v>
      </c>
      <c r="T63">
        <f t="shared" si="29"/>
        <v>10.751067130496594</v>
      </c>
      <c r="U63">
        <f t="shared" si="29"/>
        <v>8.3148795675116247</v>
      </c>
      <c r="V63">
        <f t="shared" si="29"/>
        <v>8.3987763659026307</v>
      </c>
      <c r="W63">
        <f t="shared" si="29"/>
        <v>6.3658398241446648</v>
      </c>
      <c r="X63">
        <f t="shared" si="29"/>
        <v>6.3926281328139734</v>
      </c>
      <c r="Y63">
        <f t="shared" si="29"/>
        <v>7.4833444691825148</v>
      </c>
      <c r="Z63">
        <f t="shared" si="29"/>
        <v>6.6116563734060279</v>
      </c>
    </row>
    <row r="64" spans="1:26" ht="13.8">
      <c r="A64" s="1" t="s">
        <v>3</v>
      </c>
      <c r="B64">
        <f>B63/SQRT(B61)</f>
        <v>1.0299258333599663</v>
      </c>
      <c r="C64">
        <f t="shared" ref="C64:M64" si="30">C63/SQRT(C61)</f>
        <v>2.1052770997345327</v>
      </c>
      <c r="D64">
        <f t="shared" si="30"/>
        <v>2.1918162179647593</v>
      </c>
      <c r="E64">
        <f t="shared" si="30"/>
        <v>2.8319388725355292</v>
      </c>
      <c r="F64">
        <f t="shared" si="30"/>
        <v>2.984864132400149</v>
      </c>
      <c r="G64">
        <f t="shared" si="30"/>
        <v>3.1403825846189153</v>
      </c>
      <c r="H64">
        <f t="shared" si="30"/>
        <v>2.5400109361094407</v>
      </c>
      <c r="I64">
        <f t="shared" si="30"/>
        <v>1.4522673843185883</v>
      </c>
      <c r="J64">
        <f t="shared" si="30"/>
        <v>0.70406754726454335</v>
      </c>
      <c r="K64">
        <f t="shared" si="30"/>
        <v>0.61316347285568495</v>
      </c>
      <c r="L64">
        <f t="shared" si="30"/>
        <v>0.22656860623955283</v>
      </c>
      <c r="M64">
        <f t="shared" si="30"/>
        <v>0.42429353047153556</v>
      </c>
      <c r="O64">
        <f>O63/SQRT(O61)</f>
        <v>0.70774485358621853</v>
      </c>
      <c r="P64">
        <f t="shared" ref="P64:Z64" si="31">P63/SQRT(P61)</f>
        <v>1.5156489259279891</v>
      </c>
      <c r="Q64">
        <f t="shared" si="31"/>
        <v>2.0099509391469663</v>
      </c>
      <c r="R64">
        <f t="shared" si="31"/>
        <v>2.9847873551654431</v>
      </c>
      <c r="S64">
        <f t="shared" si="31"/>
        <v>2.0101969223602572</v>
      </c>
      <c r="T64">
        <f t="shared" si="31"/>
        <v>3.3997859409739939</v>
      </c>
      <c r="U64">
        <f t="shared" si="31"/>
        <v>2.6293957903332523</v>
      </c>
      <c r="V64">
        <f t="shared" si="31"/>
        <v>2.6559262874644052</v>
      </c>
      <c r="W64">
        <f t="shared" si="31"/>
        <v>2.0130553064102878</v>
      </c>
      <c r="X64">
        <f t="shared" si="31"/>
        <v>2.0215265134161524</v>
      </c>
      <c r="Y64">
        <f t="shared" si="31"/>
        <v>2.3664413038240464</v>
      </c>
      <c r="Z64">
        <f t="shared" si="31"/>
        <v>2.0907893246331763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 4C</vt:lpstr>
      <vt:lpstr>Fig4D</vt:lpstr>
      <vt:lpstr>Fig8B</vt:lpstr>
      <vt:lpstr>Fig9B</vt:lpstr>
      <vt:lpstr>Fig11C</vt:lpstr>
      <vt:lpstr>Fig11D</vt:lpstr>
      <vt:lpstr>Fig14C</vt:lpstr>
      <vt:lpstr>Fig14D</vt:lpstr>
    </vt:vector>
  </TitlesOfParts>
  <Company>VA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Myers</dc:creator>
  <cp:lastModifiedBy>Milen</cp:lastModifiedBy>
  <cp:lastPrinted>2013-07-30T19:07:33Z</cp:lastPrinted>
  <dcterms:created xsi:type="dcterms:W3CDTF">2013-03-28T14:38:25Z</dcterms:created>
  <dcterms:modified xsi:type="dcterms:W3CDTF">2015-06-06T18:53:18Z</dcterms:modified>
</cp:coreProperties>
</file>