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4860" yWindow="5540" windowWidth="23420" windowHeight="10700" tabRatio="921"/>
  </bookViews>
  <sheets>
    <sheet name="Acuity &amp; Eye Measurements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E9" i="3"/>
  <c r="B9" i="3"/>
</calcChain>
</file>

<file path=xl/sharedStrings.xml><?xml version="1.0" encoding="utf-8"?>
<sst xmlns="http://schemas.openxmlformats.org/spreadsheetml/2006/main" count="38" uniqueCount="30">
  <si>
    <t>Species</t>
  </si>
  <si>
    <t>Eye</t>
  </si>
  <si>
    <t>Left</t>
  </si>
  <si>
    <t>Right</t>
  </si>
  <si>
    <t>Sites Counted</t>
  </si>
  <si>
    <t>258 out of 391</t>
  </si>
  <si>
    <t>111 out of 151</t>
  </si>
  <si>
    <t>80 out of 154</t>
  </si>
  <si>
    <t>128 out of 158</t>
  </si>
  <si>
    <t>81 out of 152</t>
  </si>
  <si>
    <t>128 out of 197</t>
  </si>
  <si>
    <t>Percent of Sites Counted</t>
  </si>
  <si>
    <t>Total Sites Counted</t>
  </si>
  <si>
    <t>AVE Total Sites Counted</t>
  </si>
  <si>
    <t>Sum of Total RGC's</t>
  </si>
  <si>
    <t>Schaeffer Coefficient (CE)</t>
  </si>
  <si>
    <t>Shrinkage</t>
  </si>
  <si>
    <t>Total Retinal Sites Sampled</t>
  </si>
  <si>
    <t>Zebrafish</t>
  </si>
  <si>
    <t>Golden Shiner</t>
  </si>
  <si>
    <t>Peak Density (cells/mm^2)</t>
  </si>
  <si>
    <t>Min Density (cells/mm^2)</t>
  </si>
  <si>
    <t>Lens Diameter (mm)</t>
  </si>
  <si>
    <t>Axial Length (mm)</t>
  </si>
  <si>
    <t>Corneal Diameter (mm)</t>
  </si>
  <si>
    <t>Peak Acuity (cycles per degree)</t>
  </si>
  <si>
    <t>Fish Total Length (cm)</t>
  </si>
  <si>
    <t>Min Acuity (cycles per degree)</t>
  </si>
  <si>
    <t>Transverse Diameter (mm)</t>
  </si>
  <si>
    <t>Subject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</si>
</sst>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0" xfId="0" applyFill="1" applyBorder="1"/>
    <xf numFmtId="2" fontId="0" fillId="0" borderId="4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Border="1"/>
    <xf numFmtId="2" fontId="0" fillId="0" borderId="2" xfId="0" applyNumberFormat="1" applyBorder="1"/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21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/>
    <cellStyle name="Normal 2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7" sqref="I7"/>
    </sheetView>
  </sheetViews>
  <sheetFormatPr baseColWidth="10" defaultRowHeight="15" x14ac:dyDescent="0"/>
  <cols>
    <col min="1" max="1" width="46" bestFit="1" customWidth="1"/>
    <col min="2" max="3" width="13.1640625" style="17" bestFit="1" customWidth="1"/>
    <col min="4" max="4" width="12.1640625" style="17" bestFit="1" customWidth="1"/>
    <col min="5" max="5" width="13.1640625" style="2" bestFit="1" customWidth="1"/>
    <col min="6" max="6" width="13" style="2" bestFit="1" customWidth="1"/>
    <col min="7" max="7" width="13.1640625" style="2" bestFit="1" customWidth="1"/>
    <col min="8" max="8" width="13.5" bestFit="1" customWidth="1"/>
    <col min="9" max="9" width="14.83203125" bestFit="1" customWidth="1"/>
  </cols>
  <sheetData>
    <row r="1" spans="1:11">
      <c r="A1" s="18" t="s">
        <v>0</v>
      </c>
      <c r="B1" s="38" t="s">
        <v>18</v>
      </c>
      <c r="C1" s="39" t="s">
        <v>18</v>
      </c>
      <c r="D1" s="40" t="s">
        <v>18</v>
      </c>
      <c r="E1" s="41" t="s">
        <v>19</v>
      </c>
      <c r="F1" s="41" t="s">
        <v>19</v>
      </c>
      <c r="G1" s="42" t="s">
        <v>19</v>
      </c>
    </row>
    <row r="2" spans="1:11">
      <c r="A2" s="24" t="s">
        <v>29</v>
      </c>
      <c r="B2" s="43">
        <v>105</v>
      </c>
      <c r="C2" s="43">
        <v>106</v>
      </c>
      <c r="D2" s="43">
        <v>107</v>
      </c>
      <c r="E2" s="44">
        <v>1315</v>
      </c>
      <c r="F2" s="44">
        <v>1318</v>
      </c>
      <c r="G2" s="44">
        <v>1325</v>
      </c>
    </row>
    <row r="3" spans="1:11">
      <c r="A3" s="24" t="s">
        <v>1</v>
      </c>
      <c r="B3" s="26" t="s">
        <v>2</v>
      </c>
      <c r="C3" s="26" t="s">
        <v>3</v>
      </c>
      <c r="D3" s="19" t="s">
        <v>3</v>
      </c>
      <c r="E3" s="29" t="s">
        <v>3</v>
      </c>
      <c r="F3" s="26" t="s">
        <v>3</v>
      </c>
      <c r="G3" s="29" t="s">
        <v>2</v>
      </c>
      <c r="H3" s="13"/>
    </row>
    <row r="4" spans="1:11">
      <c r="A4" s="24" t="s">
        <v>26</v>
      </c>
      <c r="B4" s="26">
        <v>4.0999999999999996</v>
      </c>
      <c r="C4" s="26">
        <v>4.3</v>
      </c>
      <c r="D4" s="19">
        <v>4.0999999999999996</v>
      </c>
      <c r="E4" s="29">
        <v>7.3</v>
      </c>
      <c r="F4" s="29">
        <v>7.5</v>
      </c>
      <c r="G4" s="29">
        <v>7.4</v>
      </c>
      <c r="H4" s="13"/>
    </row>
    <row r="5" spans="1:11">
      <c r="A5" s="24" t="s">
        <v>17</v>
      </c>
      <c r="B5" s="26">
        <v>391</v>
      </c>
      <c r="C5" s="26">
        <v>151</v>
      </c>
      <c r="D5" s="19">
        <v>154</v>
      </c>
      <c r="E5" s="29">
        <v>158</v>
      </c>
      <c r="F5" s="29">
        <v>152</v>
      </c>
      <c r="G5" s="29">
        <v>198</v>
      </c>
      <c r="H5" s="13"/>
      <c r="J5" s="61"/>
    </row>
    <row r="6" spans="1:11">
      <c r="A6" s="24" t="s">
        <v>4</v>
      </c>
      <c r="B6" s="26" t="s">
        <v>5</v>
      </c>
      <c r="C6" s="26" t="s">
        <v>6</v>
      </c>
      <c r="D6" s="19" t="s">
        <v>7</v>
      </c>
      <c r="E6" s="26" t="s">
        <v>8</v>
      </c>
      <c r="F6" s="29" t="s">
        <v>9</v>
      </c>
      <c r="G6" s="29" t="s">
        <v>10</v>
      </c>
      <c r="H6" s="13"/>
      <c r="I6" s="7"/>
    </row>
    <row r="7" spans="1:11">
      <c r="A7" s="24" t="s">
        <v>11</v>
      </c>
      <c r="B7" s="27">
        <f>(258/391)</f>
        <v>0.65984654731457804</v>
      </c>
      <c r="C7" s="27">
        <f>(111/151)</f>
        <v>0.73509933774834435</v>
      </c>
      <c r="D7" s="20">
        <f>(80/154)</f>
        <v>0.51948051948051943</v>
      </c>
      <c r="E7" s="27">
        <f>(128/158)</f>
        <v>0.810126582278481</v>
      </c>
      <c r="F7" s="30">
        <f>(81/152)</f>
        <v>0.53289473684210531</v>
      </c>
      <c r="G7" s="30">
        <f>(128/197)</f>
        <v>0.64974619289340096</v>
      </c>
      <c r="H7" s="13"/>
      <c r="I7" s="7"/>
    </row>
    <row r="8" spans="1:11">
      <c r="A8" s="24" t="s">
        <v>12</v>
      </c>
      <c r="B8" s="46">
        <v>258</v>
      </c>
      <c r="C8" s="46">
        <v>111</v>
      </c>
      <c r="D8" s="47">
        <v>80</v>
      </c>
      <c r="E8" s="46">
        <v>128</v>
      </c>
      <c r="F8" s="48">
        <v>81</v>
      </c>
      <c r="G8" s="48">
        <v>128</v>
      </c>
      <c r="H8" s="13"/>
      <c r="I8" s="7"/>
    </row>
    <row r="9" spans="1:11">
      <c r="A9" s="25" t="s">
        <v>13</v>
      </c>
      <c r="B9" s="63">
        <f>AVERAGE(B8:D8)</f>
        <v>149.66666666666666</v>
      </c>
      <c r="C9" s="64"/>
      <c r="D9" s="64"/>
      <c r="E9" s="63">
        <f>AVERAGE(E8:G8)</f>
        <v>112.33333333333333</v>
      </c>
      <c r="F9" s="64"/>
      <c r="G9" s="65"/>
      <c r="H9" s="13"/>
      <c r="I9" s="7"/>
    </row>
    <row r="10" spans="1:11">
      <c r="A10" s="18"/>
      <c r="B10" s="60"/>
      <c r="C10" s="60"/>
      <c r="D10" s="60"/>
      <c r="E10" s="60"/>
      <c r="F10" s="60"/>
      <c r="G10" s="60"/>
      <c r="H10" s="13"/>
      <c r="I10" s="7"/>
    </row>
    <row r="11" spans="1:11">
      <c r="A11" s="16"/>
      <c r="B11" s="45"/>
      <c r="C11" s="45"/>
      <c r="D11" s="45"/>
      <c r="E11" s="5"/>
      <c r="F11" s="5"/>
      <c r="G11" s="5"/>
      <c r="H11" s="13"/>
    </row>
    <row r="12" spans="1:11">
      <c r="A12" s="23" t="s">
        <v>14</v>
      </c>
      <c r="B12" s="55">
        <v>13870</v>
      </c>
      <c r="C12" s="66">
        <v>5949</v>
      </c>
      <c r="D12" s="55">
        <v>4162</v>
      </c>
      <c r="E12" s="67">
        <v>2774</v>
      </c>
      <c r="F12" s="57">
        <v>2869</v>
      </c>
      <c r="G12" s="49">
        <v>3003</v>
      </c>
      <c r="H12" s="13"/>
    </row>
    <row r="13" spans="1:11">
      <c r="A13" s="24" t="s">
        <v>15</v>
      </c>
      <c r="B13" s="26">
        <v>8.5000000000000006E-3</v>
      </c>
      <c r="C13" s="26">
        <v>3.8E-3</v>
      </c>
      <c r="D13" s="19">
        <v>4.1000000000000003E-3</v>
      </c>
      <c r="E13" s="29">
        <v>2.3999999999999998E-3</v>
      </c>
      <c r="F13" s="29">
        <v>3.0999999999999999E-3</v>
      </c>
      <c r="G13" s="6">
        <v>3.0000000000000001E-3</v>
      </c>
      <c r="H13" s="13"/>
    </row>
    <row r="14" spans="1:11">
      <c r="A14" s="24" t="s">
        <v>16</v>
      </c>
      <c r="B14" s="32">
        <v>2.963E-2</v>
      </c>
      <c r="C14" s="32">
        <v>0.162857</v>
      </c>
      <c r="D14" s="22">
        <v>1.2383999999999999E-2</v>
      </c>
      <c r="E14" s="33">
        <v>7.5200000000000003E-2</v>
      </c>
      <c r="F14" s="33">
        <v>4.4299999999999999E-2</v>
      </c>
      <c r="G14" s="10">
        <v>0.26690000000000003</v>
      </c>
      <c r="H14" s="13"/>
    </row>
    <row r="15" spans="1:11">
      <c r="A15" s="24" t="s">
        <v>20</v>
      </c>
      <c r="B15" s="26">
        <v>37683</v>
      </c>
      <c r="C15" s="26">
        <v>35430</v>
      </c>
      <c r="D15" s="19">
        <v>35560</v>
      </c>
      <c r="E15" s="29">
        <v>13657</v>
      </c>
      <c r="F15" s="34">
        <v>16853</v>
      </c>
      <c r="G15" s="6">
        <v>12629</v>
      </c>
      <c r="H15" s="13"/>
    </row>
    <row r="16" spans="1:11">
      <c r="A16" s="24" t="s">
        <v>21</v>
      </c>
      <c r="B16" s="26">
        <v>8547</v>
      </c>
      <c r="C16" s="26">
        <v>6192</v>
      </c>
      <c r="D16" s="19">
        <v>5136</v>
      </c>
      <c r="E16" s="29">
        <v>1845</v>
      </c>
      <c r="F16" s="29">
        <v>3830</v>
      </c>
      <c r="G16" s="6">
        <v>1894</v>
      </c>
      <c r="H16" s="4"/>
      <c r="I16" s="1"/>
      <c r="J16" s="1"/>
      <c r="K16" s="1"/>
    </row>
    <row r="17" spans="1:11">
      <c r="A17" s="24" t="s">
        <v>25</v>
      </c>
      <c r="B17" s="26">
        <v>1.93</v>
      </c>
      <c r="C17" s="26">
        <v>1.87</v>
      </c>
      <c r="D17" s="19">
        <v>1.87</v>
      </c>
      <c r="E17" s="29">
        <v>2.79</v>
      </c>
      <c r="F17" s="31">
        <v>3.1</v>
      </c>
      <c r="G17" s="9">
        <v>2.69</v>
      </c>
      <c r="H17" s="62"/>
      <c r="J17" s="3"/>
      <c r="K17" s="3"/>
    </row>
    <row r="18" spans="1:11">
      <c r="A18" s="25" t="s">
        <v>27</v>
      </c>
      <c r="B18" s="35">
        <v>0.92</v>
      </c>
      <c r="C18" s="35">
        <v>0.78</v>
      </c>
      <c r="D18" s="53">
        <v>0.71</v>
      </c>
      <c r="E18" s="36">
        <v>1.03</v>
      </c>
      <c r="F18" s="36">
        <v>1.48</v>
      </c>
      <c r="G18" s="54">
        <v>1.04</v>
      </c>
      <c r="H18" s="13"/>
    </row>
    <row r="19" spans="1:11">
      <c r="A19" s="4"/>
      <c r="B19" s="50"/>
      <c r="C19" s="50"/>
      <c r="D19" s="50"/>
      <c r="E19" s="51"/>
      <c r="F19" s="8"/>
      <c r="G19" s="51"/>
    </row>
    <row r="20" spans="1:11">
      <c r="A20" s="4"/>
      <c r="B20" s="58"/>
      <c r="C20" s="11"/>
      <c r="D20" s="11"/>
      <c r="E20" s="12"/>
      <c r="F20" s="12"/>
      <c r="G20" s="59"/>
    </row>
    <row r="21" spans="1:11">
      <c r="A21" s="13"/>
      <c r="B21" s="14"/>
      <c r="C21" s="14"/>
      <c r="D21" s="14"/>
      <c r="E21" s="5"/>
      <c r="F21" s="5"/>
      <c r="G21" s="5"/>
    </row>
    <row r="22" spans="1:11">
      <c r="A22" s="23" t="s">
        <v>22</v>
      </c>
      <c r="B22" s="55">
        <v>0.9</v>
      </c>
      <c r="C22" s="55">
        <v>0.8</v>
      </c>
      <c r="D22" s="52">
        <v>0.8</v>
      </c>
      <c r="E22" s="56">
        <v>2</v>
      </c>
      <c r="F22" s="56">
        <v>2</v>
      </c>
      <c r="G22" s="56">
        <v>2</v>
      </c>
    </row>
    <row r="23" spans="1:11">
      <c r="A23" s="24" t="s">
        <v>23</v>
      </c>
      <c r="B23" s="26">
        <v>1.1599999999999999</v>
      </c>
      <c r="C23" s="26">
        <v>1.39</v>
      </c>
      <c r="D23" s="19">
        <v>1.51</v>
      </c>
      <c r="E23" s="31">
        <v>3.2</v>
      </c>
      <c r="F23" s="31">
        <v>2.8</v>
      </c>
      <c r="G23" s="9">
        <v>3.6</v>
      </c>
    </row>
    <row r="24" spans="1:11">
      <c r="A24" s="24" t="s">
        <v>28</v>
      </c>
      <c r="B24" s="26">
        <v>1.86</v>
      </c>
      <c r="C24" s="28">
        <v>2</v>
      </c>
      <c r="D24" s="19">
        <v>1.88</v>
      </c>
      <c r="E24" s="31">
        <v>4.5</v>
      </c>
      <c r="F24" s="31">
        <v>4.2</v>
      </c>
      <c r="G24" s="9">
        <v>4.9000000000000004</v>
      </c>
    </row>
    <row r="25" spans="1:11">
      <c r="A25" s="25" t="s">
        <v>24</v>
      </c>
      <c r="B25" s="35">
        <v>1.01</v>
      </c>
      <c r="C25" s="35">
        <v>1.1100000000000001</v>
      </c>
      <c r="D25" s="21">
        <v>1.18</v>
      </c>
      <c r="E25" s="36">
        <v>4.03</v>
      </c>
      <c r="F25" s="37">
        <v>3.6</v>
      </c>
      <c r="G25" s="15">
        <v>4.5999999999999996</v>
      </c>
      <c r="I25" s="7"/>
    </row>
    <row r="32" spans="1:11">
      <c r="I32" s="7"/>
    </row>
  </sheetData>
  <mergeCells count="2">
    <mergeCell ref="B9:D9"/>
    <mergeCell ref="E9:G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Acuity &amp; Eye Measurements</vt:lpstr>
    </vt:vector>
  </TitlesOfParts>
  <Company>Purdue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Pita</dc:creator>
  <cp:lastModifiedBy>Diana Pita</cp:lastModifiedBy>
  <dcterms:created xsi:type="dcterms:W3CDTF">2015-06-23T03:25:14Z</dcterms:created>
  <dcterms:modified xsi:type="dcterms:W3CDTF">2015-06-24T02:07:21Z</dcterms:modified>
</cp:coreProperties>
</file>