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4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showInkAnnotation="0" autoCompressPictures="0"/>
  <bookViews>
    <workbookView xWindow="560" yWindow="560" windowWidth="25040" windowHeight="14960" tabRatio="612" firstSheet="3" activeTab="8"/>
  </bookViews>
  <sheets>
    <sheet name="October" sheetId="1" r:id="rId1"/>
    <sheet name="December" sheetId="2" r:id="rId2"/>
    <sheet name="Weather" sheetId="3" r:id="rId3"/>
    <sheet name="Freshwater Kill" sheetId="4" r:id="rId4"/>
    <sheet name="2014_Weather" sheetId="5" r:id="rId5"/>
    <sheet name="Impacted" sheetId="7" r:id="rId6"/>
    <sheet name="Non Impacted" sheetId="8" r:id="rId7"/>
    <sheet name="Summary" sheetId="9" r:id="rId8"/>
    <sheet name="Point data" sheetId="10" r:id="rId9"/>
    <sheet name="From point count" sheetId="6" r:id="rId10"/>
    <sheet name="Benthic" sheetId="11" r:id="rId1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" i="11" l="1"/>
  <c r="L2" i="11"/>
  <c r="M2" i="11"/>
  <c r="K3" i="11"/>
  <c r="L3" i="11"/>
  <c r="M3" i="11"/>
  <c r="K12" i="11"/>
  <c r="K22" i="11"/>
  <c r="K33" i="11"/>
  <c r="K42" i="11"/>
  <c r="O3" i="11"/>
  <c r="K8" i="11"/>
  <c r="K16" i="11"/>
  <c r="K28" i="11"/>
  <c r="K37" i="11"/>
  <c r="K47" i="11"/>
  <c r="P3" i="11"/>
  <c r="K11" i="11"/>
  <c r="K21" i="11"/>
  <c r="K32" i="11"/>
  <c r="K41" i="11"/>
  <c r="Q3" i="11"/>
  <c r="K7" i="11"/>
  <c r="K17" i="11"/>
  <c r="K27" i="11"/>
  <c r="K36" i="11"/>
  <c r="K46" i="11"/>
  <c r="R3" i="11"/>
  <c r="K23" i="11"/>
  <c r="K34" i="11"/>
  <c r="K43" i="11"/>
  <c r="S3" i="11"/>
  <c r="O6" i="11"/>
  <c r="L7" i="11"/>
  <c r="M7" i="11"/>
  <c r="O7" i="11"/>
  <c r="L8" i="11"/>
  <c r="M8" i="11"/>
  <c r="O8" i="11"/>
  <c r="AF9" i="11"/>
  <c r="AH9" i="11"/>
  <c r="AF10" i="11"/>
  <c r="AH10" i="11"/>
  <c r="L11" i="11"/>
  <c r="M11" i="11"/>
  <c r="P11" i="11"/>
  <c r="Q11" i="11"/>
  <c r="R11" i="11"/>
  <c r="S11" i="11"/>
  <c r="T11" i="11"/>
  <c r="AC11" i="11"/>
  <c r="AF11" i="11"/>
  <c r="L12" i="11"/>
  <c r="M12" i="11"/>
  <c r="P12" i="11"/>
  <c r="Q12" i="11"/>
  <c r="R12" i="11"/>
  <c r="S12" i="11"/>
  <c r="T12" i="11"/>
  <c r="AF12" i="11"/>
  <c r="P14" i="11"/>
  <c r="Q14" i="11"/>
  <c r="R14" i="11"/>
  <c r="S14" i="11"/>
  <c r="T14" i="11"/>
  <c r="K15" i="11"/>
  <c r="L15" i="11"/>
  <c r="L16" i="11"/>
  <c r="M16" i="11"/>
  <c r="P16" i="11"/>
  <c r="R16" i="11"/>
  <c r="S16" i="11"/>
  <c r="L17" i="11"/>
  <c r="M17" i="11"/>
  <c r="P17" i="11"/>
  <c r="Q17" i="11"/>
  <c r="R17" i="11"/>
  <c r="S17" i="11"/>
  <c r="D18" i="11"/>
  <c r="J18" i="11"/>
  <c r="P18" i="11"/>
  <c r="Q18" i="11"/>
  <c r="R18" i="11"/>
  <c r="S18" i="11"/>
  <c r="L21" i="11"/>
  <c r="M21" i="11"/>
  <c r="L22" i="11"/>
  <c r="M22" i="11"/>
  <c r="AC22" i="11"/>
  <c r="L23" i="11"/>
  <c r="M23" i="11"/>
  <c r="K24" i="11"/>
  <c r="L24" i="11"/>
  <c r="M24" i="11"/>
  <c r="L27" i="11"/>
  <c r="M27" i="11"/>
  <c r="L28" i="11"/>
  <c r="M28" i="11"/>
  <c r="D29" i="11"/>
  <c r="J29" i="11"/>
  <c r="K29" i="11"/>
  <c r="L32" i="11"/>
  <c r="M32" i="11"/>
  <c r="L33" i="11"/>
  <c r="M33" i="11"/>
  <c r="L34" i="11"/>
  <c r="M34" i="11"/>
  <c r="AC34" i="11"/>
  <c r="L36" i="11"/>
  <c r="M36" i="11"/>
  <c r="L37" i="11"/>
  <c r="M37" i="11"/>
  <c r="L41" i="11"/>
  <c r="M41" i="11"/>
  <c r="L42" i="11"/>
  <c r="M42" i="11"/>
  <c r="L43" i="11"/>
  <c r="M43" i="11"/>
  <c r="L46" i="11"/>
  <c r="M46" i="11"/>
  <c r="L47" i="11"/>
  <c r="M47" i="11"/>
  <c r="F50" i="11"/>
  <c r="AC72" i="11"/>
  <c r="CW2" i="10"/>
  <c r="DZ2" i="10"/>
  <c r="EB2" i="10"/>
  <c r="GN2" i="10"/>
  <c r="AJ3" i="10"/>
  <c r="AK3" i="10"/>
  <c r="CW3" i="10"/>
  <c r="DZ3" i="10"/>
  <c r="FH3" i="10"/>
  <c r="GN3" i="10"/>
  <c r="HR3" i="10"/>
  <c r="AK4" i="10"/>
  <c r="CW4" i="10"/>
  <c r="DZ4" i="10"/>
  <c r="FH4" i="10"/>
  <c r="GN4" i="10"/>
  <c r="HR4" i="10"/>
  <c r="JO4" i="10"/>
  <c r="AJ5" i="10"/>
  <c r="AK5" i="10"/>
  <c r="CW5" i="10"/>
  <c r="DZ5" i="10"/>
  <c r="FH5" i="10"/>
  <c r="GN5" i="10"/>
  <c r="HR5" i="10"/>
  <c r="IQ5" i="10"/>
  <c r="JO5" i="10"/>
  <c r="AJ6" i="10"/>
  <c r="AK6" i="10"/>
  <c r="CW6" i="10"/>
  <c r="DZ6" i="10"/>
  <c r="FH6" i="10"/>
  <c r="GN6" i="10"/>
  <c r="HR6" i="10"/>
  <c r="JO6" i="10"/>
  <c r="CW8" i="10"/>
  <c r="CY8" i="10"/>
  <c r="DZ8" i="10"/>
  <c r="EB8" i="10"/>
  <c r="FH8" i="10"/>
  <c r="GN8" i="10"/>
  <c r="HR8" i="10"/>
  <c r="IQ8" i="10"/>
  <c r="JO8" i="10"/>
  <c r="E9" i="10"/>
  <c r="F9" i="10"/>
  <c r="G9" i="10"/>
  <c r="AJ9" i="10"/>
  <c r="AK9" i="10"/>
  <c r="AL9" i="10"/>
  <c r="CW9" i="10"/>
  <c r="DZ9" i="10"/>
  <c r="FH9" i="10"/>
  <c r="GN9" i="10"/>
  <c r="HR9" i="10"/>
  <c r="IQ9" i="10"/>
  <c r="JO9" i="10"/>
  <c r="E10" i="10"/>
  <c r="F10" i="10"/>
  <c r="AJ10" i="10"/>
  <c r="AK10" i="10"/>
  <c r="AL10" i="10"/>
  <c r="CW10" i="10"/>
  <c r="CY10" i="10"/>
  <c r="DZ10" i="10"/>
  <c r="EB10" i="10"/>
  <c r="FH10" i="10"/>
  <c r="GN10" i="10"/>
  <c r="HR10" i="10"/>
  <c r="IQ10" i="10"/>
  <c r="JO10" i="10"/>
  <c r="E11" i="10"/>
  <c r="F11" i="10"/>
  <c r="G11" i="10"/>
  <c r="AJ11" i="10"/>
  <c r="AK11" i="10"/>
  <c r="AL11" i="10"/>
  <c r="CW11" i="10"/>
  <c r="CY11" i="10"/>
  <c r="DZ11" i="10"/>
  <c r="EB11" i="10"/>
  <c r="FH11" i="10"/>
  <c r="GN11" i="10"/>
  <c r="HR11" i="10"/>
  <c r="IQ11" i="10"/>
  <c r="JO11" i="10"/>
  <c r="E12" i="10"/>
  <c r="F12" i="10"/>
  <c r="G12" i="10"/>
  <c r="AJ12" i="10"/>
  <c r="AK12" i="10"/>
  <c r="AL12" i="10"/>
  <c r="CW12" i="10"/>
  <c r="CY12" i="10"/>
  <c r="DZ12" i="10"/>
  <c r="EB12" i="10"/>
  <c r="FH12" i="10"/>
  <c r="GN12" i="10"/>
  <c r="HR12" i="10"/>
  <c r="IQ12" i="10"/>
  <c r="JO12" i="10"/>
  <c r="E13" i="10"/>
  <c r="F13" i="10"/>
  <c r="G13" i="10"/>
  <c r="AJ13" i="10"/>
  <c r="AK13" i="10"/>
  <c r="AL13" i="10"/>
  <c r="E15" i="10"/>
  <c r="F15" i="10"/>
  <c r="G15" i="10"/>
  <c r="I6" i="9"/>
  <c r="I7" i="9"/>
  <c r="I8" i="9"/>
  <c r="I9" i="9"/>
  <c r="I10" i="9"/>
  <c r="I2" i="9"/>
  <c r="K6" i="9"/>
  <c r="K2" i="9"/>
  <c r="Y2" i="9"/>
  <c r="Y3" i="9"/>
  <c r="Y4" i="9"/>
  <c r="Y5" i="9"/>
  <c r="Y6" i="9"/>
  <c r="Z2" i="9"/>
  <c r="AA2" i="9"/>
  <c r="AH2" i="9"/>
  <c r="AI2" i="9"/>
  <c r="J16" i="9"/>
  <c r="I16" i="9"/>
  <c r="O5" i="9"/>
  <c r="P5" i="9"/>
  <c r="Q5" i="9"/>
  <c r="J6" i="9"/>
  <c r="L6" i="9"/>
  <c r="M6" i="9"/>
  <c r="N6" i="9"/>
  <c r="F21" i="9"/>
  <c r="J17" i="9"/>
  <c r="I17" i="9"/>
  <c r="O6" i="9"/>
  <c r="P6" i="9"/>
  <c r="Q6" i="9"/>
  <c r="J7" i="9"/>
  <c r="L7" i="9"/>
  <c r="M7" i="9"/>
  <c r="N7" i="9"/>
  <c r="F33" i="9"/>
  <c r="J18" i="9"/>
  <c r="I18" i="9"/>
  <c r="O7" i="9"/>
  <c r="P7" i="9"/>
  <c r="Q7" i="9"/>
  <c r="S7" i="9"/>
  <c r="J8" i="9"/>
  <c r="J9" i="9"/>
  <c r="J10" i="9"/>
  <c r="T7" i="9"/>
  <c r="L8" i="9"/>
  <c r="M8" i="9"/>
  <c r="N8" i="9"/>
  <c r="J19" i="9"/>
  <c r="O8" i="9"/>
  <c r="P8" i="9"/>
  <c r="Q8" i="9"/>
  <c r="L9" i="9"/>
  <c r="M9" i="9"/>
  <c r="N9" i="9"/>
  <c r="J20" i="9"/>
  <c r="I20" i="9"/>
  <c r="O9" i="9"/>
  <c r="P9" i="9"/>
  <c r="Q9" i="9"/>
  <c r="Y9" i="9"/>
  <c r="Y10" i="9"/>
  <c r="Y11" i="9"/>
  <c r="Y12" i="9"/>
  <c r="Y13" i="9"/>
  <c r="Z9" i="9"/>
  <c r="AA9" i="9"/>
  <c r="AH9" i="9"/>
  <c r="AI9" i="9"/>
  <c r="F10" i="9"/>
  <c r="L10" i="9"/>
  <c r="M10" i="9"/>
  <c r="N10" i="9"/>
  <c r="F71" i="9"/>
  <c r="J21" i="9"/>
  <c r="I21" i="9"/>
  <c r="O10" i="9"/>
  <c r="P10" i="9"/>
  <c r="Q10" i="9"/>
  <c r="I11" i="9"/>
  <c r="J11" i="9"/>
  <c r="L11" i="9"/>
  <c r="M11" i="9"/>
  <c r="N11" i="9"/>
  <c r="J22" i="9"/>
  <c r="I22" i="9"/>
  <c r="O11" i="9"/>
  <c r="P11" i="9"/>
  <c r="Q11" i="9"/>
  <c r="AB11" i="9"/>
  <c r="AJ11" i="9"/>
  <c r="I12" i="9"/>
  <c r="J12" i="9"/>
  <c r="L12" i="9"/>
  <c r="M12" i="9"/>
  <c r="N12" i="9"/>
  <c r="AI14" i="9"/>
  <c r="AQ14" i="9"/>
  <c r="K16" i="9"/>
  <c r="L16" i="9"/>
  <c r="M16" i="9"/>
  <c r="O16" i="9"/>
  <c r="P16" i="9"/>
  <c r="Q16" i="9"/>
  <c r="K17" i="9"/>
  <c r="L17" i="9"/>
  <c r="M17" i="9"/>
  <c r="O17" i="9"/>
  <c r="P17" i="9"/>
  <c r="Q17" i="9"/>
  <c r="K18" i="9"/>
  <c r="L18" i="9"/>
  <c r="M18" i="9"/>
  <c r="O18" i="9"/>
  <c r="P18" i="9"/>
  <c r="Q18" i="9"/>
  <c r="K19" i="9"/>
  <c r="L19" i="9"/>
  <c r="M19" i="9"/>
  <c r="O19" i="9"/>
  <c r="P19" i="9"/>
  <c r="Q19" i="9"/>
  <c r="K20" i="9"/>
  <c r="L20" i="9"/>
  <c r="M20" i="9"/>
  <c r="O20" i="9"/>
  <c r="P20" i="9"/>
  <c r="Q20" i="9"/>
  <c r="K21" i="9"/>
  <c r="L21" i="9"/>
  <c r="M21" i="9"/>
  <c r="O21" i="9"/>
  <c r="P21" i="9"/>
  <c r="Q21" i="9"/>
  <c r="K22" i="9"/>
  <c r="L22" i="9"/>
  <c r="M22" i="9"/>
  <c r="O22" i="9"/>
  <c r="P22" i="9"/>
  <c r="Q22" i="9"/>
  <c r="I24" i="9"/>
  <c r="J24" i="9"/>
  <c r="J25" i="9"/>
  <c r="J26" i="9"/>
  <c r="L26" i="9"/>
  <c r="R32" i="9"/>
  <c r="R33" i="9"/>
  <c r="R34" i="9"/>
  <c r="R35" i="9"/>
  <c r="R36" i="9"/>
  <c r="S32" i="9"/>
  <c r="T32" i="9"/>
  <c r="AA32" i="9"/>
  <c r="AB32" i="9"/>
  <c r="R39" i="9"/>
  <c r="R40" i="9"/>
  <c r="R41" i="9"/>
  <c r="R42" i="9"/>
  <c r="R43" i="9"/>
  <c r="S39" i="9"/>
  <c r="T39" i="9"/>
  <c r="AA39" i="9"/>
  <c r="AB39" i="9"/>
  <c r="R46" i="9"/>
  <c r="R47" i="9"/>
  <c r="R48" i="9"/>
  <c r="R49" i="9"/>
  <c r="R50" i="9"/>
  <c r="S46" i="9"/>
  <c r="S53" i="9"/>
  <c r="S60" i="9"/>
  <c r="U41" i="9"/>
  <c r="AA60" i="9"/>
  <c r="AA53" i="9"/>
  <c r="AA46" i="9"/>
  <c r="AC41" i="9"/>
  <c r="T46" i="9"/>
  <c r="T53" i="9"/>
  <c r="T60" i="9"/>
  <c r="U44" i="9"/>
  <c r="AB60" i="9"/>
  <c r="AB53" i="9"/>
  <c r="AB46" i="9"/>
  <c r="AC44" i="9"/>
  <c r="I4" i="7"/>
  <c r="I5" i="7"/>
  <c r="I6" i="7"/>
  <c r="I9" i="7"/>
  <c r="I10" i="7"/>
  <c r="I11" i="7"/>
  <c r="I12" i="7"/>
  <c r="I13" i="7"/>
  <c r="I14" i="7"/>
  <c r="I15" i="7"/>
  <c r="I21" i="7"/>
  <c r="I22" i="7"/>
  <c r="I23" i="7"/>
  <c r="I24" i="7"/>
  <c r="I25" i="7"/>
  <c r="I3" i="7"/>
  <c r="I6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I85" i="8"/>
  <c r="I86" i="8"/>
  <c r="I87" i="8"/>
  <c r="I88" i="8"/>
  <c r="I89" i="8"/>
  <c r="I90" i="8"/>
  <c r="I91" i="8"/>
  <c r="I92" i="8"/>
  <c r="I93" i="8"/>
  <c r="I94" i="8"/>
  <c r="I95" i="8"/>
  <c r="I96" i="8"/>
  <c r="I97" i="8"/>
  <c r="I98" i="8"/>
  <c r="I99" i="8"/>
  <c r="I100" i="8"/>
  <c r="I101" i="8"/>
  <c r="I102" i="8"/>
  <c r="I103" i="8"/>
  <c r="I104" i="8"/>
  <c r="I105" i="8"/>
  <c r="I106" i="8"/>
  <c r="I107" i="8"/>
  <c r="I108" i="8"/>
  <c r="I109" i="8"/>
  <c r="I110" i="8"/>
  <c r="I111" i="8"/>
  <c r="I112" i="8"/>
  <c r="I113" i="8"/>
  <c r="I114" i="8"/>
  <c r="I115" i="8"/>
  <c r="I116" i="8"/>
  <c r="I117" i="8"/>
  <c r="I118" i="8"/>
  <c r="I119" i="8"/>
  <c r="I120" i="8"/>
  <c r="I121" i="8"/>
  <c r="I122" i="8"/>
  <c r="I123" i="8"/>
  <c r="I4" i="8"/>
  <c r="I5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3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4" i="8"/>
  <c r="J95" i="8"/>
  <c r="J96" i="8"/>
  <c r="J97" i="8"/>
  <c r="J98" i="8"/>
  <c r="J99" i="8"/>
  <c r="J100" i="8"/>
  <c r="J101" i="8"/>
  <c r="J102" i="8"/>
  <c r="J103" i="8"/>
  <c r="J104" i="8"/>
  <c r="J105" i="8"/>
  <c r="J106" i="8"/>
  <c r="J107" i="8"/>
  <c r="J108" i="8"/>
  <c r="J109" i="8"/>
  <c r="J110" i="8"/>
  <c r="J111" i="8"/>
  <c r="J112" i="8"/>
  <c r="J113" i="8"/>
  <c r="J114" i="8"/>
  <c r="J115" i="8"/>
  <c r="J116" i="8"/>
  <c r="J117" i="8"/>
  <c r="J118" i="8"/>
  <c r="J119" i="8"/>
  <c r="J120" i="8"/>
  <c r="J121" i="8"/>
  <c r="J122" i="8"/>
  <c r="J123" i="8"/>
  <c r="J4" i="8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3" i="8"/>
  <c r="J4" i="7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3" i="7"/>
  <c r="U20" i="1"/>
  <c r="V20" i="1"/>
  <c r="U25" i="1"/>
  <c r="V25" i="1"/>
  <c r="U21" i="1"/>
  <c r="X26" i="1"/>
  <c r="X25" i="1"/>
  <c r="X21" i="1"/>
  <c r="X20" i="1"/>
  <c r="X13" i="1"/>
  <c r="X14" i="1"/>
  <c r="X15" i="1"/>
  <c r="X12" i="1"/>
  <c r="U5" i="2"/>
  <c r="V5" i="2"/>
  <c r="U15" i="1"/>
  <c r="V15" i="1"/>
  <c r="U6" i="2"/>
  <c r="V6" i="2"/>
  <c r="U4" i="2"/>
  <c r="V4" i="2"/>
  <c r="U3" i="2"/>
  <c r="V3" i="2"/>
  <c r="U14" i="1"/>
  <c r="U13" i="1"/>
  <c r="V13" i="1"/>
  <c r="V14" i="1"/>
  <c r="U12" i="1"/>
  <c r="V12" i="1"/>
  <c r="M8" i="1"/>
  <c r="M30" i="6"/>
  <c r="S8" i="6"/>
  <c r="R8" i="6"/>
  <c r="Q8" i="6"/>
  <c r="Q3" i="6"/>
  <c r="E20" i="6"/>
  <c r="E22" i="6"/>
  <c r="D22" i="6"/>
  <c r="C22" i="6"/>
  <c r="F25" i="6"/>
  <c r="I19" i="6"/>
  <c r="Q7" i="6"/>
  <c r="Q6" i="6"/>
  <c r="Q5" i="6"/>
  <c r="Q4" i="6"/>
  <c r="E21" i="6"/>
  <c r="C20" i="6"/>
  <c r="D20" i="6"/>
  <c r="J3" i="6"/>
  <c r="I3" i="6"/>
  <c r="I15" i="6"/>
  <c r="J17" i="6"/>
  <c r="J16" i="6"/>
  <c r="J15" i="6"/>
  <c r="I12" i="6"/>
  <c r="J14" i="6"/>
  <c r="J13" i="6"/>
  <c r="J12" i="6"/>
  <c r="I9" i="6"/>
  <c r="J11" i="6"/>
  <c r="J10" i="6"/>
  <c r="J9" i="6"/>
  <c r="I6" i="6"/>
  <c r="J8" i="6"/>
  <c r="J7" i="6"/>
  <c r="J6" i="6"/>
  <c r="J5" i="6"/>
  <c r="J4" i="6"/>
  <c r="E16" i="6"/>
  <c r="E17" i="6"/>
  <c r="E15" i="6"/>
  <c r="E13" i="6"/>
  <c r="E14" i="6"/>
  <c r="E12" i="6"/>
  <c r="E10" i="6"/>
  <c r="E11" i="6"/>
  <c r="E9" i="6"/>
  <c r="E7" i="6"/>
  <c r="E8" i="6"/>
  <c r="E6" i="6"/>
  <c r="E4" i="6"/>
  <c r="E5" i="6"/>
  <c r="E3" i="6"/>
  <c r="D15" i="6"/>
  <c r="D12" i="6"/>
  <c r="D9" i="6"/>
  <c r="D6" i="6"/>
  <c r="D3" i="6"/>
  <c r="C19" i="6"/>
  <c r="C21" i="6"/>
  <c r="D21" i="6"/>
  <c r="Q3" i="5"/>
  <c r="Q4" i="5"/>
  <c r="Q5" i="5"/>
  <c r="Q6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7" i="5"/>
  <c r="Q68" i="5"/>
  <c r="Q69" i="5"/>
  <c r="Q70" i="5"/>
  <c r="Q71" i="5"/>
  <c r="Q72" i="5"/>
  <c r="Q73" i="5"/>
  <c r="Q74" i="5"/>
  <c r="Q75" i="5"/>
  <c r="Q76" i="5"/>
  <c r="Q77" i="5"/>
  <c r="Q78" i="5"/>
  <c r="Q79" i="5"/>
  <c r="Q80" i="5"/>
  <c r="Q81" i="5"/>
  <c r="Q82" i="5"/>
  <c r="Q83" i="5"/>
  <c r="Q84" i="5"/>
  <c r="Q85" i="5"/>
  <c r="Q86" i="5"/>
  <c r="Q87" i="5"/>
  <c r="Q88" i="5"/>
  <c r="Q89" i="5"/>
  <c r="Q90" i="5"/>
  <c r="Q91" i="5"/>
  <c r="Q92" i="5"/>
  <c r="Q93" i="5"/>
  <c r="Q94" i="5"/>
  <c r="Q95" i="5"/>
  <c r="Q96" i="5"/>
  <c r="Q97" i="5"/>
  <c r="Q98" i="5"/>
  <c r="Q99" i="5"/>
  <c r="Q100" i="5"/>
  <c r="Q101" i="5"/>
  <c r="Q102" i="5"/>
  <c r="Q103" i="5"/>
  <c r="Q104" i="5"/>
  <c r="Q105" i="5"/>
  <c r="Q106" i="5"/>
  <c r="Q107" i="5"/>
  <c r="Q108" i="5"/>
  <c r="Q109" i="5"/>
  <c r="Q110" i="5"/>
  <c r="Q111" i="5"/>
  <c r="Q112" i="5"/>
  <c r="Q113" i="5"/>
  <c r="Q114" i="5"/>
  <c r="Q115" i="5"/>
  <c r="Q116" i="5"/>
  <c r="Q117" i="5"/>
  <c r="Q118" i="5"/>
  <c r="Q119" i="5"/>
  <c r="Q120" i="5"/>
  <c r="Q121" i="5"/>
  <c r="Q122" i="5"/>
  <c r="Q123" i="5"/>
  <c r="Q124" i="5"/>
  <c r="Q125" i="5"/>
  <c r="Q126" i="5"/>
  <c r="Q127" i="5"/>
  <c r="Q128" i="5"/>
  <c r="Q129" i="5"/>
  <c r="Q130" i="5"/>
  <c r="Q131" i="5"/>
  <c r="Q132" i="5"/>
  <c r="Q133" i="5"/>
  <c r="Q134" i="5"/>
  <c r="Q135" i="5"/>
  <c r="Q136" i="5"/>
  <c r="Q137" i="5"/>
  <c r="Q138" i="5"/>
  <c r="Q139" i="5"/>
  <c r="Q140" i="5"/>
  <c r="Q141" i="5"/>
  <c r="Q142" i="5"/>
  <c r="Q143" i="5"/>
  <c r="Q144" i="5"/>
  <c r="Q145" i="5"/>
  <c r="Q146" i="5"/>
  <c r="Q147" i="5"/>
  <c r="Q148" i="5"/>
  <c r="Q149" i="5"/>
  <c r="Q150" i="5"/>
  <c r="Q151" i="5"/>
  <c r="Q152" i="5"/>
  <c r="Q153" i="5"/>
  <c r="Q154" i="5"/>
  <c r="Q155" i="5"/>
  <c r="Q156" i="5"/>
  <c r="Q157" i="5"/>
  <c r="Q158" i="5"/>
  <c r="Q159" i="5"/>
  <c r="Q160" i="5"/>
  <c r="Q161" i="5"/>
  <c r="Q162" i="5"/>
  <c r="Q163" i="5"/>
  <c r="Q164" i="5"/>
  <c r="Q165" i="5"/>
  <c r="Q166" i="5"/>
  <c r="Q167" i="5"/>
  <c r="Q168" i="5"/>
  <c r="Q169" i="5"/>
  <c r="Q170" i="5"/>
  <c r="Q171" i="5"/>
  <c r="Q172" i="5"/>
  <c r="Q173" i="5"/>
  <c r="Q174" i="5"/>
  <c r="Q175" i="5"/>
  <c r="Q176" i="5"/>
  <c r="Q177" i="5"/>
  <c r="Q178" i="5"/>
  <c r="Q179" i="5"/>
  <c r="Q180" i="5"/>
  <c r="Q181" i="5"/>
  <c r="Q182" i="5"/>
  <c r="Q2" i="5"/>
  <c r="Q367" i="5"/>
  <c r="Q366" i="5"/>
  <c r="Q365" i="5"/>
  <c r="Q364" i="5"/>
  <c r="Q363" i="5"/>
  <c r="Q362" i="5"/>
  <c r="Q361" i="5"/>
  <c r="Q360" i="5"/>
  <c r="Q359" i="5"/>
  <c r="Q358" i="5"/>
  <c r="Q357" i="5"/>
  <c r="Q356" i="5"/>
  <c r="Q355" i="5"/>
  <c r="Q354" i="5"/>
  <c r="Q353" i="5"/>
  <c r="Q352" i="5"/>
  <c r="Q351" i="5"/>
  <c r="Q350" i="5"/>
  <c r="Q349" i="5"/>
  <c r="Q348" i="5"/>
  <c r="Q347" i="5"/>
  <c r="Q346" i="5"/>
  <c r="Q345" i="5"/>
  <c r="Q344" i="5"/>
  <c r="Q343" i="5"/>
  <c r="Q342" i="5"/>
  <c r="Q341" i="5"/>
  <c r="Q340" i="5"/>
  <c r="Q339" i="5"/>
  <c r="Q338" i="5"/>
  <c r="Q337" i="5"/>
  <c r="Q336" i="5"/>
  <c r="Q335" i="5"/>
  <c r="Q334" i="5"/>
  <c r="Q333" i="5"/>
  <c r="Q332" i="5"/>
  <c r="Q331" i="5"/>
  <c r="Q330" i="5"/>
  <c r="Q329" i="5"/>
  <c r="Q328" i="5"/>
  <c r="Q327" i="5"/>
  <c r="Q326" i="5"/>
  <c r="Q325" i="5"/>
  <c r="Q324" i="5"/>
  <c r="Q323" i="5"/>
  <c r="Q322" i="5"/>
  <c r="Q321" i="5"/>
  <c r="Q320" i="5"/>
  <c r="Q319" i="5"/>
  <c r="Q318" i="5"/>
  <c r="Q317" i="5"/>
  <c r="Q316" i="5"/>
  <c r="Q315" i="5"/>
  <c r="Q314" i="5"/>
  <c r="Q313" i="5"/>
  <c r="Q312" i="5"/>
  <c r="Q311" i="5"/>
  <c r="Q310" i="5"/>
  <c r="Q309" i="5"/>
  <c r="Q308" i="5"/>
  <c r="Q307" i="5"/>
  <c r="Q306" i="5"/>
  <c r="Q305" i="5"/>
  <c r="Q304" i="5"/>
  <c r="Q303" i="5"/>
  <c r="Q302" i="5"/>
  <c r="Q301" i="5"/>
  <c r="Q300" i="5"/>
  <c r="Q299" i="5"/>
  <c r="Q298" i="5"/>
  <c r="Q297" i="5"/>
  <c r="Q296" i="5"/>
  <c r="Q295" i="5"/>
  <c r="Q294" i="5"/>
  <c r="Q293" i="5"/>
  <c r="Q292" i="5"/>
  <c r="Q291" i="5"/>
  <c r="Q290" i="5"/>
  <c r="Q289" i="5"/>
  <c r="Q288" i="5"/>
  <c r="Q287" i="5"/>
  <c r="Q286" i="5"/>
  <c r="Q285" i="5"/>
  <c r="Q284" i="5"/>
  <c r="Q283" i="5"/>
  <c r="Q282" i="5"/>
  <c r="Q281" i="5"/>
  <c r="Q280" i="5"/>
  <c r="Q279" i="5"/>
  <c r="Q278" i="5"/>
  <c r="Q277" i="5"/>
  <c r="Q276" i="5"/>
  <c r="Q275" i="5"/>
  <c r="Q274" i="5"/>
  <c r="Q273" i="5"/>
  <c r="Q272" i="5"/>
  <c r="Q271" i="5"/>
  <c r="Q270" i="5"/>
  <c r="Q269" i="5"/>
  <c r="Q268" i="5"/>
  <c r="Q267" i="5"/>
  <c r="Q266" i="5"/>
  <c r="Q265" i="5"/>
  <c r="Q264" i="5"/>
  <c r="Q263" i="5"/>
  <c r="Q262" i="5"/>
  <c r="Q261" i="5"/>
  <c r="Q260" i="5"/>
  <c r="Q259" i="5"/>
  <c r="Q258" i="5"/>
  <c r="Q257" i="5"/>
  <c r="Q256" i="5"/>
  <c r="Q255" i="5"/>
  <c r="Q254" i="5"/>
  <c r="Q253" i="5"/>
  <c r="Q252" i="5"/>
  <c r="Q251" i="5"/>
  <c r="Q250" i="5"/>
  <c r="Q249" i="5"/>
  <c r="Q248" i="5"/>
  <c r="Q247" i="5"/>
  <c r="Q246" i="5"/>
  <c r="Q245" i="5"/>
  <c r="Q244" i="5"/>
  <c r="Q243" i="5"/>
  <c r="Q242" i="5"/>
  <c r="Q241" i="5"/>
  <c r="Q240" i="5"/>
  <c r="Q239" i="5"/>
  <c r="Q238" i="5"/>
  <c r="Q237" i="5"/>
  <c r="Q236" i="5"/>
  <c r="Q235" i="5"/>
  <c r="Q234" i="5"/>
  <c r="Q233" i="5"/>
  <c r="Q232" i="5"/>
  <c r="Q231" i="5"/>
  <c r="Q230" i="5"/>
  <c r="Q229" i="5"/>
  <c r="Q228" i="5"/>
  <c r="Q227" i="5"/>
  <c r="Q226" i="5"/>
  <c r="Q225" i="5"/>
  <c r="Q224" i="5"/>
  <c r="Q223" i="5"/>
  <c r="Q222" i="5"/>
  <c r="Q221" i="5"/>
  <c r="Q220" i="5"/>
  <c r="Q219" i="5"/>
  <c r="Q218" i="5"/>
  <c r="Q217" i="5"/>
  <c r="Q216" i="5"/>
  <c r="Q215" i="5"/>
  <c r="Q214" i="5"/>
  <c r="Q213" i="5"/>
  <c r="Q212" i="5"/>
  <c r="Q211" i="5"/>
  <c r="Q210" i="5"/>
  <c r="Q209" i="5"/>
  <c r="Q208" i="5"/>
  <c r="Q207" i="5"/>
  <c r="Q206" i="5"/>
  <c r="Q205" i="5"/>
  <c r="Q204" i="5"/>
  <c r="Q203" i="5"/>
  <c r="Q202" i="5"/>
  <c r="Q201" i="5"/>
  <c r="Q200" i="5"/>
  <c r="Q199" i="5"/>
  <c r="Q198" i="5"/>
  <c r="Q197" i="5"/>
  <c r="Q196" i="5"/>
  <c r="Q195" i="5"/>
  <c r="Q194" i="5"/>
  <c r="Q193" i="5"/>
  <c r="Q192" i="5"/>
  <c r="Q191" i="5"/>
  <c r="Q190" i="5"/>
  <c r="Q189" i="5"/>
  <c r="Q188" i="5"/>
  <c r="Q187" i="5"/>
  <c r="Q186" i="5"/>
  <c r="Q185" i="5"/>
  <c r="Q184" i="5"/>
  <c r="Q183" i="5"/>
  <c r="Q3" i="3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2" i="3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4" i="1"/>
  <c r="E5" i="1"/>
  <c r="E6" i="1"/>
  <c r="E7" i="1"/>
  <c r="E8" i="1"/>
  <c r="E3" i="1"/>
</calcChain>
</file>

<file path=xl/sharedStrings.xml><?xml version="1.0" encoding="utf-8"?>
<sst xmlns="http://schemas.openxmlformats.org/spreadsheetml/2006/main" count="22583" uniqueCount="681">
  <si>
    <t>HIMB</t>
  </si>
  <si>
    <t>Site/reef</t>
  </si>
  <si>
    <t>HIMB Channel</t>
  </si>
  <si>
    <t>Point reef</t>
  </si>
  <si>
    <t>Red Nun</t>
  </si>
  <si>
    <t>Barrier reef</t>
  </si>
  <si>
    <t>Crashboat</t>
  </si>
  <si>
    <t>Kekepa</t>
  </si>
  <si>
    <t>Kapapa</t>
  </si>
  <si>
    <t>Ahu O Laka</t>
  </si>
  <si>
    <t>PR 41</t>
  </si>
  <si>
    <t>PR 40</t>
  </si>
  <si>
    <t>PR 39</t>
  </si>
  <si>
    <t>PR38</t>
  </si>
  <si>
    <t>PR 33</t>
  </si>
  <si>
    <t>PR 42</t>
  </si>
  <si>
    <t>PR 43</t>
  </si>
  <si>
    <t>PR 44</t>
  </si>
  <si>
    <t>PR 46</t>
  </si>
  <si>
    <t>PR 37</t>
  </si>
  <si>
    <t>PR 48</t>
  </si>
  <si>
    <t>PR 47</t>
  </si>
  <si>
    <t>PR 49</t>
  </si>
  <si>
    <t>FR</t>
  </si>
  <si>
    <t>34/36</t>
  </si>
  <si>
    <t>PR 33 edge</t>
  </si>
  <si>
    <t>PR 32</t>
  </si>
  <si>
    <t xml:space="preserve">PR 31 </t>
  </si>
  <si>
    <t>PR 31 edge</t>
  </si>
  <si>
    <t>PR 18 E</t>
  </si>
  <si>
    <t>PR 18 F</t>
  </si>
  <si>
    <t>PR 17F</t>
  </si>
  <si>
    <t>PR 17E</t>
  </si>
  <si>
    <t>PR 10E</t>
  </si>
  <si>
    <t>PR 10F</t>
  </si>
  <si>
    <t>PR 9E</t>
  </si>
  <si>
    <t>PR9F</t>
  </si>
  <si>
    <t xml:space="preserve">PR 6 </t>
  </si>
  <si>
    <t xml:space="preserve">PB 5 </t>
  </si>
  <si>
    <t>PR 5 F</t>
  </si>
  <si>
    <t>PR 5 E</t>
  </si>
  <si>
    <t>PR 4 F</t>
  </si>
  <si>
    <t>PR 4 E</t>
  </si>
  <si>
    <t>Lilipuna FR</t>
  </si>
  <si>
    <t>HIMB Lagoon</t>
  </si>
  <si>
    <t>PR 8</t>
  </si>
  <si>
    <t>PR 11</t>
  </si>
  <si>
    <t>PR 12</t>
  </si>
  <si>
    <t>PR 14</t>
  </si>
  <si>
    <t>PR 15</t>
  </si>
  <si>
    <t>PR 16</t>
  </si>
  <si>
    <t>PR 19</t>
  </si>
  <si>
    <t>PR 20</t>
  </si>
  <si>
    <t>PR 22</t>
  </si>
  <si>
    <t>PR 23</t>
  </si>
  <si>
    <t>PR 21</t>
  </si>
  <si>
    <t>PR 24</t>
  </si>
  <si>
    <t>PR 25</t>
  </si>
  <si>
    <t>PR 25F</t>
  </si>
  <si>
    <t>PR 26</t>
  </si>
  <si>
    <t>PR 26 F</t>
  </si>
  <si>
    <t>PR 26E</t>
  </si>
  <si>
    <t>PR 27F</t>
  </si>
  <si>
    <t>PR 27E</t>
  </si>
  <si>
    <t>PR 29 E</t>
  </si>
  <si>
    <t>PR 29 F</t>
  </si>
  <si>
    <t>PR 28 E</t>
  </si>
  <si>
    <t>PR 28 F</t>
  </si>
  <si>
    <t>PR 30 E</t>
  </si>
  <si>
    <t>PR 30 F</t>
  </si>
  <si>
    <t>BR</t>
  </si>
  <si>
    <t>PR 3</t>
  </si>
  <si>
    <t>PR 2E</t>
  </si>
  <si>
    <t>PR 2F</t>
  </si>
  <si>
    <t>GPS_point</t>
  </si>
  <si>
    <t>Lat</t>
  </si>
  <si>
    <t>Long</t>
  </si>
  <si>
    <t>Normal</t>
  </si>
  <si>
    <t>Pale</t>
  </si>
  <si>
    <t>Bleached</t>
  </si>
  <si>
    <t>Dead</t>
  </si>
  <si>
    <t>HIIMB Channel</t>
  </si>
  <si>
    <t>Point Reef</t>
  </si>
  <si>
    <t>MCBH</t>
  </si>
  <si>
    <t>Red Triangle</t>
  </si>
  <si>
    <t>Crash Boat</t>
  </si>
  <si>
    <t>PR 13</t>
  </si>
  <si>
    <t>PR 27</t>
  </si>
  <si>
    <t>PR 28</t>
  </si>
  <si>
    <t>PR 29</t>
  </si>
  <si>
    <t>PR 30</t>
  </si>
  <si>
    <t>PR 31</t>
  </si>
  <si>
    <t>PR 38</t>
  </si>
  <si>
    <t>PR T</t>
  </si>
  <si>
    <t>PR 18</t>
  </si>
  <si>
    <t>PR 17</t>
  </si>
  <si>
    <t>FR Heeia</t>
  </si>
  <si>
    <t>PR 10</t>
  </si>
  <si>
    <t>PR 9</t>
  </si>
  <si>
    <t>PR 7</t>
  </si>
  <si>
    <t>PR 6</t>
  </si>
  <si>
    <t>PR 5</t>
  </si>
  <si>
    <t>PR 4</t>
  </si>
  <si>
    <t>PR 2</t>
  </si>
  <si>
    <t>HIMB FR</t>
  </si>
  <si>
    <t>FR South</t>
  </si>
  <si>
    <t>Kepapa</t>
  </si>
  <si>
    <t>SandBar</t>
  </si>
  <si>
    <t>Total_Cover</t>
  </si>
  <si>
    <t>Date</t>
  </si>
  <si>
    <t>Max Temp (C)</t>
  </si>
  <si>
    <t>Max Temp Time</t>
  </si>
  <si>
    <t>Min Temp (C)</t>
  </si>
  <si>
    <t>Min Temp Time</t>
  </si>
  <si>
    <t>Avg Temp (C)</t>
  </si>
  <si>
    <t>Avg Wind Speed (mph)</t>
  </si>
  <si>
    <t>Max Wind Gust (mph)</t>
  </si>
  <si>
    <t>Max Gust Dir</t>
  </si>
  <si>
    <t>Time Of Max Gust</t>
  </si>
  <si>
    <t>Daily Rainfall (In)</t>
  </si>
  <si>
    <t>Yearly Rainfall (In)</t>
  </si>
  <si>
    <t>Total Solar (cal/cm2)</t>
  </si>
  <si>
    <t>Total Quantum (E/m2)</t>
  </si>
  <si>
    <t>Max Water Temp</t>
  </si>
  <si>
    <t>Min Water Temp</t>
  </si>
  <si>
    <t>Avg Water Temp</t>
  </si>
  <si>
    <t>---</t>
  </si>
  <si>
    <t>*** Daily weather</t>
  </si>
  <si>
    <t>Time</t>
  </si>
  <si>
    <t>Temperature (F)</t>
  </si>
  <si>
    <t>Wind Speed (mph)</t>
  </si>
  <si>
    <t>Wind Direction</t>
  </si>
  <si>
    <t>Avg Solar Rad (Cal/cm2/min)</t>
  </si>
  <si>
    <t>Avg Quantum (uE/sec/m2)</t>
  </si>
  <si>
    <t>Water Temp (F)</t>
  </si>
  <si>
    <t>Rainfall (In)</t>
  </si>
  <si>
    <t>Temp on Reef Flat</t>
  </si>
  <si>
    <t>Time, GMT-10:00</t>
  </si>
  <si>
    <t>Temp, °C()</t>
  </si>
  <si>
    <t>Average</t>
  </si>
  <si>
    <t>TTC</t>
  </si>
  <si>
    <t>TCC</t>
  </si>
  <si>
    <t>dead</t>
  </si>
  <si>
    <t>bleached</t>
  </si>
  <si>
    <t>live</t>
  </si>
  <si>
    <t>total average</t>
  </si>
  <si>
    <t>%</t>
  </si>
  <si>
    <t>recently dead</t>
  </si>
  <si>
    <t>bleached coral</t>
  </si>
  <si>
    <t>Live Coral</t>
  </si>
  <si>
    <t>number of points</t>
  </si>
  <si>
    <t>Type</t>
  </si>
  <si>
    <t>Transect</t>
  </si>
  <si>
    <t>Year = 2015</t>
  </si>
  <si>
    <t>Year = 2014</t>
  </si>
  <si>
    <t>Total points</t>
  </si>
  <si>
    <t>percentage</t>
  </si>
  <si>
    <t>Average percentage</t>
  </si>
  <si>
    <t>SD</t>
  </si>
  <si>
    <t>SE</t>
  </si>
  <si>
    <t>total points</t>
  </si>
  <si>
    <t xml:space="preserve">% live </t>
  </si>
  <si>
    <t>% bleached</t>
  </si>
  <si>
    <t>% dead</t>
  </si>
  <si>
    <t>Matched Pairs</t>
  </si>
  <si>
    <t>Column 2</t>
  </si>
  <si>
    <t>t-Ratio</t>
  </si>
  <si>
    <t>DF</t>
  </si>
  <si>
    <t>Mean Difference</t>
  </si>
  <si>
    <t>Prob &gt; |t|</t>
  </si>
  <si>
    <t>Std Error</t>
  </si>
  <si>
    <t>Prob &gt; t</t>
  </si>
  <si>
    <t>Upper 95%</t>
  </si>
  <si>
    <t>Prob &lt; t</t>
  </si>
  <si>
    <t>Lower 95%</t>
  </si>
  <si>
    <t>N</t>
  </si>
  <si>
    <t>Correlation</t>
  </si>
  <si>
    <t>POINTS</t>
  </si>
  <si>
    <t>Column 3</t>
  </si>
  <si>
    <t xml:space="preserve"> overall total coral declined by...</t>
  </si>
  <si>
    <t>22.4% +/- 8.6 (SE) of coral died from freshwater kill</t>
  </si>
  <si>
    <t xml:space="preserve">total </t>
  </si>
  <si>
    <t>percentage change</t>
  </si>
  <si>
    <t>percent change</t>
  </si>
  <si>
    <t xml:space="preserve">additional loss of 29.6% </t>
  </si>
  <si>
    <t>Mean</t>
  </si>
  <si>
    <t>total</t>
  </si>
  <si>
    <t>Oct</t>
  </si>
  <si>
    <t>Section</t>
  </si>
  <si>
    <t>North</t>
  </si>
  <si>
    <t>Center</t>
  </si>
  <si>
    <t>South</t>
  </si>
  <si>
    <t>Bleach</t>
  </si>
  <si>
    <t>Total percent of P,B,D</t>
  </si>
  <si>
    <t>Barrier</t>
  </si>
  <si>
    <t>Inside FW area</t>
  </si>
  <si>
    <t>Dec</t>
  </si>
  <si>
    <t>Outside FW area</t>
  </si>
  <si>
    <t>Pale and bleached</t>
  </si>
  <si>
    <t>14 October 2014: Bleaching</t>
  </si>
  <si>
    <t>1 December 2014: Recovery</t>
  </si>
  <si>
    <t>Impacted</t>
  </si>
  <si>
    <t>Total Coral Cover</t>
  </si>
  <si>
    <t>Proportion of surveyed corals</t>
  </si>
  <si>
    <t>Non-Impacted</t>
  </si>
  <si>
    <t>Overall</t>
  </si>
  <si>
    <t>Reefs impacted by freshwater kill</t>
  </si>
  <si>
    <t>December</t>
  </si>
  <si>
    <t>Reefs not impacted by the FW kill</t>
  </si>
  <si>
    <t>T -test of impacted vs non-impacted bleaching + fading</t>
  </si>
  <si>
    <t>bleaching and paling</t>
  </si>
  <si>
    <t>OCTOBER</t>
  </si>
  <si>
    <t>Lp</t>
  </si>
  <si>
    <t>Pc</t>
  </si>
  <si>
    <t>Turf</t>
  </si>
  <si>
    <t>substrate</t>
  </si>
  <si>
    <t>Fs</t>
  </si>
  <si>
    <t>sand</t>
  </si>
  <si>
    <t>Mc</t>
  </si>
  <si>
    <t>Porifera</t>
  </si>
  <si>
    <t>bleached Mc</t>
  </si>
  <si>
    <t>bleached Pc</t>
  </si>
  <si>
    <t>silt</t>
  </si>
  <si>
    <t>Malg</t>
  </si>
  <si>
    <t>CA</t>
  </si>
  <si>
    <t>T-7</t>
  </si>
  <si>
    <t>Pd</t>
  </si>
  <si>
    <t>R dead      32.00</t>
  </si>
  <si>
    <t>Variable  Maximum</t>
  </si>
  <si>
    <t>T-6</t>
  </si>
  <si>
    <t>2015 T-5 %</t>
  </si>
  <si>
    <t>2014 T-5 %</t>
  </si>
  <si>
    <t>R dead    25   0  6.81     1.61   8.06  0.000000000  1.11    3.33  12.20</t>
  </si>
  <si>
    <t>Variable   N  N*  Mean  SE Mean  StDev      Minimum    Q1  Median     Q3</t>
  </si>
  <si>
    <t>2015 all TCC   100.00</t>
  </si>
  <si>
    <t>2014 all TCC    66.67</t>
  </si>
  <si>
    <t>bleached Porites</t>
  </si>
  <si>
    <t>Variable      Maximum</t>
  </si>
  <si>
    <t>2015 T-4 %</t>
  </si>
  <si>
    <t>2014 T-4 %</t>
  </si>
  <si>
    <t>other</t>
  </si>
  <si>
    <t>2015 all TCC  25   0  17.65     5.14  25.71  0.000000000  0.500   10.29  17.65</t>
  </si>
  <si>
    <t>2014 all TCC  25   0  24.00     2.98  14.92         6.00  12.00   24.00  32.80</t>
  </si>
  <si>
    <t>Variable       N  N*   Mean  SE Mean  StDev      Minimum     Q1  Median     Q3</t>
  </si>
  <si>
    <t>T-5</t>
  </si>
  <si>
    <t xml:space="preserve">Descriptive Statistics: 2014 all TCC, 2015 all TCC </t>
  </si>
  <si>
    <t>2015 T-3 %</t>
  </si>
  <si>
    <t>2014 T-3 %</t>
  </si>
  <si>
    <t>Mp</t>
  </si>
  <si>
    <t>grand mean</t>
  </si>
  <si>
    <t>sd</t>
  </si>
  <si>
    <t>T-4</t>
  </si>
  <si>
    <t>T-3</t>
  </si>
  <si>
    <t>T-2</t>
  </si>
  <si>
    <t>T-1</t>
  </si>
  <si>
    <t>2015 T-2 %</t>
  </si>
  <si>
    <t>2014 T-2 %</t>
  </si>
  <si>
    <t>All coral incl bleached</t>
  </si>
  <si>
    <t>mean</t>
  </si>
  <si>
    <t>2015 all TCC</t>
  </si>
  <si>
    <t>coral</t>
  </si>
  <si>
    <t>2015 T-1 %</t>
  </si>
  <si>
    <t>2014 all TCC</t>
  </si>
  <si>
    <t>2014 T-1 %</t>
  </si>
  <si>
    <t>recently dead coral mean 2014 6.8 range 0-32 SE 1.61 SD 8.06</t>
  </si>
  <si>
    <t>no difference in TCC except for T3 so bleached corals recovered</t>
  </si>
  <si>
    <t>bleached Pd</t>
  </si>
  <si>
    <t>bleached Montipora</t>
  </si>
  <si>
    <t>% recovery</t>
  </si>
  <si>
    <t>how much recovered</t>
  </si>
  <si>
    <t>recovery</t>
  </si>
  <si>
    <t>Coral</t>
  </si>
  <si>
    <t>2015 T-7 %</t>
  </si>
  <si>
    <t>2014 T-7 %</t>
  </si>
  <si>
    <t>tunicate</t>
  </si>
  <si>
    <t>mean 2015</t>
  </si>
  <si>
    <t>mean 2014</t>
  </si>
  <si>
    <t>%change</t>
  </si>
  <si>
    <t>recent dead</t>
  </si>
  <si>
    <t>TCC incl beached</t>
  </si>
  <si>
    <t>transect</t>
  </si>
  <si>
    <t>% cover</t>
  </si>
  <si>
    <t>2015 T-6 %</t>
  </si>
  <si>
    <t>2014 T-6 %</t>
  </si>
  <si>
    <t>% died</t>
  </si>
  <si>
    <t>avg TCC and bleached</t>
  </si>
  <si>
    <t>FINAL</t>
  </si>
  <si>
    <t>SUMMARY</t>
  </si>
  <si>
    <t>2014PR46T4_9</t>
  </si>
  <si>
    <t>Turf algae</t>
  </si>
  <si>
    <t>2014PR46T4_6</t>
  </si>
  <si>
    <t>2014PR46T4_3</t>
  </si>
  <si>
    <t>2014PR46T4_28</t>
  </si>
  <si>
    <t>2014PR46T4_27</t>
  </si>
  <si>
    <t>2014PR46T4_26</t>
  </si>
  <si>
    <t>2014PR46T4_25</t>
  </si>
  <si>
    <t>2014PR46T4_24</t>
  </si>
  <si>
    <t>2014PR46T4_23</t>
  </si>
  <si>
    <t>2014PR46T4_21</t>
  </si>
  <si>
    <t>2014PR46T4_20</t>
  </si>
  <si>
    <t>2014PR46T4_19</t>
  </si>
  <si>
    <t>2014PR46T4_17</t>
  </si>
  <si>
    <t>2014PR46T4_11</t>
  </si>
  <si>
    <t>2014PR46T4_10</t>
  </si>
  <si>
    <t>2014PR46T4_8</t>
  </si>
  <si>
    <t>Substrate</t>
  </si>
  <si>
    <t>2014PR46T4_4</t>
  </si>
  <si>
    <t>2014PR46T4_30</t>
  </si>
  <si>
    <t>2014PR46T4_14</t>
  </si>
  <si>
    <t>Silt</t>
  </si>
  <si>
    <t>2014PR46T4_7</t>
  </si>
  <si>
    <t>2014PR46T4_5</t>
  </si>
  <si>
    <t>2014PR46T4_29</t>
  </si>
  <si>
    <t>2014PR46T4_18</t>
  </si>
  <si>
    <t>2014PR46T4_15</t>
  </si>
  <si>
    <t>2014PR46T4_13</t>
  </si>
  <si>
    <t>2014PR46T4_12</t>
  </si>
  <si>
    <t>Macroalgae</t>
  </si>
  <si>
    <t>Coralline algae</t>
  </si>
  <si>
    <t>2014PR46T4_22</t>
  </si>
  <si>
    <t>PR37T5_40</t>
  </si>
  <si>
    <t>PR37T5_29</t>
  </si>
  <si>
    <t>PR37T5_19</t>
  </si>
  <si>
    <t>2014PR46T3_28</t>
  </si>
  <si>
    <t>2014PR46T3_20</t>
  </si>
  <si>
    <t>2014PR46T2_40</t>
  </si>
  <si>
    <t>2014PR46T2_27</t>
  </si>
  <si>
    <t>2014PR46T2_18</t>
  </si>
  <si>
    <t>2014 PR46 T1_30</t>
  </si>
  <si>
    <t>2014 PR46 T1_20</t>
  </si>
  <si>
    <t>2014PR46T3_24</t>
  </si>
  <si>
    <t>2014 PR46 T1_26</t>
  </si>
  <si>
    <t>PR37T5_39</t>
  </si>
  <si>
    <t>2014PR46T4_2</t>
  </si>
  <si>
    <t>2014 PR46 T1_25</t>
  </si>
  <si>
    <t>2014 PR46 T1_19</t>
  </si>
  <si>
    <t>2014PR46T2_39</t>
  </si>
  <si>
    <t>2014PR46T2_25</t>
  </si>
  <si>
    <t>2014 PR46 T1_18</t>
  </si>
  <si>
    <t>2014PR46T3_23</t>
  </si>
  <si>
    <t>2014PR46T3_19</t>
  </si>
  <si>
    <t>2014PR46T2_36</t>
  </si>
  <si>
    <t>2014 PR46 T1_16</t>
  </si>
  <si>
    <t>2014PR46T2_31</t>
  </si>
  <si>
    <t>2014PR46T3_18</t>
  </si>
  <si>
    <t>2014PR46T2_23</t>
  </si>
  <si>
    <t>2014 PR46 T1_15</t>
  </si>
  <si>
    <t>2014 PR46 T1_24</t>
  </si>
  <si>
    <t>2014 PR46 T1_14</t>
  </si>
  <si>
    <t>2014PR46T2_17</t>
  </si>
  <si>
    <t>2014 PR46 T1_23</t>
  </si>
  <si>
    <t>2014PR46T3_16</t>
  </si>
  <si>
    <t>2014PR46T2_22</t>
  </si>
  <si>
    <t>PR37T5_18</t>
  </si>
  <si>
    <t>2014PR46T2_30</t>
  </si>
  <si>
    <t>2014 PR46 T1_13</t>
  </si>
  <si>
    <t>2014PR46T2_28</t>
  </si>
  <si>
    <t>2014 PR46 T1_22</t>
  </si>
  <si>
    <t>2014PR46T2_16</t>
  </si>
  <si>
    <t>2014 PR46 T1_21</t>
  </si>
  <si>
    <t>PR37T5_28</t>
  </si>
  <si>
    <t>2014PR46T2_26</t>
  </si>
  <si>
    <t>PR37T5_38</t>
  </si>
  <si>
    <t>2014 PR46 T1_12</t>
  </si>
  <si>
    <t>2014PR46T3_14</t>
  </si>
  <si>
    <t>2014 PR46 T1_11</t>
  </si>
  <si>
    <t>2014PR46T2_15</t>
  </si>
  <si>
    <t>2014PR46T2_11</t>
  </si>
  <si>
    <t>2014PR46T3_13</t>
  </si>
  <si>
    <t>2014PR46T2_24</t>
  </si>
  <si>
    <t>2014 PR46 T1_29</t>
  </si>
  <si>
    <t>2014 PR46 T1_17</t>
  </si>
  <si>
    <t>2014PR46T3_30</t>
  </si>
  <si>
    <t>2014PR46T2_20</t>
  </si>
  <si>
    <t>2014 PR46 T1_28</t>
  </si>
  <si>
    <t>2014PR46T2_19</t>
  </si>
  <si>
    <t>2014PR46T3_29</t>
  </si>
  <si>
    <t>2014PR46T3_12</t>
  </si>
  <si>
    <t>PR37T2_39</t>
  </si>
  <si>
    <t>PR37T2_30</t>
  </si>
  <si>
    <t>Porites compressa</t>
  </si>
  <si>
    <t>PR37T2_21</t>
  </si>
  <si>
    <t>PR37T2_12</t>
  </si>
  <si>
    <t>PR37T5_10</t>
  </si>
  <si>
    <t>2014PR46T2_8</t>
  </si>
  <si>
    <t>2014 PR46 T1_50</t>
  </si>
  <si>
    <t>2014 PR46 T1_5</t>
  </si>
  <si>
    <t>2014PR46T2_38</t>
  </si>
  <si>
    <t>2014 PR46 T1_7</t>
  </si>
  <si>
    <t>PR37T5_37</t>
  </si>
  <si>
    <t>2014PR46T3_25</t>
  </si>
  <si>
    <t>2014 PR46 T1_45</t>
  </si>
  <si>
    <t>2014 PR46 T1_27</t>
  </si>
  <si>
    <t>2014 PR46 T1_6</t>
  </si>
  <si>
    <t>2014PR46T2_21</t>
  </si>
  <si>
    <t>2014 PR46 T1_44</t>
  </si>
  <si>
    <t>2014 PR46 T1_3</t>
  </si>
  <si>
    <t>PR37T5_09</t>
  </si>
  <si>
    <t>2014 PR46 T1_10</t>
  </si>
  <si>
    <t>PR37T5_27</t>
  </si>
  <si>
    <t>2014 PR46 T1_43</t>
  </si>
  <si>
    <t>2014PR46T2_37</t>
  </si>
  <si>
    <t>2014PR46T2_7</t>
  </si>
  <si>
    <t>2014PR46T2_2</t>
  </si>
  <si>
    <t>2014 PR46 T1_8</t>
  </si>
  <si>
    <t>2014PR46T2_14</t>
  </si>
  <si>
    <t>2014PR46T2_10</t>
  </si>
  <si>
    <t>PR37T5_17</t>
  </si>
  <si>
    <t>2014PR46T2_4</t>
  </si>
  <si>
    <t>2014 PR46 T1_42</t>
  </si>
  <si>
    <t>2014PR46T3_11</t>
  </si>
  <si>
    <t>2014PR46T2_13</t>
  </si>
  <si>
    <t>PR37T5_36</t>
  </si>
  <si>
    <t>2014PR46T2_9</t>
  </si>
  <si>
    <t>PR37T5_08</t>
  </si>
  <si>
    <t>2014PR46T3_22</t>
  </si>
  <si>
    <t>2014PR46T2_35</t>
  </si>
  <si>
    <t>PR37T5_26</t>
  </si>
  <si>
    <t>2014 PR46 T1_2</t>
  </si>
  <si>
    <t>PR37T5_16</t>
  </si>
  <si>
    <t>2014PR46T2_34</t>
  </si>
  <si>
    <t>2014PR46T2_6</t>
  </si>
  <si>
    <t>PR37T5_06</t>
  </si>
  <si>
    <t>2014 PR46 T1_48</t>
  </si>
  <si>
    <t>2014PR46T2_33</t>
  </si>
  <si>
    <t>2014 PR46 T1_47</t>
  </si>
  <si>
    <t>2014PR46T2_5</t>
  </si>
  <si>
    <t>2014PR46T2_3</t>
  </si>
  <si>
    <t>PR37T2_38</t>
  </si>
  <si>
    <t>PR37T2_29</t>
  </si>
  <si>
    <t>PR37T2_20</t>
  </si>
  <si>
    <t>PR37T2_11</t>
  </si>
  <si>
    <t>PR37T3_42</t>
  </si>
  <si>
    <t>PR37T3_34</t>
  </si>
  <si>
    <t>PR37T3_26</t>
  </si>
  <si>
    <t>PR37T3_10</t>
  </si>
  <si>
    <t>PR37T4_39</t>
  </si>
  <si>
    <t>PR37T4_30</t>
  </si>
  <si>
    <t>PR37T4_23</t>
  </si>
  <si>
    <t>PR37T5_35</t>
  </si>
  <si>
    <t>PR37T5_05</t>
  </si>
  <si>
    <t>2014PR46T3_9</t>
  </si>
  <si>
    <t>2014 PR46 T1_34</t>
  </si>
  <si>
    <t>PR37T2_40</t>
  </si>
  <si>
    <t>2014PR46T3_26</t>
  </si>
  <si>
    <t>2014PR46T3_8</t>
  </si>
  <si>
    <t>2014 PR46 T1_46</t>
  </si>
  <si>
    <t>2014 PR46 T1_33</t>
  </si>
  <si>
    <t>2014 PR46 T1_32</t>
  </si>
  <si>
    <t>PR37T5_04</t>
  </si>
  <si>
    <t>2014PR46T3_7</t>
  </si>
  <si>
    <t>PR37T3_41</t>
  </si>
  <si>
    <t>PR37T3_33</t>
  </si>
  <si>
    <t>PR37T5_34</t>
  </si>
  <si>
    <t>2014PR46T3_6</t>
  </si>
  <si>
    <t>2014 PR46 T1_31</t>
  </si>
  <si>
    <t>PR37T3_40</t>
  </si>
  <si>
    <t>2014 PR46 T1_39</t>
  </si>
  <si>
    <t>PR37T5_25</t>
  </si>
  <si>
    <t>2014PR46T3_17</t>
  </si>
  <si>
    <t>2014PR46T3_5</t>
  </si>
  <si>
    <t>2014 PR46 T1_35</t>
  </si>
  <si>
    <t>PR37T3_39</t>
  </si>
  <si>
    <t>PR37T5_03</t>
  </si>
  <si>
    <t>PR37T3_09</t>
  </si>
  <si>
    <t>PR37T5_24</t>
  </si>
  <si>
    <t>PR37T5_15</t>
  </si>
  <si>
    <t>PR37T3_38</t>
  </si>
  <si>
    <t>PR37T4_38</t>
  </si>
  <si>
    <t>PR37T3_24</t>
  </si>
  <si>
    <t>PR37T5_02</t>
  </si>
  <si>
    <t>2014PR46T3_15</t>
  </si>
  <si>
    <t>PR37T3_32</t>
  </si>
  <si>
    <t>PR37T4_29</t>
  </si>
  <si>
    <t>2014PR46T4_16</t>
  </si>
  <si>
    <t>PR37T4_22</t>
  </si>
  <si>
    <t>2014PR46T3_4</t>
  </si>
  <si>
    <t>PR37T3_23</t>
  </si>
  <si>
    <t>PR37T5_33</t>
  </si>
  <si>
    <t>PR37T5_23</t>
  </si>
  <si>
    <t>PR37T3_31</t>
  </si>
  <si>
    <t>PR37T3_08</t>
  </si>
  <si>
    <t>2014 PR46 T1_36</t>
  </si>
  <si>
    <t>PR37T3_22</t>
  </si>
  <si>
    <t>2014PR46T3_21</t>
  </si>
  <si>
    <t>2014PR46T3_3</t>
  </si>
  <si>
    <t>PR37T1_32</t>
  </si>
  <si>
    <t>PR37T1_23</t>
  </si>
  <si>
    <t>PR37T1_22</t>
  </si>
  <si>
    <t>PR37T1_09</t>
  </si>
  <si>
    <t>PR37T1_08</t>
  </si>
  <si>
    <t>PR37T2_37</t>
  </si>
  <si>
    <t>PR37T2_28</t>
  </si>
  <si>
    <t>PR37T2_19</t>
  </si>
  <si>
    <t>PR37T2_10</t>
  </si>
  <si>
    <t>PR37T3_18</t>
  </si>
  <si>
    <t>PR37T4_15</t>
  </si>
  <si>
    <t>PR37T4_08</t>
  </si>
  <si>
    <t>PR37T5_48</t>
  </si>
  <si>
    <t>2014PR46T3_37</t>
  </si>
  <si>
    <t>PR37T2_47</t>
  </si>
  <si>
    <t>PR37T5_30</t>
  </si>
  <si>
    <t>PR37T5_32</t>
  </si>
  <si>
    <t>PR37T3_37</t>
  </si>
  <si>
    <t>PR37T5_13</t>
  </si>
  <si>
    <t>2014PR46T3_27</t>
  </si>
  <si>
    <t>2014PR46T3_2</t>
  </si>
  <si>
    <t>PR37T3_30</t>
  </si>
  <si>
    <t>2014PR46T3_36</t>
  </si>
  <si>
    <t>PR37T4_28</t>
  </si>
  <si>
    <t>PR37T3_21</t>
  </si>
  <si>
    <t>PR37T4_21</t>
  </si>
  <si>
    <t>PR37T4_14</t>
  </si>
  <si>
    <t>PR37T5_31</t>
  </si>
  <si>
    <t>2014PR46T3_35</t>
  </si>
  <si>
    <t>PR37T4_37</t>
  </si>
  <si>
    <t>PR37T5_47</t>
  </si>
  <si>
    <t>PR37T5_12</t>
  </si>
  <si>
    <t>PR37T3_29</t>
  </si>
  <si>
    <t>2014PR46T3_34</t>
  </si>
  <si>
    <t>2014 PR46 T1_4</t>
  </si>
  <si>
    <t>PR37T3_19</t>
  </si>
  <si>
    <t>PR37T5_46</t>
  </si>
  <si>
    <t>PR37T5_07</t>
  </si>
  <si>
    <t>2014PR46T3_33</t>
  </si>
  <si>
    <t>2014PR46T2_29</t>
  </si>
  <si>
    <t>PR37T3_07</t>
  </si>
  <si>
    <t>PR37T3_28</t>
  </si>
  <si>
    <t>2014PR46T3_32</t>
  </si>
  <si>
    <t>2014 PR46 T1_49</t>
  </si>
  <si>
    <t>PR37T3_36</t>
  </si>
  <si>
    <t>2014 PR46 T1_40</t>
  </si>
  <si>
    <t>PR37T3_16</t>
  </si>
  <si>
    <t>PR37T4_13</t>
  </si>
  <si>
    <t>PR37T4_07</t>
  </si>
  <si>
    <t>2014PR46T3_31</t>
  </si>
  <si>
    <t>PR37T4_27</t>
  </si>
  <si>
    <t>PR37T5_45</t>
  </si>
  <si>
    <t>PR37T4_06</t>
  </si>
  <si>
    <t>PR37T1_31</t>
  </si>
  <si>
    <t>PR37T1_24</t>
  </si>
  <si>
    <t>PR37T1_21</t>
  </si>
  <si>
    <t>PR37T1_15</t>
  </si>
  <si>
    <t>PR37T1_07</t>
  </si>
  <si>
    <t>PR37T2_46</t>
  </si>
  <si>
    <t>PR37T2_36</t>
  </si>
  <si>
    <t>PR37T2_27</t>
  </si>
  <si>
    <t>PR37T2_18</t>
  </si>
  <si>
    <t>PR37T2_08</t>
  </si>
  <si>
    <t>PR37T4_20</t>
  </si>
  <si>
    <t>2014 PR46 T1_9</t>
  </si>
  <si>
    <t>PR37T3_27</t>
  </si>
  <si>
    <t>PR37T4_05</t>
  </si>
  <si>
    <t>PR37T5_44</t>
  </si>
  <si>
    <t>PR37T3_35</t>
  </si>
  <si>
    <t>Sand</t>
  </si>
  <si>
    <t>PR37T4_36</t>
  </si>
  <si>
    <t>PR37T4_12</t>
  </si>
  <si>
    <t>PR37T5_11</t>
  </si>
  <si>
    <t>PR37T3_06</t>
  </si>
  <si>
    <t>PR37T3_20</t>
  </si>
  <si>
    <t>PR37T4_26</t>
  </si>
  <si>
    <t>PR37T3_15</t>
  </si>
  <si>
    <t>Bleached Mc</t>
  </si>
  <si>
    <t>PR37T4_19</t>
  </si>
  <si>
    <t>PR37T4_04</t>
  </si>
  <si>
    <t>PR37T5_43</t>
  </si>
  <si>
    <t>PR37T1_30</t>
  </si>
  <si>
    <t>PR37T1_20</t>
  </si>
  <si>
    <t>PR37T1_14</t>
  </si>
  <si>
    <t>PR37T1_06</t>
  </si>
  <si>
    <t>PR37T2_45</t>
  </si>
  <si>
    <t>PR37T2_35</t>
  </si>
  <si>
    <t>PR37T2_26</t>
  </si>
  <si>
    <t>PR37T2_17</t>
  </si>
  <si>
    <t>PR37T2_07</t>
  </si>
  <si>
    <t>PR37T3_25</t>
  </si>
  <si>
    <t>PR37T3_05</t>
  </si>
  <si>
    <t>PR37T4_34</t>
  </si>
  <si>
    <t>PR37T4_11</t>
  </si>
  <si>
    <t>PR37T4_03</t>
  </si>
  <si>
    <t>PR37T5_14</t>
  </si>
  <si>
    <t>PR37T1_35</t>
  </si>
  <si>
    <t>PR37T4_18</t>
  </si>
  <si>
    <t>PR37T3_14</t>
  </si>
  <si>
    <t>PR37T4_33</t>
  </si>
  <si>
    <t>PR37T5_42</t>
  </si>
  <si>
    <t>PR37T5_20</t>
  </si>
  <si>
    <t>PR37T4_25</t>
  </si>
  <si>
    <t>PR37T4_10</t>
  </si>
  <si>
    <t>PR37T4_32</t>
  </si>
  <si>
    <t>PR37T3_04</t>
  </si>
  <si>
    <t>PR37T4_17</t>
  </si>
  <si>
    <t>PR37T3_13</t>
  </si>
  <si>
    <t>Culcita novaeguineae</t>
  </si>
  <si>
    <t>Other</t>
  </si>
  <si>
    <t>PR37T3_03</t>
  </si>
  <si>
    <t>PR37T4_02</t>
  </si>
  <si>
    <t>PR37T1_29</t>
  </si>
  <si>
    <t>PR37T1_19</t>
  </si>
  <si>
    <t>PR37T1_13</t>
  </si>
  <si>
    <t>PR37T1_05</t>
  </si>
  <si>
    <t>PR37T2_44</t>
  </si>
  <si>
    <t>PR37T2_34</t>
  </si>
  <si>
    <t>PR37T2_25</t>
  </si>
  <si>
    <t>PR37T2_16</t>
  </si>
  <si>
    <t>PR37T2_06</t>
  </si>
  <si>
    <t>PR37T4_24</t>
  </si>
  <si>
    <t>PR37T1_34</t>
  </si>
  <si>
    <t>PR37T4_09</t>
  </si>
  <si>
    <t>PR37T4_16</t>
  </si>
  <si>
    <t>2014PR46T2_12</t>
  </si>
  <si>
    <t>2014PR46T2_32</t>
  </si>
  <si>
    <t>PR37T3_12</t>
  </si>
  <si>
    <t>PR37T4_31</t>
  </si>
  <si>
    <t>Fungia scutaria</t>
  </si>
  <si>
    <t>PR37T4_35</t>
  </si>
  <si>
    <t>Montipora patula</t>
  </si>
  <si>
    <t>PR37T5_22</t>
  </si>
  <si>
    <t>PR37T1_28</t>
  </si>
  <si>
    <t>PR37T1_18</t>
  </si>
  <si>
    <t>PR37T1_12</t>
  </si>
  <si>
    <t>PR37T1_04</t>
  </si>
  <si>
    <t>PR37T2_43</t>
  </si>
  <si>
    <t>PR37T2_33</t>
  </si>
  <si>
    <t>PR37T2_24</t>
  </si>
  <si>
    <t>PR37T2_15</t>
  </si>
  <si>
    <t>PR37T2_05</t>
  </si>
  <si>
    <t>PR37T3_11</t>
  </si>
  <si>
    <t>PR37T1_33</t>
  </si>
  <si>
    <t>PR37T1_17</t>
  </si>
  <si>
    <t>PR37T5_21</t>
  </si>
  <si>
    <t>PR37T1_27</t>
  </si>
  <si>
    <t>PR37T1_11</t>
  </si>
  <si>
    <t>PR37T1_03</t>
  </si>
  <si>
    <t>PR37T2_42</t>
  </si>
  <si>
    <t>PR37T2_32</t>
  </si>
  <si>
    <t>PR37T2_23</t>
  </si>
  <si>
    <t>PR37T2_14</t>
  </si>
  <si>
    <t>PR37T2_04</t>
  </si>
  <si>
    <t>2014PR46T3_39</t>
  </si>
  <si>
    <t>2014PR46T3_38</t>
  </si>
  <si>
    <t>Tunicate</t>
  </si>
  <si>
    <t>PR37T1_16</t>
  </si>
  <si>
    <t>PR37T1_25</t>
  </si>
  <si>
    <t>PR37T1_26</t>
  </si>
  <si>
    <t>PR37T1_10</t>
  </si>
  <si>
    <t>PR37T1_02</t>
  </si>
  <si>
    <t>PR37T2_41</t>
  </si>
  <si>
    <t>PR37T2_31</t>
  </si>
  <si>
    <t>PR37T2_22</t>
  </si>
  <si>
    <t>PR37T2_13</t>
  </si>
  <si>
    <t>PR37T2_03</t>
  </si>
  <si>
    <t>2014PR46T2_41</t>
  </si>
  <si>
    <t>T-2 %</t>
  </si>
  <si>
    <t>T-1 %</t>
  </si>
  <si>
    <t>points</t>
  </si>
  <si>
    <t>2015 T-1</t>
  </si>
  <si>
    <t>2015 T-2</t>
  </si>
  <si>
    <t>2015 T-3</t>
  </si>
  <si>
    <t>2015 T-4</t>
  </si>
  <si>
    <t>2015 T-5</t>
  </si>
  <si>
    <t>2014 T-5</t>
  </si>
  <si>
    <t>2014 T-4</t>
  </si>
  <si>
    <t>2014 T-3</t>
  </si>
  <si>
    <t>)</t>
  </si>
  <si>
    <t>Tcc</t>
  </si>
  <si>
    <t>st dev</t>
  </si>
  <si>
    <t>Feb</t>
  </si>
  <si>
    <t>Aug</t>
  </si>
  <si>
    <t>CCA*</t>
  </si>
  <si>
    <t>turf</t>
  </si>
  <si>
    <t>macroalgae</t>
  </si>
  <si>
    <t>% change</t>
  </si>
  <si>
    <t>February</t>
  </si>
  <si>
    <t>August</t>
  </si>
  <si>
    <t>CCA</t>
  </si>
  <si>
    <t>means</t>
  </si>
  <si>
    <t xml:space="preserve">Pc </t>
  </si>
  <si>
    <t>sub old from new and divide that number by old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</si>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</sst>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;@"/>
    <numFmt numFmtId="165" formatCode="m/d/yy\ h:mm;@"/>
    <numFmt numFmtId="166" formatCode="0.0"/>
    <numFmt numFmtId="167" formatCode="0.00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scheme val="minor"/>
    </font>
    <font>
      <sz val="12"/>
      <color theme="1"/>
      <name val="Times New Roman"/>
    </font>
    <font>
      <b/>
      <sz val="12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238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83">
    <xf numFmtId="0" fontId="0" fillId="0" borderId="0" xfId="0"/>
    <xf numFmtId="0" fontId="0" fillId="0" borderId="0" xfId="0" applyBorder="1"/>
    <xf numFmtId="0" fontId="0" fillId="0" borderId="0" xfId="0" applyFill="1" applyBorder="1"/>
    <xf numFmtId="0" fontId="4" fillId="0" borderId="0" xfId="0" applyFont="1"/>
    <xf numFmtId="0" fontId="3" fillId="0" borderId="0" xfId="0" applyFont="1" applyBorder="1"/>
    <xf numFmtId="0" fontId="3" fillId="0" borderId="0" xfId="0" applyFont="1" applyFill="1" applyBorder="1"/>
    <xf numFmtId="0" fontId="0" fillId="2" borderId="0" xfId="0" applyFill="1" applyBorder="1"/>
    <xf numFmtId="0" fontId="0" fillId="0" borderId="0" xfId="0" applyBorder="1" applyAlignment="1">
      <alignment horizontal="right" vertical="top"/>
    </xf>
    <xf numFmtId="0" fontId="0" fillId="0" borderId="1" xfId="0" applyBorder="1"/>
    <xf numFmtId="0" fontId="0" fillId="0" borderId="0" xfId="0" applyNumberFormat="1" applyBorder="1"/>
    <xf numFmtId="0" fontId="0" fillId="0" borderId="0" xfId="0" applyNumberFormat="1" applyFill="1" applyBorder="1"/>
    <xf numFmtId="49" fontId="0" fillId="0" borderId="0" xfId="0" applyNumberFormat="1" applyBorder="1"/>
    <xf numFmtId="49" fontId="0" fillId="0" borderId="0" xfId="0" applyNumberFormat="1" applyFill="1" applyBorder="1"/>
    <xf numFmtId="0" fontId="0" fillId="0" borderId="0" xfId="0" applyBorder="1" applyAlignment="1">
      <alignment horizontal="right"/>
    </xf>
    <xf numFmtId="0" fontId="3" fillId="0" borderId="0" xfId="0" applyNumberFormat="1" applyFont="1" applyBorder="1"/>
    <xf numFmtId="0" fontId="7" fillId="0" borderId="0" xfId="0" applyNumberFormat="1" applyFont="1"/>
    <xf numFmtId="0" fontId="7" fillId="0" borderId="0" xfId="0" applyNumberFormat="1" applyFont="1" applyBorder="1"/>
    <xf numFmtId="0" fontId="7" fillId="0" borderId="0" xfId="0" applyNumberFormat="1" applyFont="1" applyFill="1" applyBorder="1"/>
    <xf numFmtId="14" fontId="0" fillId="0" borderId="0" xfId="0" applyNumberFormat="1"/>
    <xf numFmtId="164" fontId="0" fillId="0" borderId="0" xfId="0" applyNumberFormat="1"/>
    <xf numFmtId="165" fontId="0" fillId="0" borderId="0" xfId="0" applyNumberFormat="1"/>
    <xf numFmtId="22" fontId="0" fillId="0" borderId="0" xfId="0" applyNumberFormat="1"/>
    <xf numFmtId="0" fontId="3" fillId="0" borderId="0" xfId="0" applyNumberFormat="1" applyFont="1" applyFill="1" applyBorder="1"/>
    <xf numFmtId="10" fontId="0" fillId="0" borderId="0" xfId="0" applyNumberFormat="1"/>
    <xf numFmtId="0" fontId="2" fillId="0" borderId="0" xfId="19"/>
    <xf numFmtId="166" fontId="2" fillId="0" borderId="0" xfId="19" applyNumberFormat="1"/>
    <xf numFmtId="0" fontId="2" fillId="0" borderId="0" xfId="19" applyAlignment="1">
      <alignment horizontal="center"/>
    </xf>
    <xf numFmtId="2" fontId="2" fillId="0" borderId="0" xfId="19" applyNumberFormat="1"/>
    <xf numFmtId="0" fontId="8" fillId="0" borderId="0" xfId="19" applyFont="1"/>
    <xf numFmtId="0" fontId="1" fillId="0" borderId="0" xfId="19" applyFont="1"/>
    <xf numFmtId="0" fontId="9" fillId="0" borderId="0" xfId="0" applyFont="1"/>
    <xf numFmtId="0" fontId="0" fillId="0" borderId="0" xfId="0" applyAlignment="1"/>
    <xf numFmtId="0" fontId="0" fillId="0" borderId="0" xfId="0" applyAlignment="1">
      <alignment textRotation="90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vertical="center" textRotation="90" wrapText="1"/>
    </xf>
    <xf numFmtId="0" fontId="7" fillId="0" borderId="0" xfId="0" applyFont="1"/>
    <xf numFmtId="0" fontId="7" fillId="0" borderId="0" xfId="0" applyFont="1" applyAlignment="1">
      <alignment horizontal="right" vertical="top"/>
    </xf>
    <xf numFmtId="0" fontId="11" fillId="0" borderId="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167" fontId="0" fillId="0" borderId="0" xfId="0" applyNumberFormat="1"/>
    <xf numFmtId="1" fontId="0" fillId="0" borderId="0" xfId="0" applyNumberFormat="1"/>
    <xf numFmtId="2" fontId="0" fillId="0" borderId="0" xfId="0" applyNumberFormat="1"/>
    <xf numFmtId="2" fontId="9" fillId="0" borderId="0" xfId="0" applyNumberFormat="1" applyFont="1"/>
    <xf numFmtId="2" fontId="0" fillId="0" borderId="21" xfId="0" applyNumberFormat="1" applyBorder="1"/>
    <xf numFmtId="2" fontId="0" fillId="0" borderId="22" xfId="0" applyNumberFormat="1" applyBorder="1"/>
    <xf numFmtId="0" fontId="0" fillId="0" borderId="23" xfId="0" applyBorder="1"/>
    <xf numFmtId="2" fontId="0" fillId="0" borderId="24" xfId="0" applyNumberFormat="1" applyBorder="1"/>
    <xf numFmtId="2" fontId="0" fillId="0" borderId="0" xfId="0" applyNumberFormat="1" applyBorder="1"/>
    <xf numFmtId="0" fontId="0" fillId="0" borderId="25" xfId="0" applyBorder="1"/>
    <xf numFmtId="0" fontId="9" fillId="0" borderId="24" xfId="0" applyFont="1" applyBorder="1"/>
    <xf numFmtId="0" fontId="9" fillId="0" borderId="0" xfId="0" applyFont="1" applyBorder="1"/>
    <xf numFmtId="0" fontId="0" fillId="0" borderId="24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166" fontId="0" fillId="0" borderId="0" xfId="0" applyNumberFormat="1"/>
    <xf numFmtId="2" fontId="0" fillId="0" borderId="0" xfId="0" applyNumberFormat="1" applyFill="1"/>
    <xf numFmtId="1" fontId="0" fillId="2" borderId="0" xfId="0" applyNumberFormat="1" applyFill="1"/>
    <xf numFmtId="1" fontId="9" fillId="0" borderId="0" xfId="0" applyNumberFormat="1" applyFont="1"/>
    <xf numFmtId="17" fontId="9" fillId="0" borderId="0" xfId="0" applyNumberFormat="1" applyFont="1"/>
    <xf numFmtId="0" fontId="0" fillId="0" borderId="0" xfId="0" applyFill="1"/>
    <xf numFmtId="0" fontId="9" fillId="0" borderId="0" xfId="0" applyFont="1" applyFill="1"/>
  </cellXfs>
  <cellStyles count="23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Normal" xfId="0" builtinId="0"/>
    <cellStyle name="Normal 2" xfId="19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987957387679"/>
          <c:y val="0.0601851851851852"/>
          <c:w val="0.858796356337811"/>
          <c:h val="0.815570866141732"/>
        </c:manualLayout>
      </c:layout>
      <c:lineChart>
        <c:grouping val="standard"/>
        <c:varyColors val="0"/>
        <c:ser>
          <c:idx val="0"/>
          <c:order val="0"/>
          <c:spPr>
            <a:ln w="19050" cmpd="sng">
              <a:solidFill>
                <a:schemeClr val="tx1"/>
              </a:solidFill>
            </a:ln>
          </c:spPr>
          <c:marker>
            <c:symbol val="none"/>
          </c:marker>
          <c:cat>
            <c:numRef>
              <c:f>Weather!$A$2:$A$186</c:f>
              <c:numCache>
                <c:formatCode>m/d/yy</c:formatCode>
                <c:ptCount val="185"/>
                <c:pt idx="0">
                  <c:v>41821.0</c:v>
                </c:pt>
                <c:pt idx="1">
                  <c:v>41822.0</c:v>
                </c:pt>
                <c:pt idx="2">
                  <c:v>41823.0</c:v>
                </c:pt>
                <c:pt idx="3">
                  <c:v>41824.0</c:v>
                </c:pt>
                <c:pt idx="4">
                  <c:v>41825.0</c:v>
                </c:pt>
                <c:pt idx="5">
                  <c:v>41826.0</c:v>
                </c:pt>
                <c:pt idx="6">
                  <c:v>41827.0</c:v>
                </c:pt>
                <c:pt idx="7">
                  <c:v>41828.0</c:v>
                </c:pt>
                <c:pt idx="8">
                  <c:v>41829.0</c:v>
                </c:pt>
                <c:pt idx="9">
                  <c:v>41830.0</c:v>
                </c:pt>
                <c:pt idx="10">
                  <c:v>41831.0</c:v>
                </c:pt>
                <c:pt idx="11">
                  <c:v>41832.0</c:v>
                </c:pt>
                <c:pt idx="12">
                  <c:v>41833.0</c:v>
                </c:pt>
                <c:pt idx="13">
                  <c:v>41834.0</c:v>
                </c:pt>
                <c:pt idx="14">
                  <c:v>41835.0</c:v>
                </c:pt>
                <c:pt idx="15">
                  <c:v>41836.0</c:v>
                </c:pt>
                <c:pt idx="16">
                  <c:v>41837.0</c:v>
                </c:pt>
                <c:pt idx="17">
                  <c:v>41838.0</c:v>
                </c:pt>
                <c:pt idx="18">
                  <c:v>41839.0</c:v>
                </c:pt>
                <c:pt idx="19">
                  <c:v>41840.0</c:v>
                </c:pt>
                <c:pt idx="20">
                  <c:v>41841.0</c:v>
                </c:pt>
                <c:pt idx="21">
                  <c:v>41842.0</c:v>
                </c:pt>
                <c:pt idx="22">
                  <c:v>41843.0</c:v>
                </c:pt>
                <c:pt idx="23">
                  <c:v>41844.0</c:v>
                </c:pt>
                <c:pt idx="24">
                  <c:v>41845.0</c:v>
                </c:pt>
                <c:pt idx="25">
                  <c:v>41846.0</c:v>
                </c:pt>
                <c:pt idx="26">
                  <c:v>41847.0</c:v>
                </c:pt>
                <c:pt idx="27">
                  <c:v>41848.0</c:v>
                </c:pt>
                <c:pt idx="28">
                  <c:v>41849.0</c:v>
                </c:pt>
                <c:pt idx="29">
                  <c:v>41850.0</c:v>
                </c:pt>
                <c:pt idx="30">
                  <c:v>41851.0</c:v>
                </c:pt>
                <c:pt idx="31">
                  <c:v>41852.0</c:v>
                </c:pt>
                <c:pt idx="32">
                  <c:v>41853.0</c:v>
                </c:pt>
                <c:pt idx="33">
                  <c:v>41854.0</c:v>
                </c:pt>
                <c:pt idx="34">
                  <c:v>41855.0</c:v>
                </c:pt>
                <c:pt idx="35">
                  <c:v>41856.0</c:v>
                </c:pt>
                <c:pt idx="36">
                  <c:v>41857.0</c:v>
                </c:pt>
                <c:pt idx="37">
                  <c:v>41858.0</c:v>
                </c:pt>
                <c:pt idx="38">
                  <c:v>41859.0</c:v>
                </c:pt>
                <c:pt idx="39">
                  <c:v>41860.0</c:v>
                </c:pt>
                <c:pt idx="40">
                  <c:v>41861.0</c:v>
                </c:pt>
                <c:pt idx="41">
                  <c:v>41862.0</c:v>
                </c:pt>
                <c:pt idx="42">
                  <c:v>41863.0</c:v>
                </c:pt>
                <c:pt idx="43">
                  <c:v>41864.0</c:v>
                </c:pt>
                <c:pt idx="44">
                  <c:v>41865.0</c:v>
                </c:pt>
                <c:pt idx="45">
                  <c:v>41866.0</c:v>
                </c:pt>
                <c:pt idx="46">
                  <c:v>41867.0</c:v>
                </c:pt>
                <c:pt idx="47">
                  <c:v>41868.0</c:v>
                </c:pt>
                <c:pt idx="48">
                  <c:v>41869.0</c:v>
                </c:pt>
                <c:pt idx="49">
                  <c:v>41870.0</c:v>
                </c:pt>
                <c:pt idx="50">
                  <c:v>41871.0</c:v>
                </c:pt>
                <c:pt idx="51">
                  <c:v>41872.0</c:v>
                </c:pt>
                <c:pt idx="52">
                  <c:v>41873.0</c:v>
                </c:pt>
                <c:pt idx="53">
                  <c:v>41874.0</c:v>
                </c:pt>
                <c:pt idx="54">
                  <c:v>41875.0</c:v>
                </c:pt>
                <c:pt idx="55">
                  <c:v>41876.0</c:v>
                </c:pt>
                <c:pt idx="56">
                  <c:v>41877.0</c:v>
                </c:pt>
                <c:pt idx="57">
                  <c:v>41878.0</c:v>
                </c:pt>
                <c:pt idx="58">
                  <c:v>41879.0</c:v>
                </c:pt>
                <c:pt idx="59">
                  <c:v>41880.0</c:v>
                </c:pt>
                <c:pt idx="60">
                  <c:v>41881.0</c:v>
                </c:pt>
                <c:pt idx="61">
                  <c:v>41882.0</c:v>
                </c:pt>
                <c:pt idx="62">
                  <c:v>41883.0</c:v>
                </c:pt>
                <c:pt idx="63">
                  <c:v>41884.0</c:v>
                </c:pt>
                <c:pt idx="64">
                  <c:v>41885.0</c:v>
                </c:pt>
                <c:pt idx="65">
                  <c:v>41886.0</c:v>
                </c:pt>
                <c:pt idx="66">
                  <c:v>41887.0</c:v>
                </c:pt>
                <c:pt idx="67">
                  <c:v>41888.0</c:v>
                </c:pt>
                <c:pt idx="68">
                  <c:v>41889.0</c:v>
                </c:pt>
                <c:pt idx="69">
                  <c:v>41890.0</c:v>
                </c:pt>
                <c:pt idx="70">
                  <c:v>41891.0</c:v>
                </c:pt>
                <c:pt idx="71">
                  <c:v>41892.0</c:v>
                </c:pt>
                <c:pt idx="72">
                  <c:v>41893.0</c:v>
                </c:pt>
                <c:pt idx="73">
                  <c:v>41894.0</c:v>
                </c:pt>
                <c:pt idx="74">
                  <c:v>41895.0</c:v>
                </c:pt>
                <c:pt idx="75">
                  <c:v>41896.0</c:v>
                </c:pt>
                <c:pt idx="76">
                  <c:v>41897.0</c:v>
                </c:pt>
                <c:pt idx="77">
                  <c:v>41898.0</c:v>
                </c:pt>
                <c:pt idx="78">
                  <c:v>41899.0</c:v>
                </c:pt>
                <c:pt idx="79">
                  <c:v>41900.0</c:v>
                </c:pt>
                <c:pt idx="80">
                  <c:v>41901.0</c:v>
                </c:pt>
                <c:pt idx="81">
                  <c:v>41902.0</c:v>
                </c:pt>
                <c:pt idx="82">
                  <c:v>41903.0</c:v>
                </c:pt>
                <c:pt idx="83">
                  <c:v>41904.0</c:v>
                </c:pt>
                <c:pt idx="84">
                  <c:v>41905.0</c:v>
                </c:pt>
                <c:pt idx="85">
                  <c:v>41906.0</c:v>
                </c:pt>
                <c:pt idx="86">
                  <c:v>41907.0</c:v>
                </c:pt>
                <c:pt idx="87">
                  <c:v>41908.0</c:v>
                </c:pt>
                <c:pt idx="88">
                  <c:v>41909.0</c:v>
                </c:pt>
                <c:pt idx="89">
                  <c:v>41910.0</c:v>
                </c:pt>
                <c:pt idx="90">
                  <c:v>41911.0</c:v>
                </c:pt>
                <c:pt idx="91">
                  <c:v>41912.0</c:v>
                </c:pt>
                <c:pt idx="92">
                  <c:v>41913.0</c:v>
                </c:pt>
                <c:pt idx="93">
                  <c:v>41914.0</c:v>
                </c:pt>
                <c:pt idx="94">
                  <c:v>41915.0</c:v>
                </c:pt>
                <c:pt idx="95">
                  <c:v>41916.0</c:v>
                </c:pt>
                <c:pt idx="96">
                  <c:v>41917.0</c:v>
                </c:pt>
                <c:pt idx="97">
                  <c:v>41918.0</c:v>
                </c:pt>
                <c:pt idx="98">
                  <c:v>41919.0</c:v>
                </c:pt>
                <c:pt idx="99">
                  <c:v>41920.0</c:v>
                </c:pt>
                <c:pt idx="100">
                  <c:v>41921.0</c:v>
                </c:pt>
                <c:pt idx="101">
                  <c:v>41922.0</c:v>
                </c:pt>
                <c:pt idx="102">
                  <c:v>41923.0</c:v>
                </c:pt>
                <c:pt idx="103">
                  <c:v>41924.0</c:v>
                </c:pt>
                <c:pt idx="104">
                  <c:v>41925.0</c:v>
                </c:pt>
                <c:pt idx="105">
                  <c:v>41926.0</c:v>
                </c:pt>
                <c:pt idx="106">
                  <c:v>41927.0</c:v>
                </c:pt>
                <c:pt idx="107">
                  <c:v>41928.0</c:v>
                </c:pt>
                <c:pt idx="108">
                  <c:v>41929.0</c:v>
                </c:pt>
                <c:pt idx="109">
                  <c:v>41930.0</c:v>
                </c:pt>
                <c:pt idx="110">
                  <c:v>41931.0</c:v>
                </c:pt>
                <c:pt idx="111">
                  <c:v>41932.0</c:v>
                </c:pt>
                <c:pt idx="112">
                  <c:v>41933.0</c:v>
                </c:pt>
                <c:pt idx="113">
                  <c:v>41934.0</c:v>
                </c:pt>
                <c:pt idx="114">
                  <c:v>41935.0</c:v>
                </c:pt>
                <c:pt idx="115">
                  <c:v>41936.0</c:v>
                </c:pt>
                <c:pt idx="116">
                  <c:v>41937.0</c:v>
                </c:pt>
                <c:pt idx="117">
                  <c:v>41938.0</c:v>
                </c:pt>
                <c:pt idx="118">
                  <c:v>41939.0</c:v>
                </c:pt>
                <c:pt idx="119">
                  <c:v>41940.0</c:v>
                </c:pt>
                <c:pt idx="120">
                  <c:v>41941.0</c:v>
                </c:pt>
                <c:pt idx="121">
                  <c:v>41942.0</c:v>
                </c:pt>
                <c:pt idx="122">
                  <c:v>41943.0</c:v>
                </c:pt>
                <c:pt idx="123">
                  <c:v>41944.0</c:v>
                </c:pt>
                <c:pt idx="124">
                  <c:v>41945.0</c:v>
                </c:pt>
                <c:pt idx="125">
                  <c:v>41946.0</c:v>
                </c:pt>
                <c:pt idx="126">
                  <c:v>41947.0</c:v>
                </c:pt>
                <c:pt idx="127">
                  <c:v>41948.0</c:v>
                </c:pt>
                <c:pt idx="128">
                  <c:v>41949.0</c:v>
                </c:pt>
                <c:pt idx="129">
                  <c:v>41950.0</c:v>
                </c:pt>
                <c:pt idx="130">
                  <c:v>41951.0</c:v>
                </c:pt>
                <c:pt idx="131">
                  <c:v>41952.0</c:v>
                </c:pt>
                <c:pt idx="132">
                  <c:v>41953.0</c:v>
                </c:pt>
                <c:pt idx="133">
                  <c:v>41954.0</c:v>
                </c:pt>
                <c:pt idx="134">
                  <c:v>41955.0</c:v>
                </c:pt>
                <c:pt idx="135">
                  <c:v>41956.0</c:v>
                </c:pt>
                <c:pt idx="136">
                  <c:v>41957.0</c:v>
                </c:pt>
                <c:pt idx="137">
                  <c:v>41958.0</c:v>
                </c:pt>
                <c:pt idx="138">
                  <c:v>41959.0</c:v>
                </c:pt>
                <c:pt idx="139">
                  <c:v>41960.0</c:v>
                </c:pt>
                <c:pt idx="140">
                  <c:v>41961.0</c:v>
                </c:pt>
                <c:pt idx="141">
                  <c:v>41962.0</c:v>
                </c:pt>
                <c:pt idx="142">
                  <c:v>41963.0</c:v>
                </c:pt>
                <c:pt idx="143">
                  <c:v>41964.0</c:v>
                </c:pt>
                <c:pt idx="144">
                  <c:v>41965.0</c:v>
                </c:pt>
                <c:pt idx="145">
                  <c:v>41966.0</c:v>
                </c:pt>
                <c:pt idx="146">
                  <c:v>41967.0</c:v>
                </c:pt>
                <c:pt idx="147">
                  <c:v>41968.0</c:v>
                </c:pt>
                <c:pt idx="148">
                  <c:v>41969.0</c:v>
                </c:pt>
                <c:pt idx="149">
                  <c:v>41970.0</c:v>
                </c:pt>
                <c:pt idx="150">
                  <c:v>41971.0</c:v>
                </c:pt>
                <c:pt idx="151">
                  <c:v>41972.0</c:v>
                </c:pt>
                <c:pt idx="152">
                  <c:v>41973.0</c:v>
                </c:pt>
                <c:pt idx="153">
                  <c:v>41974.0</c:v>
                </c:pt>
                <c:pt idx="154">
                  <c:v>41975.0</c:v>
                </c:pt>
                <c:pt idx="155">
                  <c:v>41976.0</c:v>
                </c:pt>
                <c:pt idx="156">
                  <c:v>41977.0</c:v>
                </c:pt>
                <c:pt idx="157">
                  <c:v>41978.0</c:v>
                </c:pt>
                <c:pt idx="158">
                  <c:v>41979.0</c:v>
                </c:pt>
                <c:pt idx="159">
                  <c:v>41980.0</c:v>
                </c:pt>
                <c:pt idx="160">
                  <c:v>41981.0</c:v>
                </c:pt>
                <c:pt idx="161">
                  <c:v>41982.0</c:v>
                </c:pt>
                <c:pt idx="162">
                  <c:v>41983.0</c:v>
                </c:pt>
                <c:pt idx="163">
                  <c:v>41984.0</c:v>
                </c:pt>
                <c:pt idx="164">
                  <c:v>41985.0</c:v>
                </c:pt>
                <c:pt idx="165">
                  <c:v>41986.0</c:v>
                </c:pt>
                <c:pt idx="166">
                  <c:v>41987.0</c:v>
                </c:pt>
                <c:pt idx="167">
                  <c:v>41988.0</c:v>
                </c:pt>
                <c:pt idx="168">
                  <c:v>41989.0</c:v>
                </c:pt>
                <c:pt idx="169">
                  <c:v>41990.0</c:v>
                </c:pt>
                <c:pt idx="170">
                  <c:v>41991.0</c:v>
                </c:pt>
                <c:pt idx="171">
                  <c:v>41992.0</c:v>
                </c:pt>
                <c:pt idx="172">
                  <c:v>41993.0</c:v>
                </c:pt>
                <c:pt idx="173">
                  <c:v>41994.0</c:v>
                </c:pt>
                <c:pt idx="174">
                  <c:v>41995.0</c:v>
                </c:pt>
                <c:pt idx="175">
                  <c:v>41996.0</c:v>
                </c:pt>
                <c:pt idx="176">
                  <c:v>41997.0</c:v>
                </c:pt>
                <c:pt idx="177">
                  <c:v>41998.0</c:v>
                </c:pt>
                <c:pt idx="178">
                  <c:v>41999.0</c:v>
                </c:pt>
                <c:pt idx="179">
                  <c:v>42000.0</c:v>
                </c:pt>
                <c:pt idx="180">
                  <c:v>42001.0</c:v>
                </c:pt>
                <c:pt idx="181">
                  <c:v>42002.0</c:v>
                </c:pt>
                <c:pt idx="182">
                  <c:v>42003.0</c:v>
                </c:pt>
                <c:pt idx="183">
                  <c:v>42004.0</c:v>
                </c:pt>
                <c:pt idx="184">
                  <c:v>42005.0</c:v>
                </c:pt>
              </c:numCache>
            </c:numRef>
          </c:cat>
          <c:val>
            <c:numRef>
              <c:f>Weather!$M$2:$M$186</c:f>
              <c:numCache>
                <c:formatCode>General</c:formatCode>
                <c:ptCount val="185"/>
                <c:pt idx="0">
                  <c:v>478.0</c:v>
                </c:pt>
                <c:pt idx="1">
                  <c:v>453.0</c:v>
                </c:pt>
                <c:pt idx="2">
                  <c:v>481.0</c:v>
                </c:pt>
                <c:pt idx="3">
                  <c:v>420.0</c:v>
                </c:pt>
                <c:pt idx="4">
                  <c:v>384.0</c:v>
                </c:pt>
                <c:pt idx="5">
                  <c:v>478.0</c:v>
                </c:pt>
                <c:pt idx="6">
                  <c:v>242.0</c:v>
                </c:pt>
                <c:pt idx="7">
                  <c:v>363.0</c:v>
                </c:pt>
                <c:pt idx="8">
                  <c:v>386.0</c:v>
                </c:pt>
                <c:pt idx="9">
                  <c:v>462.0</c:v>
                </c:pt>
                <c:pt idx="10">
                  <c:v>264.0</c:v>
                </c:pt>
                <c:pt idx="11">
                  <c:v>399.0</c:v>
                </c:pt>
                <c:pt idx="12">
                  <c:v>401.0</c:v>
                </c:pt>
                <c:pt idx="13">
                  <c:v>334.0</c:v>
                </c:pt>
                <c:pt idx="14">
                  <c:v>498.0</c:v>
                </c:pt>
                <c:pt idx="15">
                  <c:v>464.0</c:v>
                </c:pt>
                <c:pt idx="16">
                  <c:v>250.0</c:v>
                </c:pt>
                <c:pt idx="17">
                  <c:v>402.0</c:v>
                </c:pt>
                <c:pt idx="18">
                  <c:v>430.0</c:v>
                </c:pt>
                <c:pt idx="19">
                  <c:v>317.0</c:v>
                </c:pt>
                <c:pt idx="20">
                  <c:v>433.0</c:v>
                </c:pt>
                <c:pt idx="21">
                  <c:v>317.0</c:v>
                </c:pt>
                <c:pt idx="22">
                  <c:v>446.0</c:v>
                </c:pt>
                <c:pt idx="23">
                  <c:v>403.0</c:v>
                </c:pt>
                <c:pt idx="24">
                  <c:v>395.0</c:v>
                </c:pt>
                <c:pt idx="25">
                  <c:v>482.0</c:v>
                </c:pt>
                <c:pt idx="26">
                  <c:v>517.0</c:v>
                </c:pt>
                <c:pt idx="27">
                  <c:v>362.0</c:v>
                </c:pt>
                <c:pt idx="28">
                  <c:v>469.0</c:v>
                </c:pt>
                <c:pt idx="29">
                  <c:v>445.0</c:v>
                </c:pt>
                <c:pt idx="30">
                  <c:v>451.0</c:v>
                </c:pt>
                <c:pt idx="31">
                  <c:v>355.0</c:v>
                </c:pt>
                <c:pt idx="32">
                  <c:v>330.0</c:v>
                </c:pt>
                <c:pt idx="33">
                  <c:v>433.0</c:v>
                </c:pt>
                <c:pt idx="34">
                  <c:v>450.0</c:v>
                </c:pt>
                <c:pt idx="35">
                  <c:v>449.0</c:v>
                </c:pt>
                <c:pt idx="36">
                  <c:v>382.0</c:v>
                </c:pt>
                <c:pt idx="37">
                  <c:v>331.0</c:v>
                </c:pt>
                <c:pt idx="38">
                  <c:v>223.0</c:v>
                </c:pt>
                <c:pt idx="39">
                  <c:v>229.0</c:v>
                </c:pt>
                <c:pt idx="40">
                  <c:v>452.0</c:v>
                </c:pt>
                <c:pt idx="41">
                  <c:v>448.0</c:v>
                </c:pt>
                <c:pt idx="42">
                  <c:v>302.0</c:v>
                </c:pt>
                <c:pt idx="43">
                  <c:v>449.0</c:v>
                </c:pt>
                <c:pt idx="44">
                  <c:v>436.0</c:v>
                </c:pt>
                <c:pt idx="45">
                  <c:v>420.0</c:v>
                </c:pt>
                <c:pt idx="46">
                  <c:v>319.0</c:v>
                </c:pt>
                <c:pt idx="47">
                  <c:v>234.0</c:v>
                </c:pt>
                <c:pt idx="48">
                  <c:v>408.0</c:v>
                </c:pt>
                <c:pt idx="49">
                  <c:v>370.0</c:v>
                </c:pt>
                <c:pt idx="50">
                  <c:v>374.0</c:v>
                </c:pt>
                <c:pt idx="51">
                  <c:v>183.0</c:v>
                </c:pt>
                <c:pt idx="52">
                  <c:v>238.0</c:v>
                </c:pt>
                <c:pt idx="53">
                  <c:v>401.0</c:v>
                </c:pt>
                <c:pt idx="54">
                  <c:v>398.0</c:v>
                </c:pt>
                <c:pt idx="55">
                  <c:v>350.0</c:v>
                </c:pt>
                <c:pt idx="56">
                  <c:v>335.0</c:v>
                </c:pt>
                <c:pt idx="57">
                  <c:v>325.0</c:v>
                </c:pt>
                <c:pt idx="58">
                  <c:v>435.0</c:v>
                </c:pt>
                <c:pt idx="59">
                  <c:v>395.0</c:v>
                </c:pt>
                <c:pt idx="60">
                  <c:v>355.0</c:v>
                </c:pt>
                <c:pt idx="61">
                  <c:v>379.0</c:v>
                </c:pt>
                <c:pt idx="62">
                  <c:v>329.0</c:v>
                </c:pt>
                <c:pt idx="63">
                  <c:v>355.0</c:v>
                </c:pt>
                <c:pt idx="64">
                  <c:v>423.0</c:v>
                </c:pt>
                <c:pt idx="65">
                  <c:v>329.0</c:v>
                </c:pt>
                <c:pt idx="66">
                  <c:v>285.0</c:v>
                </c:pt>
                <c:pt idx="67">
                  <c:v>395.0</c:v>
                </c:pt>
                <c:pt idx="68">
                  <c:v>418.0</c:v>
                </c:pt>
                <c:pt idx="69">
                  <c:v>396.0</c:v>
                </c:pt>
                <c:pt idx="70">
                  <c:v>378.0</c:v>
                </c:pt>
                <c:pt idx="71">
                  <c:v>403.0</c:v>
                </c:pt>
                <c:pt idx="72">
                  <c:v>332.0</c:v>
                </c:pt>
                <c:pt idx="73">
                  <c:v>450.0</c:v>
                </c:pt>
                <c:pt idx="74">
                  <c:v>343.0</c:v>
                </c:pt>
                <c:pt idx="75">
                  <c:v>416.0</c:v>
                </c:pt>
                <c:pt idx="76">
                  <c:v>378.0</c:v>
                </c:pt>
                <c:pt idx="77">
                  <c:v>350.0</c:v>
                </c:pt>
                <c:pt idx="78">
                  <c:v>346.0</c:v>
                </c:pt>
                <c:pt idx="79">
                  <c:v>186.0</c:v>
                </c:pt>
                <c:pt idx="80">
                  <c:v>378.0</c:v>
                </c:pt>
                <c:pt idx="81">
                  <c:v>331.0</c:v>
                </c:pt>
                <c:pt idx="82">
                  <c:v>376.0</c:v>
                </c:pt>
                <c:pt idx="83">
                  <c:v>396.0</c:v>
                </c:pt>
                <c:pt idx="84">
                  <c:v>424.0</c:v>
                </c:pt>
                <c:pt idx="85">
                  <c:v>273.0</c:v>
                </c:pt>
                <c:pt idx="86">
                  <c:v>330.0</c:v>
                </c:pt>
                <c:pt idx="87">
                  <c:v>254.0</c:v>
                </c:pt>
                <c:pt idx="88">
                  <c:v>246.0</c:v>
                </c:pt>
                <c:pt idx="89">
                  <c:v>175.0</c:v>
                </c:pt>
                <c:pt idx="90">
                  <c:v>325.0</c:v>
                </c:pt>
                <c:pt idx="91">
                  <c:v>197.0</c:v>
                </c:pt>
                <c:pt idx="92">
                  <c:v>380.0</c:v>
                </c:pt>
                <c:pt idx="93">
                  <c:v>345.0</c:v>
                </c:pt>
                <c:pt idx="94">
                  <c:v>325.0</c:v>
                </c:pt>
                <c:pt idx="95">
                  <c:v>301.0</c:v>
                </c:pt>
                <c:pt idx="96">
                  <c:v>223.0</c:v>
                </c:pt>
                <c:pt idx="97">
                  <c:v>314.0</c:v>
                </c:pt>
                <c:pt idx="98">
                  <c:v>162.0</c:v>
                </c:pt>
                <c:pt idx="99">
                  <c:v>323.0</c:v>
                </c:pt>
                <c:pt idx="100">
                  <c:v>173.0</c:v>
                </c:pt>
                <c:pt idx="101">
                  <c:v>286.0</c:v>
                </c:pt>
                <c:pt idx="102">
                  <c:v>339.0</c:v>
                </c:pt>
                <c:pt idx="103">
                  <c:v>275.0</c:v>
                </c:pt>
                <c:pt idx="104">
                  <c:v>294.0</c:v>
                </c:pt>
                <c:pt idx="105">
                  <c:v>149.0</c:v>
                </c:pt>
                <c:pt idx="106">
                  <c:v>260.0</c:v>
                </c:pt>
                <c:pt idx="107">
                  <c:v>369.0</c:v>
                </c:pt>
                <c:pt idx="108">
                  <c:v>242.0</c:v>
                </c:pt>
                <c:pt idx="109">
                  <c:v>45.0</c:v>
                </c:pt>
                <c:pt idx="110">
                  <c:v>0.0</c:v>
                </c:pt>
                <c:pt idx="111">
                  <c:v>243.0</c:v>
                </c:pt>
                <c:pt idx="112">
                  <c:v>298.0</c:v>
                </c:pt>
                <c:pt idx="113">
                  <c:v>215.0</c:v>
                </c:pt>
                <c:pt idx="114">
                  <c:v>362.0</c:v>
                </c:pt>
                <c:pt idx="115">
                  <c:v>309.0</c:v>
                </c:pt>
                <c:pt idx="116">
                  <c:v>273.0</c:v>
                </c:pt>
                <c:pt idx="117">
                  <c:v>288.0</c:v>
                </c:pt>
                <c:pt idx="118">
                  <c:v>214.0</c:v>
                </c:pt>
                <c:pt idx="119">
                  <c:v>266.0</c:v>
                </c:pt>
                <c:pt idx="120">
                  <c:v>235.0</c:v>
                </c:pt>
                <c:pt idx="121">
                  <c:v>174.0</c:v>
                </c:pt>
                <c:pt idx="122">
                  <c:v>163.0</c:v>
                </c:pt>
                <c:pt idx="123">
                  <c:v>337.0</c:v>
                </c:pt>
                <c:pt idx="124">
                  <c:v>282.0</c:v>
                </c:pt>
                <c:pt idx="125">
                  <c:v>199.0</c:v>
                </c:pt>
                <c:pt idx="126">
                  <c:v>255.0</c:v>
                </c:pt>
                <c:pt idx="127">
                  <c:v>258.0</c:v>
                </c:pt>
                <c:pt idx="128">
                  <c:v>244.0</c:v>
                </c:pt>
                <c:pt idx="129">
                  <c:v>292.0</c:v>
                </c:pt>
                <c:pt idx="130">
                  <c:v>98.0</c:v>
                </c:pt>
                <c:pt idx="131">
                  <c:v>196.0</c:v>
                </c:pt>
                <c:pt idx="132">
                  <c:v>222.0</c:v>
                </c:pt>
                <c:pt idx="133">
                  <c:v>308.0</c:v>
                </c:pt>
                <c:pt idx="134">
                  <c:v>296.0</c:v>
                </c:pt>
                <c:pt idx="135">
                  <c:v>132.0</c:v>
                </c:pt>
                <c:pt idx="136">
                  <c:v>170.0</c:v>
                </c:pt>
                <c:pt idx="137">
                  <c:v>222.0</c:v>
                </c:pt>
                <c:pt idx="138">
                  <c:v>240.0</c:v>
                </c:pt>
                <c:pt idx="139">
                  <c:v>222.0</c:v>
                </c:pt>
                <c:pt idx="140">
                  <c:v>259.0</c:v>
                </c:pt>
                <c:pt idx="141">
                  <c:v>276.0</c:v>
                </c:pt>
                <c:pt idx="142">
                  <c:v>132.0</c:v>
                </c:pt>
                <c:pt idx="143">
                  <c:v>238.0</c:v>
                </c:pt>
                <c:pt idx="144">
                  <c:v>249.0</c:v>
                </c:pt>
                <c:pt idx="145">
                  <c:v>235.0</c:v>
                </c:pt>
                <c:pt idx="146">
                  <c:v>69.0</c:v>
                </c:pt>
                <c:pt idx="147">
                  <c:v>99.0</c:v>
                </c:pt>
                <c:pt idx="148">
                  <c:v>181.0</c:v>
                </c:pt>
                <c:pt idx="149">
                  <c:v>245.0</c:v>
                </c:pt>
                <c:pt idx="150">
                  <c:v>76.0</c:v>
                </c:pt>
                <c:pt idx="151">
                  <c:v>126.0</c:v>
                </c:pt>
                <c:pt idx="152">
                  <c:v>257.0</c:v>
                </c:pt>
                <c:pt idx="153">
                  <c:v>166.0</c:v>
                </c:pt>
                <c:pt idx="154">
                  <c:v>207.0</c:v>
                </c:pt>
                <c:pt idx="155">
                  <c:v>67.0</c:v>
                </c:pt>
                <c:pt idx="156">
                  <c:v>71.0</c:v>
                </c:pt>
                <c:pt idx="157">
                  <c:v>164.0</c:v>
                </c:pt>
                <c:pt idx="158">
                  <c:v>295.0</c:v>
                </c:pt>
                <c:pt idx="159">
                  <c:v>299.0</c:v>
                </c:pt>
                <c:pt idx="160">
                  <c:v>305.0</c:v>
                </c:pt>
                <c:pt idx="161">
                  <c:v>258.0</c:v>
                </c:pt>
                <c:pt idx="162">
                  <c:v>227.0</c:v>
                </c:pt>
                <c:pt idx="163">
                  <c:v>92.0</c:v>
                </c:pt>
                <c:pt idx="164">
                  <c:v>205.0</c:v>
                </c:pt>
                <c:pt idx="165">
                  <c:v>180.0</c:v>
                </c:pt>
                <c:pt idx="166">
                  <c:v>46.0</c:v>
                </c:pt>
                <c:pt idx="167">
                  <c:v>152.0</c:v>
                </c:pt>
                <c:pt idx="168">
                  <c:v>197.0</c:v>
                </c:pt>
                <c:pt idx="169">
                  <c:v>227.0</c:v>
                </c:pt>
                <c:pt idx="170">
                  <c:v>181.0</c:v>
                </c:pt>
                <c:pt idx="171">
                  <c:v>251.0</c:v>
                </c:pt>
                <c:pt idx="172">
                  <c:v>233.0</c:v>
                </c:pt>
                <c:pt idx="173">
                  <c:v>296.0</c:v>
                </c:pt>
                <c:pt idx="174">
                  <c:v>32.0</c:v>
                </c:pt>
                <c:pt idx="175">
                  <c:v>122.0</c:v>
                </c:pt>
                <c:pt idx="176">
                  <c:v>150.0</c:v>
                </c:pt>
                <c:pt idx="177">
                  <c:v>283.0</c:v>
                </c:pt>
                <c:pt idx="178">
                  <c:v>205.0</c:v>
                </c:pt>
                <c:pt idx="179">
                  <c:v>300.0</c:v>
                </c:pt>
                <c:pt idx="180">
                  <c:v>282.0</c:v>
                </c:pt>
                <c:pt idx="181">
                  <c:v>206.0</c:v>
                </c:pt>
                <c:pt idx="182">
                  <c:v>144.0</c:v>
                </c:pt>
                <c:pt idx="183">
                  <c:v>257.0</c:v>
                </c:pt>
                <c:pt idx="184">
                  <c:v>200.0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6988296"/>
        <c:axId val="2077970312"/>
      </c:lineChart>
      <c:dateAx>
        <c:axId val="2076988296"/>
        <c:scaling>
          <c:orientation val="minMax"/>
        </c:scaling>
        <c:delete val="0"/>
        <c:axPos val="b"/>
        <c:numFmt formatCode="m/d/yy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077970312"/>
        <c:crosses val="autoZero"/>
        <c:auto val="1"/>
        <c:lblOffset val="100"/>
        <c:baseTimeUnit val="days"/>
      </c:dateAx>
      <c:valAx>
        <c:axId val="207797031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Solar (cal/cm</a:t>
                </a:r>
                <a:r>
                  <a:rPr lang="en-US" sz="1100"/>
                  <a:t>2</a:t>
                </a:r>
                <a:r>
                  <a:rPr lang="en-US"/>
                  <a:t>/day)</a:t>
                </a:r>
              </a:p>
            </c:rich>
          </c:tx>
          <c:layout>
            <c:manualLayout>
              <c:xMode val="edge"/>
              <c:yMode val="edge"/>
              <c:x val="0.00392156862745098"/>
              <c:y val="0.20631306503353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0769882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987957387679"/>
          <c:y val="0.0601851851851852"/>
          <c:w val="0.858796356337811"/>
          <c:h val="0.815570866141732"/>
        </c:manualLayout>
      </c:layout>
      <c:lineChart>
        <c:grouping val="standard"/>
        <c:varyColors val="0"/>
        <c:ser>
          <c:idx val="0"/>
          <c:order val="0"/>
          <c:spPr>
            <a:ln w="19050" cmpd="sng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'2014_Weather'!$A$2:$A$367</c:f>
              <c:numCache>
                <c:formatCode>m/d/yy</c:formatCode>
                <c:ptCount val="366"/>
                <c:pt idx="0">
                  <c:v>41640.0</c:v>
                </c:pt>
                <c:pt idx="1">
                  <c:v>41641.0</c:v>
                </c:pt>
                <c:pt idx="2">
                  <c:v>41642.0</c:v>
                </c:pt>
                <c:pt idx="3">
                  <c:v>41643.0</c:v>
                </c:pt>
                <c:pt idx="4">
                  <c:v>41644.0</c:v>
                </c:pt>
                <c:pt idx="5">
                  <c:v>41645.0</c:v>
                </c:pt>
                <c:pt idx="6">
                  <c:v>41646.0</c:v>
                </c:pt>
                <c:pt idx="7">
                  <c:v>41647.0</c:v>
                </c:pt>
                <c:pt idx="8">
                  <c:v>41648.0</c:v>
                </c:pt>
                <c:pt idx="9">
                  <c:v>41649.0</c:v>
                </c:pt>
                <c:pt idx="10">
                  <c:v>41650.0</c:v>
                </c:pt>
                <c:pt idx="11">
                  <c:v>41651.0</c:v>
                </c:pt>
                <c:pt idx="12">
                  <c:v>41652.0</c:v>
                </c:pt>
                <c:pt idx="13">
                  <c:v>41653.0</c:v>
                </c:pt>
                <c:pt idx="14">
                  <c:v>41654.0</c:v>
                </c:pt>
                <c:pt idx="15">
                  <c:v>41655.0</c:v>
                </c:pt>
                <c:pt idx="16">
                  <c:v>41656.0</c:v>
                </c:pt>
                <c:pt idx="17">
                  <c:v>41657.0</c:v>
                </c:pt>
                <c:pt idx="18">
                  <c:v>41658.0</c:v>
                </c:pt>
                <c:pt idx="19">
                  <c:v>41659.0</c:v>
                </c:pt>
                <c:pt idx="20">
                  <c:v>41660.0</c:v>
                </c:pt>
                <c:pt idx="21">
                  <c:v>41661.0</c:v>
                </c:pt>
                <c:pt idx="22">
                  <c:v>41662.0</c:v>
                </c:pt>
                <c:pt idx="23">
                  <c:v>41663.0</c:v>
                </c:pt>
                <c:pt idx="24">
                  <c:v>41664.0</c:v>
                </c:pt>
                <c:pt idx="25">
                  <c:v>41665.0</c:v>
                </c:pt>
                <c:pt idx="26">
                  <c:v>41666.0</c:v>
                </c:pt>
                <c:pt idx="27">
                  <c:v>41667.0</c:v>
                </c:pt>
                <c:pt idx="28">
                  <c:v>41668.0</c:v>
                </c:pt>
                <c:pt idx="29">
                  <c:v>41669.0</c:v>
                </c:pt>
                <c:pt idx="30">
                  <c:v>41670.0</c:v>
                </c:pt>
                <c:pt idx="31">
                  <c:v>41671.0</c:v>
                </c:pt>
                <c:pt idx="32">
                  <c:v>41672.0</c:v>
                </c:pt>
                <c:pt idx="33">
                  <c:v>41673.0</c:v>
                </c:pt>
                <c:pt idx="34">
                  <c:v>41674.0</c:v>
                </c:pt>
                <c:pt idx="35">
                  <c:v>41675.0</c:v>
                </c:pt>
                <c:pt idx="36">
                  <c:v>41676.0</c:v>
                </c:pt>
                <c:pt idx="37">
                  <c:v>41677.0</c:v>
                </c:pt>
                <c:pt idx="38">
                  <c:v>41678.0</c:v>
                </c:pt>
                <c:pt idx="39">
                  <c:v>41679.0</c:v>
                </c:pt>
                <c:pt idx="40">
                  <c:v>41680.0</c:v>
                </c:pt>
                <c:pt idx="41">
                  <c:v>41681.0</c:v>
                </c:pt>
                <c:pt idx="42">
                  <c:v>41682.0</c:v>
                </c:pt>
                <c:pt idx="43">
                  <c:v>41683.0</c:v>
                </c:pt>
                <c:pt idx="44">
                  <c:v>41684.0</c:v>
                </c:pt>
                <c:pt idx="45">
                  <c:v>41685.0</c:v>
                </c:pt>
                <c:pt idx="46">
                  <c:v>41686.0</c:v>
                </c:pt>
                <c:pt idx="47">
                  <c:v>41687.0</c:v>
                </c:pt>
                <c:pt idx="48">
                  <c:v>41688.0</c:v>
                </c:pt>
                <c:pt idx="49">
                  <c:v>41689.0</c:v>
                </c:pt>
                <c:pt idx="50">
                  <c:v>41690.0</c:v>
                </c:pt>
                <c:pt idx="51">
                  <c:v>41691.0</c:v>
                </c:pt>
                <c:pt idx="52">
                  <c:v>41692.0</c:v>
                </c:pt>
                <c:pt idx="53">
                  <c:v>41693.0</c:v>
                </c:pt>
                <c:pt idx="54">
                  <c:v>41694.0</c:v>
                </c:pt>
                <c:pt idx="55">
                  <c:v>41695.0</c:v>
                </c:pt>
                <c:pt idx="56">
                  <c:v>41696.0</c:v>
                </c:pt>
                <c:pt idx="57">
                  <c:v>41697.0</c:v>
                </c:pt>
                <c:pt idx="58">
                  <c:v>41698.0</c:v>
                </c:pt>
                <c:pt idx="59">
                  <c:v>41699.0</c:v>
                </c:pt>
                <c:pt idx="60">
                  <c:v>41700.0</c:v>
                </c:pt>
                <c:pt idx="61">
                  <c:v>41701.0</c:v>
                </c:pt>
                <c:pt idx="62">
                  <c:v>41702.0</c:v>
                </c:pt>
                <c:pt idx="63">
                  <c:v>41703.0</c:v>
                </c:pt>
                <c:pt idx="64">
                  <c:v>41704.0</c:v>
                </c:pt>
                <c:pt idx="65">
                  <c:v>41705.0</c:v>
                </c:pt>
                <c:pt idx="66">
                  <c:v>41706.0</c:v>
                </c:pt>
                <c:pt idx="67">
                  <c:v>41707.0</c:v>
                </c:pt>
                <c:pt idx="68">
                  <c:v>41708.0</c:v>
                </c:pt>
                <c:pt idx="69">
                  <c:v>41709.0</c:v>
                </c:pt>
                <c:pt idx="70">
                  <c:v>41710.0</c:v>
                </c:pt>
                <c:pt idx="71">
                  <c:v>41711.0</c:v>
                </c:pt>
                <c:pt idx="72">
                  <c:v>41712.0</c:v>
                </c:pt>
                <c:pt idx="73">
                  <c:v>41713.0</c:v>
                </c:pt>
                <c:pt idx="74">
                  <c:v>41714.0</c:v>
                </c:pt>
                <c:pt idx="75">
                  <c:v>41715.0</c:v>
                </c:pt>
                <c:pt idx="76">
                  <c:v>41716.0</c:v>
                </c:pt>
                <c:pt idx="77">
                  <c:v>41717.0</c:v>
                </c:pt>
                <c:pt idx="78">
                  <c:v>41718.0</c:v>
                </c:pt>
                <c:pt idx="79">
                  <c:v>41719.0</c:v>
                </c:pt>
                <c:pt idx="80">
                  <c:v>41720.0</c:v>
                </c:pt>
                <c:pt idx="81">
                  <c:v>41721.0</c:v>
                </c:pt>
                <c:pt idx="82">
                  <c:v>41722.0</c:v>
                </c:pt>
                <c:pt idx="83">
                  <c:v>41723.0</c:v>
                </c:pt>
                <c:pt idx="84">
                  <c:v>41724.0</c:v>
                </c:pt>
                <c:pt idx="85">
                  <c:v>41725.0</c:v>
                </c:pt>
                <c:pt idx="86">
                  <c:v>41726.0</c:v>
                </c:pt>
                <c:pt idx="87">
                  <c:v>41727.0</c:v>
                </c:pt>
                <c:pt idx="88">
                  <c:v>41728.0</c:v>
                </c:pt>
                <c:pt idx="89">
                  <c:v>41729.0</c:v>
                </c:pt>
                <c:pt idx="90">
                  <c:v>41730.0</c:v>
                </c:pt>
                <c:pt idx="91">
                  <c:v>41731.0</c:v>
                </c:pt>
                <c:pt idx="92">
                  <c:v>41732.0</c:v>
                </c:pt>
                <c:pt idx="93">
                  <c:v>41733.0</c:v>
                </c:pt>
                <c:pt idx="94">
                  <c:v>41734.0</c:v>
                </c:pt>
                <c:pt idx="95">
                  <c:v>41735.0</c:v>
                </c:pt>
                <c:pt idx="96">
                  <c:v>41736.0</c:v>
                </c:pt>
                <c:pt idx="97">
                  <c:v>41737.0</c:v>
                </c:pt>
                <c:pt idx="98">
                  <c:v>41738.0</c:v>
                </c:pt>
                <c:pt idx="99">
                  <c:v>41739.0</c:v>
                </c:pt>
                <c:pt idx="100">
                  <c:v>41740.0</c:v>
                </c:pt>
                <c:pt idx="101">
                  <c:v>41741.0</c:v>
                </c:pt>
                <c:pt idx="102">
                  <c:v>41742.0</c:v>
                </c:pt>
                <c:pt idx="103">
                  <c:v>41743.0</c:v>
                </c:pt>
                <c:pt idx="104">
                  <c:v>41744.0</c:v>
                </c:pt>
                <c:pt idx="105">
                  <c:v>41745.0</c:v>
                </c:pt>
                <c:pt idx="106">
                  <c:v>41746.0</c:v>
                </c:pt>
                <c:pt idx="107">
                  <c:v>41747.0</c:v>
                </c:pt>
                <c:pt idx="108">
                  <c:v>41748.0</c:v>
                </c:pt>
                <c:pt idx="109">
                  <c:v>41749.0</c:v>
                </c:pt>
                <c:pt idx="110">
                  <c:v>41750.0</c:v>
                </c:pt>
                <c:pt idx="111">
                  <c:v>41751.0</c:v>
                </c:pt>
                <c:pt idx="112">
                  <c:v>41752.0</c:v>
                </c:pt>
                <c:pt idx="113">
                  <c:v>41753.0</c:v>
                </c:pt>
                <c:pt idx="114">
                  <c:v>41754.0</c:v>
                </c:pt>
                <c:pt idx="115">
                  <c:v>41755.0</c:v>
                </c:pt>
                <c:pt idx="116">
                  <c:v>41756.0</c:v>
                </c:pt>
                <c:pt idx="117">
                  <c:v>41757.0</c:v>
                </c:pt>
                <c:pt idx="118">
                  <c:v>41758.0</c:v>
                </c:pt>
                <c:pt idx="119">
                  <c:v>41759.0</c:v>
                </c:pt>
                <c:pt idx="120">
                  <c:v>41760.0</c:v>
                </c:pt>
                <c:pt idx="121">
                  <c:v>41761.0</c:v>
                </c:pt>
                <c:pt idx="122">
                  <c:v>41762.0</c:v>
                </c:pt>
                <c:pt idx="123">
                  <c:v>41763.0</c:v>
                </c:pt>
                <c:pt idx="124">
                  <c:v>41764.0</c:v>
                </c:pt>
                <c:pt idx="125">
                  <c:v>41765.0</c:v>
                </c:pt>
                <c:pt idx="126">
                  <c:v>41766.0</c:v>
                </c:pt>
                <c:pt idx="127">
                  <c:v>41767.0</c:v>
                </c:pt>
                <c:pt idx="128">
                  <c:v>41768.0</c:v>
                </c:pt>
                <c:pt idx="129">
                  <c:v>41769.0</c:v>
                </c:pt>
                <c:pt idx="130">
                  <c:v>41770.0</c:v>
                </c:pt>
                <c:pt idx="131">
                  <c:v>41771.0</c:v>
                </c:pt>
                <c:pt idx="132">
                  <c:v>41772.0</c:v>
                </c:pt>
                <c:pt idx="133">
                  <c:v>41773.0</c:v>
                </c:pt>
                <c:pt idx="134">
                  <c:v>41774.0</c:v>
                </c:pt>
                <c:pt idx="135">
                  <c:v>41775.0</c:v>
                </c:pt>
                <c:pt idx="136">
                  <c:v>41776.0</c:v>
                </c:pt>
                <c:pt idx="137">
                  <c:v>41777.0</c:v>
                </c:pt>
                <c:pt idx="138">
                  <c:v>41778.0</c:v>
                </c:pt>
                <c:pt idx="139">
                  <c:v>41779.0</c:v>
                </c:pt>
                <c:pt idx="140">
                  <c:v>41780.0</c:v>
                </c:pt>
                <c:pt idx="141">
                  <c:v>41781.0</c:v>
                </c:pt>
                <c:pt idx="142">
                  <c:v>41782.0</c:v>
                </c:pt>
                <c:pt idx="143">
                  <c:v>41783.0</c:v>
                </c:pt>
                <c:pt idx="144">
                  <c:v>41784.0</c:v>
                </c:pt>
                <c:pt idx="145">
                  <c:v>41785.0</c:v>
                </c:pt>
                <c:pt idx="146">
                  <c:v>41786.0</c:v>
                </c:pt>
                <c:pt idx="147">
                  <c:v>41787.0</c:v>
                </c:pt>
                <c:pt idx="148">
                  <c:v>41788.0</c:v>
                </c:pt>
                <c:pt idx="149">
                  <c:v>41789.0</c:v>
                </c:pt>
                <c:pt idx="150">
                  <c:v>41790.0</c:v>
                </c:pt>
                <c:pt idx="151">
                  <c:v>41791.0</c:v>
                </c:pt>
                <c:pt idx="152">
                  <c:v>41792.0</c:v>
                </c:pt>
                <c:pt idx="153">
                  <c:v>41793.0</c:v>
                </c:pt>
                <c:pt idx="154">
                  <c:v>41794.0</c:v>
                </c:pt>
                <c:pt idx="155">
                  <c:v>41795.0</c:v>
                </c:pt>
                <c:pt idx="156">
                  <c:v>41796.0</c:v>
                </c:pt>
                <c:pt idx="157">
                  <c:v>41797.0</c:v>
                </c:pt>
                <c:pt idx="158">
                  <c:v>41798.0</c:v>
                </c:pt>
                <c:pt idx="159">
                  <c:v>41799.0</c:v>
                </c:pt>
                <c:pt idx="160">
                  <c:v>41800.0</c:v>
                </c:pt>
                <c:pt idx="161">
                  <c:v>41801.0</c:v>
                </c:pt>
                <c:pt idx="162">
                  <c:v>41802.0</c:v>
                </c:pt>
                <c:pt idx="163">
                  <c:v>41803.0</c:v>
                </c:pt>
                <c:pt idx="164">
                  <c:v>41804.0</c:v>
                </c:pt>
                <c:pt idx="165">
                  <c:v>41805.0</c:v>
                </c:pt>
                <c:pt idx="166">
                  <c:v>41806.0</c:v>
                </c:pt>
                <c:pt idx="167">
                  <c:v>41807.0</c:v>
                </c:pt>
                <c:pt idx="168">
                  <c:v>41808.0</c:v>
                </c:pt>
                <c:pt idx="169">
                  <c:v>41809.0</c:v>
                </c:pt>
                <c:pt idx="170">
                  <c:v>41810.0</c:v>
                </c:pt>
                <c:pt idx="171">
                  <c:v>41811.0</c:v>
                </c:pt>
                <c:pt idx="172">
                  <c:v>41812.0</c:v>
                </c:pt>
                <c:pt idx="173">
                  <c:v>41813.0</c:v>
                </c:pt>
                <c:pt idx="174">
                  <c:v>41814.0</c:v>
                </c:pt>
                <c:pt idx="175">
                  <c:v>41815.0</c:v>
                </c:pt>
                <c:pt idx="176">
                  <c:v>41816.0</c:v>
                </c:pt>
                <c:pt idx="177">
                  <c:v>41817.0</c:v>
                </c:pt>
                <c:pt idx="178">
                  <c:v>41818.0</c:v>
                </c:pt>
                <c:pt idx="179">
                  <c:v>41819.0</c:v>
                </c:pt>
                <c:pt idx="180">
                  <c:v>41820.0</c:v>
                </c:pt>
                <c:pt idx="181">
                  <c:v>41821.0</c:v>
                </c:pt>
                <c:pt idx="182">
                  <c:v>41822.0</c:v>
                </c:pt>
                <c:pt idx="183">
                  <c:v>41823.0</c:v>
                </c:pt>
                <c:pt idx="184">
                  <c:v>41824.0</c:v>
                </c:pt>
                <c:pt idx="185">
                  <c:v>41825.0</c:v>
                </c:pt>
                <c:pt idx="186">
                  <c:v>41826.0</c:v>
                </c:pt>
                <c:pt idx="187">
                  <c:v>41827.0</c:v>
                </c:pt>
                <c:pt idx="188">
                  <c:v>41828.0</c:v>
                </c:pt>
                <c:pt idx="189">
                  <c:v>41829.0</c:v>
                </c:pt>
                <c:pt idx="190">
                  <c:v>41830.0</c:v>
                </c:pt>
                <c:pt idx="191">
                  <c:v>41831.0</c:v>
                </c:pt>
                <c:pt idx="192">
                  <c:v>41832.0</c:v>
                </c:pt>
                <c:pt idx="193">
                  <c:v>41833.0</c:v>
                </c:pt>
                <c:pt idx="194">
                  <c:v>41834.0</c:v>
                </c:pt>
                <c:pt idx="195">
                  <c:v>41835.0</c:v>
                </c:pt>
                <c:pt idx="196">
                  <c:v>41836.0</c:v>
                </c:pt>
                <c:pt idx="197">
                  <c:v>41837.0</c:v>
                </c:pt>
                <c:pt idx="198">
                  <c:v>41838.0</c:v>
                </c:pt>
                <c:pt idx="199">
                  <c:v>41839.0</c:v>
                </c:pt>
                <c:pt idx="200">
                  <c:v>41840.0</c:v>
                </c:pt>
                <c:pt idx="201">
                  <c:v>41841.0</c:v>
                </c:pt>
                <c:pt idx="202">
                  <c:v>41842.0</c:v>
                </c:pt>
                <c:pt idx="203">
                  <c:v>41843.0</c:v>
                </c:pt>
                <c:pt idx="204">
                  <c:v>41844.0</c:v>
                </c:pt>
                <c:pt idx="205">
                  <c:v>41845.0</c:v>
                </c:pt>
                <c:pt idx="206">
                  <c:v>41846.0</c:v>
                </c:pt>
                <c:pt idx="207">
                  <c:v>41847.0</c:v>
                </c:pt>
                <c:pt idx="208">
                  <c:v>41848.0</c:v>
                </c:pt>
                <c:pt idx="209">
                  <c:v>41849.0</c:v>
                </c:pt>
                <c:pt idx="210">
                  <c:v>41850.0</c:v>
                </c:pt>
                <c:pt idx="211">
                  <c:v>41851.0</c:v>
                </c:pt>
                <c:pt idx="212">
                  <c:v>41852.0</c:v>
                </c:pt>
                <c:pt idx="213">
                  <c:v>41853.0</c:v>
                </c:pt>
                <c:pt idx="214">
                  <c:v>41854.0</c:v>
                </c:pt>
                <c:pt idx="215">
                  <c:v>41855.0</c:v>
                </c:pt>
                <c:pt idx="216">
                  <c:v>41856.0</c:v>
                </c:pt>
                <c:pt idx="217">
                  <c:v>41857.0</c:v>
                </c:pt>
                <c:pt idx="218">
                  <c:v>41858.0</c:v>
                </c:pt>
                <c:pt idx="219">
                  <c:v>41859.0</c:v>
                </c:pt>
                <c:pt idx="220">
                  <c:v>41860.0</c:v>
                </c:pt>
                <c:pt idx="221">
                  <c:v>41861.0</c:v>
                </c:pt>
                <c:pt idx="222">
                  <c:v>41862.0</c:v>
                </c:pt>
                <c:pt idx="223">
                  <c:v>41863.0</c:v>
                </c:pt>
                <c:pt idx="224">
                  <c:v>41864.0</c:v>
                </c:pt>
                <c:pt idx="225">
                  <c:v>41865.0</c:v>
                </c:pt>
                <c:pt idx="226">
                  <c:v>41866.0</c:v>
                </c:pt>
                <c:pt idx="227">
                  <c:v>41867.0</c:v>
                </c:pt>
                <c:pt idx="228">
                  <c:v>41868.0</c:v>
                </c:pt>
                <c:pt idx="229">
                  <c:v>41869.0</c:v>
                </c:pt>
                <c:pt idx="230">
                  <c:v>41870.0</c:v>
                </c:pt>
                <c:pt idx="231">
                  <c:v>41871.0</c:v>
                </c:pt>
                <c:pt idx="232">
                  <c:v>41872.0</c:v>
                </c:pt>
                <c:pt idx="233">
                  <c:v>41873.0</c:v>
                </c:pt>
                <c:pt idx="234">
                  <c:v>41874.0</c:v>
                </c:pt>
                <c:pt idx="235">
                  <c:v>41875.0</c:v>
                </c:pt>
                <c:pt idx="236">
                  <c:v>41876.0</c:v>
                </c:pt>
                <c:pt idx="237">
                  <c:v>41877.0</c:v>
                </c:pt>
                <c:pt idx="238">
                  <c:v>41878.0</c:v>
                </c:pt>
                <c:pt idx="239">
                  <c:v>41879.0</c:v>
                </c:pt>
                <c:pt idx="240">
                  <c:v>41880.0</c:v>
                </c:pt>
                <c:pt idx="241">
                  <c:v>41881.0</c:v>
                </c:pt>
                <c:pt idx="242">
                  <c:v>41882.0</c:v>
                </c:pt>
                <c:pt idx="243">
                  <c:v>41883.0</c:v>
                </c:pt>
                <c:pt idx="244">
                  <c:v>41884.0</c:v>
                </c:pt>
                <c:pt idx="245">
                  <c:v>41885.0</c:v>
                </c:pt>
                <c:pt idx="246">
                  <c:v>41886.0</c:v>
                </c:pt>
                <c:pt idx="247">
                  <c:v>41887.0</c:v>
                </c:pt>
                <c:pt idx="248">
                  <c:v>41888.0</c:v>
                </c:pt>
                <c:pt idx="249">
                  <c:v>41889.0</c:v>
                </c:pt>
                <c:pt idx="250">
                  <c:v>41890.0</c:v>
                </c:pt>
                <c:pt idx="251">
                  <c:v>41891.0</c:v>
                </c:pt>
                <c:pt idx="252">
                  <c:v>41892.0</c:v>
                </c:pt>
                <c:pt idx="253">
                  <c:v>41893.0</c:v>
                </c:pt>
                <c:pt idx="254">
                  <c:v>41894.0</c:v>
                </c:pt>
                <c:pt idx="255">
                  <c:v>41895.0</c:v>
                </c:pt>
                <c:pt idx="256">
                  <c:v>41896.0</c:v>
                </c:pt>
                <c:pt idx="257">
                  <c:v>41897.0</c:v>
                </c:pt>
                <c:pt idx="258">
                  <c:v>41898.0</c:v>
                </c:pt>
                <c:pt idx="259">
                  <c:v>41899.0</c:v>
                </c:pt>
                <c:pt idx="260">
                  <c:v>41900.0</c:v>
                </c:pt>
                <c:pt idx="261">
                  <c:v>41901.0</c:v>
                </c:pt>
                <c:pt idx="262">
                  <c:v>41902.0</c:v>
                </c:pt>
                <c:pt idx="263">
                  <c:v>41903.0</c:v>
                </c:pt>
                <c:pt idx="264">
                  <c:v>41904.0</c:v>
                </c:pt>
                <c:pt idx="265">
                  <c:v>41905.0</c:v>
                </c:pt>
                <c:pt idx="266">
                  <c:v>41906.0</c:v>
                </c:pt>
                <c:pt idx="267">
                  <c:v>41907.0</c:v>
                </c:pt>
                <c:pt idx="268">
                  <c:v>41908.0</c:v>
                </c:pt>
                <c:pt idx="269">
                  <c:v>41909.0</c:v>
                </c:pt>
                <c:pt idx="270">
                  <c:v>41910.0</c:v>
                </c:pt>
                <c:pt idx="271">
                  <c:v>41911.0</c:v>
                </c:pt>
                <c:pt idx="272">
                  <c:v>41912.0</c:v>
                </c:pt>
                <c:pt idx="273">
                  <c:v>41913.0</c:v>
                </c:pt>
                <c:pt idx="274">
                  <c:v>41914.0</c:v>
                </c:pt>
                <c:pt idx="275">
                  <c:v>41915.0</c:v>
                </c:pt>
                <c:pt idx="276">
                  <c:v>41916.0</c:v>
                </c:pt>
                <c:pt idx="277">
                  <c:v>41917.0</c:v>
                </c:pt>
                <c:pt idx="278">
                  <c:v>41918.0</c:v>
                </c:pt>
                <c:pt idx="279">
                  <c:v>41919.0</c:v>
                </c:pt>
                <c:pt idx="280">
                  <c:v>41920.0</c:v>
                </c:pt>
                <c:pt idx="281">
                  <c:v>41921.0</c:v>
                </c:pt>
                <c:pt idx="282">
                  <c:v>41922.0</c:v>
                </c:pt>
                <c:pt idx="283">
                  <c:v>41923.0</c:v>
                </c:pt>
                <c:pt idx="284">
                  <c:v>41924.0</c:v>
                </c:pt>
                <c:pt idx="285">
                  <c:v>41925.0</c:v>
                </c:pt>
                <c:pt idx="286">
                  <c:v>41926.0</c:v>
                </c:pt>
                <c:pt idx="287">
                  <c:v>41927.0</c:v>
                </c:pt>
                <c:pt idx="288">
                  <c:v>41928.0</c:v>
                </c:pt>
                <c:pt idx="289">
                  <c:v>41929.0</c:v>
                </c:pt>
                <c:pt idx="290">
                  <c:v>41930.0</c:v>
                </c:pt>
                <c:pt idx="291">
                  <c:v>41931.0</c:v>
                </c:pt>
                <c:pt idx="292">
                  <c:v>41932.0</c:v>
                </c:pt>
                <c:pt idx="293">
                  <c:v>41933.0</c:v>
                </c:pt>
                <c:pt idx="294">
                  <c:v>41934.0</c:v>
                </c:pt>
                <c:pt idx="295">
                  <c:v>41935.0</c:v>
                </c:pt>
                <c:pt idx="296">
                  <c:v>41936.0</c:v>
                </c:pt>
                <c:pt idx="297">
                  <c:v>41937.0</c:v>
                </c:pt>
                <c:pt idx="298">
                  <c:v>41938.0</c:v>
                </c:pt>
                <c:pt idx="299">
                  <c:v>41939.0</c:v>
                </c:pt>
                <c:pt idx="300">
                  <c:v>41940.0</c:v>
                </c:pt>
                <c:pt idx="301">
                  <c:v>41941.0</c:v>
                </c:pt>
                <c:pt idx="302">
                  <c:v>41942.0</c:v>
                </c:pt>
                <c:pt idx="303">
                  <c:v>41943.0</c:v>
                </c:pt>
                <c:pt idx="304">
                  <c:v>41944.0</c:v>
                </c:pt>
                <c:pt idx="305">
                  <c:v>41945.0</c:v>
                </c:pt>
                <c:pt idx="306">
                  <c:v>41946.0</c:v>
                </c:pt>
                <c:pt idx="307">
                  <c:v>41947.0</c:v>
                </c:pt>
                <c:pt idx="308">
                  <c:v>41948.0</c:v>
                </c:pt>
                <c:pt idx="309">
                  <c:v>41949.0</c:v>
                </c:pt>
                <c:pt idx="310">
                  <c:v>41950.0</c:v>
                </c:pt>
                <c:pt idx="311">
                  <c:v>41951.0</c:v>
                </c:pt>
                <c:pt idx="312">
                  <c:v>41952.0</c:v>
                </c:pt>
                <c:pt idx="313">
                  <c:v>41953.0</c:v>
                </c:pt>
                <c:pt idx="314">
                  <c:v>41954.0</c:v>
                </c:pt>
                <c:pt idx="315">
                  <c:v>41955.0</c:v>
                </c:pt>
                <c:pt idx="316">
                  <c:v>41956.0</c:v>
                </c:pt>
                <c:pt idx="317">
                  <c:v>41957.0</c:v>
                </c:pt>
                <c:pt idx="318">
                  <c:v>41958.0</c:v>
                </c:pt>
                <c:pt idx="319">
                  <c:v>41959.0</c:v>
                </c:pt>
                <c:pt idx="320">
                  <c:v>41960.0</c:v>
                </c:pt>
                <c:pt idx="321">
                  <c:v>41961.0</c:v>
                </c:pt>
                <c:pt idx="322">
                  <c:v>41962.0</c:v>
                </c:pt>
                <c:pt idx="323">
                  <c:v>41963.0</c:v>
                </c:pt>
                <c:pt idx="324">
                  <c:v>41964.0</c:v>
                </c:pt>
                <c:pt idx="325">
                  <c:v>41965.0</c:v>
                </c:pt>
                <c:pt idx="326">
                  <c:v>41966.0</c:v>
                </c:pt>
                <c:pt idx="327">
                  <c:v>41967.0</c:v>
                </c:pt>
                <c:pt idx="328">
                  <c:v>41968.0</c:v>
                </c:pt>
                <c:pt idx="329">
                  <c:v>41969.0</c:v>
                </c:pt>
                <c:pt idx="330">
                  <c:v>41970.0</c:v>
                </c:pt>
                <c:pt idx="331">
                  <c:v>41971.0</c:v>
                </c:pt>
                <c:pt idx="332">
                  <c:v>41972.0</c:v>
                </c:pt>
                <c:pt idx="333">
                  <c:v>41973.0</c:v>
                </c:pt>
                <c:pt idx="334">
                  <c:v>41974.0</c:v>
                </c:pt>
                <c:pt idx="335">
                  <c:v>41975.0</c:v>
                </c:pt>
                <c:pt idx="336">
                  <c:v>41976.0</c:v>
                </c:pt>
                <c:pt idx="337">
                  <c:v>41977.0</c:v>
                </c:pt>
                <c:pt idx="338">
                  <c:v>41978.0</c:v>
                </c:pt>
                <c:pt idx="339">
                  <c:v>41979.0</c:v>
                </c:pt>
                <c:pt idx="340">
                  <c:v>41980.0</c:v>
                </c:pt>
                <c:pt idx="341">
                  <c:v>41981.0</c:v>
                </c:pt>
                <c:pt idx="342">
                  <c:v>41982.0</c:v>
                </c:pt>
                <c:pt idx="343">
                  <c:v>41983.0</c:v>
                </c:pt>
                <c:pt idx="344">
                  <c:v>41984.0</c:v>
                </c:pt>
                <c:pt idx="345">
                  <c:v>41985.0</c:v>
                </c:pt>
                <c:pt idx="346">
                  <c:v>41986.0</c:v>
                </c:pt>
                <c:pt idx="347">
                  <c:v>41987.0</c:v>
                </c:pt>
                <c:pt idx="348">
                  <c:v>41988.0</c:v>
                </c:pt>
                <c:pt idx="349">
                  <c:v>41989.0</c:v>
                </c:pt>
                <c:pt idx="350">
                  <c:v>41990.0</c:v>
                </c:pt>
                <c:pt idx="351">
                  <c:v>41991.0</c:v>
                </c:pt>
                <c:pt idx="352">
                  <c:v>41992.0</c:v>
                </c:pt>
                <c:pt idx="353">
                  <c:v>41993.0</c:v>
                </c:pt>
                <c:pt idx="354">
                  <c:v>41994.0</c:v>
                </c:pt>
                <c:pt idx="355">
                  <c:v>41995.0</c:v>
                </c:pt>
                <c:pt idx="356">
                  <c:v>41996.0</c:v>
                </c:pt>
                <c:pt idx="357">
                  <c:v>41997.0</c:v>
                </c:pt>
                <c:pt idx="358">
                  <c:v>41998.0</c:v>
                </c:pt>
                <c:pt idx="359">
                  <c:v>41999.0</c:v>
                </c:pt>
                <c:pt idx="360">
                  <c:v>42000.0</c:v>
                </c:pt>
                <c:pt idx="361">
                  <c:v>42001.0</c:v>
                </c:pt>
                <c:pt idx="362">
                  <c:v>42002.0</c:v>
                </c:pt>
                <c:pt idx="363">
                  <c:v>42003.0</c:v>
                </c:pt>
                <c:pt idx="364">
                  <c:v>42004.0</c:v>
                </c:pt>
                <c:pt idx="365">
                  <c:v>42005.0</c:v>
                </c:pt>
              </c:numCache>
            </c:numRef>
          </c:cat>
          <c:val>
            <c:numRef>
              <c:f>'2014_Weather'!$M$2:$M$367</c:f>
              <c:numCache>
                <c:formatCode>General</c:formatCode>
                <c:ptCount val="366"/>
                <c:pt idx="0">
                  <c:v>227.0</c:v>
                </c:pt>
                <c:pt idx="1">
                  <c:v>184.0</c:v>
                </c:pt>
                <c:pt idx="2">
                  <c:v>297.0</c:v>
                </c:pt>
                <c:pt idx="3">
                  <c:v>349.0</c:v>
                </c:pt>
                <c:pt idx="4">
                  <c:v>302.0</c:v>
                </c:pt>
                <c:pt idx="5">
                  <c:v>309.0</c:v>
                </c:pt>
                <c:pt idx="6">
                  <c:v>287.0</c:v>
                </c:pt>
                <c:pt idx="7">
                  <c:v>175.0</c:v>
                </c:pt>
                <c:pt idx="8">
                  <c:v>357.0</c:v>
                </c:pt>
                <c:pt idx="9">
                  <c:v>229.0</c:v>
                </c:pt>
                <c:pt idx="10">
                  <c:v>163.0</c:v>
                </c:pt>
                <c:pt idx="11">
                  <c:v>323.0</c:v>
                </c:pt>
                <c:pt idx="12">
                  <c:v>297.0</c:v>
                </c:pt>
                <c:pt idx="13">
                  <c:v>216.0</c:v>
                </c:pt>
                <c:pt idx="14">
                  <c:v>292.0</c:v>
                </c:pt>
                <c:pt idx="15">
                  <c:v>319.0</c:v>
                </c:pt>
                <c:pt idx="16">
                  <c:v>198.0</c:v>
                </c:pt>
                <c:pt idx="17">
                  <c:v>323.0</c:v>
                </c:pt>
                <c:pt idx="18">
                  <c:v>247.0</c:v>
                </c:pt>
                <c:pt idx="19">
                  <c:v>289.0</c:v>
                </c:pt>
                <c:pt idx="20">
                  <c:v>245.0</c:v>
                </c:pt>
                <c:pt idx="21">
                  <c:v>366.0</c:v>
                </c:pt>
                <c:pt idx="22">
                  <c:v>328.0</c:v>
                </c:pt>
                <c:pt idx="23">
                  <c:v>250.0</c:v>
                </c:pt>
                <c:pt idx="24">
                  <c:v>311.0</c:v>
                </c:pt>
                <c:pt idx="25">
                  <c:v>83.0</c:v>
                </c:pt>
                <c:pt idx="26">
                  <c:v>89.0</c:v>
                </c:pt>
                <c:pt idx="27">
                  <c:v>143.0</c:v>
                </c:pt>
                <c:pt idx="28">
                  <c:v>137.0</c:v>
                </c:pt>
                <c:pt idx="29">
                  <c:v>400.0</c:v>
                </c:pt>
                <c:pt idx="30">
                  <c:v>238.0</c:v>
                </c:pt>
                <c:pt idx="31">
                  <c:v>210.0</c:v>
                </c:pt>
                <c:pt idx="32">
                  <c:v>266.0</c:v>
                </c:pt>
                <c:pt idx="33">
                  <c:v>41.0</c:v>
                </c:pt>
                <c:pt idx="34">
                  <c:v>77.0</c:v>
                </c:pt>
                <c:pt idx="35">
                  <c:v>194.0</c:v>
                </c:pt>
                <c:pt idx="36">
                  <c:v>132.0</c:v>
                </c:pt>
                <c:pt idx="37">
                  <c:v>52.0</c:v>
                </c:pt>
                <c:pt idx="38">
                  <c:v>104.0</c:v>
                </c:pt>
                <c:pt idx="39">
                  <c:v>259.0</c:v>
                </c:pt>
                <c:pt idx="40">
                  <c:v>419.0</c:v>
                </c:pt>
                <c:pt idx="41">
                  <c:v>501.0</c:v>
                </c:pt>
                <c:pt idx="42">
                  <c:v>361.0</c:v>
                </c:pt>
                <c:pt idx="43">
                  <c:v>259.0</c:v>
                </c:pt>
                <c:pt idx="44">
                  <c:v>31.0</c:v>
                </c:pt>
                <c:pt idx="45">
                  <c:v>267.0</c:v>
                </c:pt>
                <c:pt idx="46">
                  <c:v>17.0</c:v>
                </c:pt>
                <c:pt idx="47">
                  <c:v>96.0</c:v>
                </c:pt>
                <c:pt idx="48">
                  <c:v>205.0</c:v>
                </c:pt>
                <c:pt idx="49">
                  <c:v>316.0</c:v>
                </c:pt>
                <c:pt idx="50">
                  <c:v>381.0</c:v>
                </c:pt>
                <c:pt idx="51">
                  <c:v>294.0</c:v>
                </c:pt>
                <c:pt idx="52">
                  <c:v>376.0</c:v>
                </c:pt>
                <c:pt idx="53">
                  <c:v>377.0</c:v>
                </c:pt>
                <c:pt idx="54">
                  <c:v>425.0</c:v>
                </c:pt>
                <c:pt idx="55">
                  <c:v>254.0</c:v>
                </c:pt>
                <c:pt idx="56">
                  <c:v>335.0</c:v>
                </c:pt>
                <c:pt idx="57">
                  <c:v>390.0</c:v>
                </c:pt>
                <c:pt idx="58">
                  <c:v>314.0</c:v>
                </c:pt>
                <c:pt idx="59">
                  <c:v>204.0</c:v>
                </c:pt>
                <c:pt idx="60">
                  <c:v>43.0</c:v>
                </c:pt>
                <c:pt idx="61">
                  <c:v>249.0</c:v>
                </c:pt>
                <c:pt idx="62">
                  <c:v>435.0</c:v>
                </c:pt>
                <c:pt idx="63">
                  <c:v>405.0</c:v>
                </c:pt>
                <c:pt idx="64">
                  <c:v>287.0</c:v>
                </c:pt>
                <c:pt idx="65">
                  <c:v>164.0</c:v>
                </c:pt>
                <c:pt idx="66">
                  <c:v>166.0</c:v>
                </c:pt>
                <c:pt idx="67">
                  <c:v>242.0</c:v>
                </c:pt>
                <c:pt idx="68">
                  <c:v>285.0</c:v>
                </c:pt>
                <c:pt idx="69">
                  <c:v>494.0</c:v>
                </c:pt>
                <c:pt idx="70">
                  <c:v>444.0</c:v>
                </c:pt>
                <c:pt idx="71">
                  <c:v>454.0</c:v>
                </c:pt>
                <c:pt idx="72">
                  <c:v>299.0</c:v>
                </c:pt>
                <c:pt idx="73">
                  <c:v>176.0</c:v>
                </c:pt>
                <c:pt idx="74">
                  <c:v>339.0</c:v>
                </c:pt>
                <c:pt idx="75">
                  <c:v>240.0</c:v>
                </c:pt>
                <c:pt idx="76">
                  <c:v>426.0</c:v>
                </c:pt>
                <c:pt idx="77">
                  <c:v>452.0</c:v>
                </c:pt>
                <c:pt idx="78">
                  <c:v>401.0</c:v>
                </c:pt>
                <c:pt idx="79">
                  <c:v>243.0</c:v>
                </c:pt>
                <c:pt idx="80">
                  <c:v>217.0</c:v>
                </c:pt>
                <c:pt idx="81">
                  <c:v>293.0</c:v>
                </c:pt>
                <c:pt idx="82">
                  <c:v>331.0</c:v>
                </c:pt>
                <c:pt idx="83">
                  <c:v>430.0</c:v>
                </c:pt>
                <c:pt idx="84">
                  <c:v>442.0</c:v>
                </c:pt>
                <c:pt idx="85">
                  <c:v>313.0</c:v>
                </c:pt>
                <c:pt idx="86">
                  <c:v>273.0</c:v>
                </c:pt>
                <c:pt idx="87">
                  <c:v>214.0</c:v>
                </c:pt>
                <c:pt idx="88">
                  <c:v>445.0</c:v>
                </c:pt>
                <c:pt idx="89">
                  <c:v>347.0</c:v>
                </c:pt>
                <c:pt idx="90">
                  <c:v>268.0</c:v>
                </c:pt>
                <c:pt idx="91">
                  <c:v>382.0</c:v>
                </c:pt>
                <c:pt idx="92">
                  <c:v>428.0</c:v>
                </c:pt>
                <c:pt idx="93">
                  <c:v>393.0</c:v>
                </c:pt>
                <c:pt idx="94">
                  <c:v>394.0</c:v>
                </c:pt>
                <c:pt idx="95">
                  <c:v>446.0</c:v>
                </c:pt>
                <c:pt idx="96">
                  <c:v>110.0</c:v>
                </c:pt>
                <c:pt idx="97">
                  <c:v>385.0</c:v>
                </c:pt>
                <c:pt idx="98">
                  <c:v>428.0</c:v>
                </c:pt>
                <c:pt idx="99">
                  <c:v>156.0</c:v>
                </c:pt>
                <c:pt idx="100">
                  <c:v>208.0</c:v>
                </c:pt>
                <c:pt idx="101">
                  <c:v>351.0</c:v>
                </c:pt>
                <c:pt idx="102">
                  <c:v>225.0</c:v>
                </c:pt>
                <c:pt idx="103">
                  <c:v>395.0</c:v>
                </c:pt>
                <c:pt idx="104">
                  <c:v>365.0</c:v>
                </c:pt>
                <c:pt idx="105">
                  <c:v>407.0</c:v>
                </c:pt>
                <c:pt idx="106">
                  <c:v>410.0</c:v>
                </c:pt>
                <c:pt idx="107">
                  <c:v>357.0</c:v>
                </c:pt>
                <c:pt idx="108">
                  <c:v>274.0</c:v>
                </c:pt>
                <c:pt idx="109">
                  <c:v>279.0</c:v>
                </c:pt>
                <c:pt idx="110">
                  <c:v>201.0</c:v>
                </c:pt>
                <c:pt idx="111">
                  <c:v>444.0</c:v>
                </c:pt>
                <c:pt idx="112">
                  <c:v>289.0</c:v>
                </c:pt>
                <c:pt idx="113">
                  <c:v>393.0</c:v>
                </c:pt>
                <c:pt idx="114">
                  <c:v>275.0</c:v>
                </c:pt>
                <c:pt idx="115">
                  <c:v>416.0</c:v>
                </c:pt>
                <c:pt idx="116">
                  <c:v>159.0</c:v>
                </c:pt>
                <c:pt idx="117">
                  <c:v>533.0</c:v>
                </c:pt>
                <c:pt idx="118">
                  <c:v>325.0</c:v>
                </c:pt>
                <c:pt idx="119">
                  <c:v>236.0</c:v>
                </c:pt>
                <c:pt idx="120">
                  <c:v>131.0</c:v>
                </c:pt>
                <c:pt idx="121">
                  <c:v>200.0</c:v>
                </c:pt>
                <c:pt idx="122">
                  <c:v>379.0</c:v>
                </c:pt>
                <c:pt idx="123">
                  <c:v>380.0</c:v>
                </c:pt>
                <c:pt idx="124">
                  <c:v>432.0</c:v>
                </c:pt>
                <c:pt idx="125">
                  <c:v>491.0</c:v>
                </c:pt>
                <c:pt idx="126">
                  <c:v>260.0</c:v>
                </c:pt>
                <c:pt idx="127">
                  <c:v>299.0</c:v>
                </c:pt>
                <c:pt idx="128">
                  <c:v>384.0</c:v>
                </c:pt>
                <c:pt idx="129">
                  <c:v>576.0</c:v>
                </c:pt>
                <c:pt idx="130">
                  <c:v>369.0</c:v>
                </c:pt>
                <c:pt idx="131">
                  <c:v>162.0</c:v>
                </c:pt>
                <c:pt idx="132">
                  <c:v>159.0</c:v>
                </c:pt>
                <c:pt idx="133">
                  <c:v>361.0</c:v>
                </c:pt>
                <c:pt idx="134">
                  <c:v>501.0</c:v>
                </c:pt>
                <c:pt idx="135">
                  <c:v>506.0</c:v>
                </c:pt>
                <c:pt idx="136">
                  <c:v>279.0</c:v>
                </c:pt>
                <c:pt idx="137">
                  <c:v>474.0</c:v>
                </c:pt>
                <c:pt idx="138">
                  <c:v>267.0</c:v>
                </c:pt>
                <c:pt idx="139">
                  <c:v>332.0</c:v>
                </c:pt>
                <c:pt idx="140">
                  <c:v>486.0</c:v>
                </c:pt>
                <c:pt idx="141">
                  <c:v>203.0</c:v>
                </c:pt>
                <c:pt idx="142">
                  <c:v>464.0</c:v>
                </c:pt>
                <c:pt idx="143">
                  <c:v>194.0</c:v>
                </c:pt>
                <c:pt idx="144">
                  <c:v>238.0</c:v>
                </c:pt>
                <c:pt idx="145">
                  <c:v>342.0</c:v>
                </c:pt>
                <c:pt idx="146">
                  <c:v>406.0</c:v>
                </c:pt>
                <c:pt idx="147">
                  <c:v>378.0</c:v>
                </c:pt>
                <c:pt idx="148">
                  <c:v>505.0</c:v>
                </c:pt>
                <c:pt idx="149">
                  <c:v>540.0</c:v>
                </c:pt>
                <c:pt idx="150">
                  <c:v>530.0</c:v>
                </c:pt>
                <c:pt idx="151">
                  <c:v>466.0</c:v>
                </c:pt>
                <c:pt idx="152">
                  <c:v>494.0</c:v>
                </c:pt>
                <c:pt idx="153">
                  <c:v>341.0</c:v>
                </c:pt>
                <c:pt idx="154">
                  <c:v>442.0</c:v>
                </c:pt>
                <c:pt idx="155">
                  <c:v>404.0</c:v>
                </c:pt>
                <c:pt idx="156">
                  <c:v>333.0</c:v>
                </c:pt>
                <c:pt idx="157">
                  <c:v>503.0</c:v>
                </c:pt>
                <c:pt idx="158">
                  <c:v>474.0</c:v>
                </c:pt>
                <c:pt idx="159">
                  <c:v>423.0</c:v>
                </c:pt>
                <c:pt idx="160">
                  <c:v>268.0</c:v>
                </c:pt>
                <c:pt idx="161">
                  <c:v>446.0</c:v>
                </c:pt>
                <c:pt idx="162">
                  <c:v>516.0</c:v>
                </c:pt>
                <c:pt idx="163">
                  <c:v>562.0</c:v>
                </c:pt>
                <c:pt idx="164">
                  <c:v>491.0</c:v>
                </c:pt>
                <c:pt idx="165">
                  <c:v>448.0</c:v>
                </c:pt>
                <c:pt idx="166">
                  <c:v>525.0</c:v>
                </c:pt>
                <c:pt idx="167">
                  <c:v>488.0</c:v>
                </c:pt>
                <c:pt idx="168">
                  <c:v>514.0</c:v>
                </c:pt>
                <c:pt idx="169">
                  <c:v>572.0</c:v>
                </c:pt>
                <c:pt idx="170">
                  <c:v>541.0</c:v>
                </c:pt>
                <c:pt idx="171">
                  <c:v>572.0</c:v>
                </c:pt>
                <c:pt idx="172">
                  <c:v>292.0</c:v>
                </c:pt>
                <c:pt idx="173">
                  <c:v>559.0</c:v>
                </c:pt>
                <c:pt idx="174">
                  <c:v>314.0</c:v>
                </c:pt>
                <c:pt idx="175">
                  <c:v>510.0</c:v>
                </c:pt>
                <c:pt idx="176">
                  <c:v>472.0</c:v>
                </c:pt>
                <c:pt idx="177">
                  <c:v>386.0</c:v>
                </c:pt>
                <c:pt idx="178">
                  <c:v>374.0</c:v>
                </c:pt>
                <c:pt idx="179">
                  <c:v>344.0</c:v>
                </c:pt>
                <c:pt idx="180">
                  <c:v>296.0</c:v>
                </c:pt>
                <c:pt idx="181">
                  <c:v>478.0</c:v>
                </c:pt>
                <c:pt idx="182">
                  <c:v>453.0</c:v>
                </c:pt>
                <c:pt idx="183">
                  <c:v>481.0</c:v>
                </c:pt>
                <c:pt idx="184">
                  <c:v>420.0</c:v>
                </c:pt>
                <c:pt idx="185">
                  <c:v>384.0</c:v>
                </c:pt>
                <c:pt idx="186">
                  <c:v>478.0</c:v>
                </c:pt>
                <c:pt idx="187">
                  <c:v>242.0</c:v>
                </c:pt>
                <c:pt idx="188">
                  <c:v>363.0</c:v>
                </c:pt>
                <c:pt idx="189">
                  <c:v>386.0</c:v>
                </c:pt>
                <c:pt idx="190">
                  <c:v>462.0</c:v>
                </c:pt>
                <c:pt idx="191">
                  <c:v>264.0</c:v>
                </c:pt>
                <c:pt idx="192">
                  <c:v>399.0</c:v>
                </c:pt>
                <c:pt idx="193">
                  <c:v>401.0</c:v>
                </c:pt>
                <c:pt idx="194">
                  <c:v>334.0</c:v>
                </c:pt>
                <c:pt idx="195">
                  <c:v>498.0</c:v>
                </c:pt>
                <c:pt idx="196">
                  <c:v>464.0</c:v>
                </c:pt>
                <c:pt idx="197">
                  <c:v>250.0</c:v>
                </c:pt>
                <c:pt idx="198">
                  <c:v>402.0</c:v>
                </c:pt>
                <c:pt idx="199">
                  <c:v>430.0</c:v>
                </c:pt>
                <c:pt idx="200">
                  <c:v>317.0</c:v>
                </c:pt>
                <c:pt idx="201">
                  <c:v>433.0</c:v>
                </c:pt>
                <c:pt idx="202">
                  <c:v>317.0</c:v>
                </c:pt>
                <c:pt idx="203">
                  <c:v>446.0</c:v>
                </c:pt>
                <c:pt idx="204">
                  <c:v>403.0</c:v>
                </c:pt>
                <c:pt idx="205">
                  <c:v>395.0</c:v>
                </c:pt>
                <c:pt idx="206">
                  <c:v>482.0</c:v>
                </c:pt>
                <c:pt idx="207">
                  <c:v>517.0</c:v>
                </c:pt>
                <c:pt idx="208">
                  <c:v>362.0</c:v>
                </c:pt>
                <c:pt idx="209">
                  <c:v>469.0</c:v>
                </c:pt>
                <c:pt idx="210">
                  <c:v>445.0</c:v>
                </c:pt>
                <c:pt idx="211">
                  <c:v>451.0</c:v>
                </c:pt>
                <c:pt idx="212">
                  <c:v>355.0</c:v>
                </c:pt>
                <c:pt idx="213">
                  <c:v>330.0</c:v>
                </c:pt>
                <c:pt idx="214">
                  <c:v>433.0</c:v>
                </c:pt>
                <c:pt idx="215">
                  <c:v>450.0</c:v>
                </c:pt>
                <c:pt idx="216">
                  <c:v>449.0</c:v>
                </c:pt>
                <c:pt idx="217">
                  <c:v>382.0</c:v>
                </c:pt>
                <c:pt idx="218">
                  <c:v>331.0</c:v>
                </c:pt>
                <c:pt idx="219">
                  <c:v>223.0</c:v>
                </c:pt>
                <c:pt idx="220">
                  <c:v>229.0</c:v>
                </c:pt>
                <c:pt idx="221">
                  <c:v>452.0</c:v>
                </c:pt>
                <c:pt idx="222">
                  <c:v>448.0</c:v>
                </c:pt>
                <c:pt idx="223">
                  <c:v>302.0</c:v>
                </c:pt>
                <c:pt idx="224">
                  <c:v>449.0</c:v>
                </c:pt>
                <c:pt idx="225">
                  <c:v>436.0</c:v>
                </c:pt>
                <c:pt idx="226">
                  <c:v>420.0</c:v>
                </c:pt>
                <c:pt idx="227">
                  <c:v>319.0</c:v>
                </c:pt>
                <c:pt idx="228">
                  <c:v>234.0</c:v>
                </c:pt>
                <c:pt idx="229">
                  <c:v>408.0</c:v>
                </c:pt>
                <c:pt idx="230">
                  <c:v>370.0</c:v>
                </c:pt>
                <c:pt idx="231">
                  <c:v>374.0</c:v>
                </c:pt>
                <c:pt idx="232">
                  <c:v>183.0</c:v>
                </c:pt>
                <c:pt idx="233">
                  <c:v>238.0</c:v>
                </c:pt>
                <c:pt idx="234">
                  <c:v>401.0</c:v>
                </c:pt>
                <c:pt idx="235">
                  <c:v>398.0</c:v>
                </c:pt>
                <c:pt idx="236">
                  <c:v>350.0</c:v>
                </c:pt>
                <c:pt idx="237">
                  <c:v>335.0</c:v>
                </c:pt>
                <c:pt idx="238">
                  <c:v>325.0</c:v>
                </c:pt>
                <c:pt idx="239">
                  <c:v>435.0</c:v>
                </c:pt>
                <c:pt idx="240">
                  <c:v>395.0</c:v>
                </c:pt>
                <c:pt idx="241">
                  <c:v>355.0</c:v>
                </c:pt>
                <c:pt idx="242">
                  <c:v>379.0</c:v>
                </c:pt>
                <c:pt idx="243">
                  <c:v>329.0</c:v>
                </c:pt>
                <c:pt idx="244">
                  <c:v>355.0</c:v>
                </c:pt>
                <c:pt idx="245">
                  <c:v>423.0</c:v>
                </c:pt>
                <c:pt idx="246">
                  <c:v>329.0</c:v>
                </c:pt>
                <c:pt idx="247">
                  <c:v>285.0</c:v>
                </c:pt>
                <c:pt idx="248">
                  <c:v>395.0</c:v>
                </c:pt>
                <c:pt idx="249">
                  <c:v>418.0</c:v>
                </c:pt>
                <c:pt idx="250">
                  <c:v>396.0</c:v>
                </c:pt>
                <c:pt idx="251">
                  <c:v>378.0</c:v>
                </c:pt>
                <c:pt idx="252">
                  <c:v>403.0</c:v>
                </c:pt>
                <c:pt idx="253">
                  <c:v>332.0</c:v>
                </c:pt>
                <c:pt idx="254">
                  <c:v>450.0</c:v>
                </c:pt>
                <c:pt idx="255">
                  <c:v>343.0</c:v>
                </c:pt>
                <c:pt idx="256">
                  <c:v>416.0</c:v>
                </c:pt>
                <c:pt idx="257">
                  <c:v>378.0</c:v>
                </c:pt>
                <c:pt idx="258">
                  <c:v>350.0</c:v>
                </c:pt>
                <c:pt idx="259">
                  <c:v>346.0</c:v>
                </c:pt>
                <c:pt idx="260">
                  <c:v>186.0</c:v>
                </c:pt>
                <c:pt idx="261">
                  <c:v>378.0</c:v>
                </c:pt>
                <c:pt idx="262">
                  <c:v>331.0</c:v>
                </c:pt>
                <c:pt idx="263">
                  <c:v>376.0</c:v>
                </c:pt>
                <c:pt idx="264">
                  <c:v>396.0</c:v>
                </c:pt>
                <c:pt idx="265">
                  <c:v>424.0</c:v>
                </c:pt>
                <c:pt idx="266">
                  <c:v>273.0</c:v>
                </c:pt>
                <c:pt idx="267">
                  <c:v>330.0</c:v>
                </c:pt>
                <c:pt idx="268">
                  <c:v>254.0</c:v>
                </c:pt>
                <c:pt idx="269">
                  <c:v>246.0</c:v>
                </c:pt>
                <c:pt idx="270">
                  <c:v>175.0</c:v>
                </c:pt>
                <c:pt idx="271">
                  <c:v>325.0</c:v>
                </c:pt>
                <c:pt idx="272">
                  <c:v>197.0</c:v>
                </c:pt>
                <c:pt idx="273">
                  <c:v>380.0</c:v>
                </c:pt>
                <c:pt idx="274">
                  <c:v>345.0</c:v>
                </c:pt>
                <c:pt idx="275">
                  <c:v>325.0</c:v>
                </c:pt>
                <c:pt idx="276">
                  <c:v>301.0</c:v>
                </c:pt>
                <c:pt idx="277">
                  <c:v>223.0</c:v>
                </c:pt>
                <c:pt idx="278">
                  <c:v>314.0</c:v>
                </c:pt>
                <c:pt idx="279">
                  <c:v>162.0</c:v>
                </c:pt>
                <c:pt idx="280">
                  <c:v>323.0</c:v>
                </c:pt>
                <c:pt idx="281">
                  <c:v>173.0</c:v>
                </c:pt>
                <c:pt idx="282">
                  <c:v>286.0</c:v>
                </c:pt>
                <c:pt idx="283">
                  <c:v>339.0</c:v>
                </c:pt>
                <c:pt idx="284">
                  <c:v>275.0</c:v>
                </c:pt>
                <c:pt idx="285">
                  <c:v>294.0</c:v>
                </c:pt>
                <c:pt idx="286">
                  <c:v>149.0</c:v>
                </c:pt>
                <c:pt idx="287">
                  <c:v>260.0</c:v>
                </c:pt>
                <c:pt idx="288">
                  <c:v>369.0</c:v>
                </c:pt>
                <c:pt idx="289">
                  <c:v>242.0</c:v>
                </c:pt>
                <c:pt idx="290">
                  <c:v>45.0</c:v>
                </c:pt>
                <c:pt idx="291">
                  <c:v>0.0</c:v>
                </c:pt>
                <c:pt idx="292">
                  <c:v>243.0</c:v>
                </c:pt>
                <c:pt idx="293">
                  <c:v>298.0</c:v>
                </c:pt>
                <c:pt idx="294">
                  <c:v>215.0</c:v>
                </c:pt>
                <c:pt idx="295">
                  <c:v>362.0</c:v>
                </c:pt>
                <c:pt idx="296">
                  <c:v>309.0</c:v>
                </c:pt>
                <c:pt idx="297">
                  <c:v>273.0</c:v>
                </c:pt>
                <c:pt idx="298">
                  <c:v>288.0</c:v>
                </c:pt>
                <c:pt idx="299">
                  <c:v>214.0</c:v>
                </c:pt>
                <c:pt idx="300">
                  <c:v>266.0</c:v>
                </c:pt>
                <c:pt idx="301">
                  <c:v>235.0</c:v>
                </c:pt>
                <c:pt idx="302">
                  <c:v>174.0</c:v>
                </c:pt>
                <c:pt idx="303">
                  <c:v>163.0</c:v>
                </c:pt>
                <c:pt idx="304">
                  <c:v>337.0</c:v>
                </c:pt>
                <c:pt idx="305">
                  <c:v>282.0</c:v>
                </c:pt>
                <c:pt idx="306">
                  <c:v>199.0</c:v>
                </c:pt>
                <c:pt idx="307">
                  <c:v>255.0</c:v>
                </c:pt>
                <c:pt idx="308">
                  <c:v>258.0</c:v>
                </c:pt>
                <c:pt idx="309">
                  <c:v>244.0</c:v>
                </c:pt>
                <c:pt idx="310">
                  <c:v>292.0</c:v>
                </c:pt>
                <c:pt idx="311">
                  <c:v>98.0</c:v>
                </c:pt>
                <c:pt idx="312">
                  <c:v>196.0</c:v>
                </c:pt>
                <c:pt idx="313">
                  <c:v>222.0</c:v>
                </c:pt>
                <c:pt idx="314">
                  <c:v>308.0</c:v>
                </c:pt>
                <c:pt idx="315">
                  <c:v>296.0</c:v>
                </c:pt>
                <c:pt idx="316">
                  <c:v>132.0</c:v>
                </c:pt>
                <c:pt idx="317">
                  <c:v>170.0</c:v>
                </c:pt>
                <c:pt idx="318">
                  <c:v>222.0</c:v>
                </c:pt>
                <c:pt idx="319">
                  <c:v>240.0</c:v>
                </c:pt>
                <c:pt idx="320">
                  <c:v>222.0</c:v>
                </c:pt>
                <c:pt idx="321">
                  <c:v>259.0</c:v>
                </c:pt>
                <c:pt idx="322">
                  <c:v>276.0</c:v>
                </c:pt>
                <c:pt idx="323">
                  <c:v>132.0</c:v>
                </c:pt>
                <c:pt idx="324">
                  <c:v>238.0</c:v>
                </c:pt>
                <c:pt idx="325">
                  <c:v>249.0</c:v>
                </c:pt>
                <c:pt idx="326">
                  <c:v>235.0</c:v>
                </c:pt>
                <c:pt idx="327">
                  <c:v>69.0</c:v>
                </c:pt>
                <c:pt idx="328">
                  <c:v>99.0</c:v>
                </c:pt>
                <c:pt idx="329">
                  <c:v>181.0</c:v>
                </c:pt>
                <c:pt idx="330">
                  <c:v>245.0</c:v>
                </c:pt>
                <c:pt idx="331">
                  <c:v>76.0</c:v>
                </c:pt>
                <c:pt idx="332">
                  <c:v>126.0</c:v>
                </c:pt>
                <c:pt idx="333">
                  <c:v>257.0</c:v>
                </c:pt>
                <c:pt idx="334">
                  <c:v>166.0</c:v>
                </c:pt>
                <c:pt idx="335">
                  <c:v>207.0</c:v>
                </c:pt>
                <c:pt idx="336">
                  <c:v>67.0</c:v>
                </c:pt>
                <c:pt idx="337">
                  <c:v>71.0</c:v>
                </c:pt>
                <c:pt idx="338">
                  <c:v>164.0</c:v>
                </c:pt>
                <c:pt idx="339">
                  <c:v>295.0</c:v>
                </c:pt>
                <c:pt idx="340">
                  <c:v>299.0</c:v>
                </c:pt>
                <c:pt idx="341">
                  <c:v>305.0</c:v>
                </c:pt>
                <c:pt idx="342">
                  <c:v>258.0</c:v>
                </c:pt>
                <c:pt idx="343">
                  <c:v>227.0</c:v>
                </c:pt>
                <c:pt idx="344">
                  <c:v>92.0</c:v>
                </c:pt>
                <c:pt idx="345">
                  <c:v>205.0</c:v>
                </c:pt>
                <c:pt idx="346">
                  <c:v>180.0</c:v>
                </c:pt>
                <c:pt idx="347">
                  <c:v>46.0</c:v>
                </c:pt>
                <c:pt idx="348">
                  <c:v>152.0</c:v>
                </c:pt>
                <c:pt idx="349">
                  <c:v>197.0</c:v>
                </c:pt>
                <c:pt idx="350">
                  <c:v>227.0</c:v>
                </c:pt>
                <c:pt idx="351">
                  <c:v>181.0</c:v>
                </c:pt>
                <c:pt idx="352">
                  <c:v>251.0</c:v>
                </c:pt>
                <c:pt idx="353">
                  <c:v>233.0</c:v>
                </c:pt>
                <c:pt idx="354">
                  <c:v>296.0</c:v>
                </c:pt>
                <c:pt idx="355">
                  <c:v>32.0</c:v>
                </c:pt>
                <c:pt idx="356">
                  <c:v>122.0</c:v>
                </c:pt>
                <c:pt idx="357">
                  <c:v>150.0</c:v>
                </c:pt>
                <c:pt idx="358">
                  <c:v>283.0</c:v>
                </c:pt>
                <c:pt idx="359">
                  <c:v>205.0</c:v>
                </c:pt>
                <c:pt idx="360">
                  <c:v>300.0</c:v>
                </c:pt>
                <c:pt idx="361">
                  <c:v>282.0</c:v>
                </c:pt>
                <c:pt idx="362">
                  <c:v>206.0</c:v>
                </c:pt>
                <c:pt idx="363">
                  <c:v>144.0</c:v>
                </c:pt>
                <c:pt idx="364">
                  <c:v>257.0</c:v>
                </c:pt>
                <c:pt idx="365">
                  <c:v>200.0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953400"/>
        <c:axId val="2085956696"/>
      </c:lineChart>
      <c:dateAx>
        <c:axId val="2085953400"/>
        <c:scaling>
          <c:orientation val="minMax"/>
        </c:scaling>
        <c:delete val="0"/>
        <c:axPos val="b"/>
        <c:numFmt formatCode="m/d/yy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085956696"/>
        <c:crosses val="autoZero"/>
        <c:auto val="1"/>
        <c:lblOffset val="100"/>
        <c:baseTimeUnit val="days"/>
      </c:dateAx>
      <c:valAx>
        <c:axId val="208595669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Solar (cal/cm</a:t>
                </a:r>
                <a:r>
                  <a:rPr lang="en-US" sz="1100"/>
                  <a:t>2</a:t>
                </a:r>
                <a:r>
                  <a:rPr lang="en-US"/>
                  <a:t>/day)</a:t>
                </a:r>
              </a:p>
            </c:rich>
          </c:tx>
          <c:layout>
            <c:manualLayout>
              <c:xMode val="edge"/>
              <c:yMode val="edge"/>
              <c:x val="0.00392156862745098"/>
              <c:y val="0.20631306503353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0859534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987957387679"/>
          <c:y val="0.0601851851851852"/>
          <c:w val="0.858796356337811"/>
          <c:h val="0.815570866141732"/>
        </c:manualLayout>
      </c:layout>
      <c:lineChart>
        <c:grouping val="standard"/>
        <c:varyColors val="0"/>
        <c:ser>
          <c:idx val="0"/>
          <c:order val="0"/>
          <c:spPr>
            <a:ln w="19050" cmpd="sng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'2014_Weather'!$A$2:$A$367</c:f>
              <c:numCache>
                <c:formatCode>m/d/yy</c:formatCode>
                <c:ptCount val="366"/>
                <c:pt idx="0">
                  <c:v>41640.0</c:v>
                </c:pt>
                <c:pt idx="1">
                  <c:v>41641.0</c:v>
                </c:pt>
                <c:pt idx="2">
                  <c:v>41642.0</c:v>
                </c:pt>
                <c:pt idx="3">
                  <c:v>41643.0</c:v>
                </c:pt>
                <c:pt idx="4">
                  <c:v>41644.0</c:v>
                </c:pt>
                <c:pt idx="5">
                  <c:v>41645.0</c:v>
                </c:pt>
                <c:pt idx="6">
                  <c:v>41646.0</c:v>
                </c:pt>
                <c:pt idx="7">
                  <c:v>41647.0</c:v>
                </c:pt>
                <c:pt idx="8">
                  <c:v>41648.0</c:v>
                </c:pt>
                <c:pt idx="9">
                  <c:v>41649.0</c:v>
                </c:pt>
                <c:pt idx="10">
                  <c:v>41650.0</c:v>
                </c:pt>
                <c:pt idx="11">
                  <c:v>41651.0</c:v>
                </c:pt>
                <c:pt idx="12">
                  <c:v>41652.0</c:v>
                </c:pt>
                <c:pt idx="13">
                  <c:v>41653.0</c:v>
                </c:pt>
                <c:pt idx="14">
                  <c:v>41654.0</c:v>
                </c:pt>
                <c:pt idx="15">
                  <c:v>41655.0</c:v>
                </c:pt>
                <c:pt idx="16">
                  <c:v>41656.0</c:v>
                </c:pt>
                <c:pt idx="17">
                  <c:v>41657.0</c:v>
                </c:pt>
                <c:pt idx="18">
                  <c:v>41658.0</c:v>
                </c:pt>
                <c:pt idx="19">
                  <c:v>41659.0</c:v>
                </c:pt>
                <c:pt idx="20">
                  <c:v>41660.0</c:v>
                </c:pt>
                <c:pt idx="21">
                  <c:v>41661.0</c:v>
                </c:pt>
                <c:pt idx="22">
                  <c:v>41662.0</c:v>
                </c:pt>
                <c:pt idx="23">
                  <c:v>41663.0</c:v>
                </c:pt>
                <c:pt idx="24">
                  <c:v>41664.0</c:v>
                </c:pt>
                <c:pt idx="25">
                  <c:v>41665.0</c:v>
                </c:pt>
                <c:pt idx="26">
                  <c:v>41666.0</c:v>
                </c:pt>
                <c:pt idx="27">
                  <c:v>41667.0</c:v>
                </c:pt>
                <c:pt idx="28">
                  <c:v>41668.0</c:v>
                </c:pt>
                <c:pt idx="29">
                  <c:v>41669.0</c:v>
                </c:pt>
                <c:pt idx="30">
                  <c:v>41670.0</c:v>
                </c:pt>
                <c:pt idx="31">
                  <c:v>41671.0</c:v>
                </c:pt>
                <c:pt idx="32">
                  <c:v>41672.0</c:v>
                </c:pt>
                <c:pt idx="33">
                  <c:v>41673.0</c:v>
                </c:pt>
                <c:pt idx="34">
                  <c:v>41674.0</c:v>
                </c:pt>
                <c:pt idx="35">
                  <c:v>41675.0</c:v>
                </c:pt>
                <c:pt idx="36">
                  <c:v>41676.0</c:v>
                </c:pt>
                <c:pt idx="37">
                  <c:v>41677.0</c:v>
                </c:pt>
                <c:pt idx="38">
                  <c:v>41678.0</c:v>
                </c:pt>
                <c:pt idx="39">
                  <c:v>41679.0</c:v>
                </c:pt>
                <c:pt idx="40">
                  <c:v>41680.0</c:v>
                </c:pt>
                <c:pt idx="41">
                  <c:v>41681.0</c:v>
                </c:pt>
                <c:pt idx="42">
                  <c:v>41682.0</c:v>
                </c:pt>
                <c:pt idx="43">
                  <c:v>41683.0</c:v>
                </c:pt>
                <c:pt idx="44">
                  <c:v>41684.0</c:v>
                </c:pt>
                <c:pt idx="45">
                  <c:v>41685.0</c:v>
                </c:pt>
                <c:pt idx="46">
                  <c:v>41686.0</c:v>
                </c:pt>
                <c:pt idx="47">
                  <c:v>41687.0</c:v>
                </c:pt>
                <c:pt idx="48">
                  <c:v>41688.0</c:v>
                </c:pt>
                <c:pt idx="49">
                  <c:v>41689.0</c:v>
                </c:pt>
                <c:pt idx="50">
                  <c:v>41690.0</c:v>
                </c:pt>
                <c:pt idx="51">
                  <c:v>41691.0</c:v>
                </c:pt>
                <c:pt idx="52">
                  <c:v>41692.0</c:v>
                </c:pt>
                <c:pt idx="53">
                  <c:v>41693.0</c:v>
                </c:pt>
                <c:pt idx="54">
                  <c:v>41694.0</c:v>
                </c:pt>
                <c:pt idx="55">
                  <c:v>41695.0</c:v>
                </c:pt>
                <c:pt idx="56">
                  <c:v>41696.0</c:v>
                </c:pt>
                <c:pt idx="57">
                  <c:v>41697.0</c:v>
                </c:pt>
                <c:pt idx="58">
                  <c:v>41698.0</c:v>
                </c:pt>
                <c:pt idx="59">
                  <c:v>41699.0</c:v>
                </c:pt>
                <c:pt idx="60">
                  <c:v>41700.0</c:v>
                </c:pt>
                <c:pt idx="61">
                  <c:v>41701.0</c:v>
                </c:pt>
                <c:pt idx="62">
                  <c:v>41702.0</c:v>
                </c:pt>
                <c:pt idx="63">
                  <c:v>41703.0</c:v>
                </c:pt>
                <c:pt idx="64">
                  <c:v>41704.0</c:v>
                </c:pt>
                <c:pt idx="65">
                  <c:v>41705.0</c:v>
                </c:pt>
                <c:pt idx="66">
                  <c:v>41706.0</c:v>
                </c:pt>
                <c:pt idx="67">
                  <c:v>41707.0</c:v>
                </c:pt>
                <c:pt idx="68">
                  <c:v>41708.0</c:v>
                </c:pt>
                <c:pt idx="69">
                  <c:v>41709.0</c:v>
                </c:pt>
                <c:pt idx="70">
                  <c:v>41710.0</c:v>
                </c:pt>
                <c:pt idx="71">
                  <c:v>41711.0</c:v>
                </c:pt>
                <c:pt idx="72">
                  <c:v>41712.0</c:v>
                </c:pt>
                <c:pt idx="73">
                  <c:v>41713.0</c:v>
                </c:pt>
                <c:pt idx="74">
                  <c:v>41714.0</c:v>
                </c:pt>
                <c:pt idx="75">
                  <c:v>41715.0</c:v>
                </c:pt>
                <c:pt idx="76">
                  <c:v>41716.0</c:v>
                </c:pt>
                <c:pt idx="77">
                  <c:v>41717.0</c:v>
                </c:pt>
                <c:pt idx="78">
                  <c:v>41718.0</c:v>
                </c:pt>
                <c:pt idx="79">
                  <c:v>41719.0</c:v>
                </c:pt>
                <c:pt idx="80">
                  <c:v>41720.0</c:v>
                </c:pt>
                <c:pt idx="81">
                  <c:v>41721.0</c:v>
                </c:pt>
                <c:pt idx="82">
                  <c:v>41722.0</c:v>
                </c:pt>
                <c:pt idx="83">
                  <c:v>41723.0</c:v>
                </c:pt>
                <c:pt idx="84">
                  <c:v>41724.0</c:v>
                </c:pt>
                <c:pt idx="85">
                  <c:v>41725.0</c:v>
                </c:pt>
                <c:pt idx="86">
                  <c:v>41726.0</c:v>
                </c:pt>
                <c:pt idx="87">
                  <c:v>41727.0</c:v>
                </c:pt>
                <c:pt idx="88">
                  <c:v>41728.0</c:v>
                </c:pt>
                <c:pt idx="89">
                  <c:v>41729.0</c:v>
                </c:pt>
                <c:pt idx="90">
                  <c:v>41730.0</c:v>
                </c:pt>
                <c:pt idx="91">
                  <c:v>41731.0</c:v>
                </c:pt>
                <c:pt idx="92">
                  <c:v>41732.0</c:v>
                </c:pt>
                <c:pt idx="93">
                  <c:v>41733.0</c:v>
                </c:pt>
                <c:pt idx="94">
                  <c:v>41734.0</c:v>
                </c:pt>
                <c:pt idx="95">
                  <c:v>41735.0</c:v>
                </c:pt>
                <c:pt idx="96">
                  <c:v>41736.0</c:v>
                </c:pt>
                <c:pt idx="97">
                  <c:v>41737.0</c:v>
                </c:pt>
                <c:pt idx="98">
                  <c:v>41738.0</c:v>
                </c:pt>
                <c:pt idx="99">
                  <c:v>41739.0</c:v>
                </c:pt>
                <c:pt idx="100">
                  <c:v>41740.0</c:v>
                </c:pt>
                <c:pt idx="101">
                  <c:v>41741.0</c:v>
                </c:pt>
                <c:pt idx="102">
                  <c:v>41742.0</c:v>
                </c:pt>
                <c:pt idx="103">
                  <c:v>41743.0</c:v>
                </c:pt>
                <c:pt idx="104">
                  <c:v>41744.0</c:v>
                </c:pt>
                <c:pt idx="105">
                  <c:v>41745.0</c:v>
                </c:pt>
                <c:pt idx="106">
                  <c:v>41746.0</c:v>
                </c:pt>
                <c:pt idx="107">
                  <c:v>41747.0</c:v>
                </c:pt>
                <c:pt idx="108">
                  <c:v>41748.0</c:v>
                </c:pt>
                <c:pt idx="109">
                  <c:v>41749.0</c:v>
                </c:pt>
                <c:pt idx="110">
                  <c:v>41750.0</c:v>
                </c:pt>
                <c:pt idx="111">
                  <c:v>41751.0</c:v>
                </c:pt>
                <c:pt idx="112">
                  <c:v>41752.0</c:v>
                </c:pt>
                <c:pt idx="113">
                  <c:v>41753.0</c:v>
                </c:pt>
                <c:pt idx="114">
                  <c:v>41754.0</c:v>
                </c:pt>
                <c:pt idx="115">
                  <c:v>41755.0</c:v>
                </c:pt>
                <c:pt idx="116">
                  <c:v>41756.0</c:v>
                </c:pt>
                <c:pt idx="117">
                  <c:v>41757.0</c:v>
                </c:pt>
                <c:pt idx="118">
                  <c:v>41758.0</c:v>
                </c:pt>
                <c:pt idx="119">
                  <c:v>41759.0</c:v>
                </c:pt>
                <c:pt idx="120">
                  <c:v>41760.0</c:v>
                </c:pt>
                <c:pt idx="121">
                  <c:v>41761.0</c:v>
                </c:pt>
                <c:pt idx="122">
                  <c:v>41762.0</c:v>
                </c:pt>
                <c:pt idx="123">
                  <c:v>41763.0</c:v>
                </c:pt>
                <c:pt idx="124">
                  <c:v>41764.0</c:v>
                </c:pt>
                <c:pt idx="125">
                  <c:v>41765.0</c:v>
                </c:pt>
                <c:pt idx="126">
                  <c:v>41766.0</c:v>
                </c:pt>
                <c:pt idx="127">
                  <c:v>41767.0</c:v>
                </c:pt>
                <c:pt idx="128">
                  <c:v>41768.0</c:v>
                </c:pt>
                <c:pt idx="129">
                  <c:v>41769.0</c:v>
                </c:pt>
                <c:pt idx="130">
                  <c:v>41770.0</c:v>
                </c:pt>
                <c:pt idx="131">
                  <c:v>41771.0</c:v>
                </c:pt>
                <c:pt idx="132">
                  <c:v>41772.0</c:v>
                </c:pt>
                <c:pt idx="133">
                  <c:v>41773.0</c:v>
                </c:pt>
                <c:pt idx="134">
                  <c:v>41774.0</c:v>
                </c:pt>
                <c:pt idx="135">
                  <c:v>41775.0</c:v>
                </c:pt>
                <c:pt idx="136">
                  <c:v>41776.0</c:v>
                </c:pt>
                <c:pt idx="137">
                  <c:v>41777.0</c:v>
                </c:pt>
                <c:pt idx="138">
                  <c:v>41778.0</c:v>
                </c:pt>
                <c:pt idx="139">
                  <c:v>41779.0</c:v>
                </c:pt>
                <c:pt idx="140">
                  <c:v>41780.0</c:v>
                </c:pt>
                <c:pt idx="141">
                  <c:v>41781.0</c:v>
                </c:pt>
                <c:pt idx="142">
                  <c:v>41782.0</c:v>
                </c:pt>
                <c:pt idx="143">
                  <c:v>41783.0</c:v>
                </c:pt>
                <c:pt idx="144">
                  <c:v>41784.0</c:v>
                </c:pt>
                <c:pt idx="145">
                  <c:v>41785.0</c:v>
                </c:pt>
                <c:pt idx="146">
                  <c:v>41786.0</c:v>
                </c:pt>
                <c:pt idx="147">
                  <c:v>41787.0</c:v>
                </c:pt>
                <c:pt idx="148">
                  <c:v>41788.0</c:v>
                </c:pt>
                <c:pt idx="149">
                  <c:v>41789.0</c:v>
                </c:pt>
                <c:pt idx="150">
                  <c:v>41790.0</c:v>
                </c:pt>
                <c:pt idx="151">
                  <c:v>41791.0</c:v>
                </c:pt>
                <c:pt idx="152">
                  <c:v>41792.0</c:v>
                </c:pt>
                <c:pt idx="153">
                  <c:v>41793.0</c:v>
                </c:pt>
                <c:pt idx="154">
                  <c:v>41794.0</c:v>
                </c:pt>
                <c:pt idx="155">
                  <c:v>41795.0</c:v>
                </c:pt>
                <c:pt idx="156">
                  <c:v>41796.0</c:v>
                </c:pt>
                <c:pt idx="157">
                  <c:v>41797.0</c:v>
                </c:pt>
                <c:pt idx="158">
                  <c:v>41798.0</c:v>
                </c:pt>
                <c:pt idx="159">
                  <c:v>41799.0</c:v>
                </c:pt>
                <c:pt idx="160">
                  <c:v>41800.0</c:v>
                </c:pt>
                <c:pt idx="161">
                  <c:v>41801.0</c:v>
                </c:pt>
                <c:pt idx="162">
                  <c:v>41802.0</c:v>
                </c:pt>
                <c:pt idx="163">
                  <c:v>41803.0</c:v>
                </c:pt>
                <c:pt idx="164">
                  <c:v>41804.0</c:v>
                </c:pt>
                <c:pt idx="165">
                  <c:v>41805.0</c:v>
                </c:pt>
                <c:pt idx="166">
                  <c:v>41806.0</c:v>
                </c:pt>
                <c:pt idx="167">
                  <c:v>41807.0</c:v>
                </c:pt>
                <c:pt idx="168">
                  <c:v>41808.0</c:v>
                </c:pt>
                <c:pt idx="169">
                  <c:v>41809.0</c:v>
                </c:pt>
                <c:pt idx="170">
                  <c:v>41810.0</c:v>
                </c:pt>
                <c:pt idx="171">
                  <c:v>41811.0</c:v>
                </c:pt>
                <c:pt idx="172">
                  <c:v>41812.0</c:v>
                </c:pt>
                <c:pt idx="173">
                  <c:v>41813.0</c:v>
                </c:pt>
                <c:pt idx="174">
                  <c:v>41814.0</c:v>
                </c:pt>
                <c:pt idx="175">
                  <c:v>41815.0</c:v>
                </c:pt>
                <c:pt idx="176">
                  <c:v>41816.0</c:v>
                </c:pt>
                <c:pt idx="177">
                  <c:v>41817.0</c:v>
                </c:pt>
                <c:pt idx="178">
                  <c:v>41818.0</c:v>
                </c:pt>
                <c:pt idx="179">
                  <c:v>41819.0</c:v>
                </c:pt>
                <c:pt idx="180">
                  <c:v>41820.0</c:v>
                </c:pt>
                <c:pt idx="181">
                  <c:v>41821.0</c:v>
                </c:pt>
                <c:pt idx="182">
                  <c:v>41822.0</c:v>
                </c:pt>
                <c:pt idx="183">
                  <c:v>41823.0</c:v>
                </c:pt>
                <c:pt idx="184">
                  <c:v>41824.0</c:v>
                </c:pt>
                <c:pt idx="185">
                  <c:v>41825.0</c:v>
                </c:pt>
                <c:pt idx="186">
                  <c:v>41826.0</c:v>
                </c:pt>
                <c:pt idx="187">
                  <c:v>41827.0</c:v>
                </c:pt>
                <c:pt idx="188">
                  <c:v>41828.0</c:v>
                </c:pt>
                <c:pt idx="189">
                  <c:v>41829.0</c:v>
                </c:pt>
                <c:pt idx="190">
                  <c:v>41830.0</c:v>
                </c:pt>
                <c:pt idx="191">
                  <c:v>41831.0</c:v>
                </c:pt>
                <c:pt idx="192">
                  <c:v>41832.0</c:v>
                </c:pt>
                <c:pt idx="193">
                  <c:v>41833.0</c:v>
                </c:pt>
                <c:pt idx="194">
                  <c:v>41834.0</c:v>
                </c:pt>
                <c:pt idx="195">
                  <c:v>41835.0</c:v>
                </c:pt>
                <c:pt idx="196">
                  <c:v>41836.0</c:v>
                </c:pt>
                <c:pt idx="197">
                  <c:v>41837.0</c:v>
                </c:pt>
                <c:pt idx="198">
                  <c:v>41838.0</c:v>
                </c:pt>
                <c:pt idx="199">
                  <c:v>41839.0</c:v>
                </c:pt>
                <c:pt idx="200">
                  <c:v>41840.0</c:v>
                </c:pt>
                <c:pt idx="201">
                  <c:v>41841.0</c:v>
                </c:pt>
                <c:pt idx="202">
                  <c:v>41842.0</c:v>
                </c:pt>
                <c:pt idx="203">
                  <c:v>41843.0</c:v>
                </c:pt>
                <c:pt idx="204">
                  <c:v>41844.0</c:v>
                </c:pt>
                <c:pt idx="205">
                  <c:v>41845.0</c:v>
                </c:pt>
                <c:pt idx="206">
                  <c:v>41846.0</c:v>
                </c:pt>
                <c:pt idx="207">
                  <c:v>41847.0</c:v>
                </c:pt>
                <c:pt idx="208">
                  <c:v>41848.0</c:v>
                </c:pt>
                <c:pt idx="209">
                  <c:v>41849.0</c:v>
                </c:pt>
                <c:pt idx="210">
                  <c:v>41850.0</c:v>
                </c:pt>
                <c:pt idx="211">
                  <c:v>41851.0</c:v>
                </c:pt>
                <c:pt idx="212">
                  <c:v>41852.0</c:v>
                </c:pt>
                <c:pt idx="213">
                  <c:v>41853.0</c:v>
                </c:pt>
                <c:pt idx="214">
                  <c:v>41854.0</c:v>
                </c:pt>
                <c:pt idx="215">
                  <c:v>41855.0</c:v>
                </c:pt>
                <c:pt idx="216">
                  <c:v>41856.0</c:v>
                </c:pt>
                <c:pt idx="217">
                  <c:v>41857.0</c:v>
                </c:pt>
                <c:pt idx="218">
                  <c:v>41858.0</c:v>
                </c:pt>
                <c:pt idx="219">
                  <c:v>41859.0</c:v>
                </c:pt>
                <c:pt idx="220">
                  <c:v>41860.0</c:v>
                </c:pt>
                <c:pt idx="221">
                  <c:v>41861.0</c:v>
                </c:pt>
                <c:pt idx="222">
                  <c:v>41862.0</c:v>
                </c:pt>
                <c:pt idx="223">
                  <c:v>41863.0</c:v>
                </c:pt>
                <c:pt idx="224">
                  <c:v>41864.0</c:v>
                </c:pt>
                <c:pt idx="225">
                  <c:v>41865.0</c:v>
                </c:pt>
                <c:pt idx="226">
                  <c:v>41866.0</c:v>
                </c:pt>
                <c:pt idx="227">
                  <c:v>41867.0</c:v>
                </c:pt>
                <c:pt idx="228">
                  <c:v>41868.0</c:v>
                </c:pt>
                <c:pt idx="229">
                  <c:v>41869.0</c:v>
                </c:pt>
                <c:pt idx="230">
                  <c:v>41870.0</c:v>
                </c:pt>
                <c:pt idx="231">
                  <c:v>41871.0</c:v>
                </c:pt>
                <c:pt idx="232">
                  <c:v>41872.0</c:v>
                </c:pt>
                <c:pt idx="233">
                  <c:v>41873.0</c:v>
                </c:pt>
                <c:pt idx="234">
                  <c:v>41874.0</c:v>
                </c:pt>
                <c:pt idx="235">
                  <c:v>41875.0</c:v>
                </c:pt>
                <c:pt idx="236">
                  <c:v>41876.0</c:v>
                </c:pt>
                <c:pt idx="237">
                  <c:v>41877.0</c:v>
                </c:pt>
                <c:pt idx="238">
                  <c:v>41878.0</c:v>
                </c:pt>
                <c:pt idx="239">
                  <c:v>41879.0</c:v>
                </c:pt>
                <c:pt idx="240">
                  <c:v>41880.0</c:v>
                </c:pt>
                <c:pt idx="241">
                  <c:v>41881.0</c:v>
                </c:pt>
                <c:pt idx="242">
                  <c:v>41882.0</c:v>
                </c:pt>
                <c:pt idx="243">
                  <c:v>41883.0</c:v>
                </c:pt>
                <c:pt idx="244">
                  <c:v>41884.0</c:v>
                </c:pt>
                <c:pt idx="245">
                  <c:v>41885.0</c:v>
                </c:pt>
                <c:pt idx="246">
                  <c:v>41886.0</c:v>
                </c:pt>
                <c:pt idx="247">
                  <c:v>41887.0</c:v>
                </c:pt>
                <c:pt idx="248">
                  <c:v>41888.0</c:v>
                </c:pt>
                <c:pt idx="249">
                  <c:v>41889.0</c:v>
                </c:pt>
                <c:pt idx="250">
                  <c:v>41890.0</c:v>
                </c:pt>
                <c:pt idx="251">
                  <c:v>41891.0</c:v>
                </c:pt>
                <c:pt idx="252">
                  <c:v>41892.0</c:v>
                </c:pt>
                <c:pt idx="253">
                  <c:v>41893.0</c:v>
                </c:pt>
                <c:pt idx="254">
                  <c:v>41894.0</c:v>
                </c:pt>
                <c:pt idx="255">
                  <c:v>41895.0</c:v>
                </c:pt>
                <c:pt idx="256">
                  <c:v>41896.0</c:v>
                </c:pt>
                <c:pt idx="257">
                  <c:v>41897.0</c:v>
                </c:pt>
                <c:pt idx="258">
                  <c:v>41898.0</c:v>
                </c:pt>
                <c:pt idx="259">
                  <c:v>41899.0</c:v>
                </c:pt>
                <c:pt idx="260">
                  <c:v>41900.0</c:v>
                </c:pt>
                <c:pt idx="261">
                  <c:v>41901.0</c:v>
                </c:pt>
                <c:pt idx="262">
                  <c:v>41902.0</c:v>
                </c:pt>
                <c:pt idx="263">
                  <c:v>41903.0</c:v>
                </c:pt>
                <c:pt idx="264">
                  <c:v>41904.0</c:v>
                </c:pt>
                <c:pt idx="265">
                  <c:v>41905.0</c:v>
                </c:pt>
                <c:pt idx="266">
                  <c:v>41906.0</c:v>
                </c:pt>
                <c:pt idx="267">
                  <c:v>41907.0</c:v>
                </c:pt>
                <c:pt idx="268">
                  <c:v>41908.0</c:v>
                </c:pt>
                <c:pt idx="269">
                  <c:v>41909.0</c:v>
                </c:pt>
                <c:pt idx="270">
                  <c:v>41910.0</c:v>
                </c:pt>
                <c:pt idx="271">
                  <c:v>41911.0</c:v>
                </c:pt>
                <c:pt idx="272">
                  <c:v>41912.0</c:v>
                </c:pt>
                <c:pt idx="273">
                  <c:v>41913.0</c:v>
                </c:pt>
                <c:pt idx="274">
                  <c:v>41914.0</c:v>
                </c:pt>
                <c:pt idx="275">
                  <c:v>41915.0</c:v>
                </c:pt>
                <c:pt idx="276">
                  <c:v>41916.0</c:v>
                </c:pt>
                <c:pt idx="277">
                  <c:v>41917.0</c:v>
                </c:pt>
                <c:pt idx="278">
                  <c:v>41918.0</c:v>
                </c:pt>
                <c:pt idx="279">
                  <c:v>41919.0</c:v>
                </c:pt>
                <c:pt idx="280">
                  <c:v>41920.0</c:v>
                </c:pt>
                <c:pt idx="281">
                  <c:v>41921.0</c:v>
                </c:pt>
                <c:pt idx="282">
                  <c:v>41922.0</c:v>
                </c:pt>
                <c:pt idx="283">
                  <c:v>41923.0</c:v>
                </c:pt>
                <c:pt idx="284">
                  <c:v>41924.0</c:v>
                </c:pt>
                <c:pt idx="285">
                  <c:v>41925.0</c:v>
                </c:pt>
                <c:pt idx="286">
                  <c:v>41926.0</c:v>
                </c:pt>
                <c:pt idx="287">
                  <c:v>41927.0</c:v>
                </c:pt>
                <c:pt idx="288">
                  <c:v>41928.0</c:v>
                </c:pt>
                <c:pt idx="289">
                  <c:v>41929.0</c:v>
                </c:pt>
                <c:pt idx="290">
                  <c:v>41930.0</c:v>
                </c:pt>
                <c:pt idx="291">
                  <c:v>41931.0</c:v>
                </c:pt>
                <c:pt idx="292">
                  <c:v>41932.0</c:v>
                </c:pt>
                <c:pt idx="293">
                  <c:v>41933.0</c:v>
                </c:pt>
                <c:pt idx="294">
                  <c:v>41934.0</c:v>
                </c:pt>
                <c:pt idx="295">
                  <c:v>41935.0</c:v>
                </c:pt>
                <c:pt idx="296">
                  <c:v>41936.0</c:v>
                </c:pt>
                <c:pt idx="297">
                  <c:v>41937.0</c:v>
                </c:pt>
                <c:pt idx="298">
                  <c:v>41938.0</c:v>
                </c:pt>
                <c:pt idx="299">
                  <c:v>41939.0</c:v>
                </c:pt>
                <c:pt idx="300">
                  <c:v>41940.0</c:v>
                </c:pt>
                <c:pt idx="301">
                  <c:v>41941.0</c:v>
                </c:pt>
                <c:pt idx="302">
                  <c:v>41942.0</c:v>
                </c:pt>
                <c:pt idx="303">
                  <c:v>41943.0</c:v>
                </c:pt>
                <c:pt idx="304">
                  <c:v>41944.0</c:v>
                </c:pt>
                <c:pt idx="305">
                  <c:v>41945.0</c:v>
                </c:pt>
                <c:pt idx="306">
                  <c:v>41946.0</c:v>
                </c:pt>
                <c:pt idx="307">
                  <c:v>41947.0</c:v>
                </c:pt>
                <c:pt idx="308">
                  <c:v>41948.0</c:v>
                </c:pt>
                <c:pt idx="309">
                  <c:v>41949.0</c:v>
                </c:pt>
                <c:pt idx="310">
                  <c:v>41950.0</c:v>
                </c:pt>
                <c:pt idx="311">
                  <c:v>41951.0</c:v>
                </c:pt>
                <c:pt idx="312">
                  <c:v>41952.0</c:v>
                </c:pt>
                <c:pt idx="313">
                  <c:v>41953.0</c:v>
                </c:pt>
                <c:pt idx="314">
                  <c:v>41954.0</c:v>
                </c:pt>
                <c:pt idx="315">
                  <c:v>41955.0</c:v>
                </c:pt>
                <c:pt idx="316">
                  <c:v>41956.0</c:v>
                </c:pt>
                <c:pt idx="317">
                  <c:v>41957.0</c:v>
                </c:pt>
                <c:pt idx="318">
                  <c:v>41958.0</c:v>
                </c:pt>
                <c:pt idx="319">
                  <c:v>41959.0</c:v>
                </c:pt>
                <c:pt idx="320">
                  <c:v>41960.0</c:v>
                </c:pt>
                <c:pt idx="321">
                  <c:v>41961.0</c:v>
                </c:pt>
                <c:pt idx="322">
                  <c:v>41962.0</c:v>
                </c:pt>
                <c:pt idx="323">
                  <c:v>41963.0</c:v>
                </c:pt>
                <c:pt idx="324">
                  <c:v>41964.0</c:v>
                </c:pt>
                <c:pt idx="325">
                  <c:v>41965.0</c:v>
                </c:pt>
                <c:pt idx="326">
                  <c:v>41966.0</c:v>
                </c:pt>
                <c:pt idx="327">
                  <c:v>41967.0</c:v>
                </c:pt>
                <c:pt idx="328">
                  <c:v>41968.0</c:v>
                </c:pt>
                <c:pt idx="329">
                  <c:v>41969.0</c:v>
                </c:pt>
                <c:pt idx="330">
                  <c:v>41970.0</c:v>
                </c:pt>
                <c:pt idx="331">
                  <c:v>41971.0</c:v>
                </c:pt>
                <c:pt idx="332">
                  <c:v>41972.0</c:v>
                </c:pt>
                <c:pt idx="333">
                  <c:v>41973.0</c:v>
                </c:pt>
                <c:pt idx="334">
                  <c:v>41974.0</c:v>
                </c:pt>
                <c:pt idx="335">
                  <c:v>41975.0</c:v>
                </c:pt>
                <c:pt idx="336">
                  <c:v>41976.0</c:v>
                </c:pt>
                <c:pt idx="337">
                  <c:v>41977.0</c:v>
                </c:pt>
                <c:pt idx="338">
                  <c:v>41978.0</c:v>
                </c:pt>
                <c:pt idx="339">
                  <c:v>41979.0</c:v>
                </c:pt>
                <c:pt idx="340">
                  <c:v>41980.0</c:v>
                </c:pt>
                <c:pt idx="341">
                  <c:v>41981.0</c:v>
                </c:pt>
                <c:pt idx="342">
                  <c:v>41982.0</c:v>
                </c:pt>
                <c:pt idx="343">
                  <c:v>41983.0</c:v>
                </c:pt>
                <c:pt idx="344">
                  <c:v>41984.0</c:v>
                </c:pt>
                <c:pt idx="345">
                  <c:v>41985.0</c:v>
                </c:pt>
                <c:pt idx="346">
                  <c:v>41986.0</c:v>
                </c:pt>
                <c:pt idx="347">
                  <c:v>41987.0</c:v>
                </c:pt>
                <c:pt idx="348">
                  <c:v>41988.0</c:v>
                </c:pt>
                <c:pt idx="349">
                  <c:v>41989.0</c:v>
                </c:pt>
                <c:pt idx="350">
                  <c:v>41990.0</c:v>
                </c:pt>
                <c:pt idx="351">
                  <c:v>41991.0</c:v>
                </c:pt>
                <c:pt idx="352">
                  <c:v>41992.0</c:v>
                </c:pt>
                <c:pt idx="353">
                  <c:v>41993.0</c:v>
                </c:pt>
                <c:pt idx="354">
                  <c:v>41994.0</c:v>
                </c:pt>
                <c:pt idx="355">
                  <c:v>41995.0</c:v>
                </c:pt>
                <c:pt idx="356">
                  <c:v>41996.0</c:v>
                </c:pt>
                <c:pt idx="357">
                  <c:v>41997.0</c:v>
                </c:pt>
                <c:pt idx="358">
                  <c:v>41998.0</c:v>
                </c:pt>
                <c:pt idx="359">
                  <c:v>41999.0</c:v>
                </c:pt>
                <c:pt idx="360">
                  <c:v>42000.0</c:v>
                </c:pt>
                <c:pt idx="361">
                  <c:v>42001.0</c:v>
                </c:pt>
                <c:pt idx="362">
                  <c:v>42002.0</c:v>
                </c:pt>
                <c:pt idx="363">
                  <c:v>42003.0</c:v>
                </c:pt>
                <c:pt idx="364">
                  <c:v>42004.0</c:v>
                </c:pt>
                <c:pt idx="365">
                  <c:v>42005.0</c:v>
                </c:pt>
              </c:numCache>
            </c:numRef>
          </c:cat>
          <c:val>
            <c:numRef>
              <c:f>'2014_Weather'!$Q$2:$Q$367</c:f>
              <c:numCache>
                <c:formatCode>General</c:formatCode>
                <c:ptCount val="366"/>
                <c:pt idx="0">
                  <c:v>24.05</c:v>
                </c:pt>
                <c:pt idx="1">
                  <c:v>24.1</c:v>
                </c:pt>
                <c:pt idx="2">
                  <c:v>22.85</c:v>
                </c:pt>
                <c:pt idx="3">
                  <c:v>23.05</c:v>
                </c:pt>
                <c:pt idx="4">
                  <c:v>22.5</c:v>
                </c:pt>
                <c:pt idx="5">
                  <c:v>22.3</c:v>
                </c:pt>
                <c:pt idx="6">
                  <c:v>22.2</c:v>
                </c:pt>
                <c:pt idx="7">
                  <c:v>22.2</c:v>
                </c:pt>
                <c:pt idx="8">
                  <c:v>22.9</c:v>
                </c:pt>
                <c:pt idx="9">
                  <c:v>22.55</c:v>
                </c:pt>
                <c:pt idx="10">
                  <c:v>22.9</c:v>
                </c:pt>
                <c:pt idx="11">
                  <c:v>23.45</c:v>
                </c:pt>
                <c:pt idx="12">
                  <c:v>23.6</c:v>
                </c:pt>
                <c:pt idx="13">
                  <c:v>24.05</c:v>
                </c:pt>
                <c:pt idx="14">
                  <c:v>23.7</c:v>
                </c:pt>
                <c:pt idx="15">
                  <c:v>24.15</c:v>
                </c:pt>
                <c:pt idx="16">
                  <c:v>24.2</c:v>
                </c:pt>
                <c:pt idx="17">
                  <c:v>24.75</c:v>
                </c:pt>
                <c:pt idx="18">
                  <c:v>24.45</c:v>
                </c:pt>
                <c:pt idx="19">
                  <c:v>24.65</c:v>
                </c:pt>
                <c:pt idx="20">
                  <c:v>24.35</c:v>
                </c:pt>
                <c:pt idx="21">
                  <c:v>23.15</c:v>
                </c:pt>
                <c:pt idx="22">
                  <c:v>22.95</c:v>
                </c:pt>
                <c:pt idx="23">
                  <c:v>23.4</c:v>
                </c:pt>
                <c:pt idx="24">
                  <c:v>23.05</c:v>
                </c:pt>
                <c:pt idx="25">
                  <c:v>22.95</c:v>
                </c:pt>
                <c:pt idx="26">
                  <c:v>22.45</c:v>
                </c:pt>
                <c:pt idx="27">
                  <c:v>22.1</c:v>
                </c:pt>
                <c:pt idx="28">
                  <c:v>22.3</c:v>
                </c:pt>
                <c:pt idx="29">
                  <c:v>23.55</c:v>
                </c:pt>
                <c:pt idx="30">
                  <c:v>23.4</c:v>
                </c:pt>
                <c:pt idx="31">
                  <c:v>23.3</c:v>
                </c:pt>
                <c:pt idx="32">
                  <c:v>23.35</c:v>
                </c:pt>
                <c:pt idx="33">
                  <c:v>23.4</c:v>
                </c:pt>
                <c:pt idx="34">
                  <c:v>23.15</c:v>
                </c:pt>
                <c:pt idx="35">
                  <c:v>23.25</c:v>
                </c:pt>
                <c:pt idx="36">
                  <c:v>23.2</c:v>
                </c:pt>
                <c:pt idx="37">
                  <c:v>23.35</c:v>
                </c:pt>
                <c:pt idx="38">
                  <c:v>23.2</c:v>
                </c:pt>
                <c:pt idx="39">
                  <c:v>23.2</c:v>
                </c:pt>
                <c:pt idx="40">
                  <c:v>23.85</c:v>
                </c:pt>
                <c:pt idx="41">
                  <c:v>24.45</c:v>
                </c:pt>
                <c:pt idx="42">
                  <c:v>24.65</c:v>
                </c:pt>
                <c:pt idx="43">
                  <c:v>24.75</c:v>
                </c:pt>
                <c:pt idx="44">
                  <c:v>23.9</c:v>
                </c:pt>
                <c:pt idx="45">
                  <c:v>23.9</c:v>
                </c:pt>
                <c:pt idx="46">
                  <c:v>24.0</c:v>
                </c:pt>
                <c:pt idx="47">
                  <c:v>23.8</c:v>
                </c:pt>
                <c:pt idx="48">
                  <c:v>23.75</c:v>
                </c:pt>
                <c:pt idx="49">
                  <c:v>24.45</c:v>
                </c:pt>
                <c:pt idx="50">
                  <c:v>24.7</c:v>
                </c:pt>
                <c:pt idx="51">
                  <c:v>25.05</c:v>
                </c:pt>
                <c:pt idx="52">
                  <c:v>25.4</c:v>
                </c:pt>
                <c:pt idx="53">
                  <c:v>25.25</c:v>
                </c:pt>
                <c:pt idx="54">
                  <c:v>24.7</c:v>
                </c:pt>
                <c:pt idx="55">
                  <c:v>24.3</c:v>
                </c:pt>
                <c:pt idx="56">
                  <c:v>23.55</c:v>
                </c:pt>
                <c:pt idx="57">
                  <c:v>23.85</c:v>
                </c:pt>
                <c:pt idx="58">
                  <c:v>24.3</c:v>
                </c:pt>
                <c:pt idx="59">
                  <c:v>24.3</c:v>
                </c:pt>
                <c:pt idx="60">
                  <c:v>24.05</c:v>
                </c:pt>
                <c:pt idx="61">
                  <c:v>23.85</c:v>
                </c:pt>
                <c:pt idx="62">
                  <c:v>23.85</c:v>
                </c:pt>
                <c:pt idx="63">
                  <c:v>24.15</c:v>
                </c:pt>
                <c:pt idx="64">
                  <c:v>23.9</c:v>
                </c:pt>
                <c:pt idx="65">
                  <c:v>23.95</c:v>
                </c:pt>
                <c:pt idx="66">
                  <c:v>23.9</c:v>
                </c:pt>
                <c:pt idx="67">
                  <c:v>23.55</c:v>
                </c:pt>
                <c:pt idx="68">
                  <c:v>23.95</c:v>
                </c:pt>
                <c:pt idx="69">
                  <c:v>23.7</c:v>
                </c:pt>
                <c:pt idx="70">
                  <c:v>24.0</c:v>
                </c:pt>
                <c:pt idx="71">
                  <c:v>24.2</c:v>
                </c:pt>
                <c:pt idx="72">
                  <c:v>24.2</c:v>
                </c:pt>
                <c:pt idx="73">
                  <c:v>23.75</c:v>
                </c:pt>
                <c:pt idx="74">
                  <c:v>23.3</c:v>
                </c:pt>
                <c:pt idx="75">
                  <c:v>22.65</c:v>
                </c:pt>
                <c:pt idx="76">
                  <c:v>22.6</c:v>
                </c:pt>
                <c:pt idx="77">
                  <c:v>22.55</c:v>
                </c:pt>
                <c:pt idx="78">
                  <c:v>22.95</c:v>
                </c:pt>
                <c:pt idx="79">
                  <c:v>23.2</c:v>
                </c:pt>
                <c:pt idx="80">
                  <c:v>22.95</c:v>
                </c:pt>
                <c:pt idx="81">
                  <c:v>23.15</c:v>
                </c:pt>
                <c:pt idx="82">
                  <c:v>23.1</c:v>
                </c:pt>
                <c:pt idx="83">
                  <c:v>23.05</c:v>
                </c:pt>
                <c:pt idx="84">
                  <c:v>24.1</c:v>
                </c:pt>
                <c:pt idx="85">
                  <c:v>24.25</c:v>
                </c:pt>
                <c:pt idx="86">
                  <c:v>24.7</c:v>
                </c:pt>
                <c:pt idx="87">
                  <c:v>24.5</c:v>
                </c:pt>
                <c:pt idx="88">
                  <c:v>24.25</c:v>
                </c:pt>
                <c:pt idx="89">
                  <c:v>24.4</c:v>
                </c:pt>
                <c:pt idx="90">
                  <c:v>24.4</c:v>
                </c:pt>
                <c:pt idx="91">
                  <c:v>24.25</c:v>
                </c:pt>
                <c:pt idx="92">
                  <c:v>24.45</c:v>
                </c:pt>
                <c:pt idx="93">
                  <c:v>24.25</c:v>
                </c:pt>
                <c:pt idx="94">
                  <c:v>24.3</c:v>
                </c:pt>
                <c:pt idx="95">
                  <c:v>24.85</c:v>
                </c:pt>
                <c:pt idx="96">
                  <c:v>23.9</c:v>
                </c:pt>
                <c:pt idx="97">
                  <c:v>23.65</c:v>
                </c:pt>
                <c:pt idx="98">
                  <c:v>23.15</c:v>
                </c:pt>
                <c:pt idx="99">
                  <c:v>22.85</c:v>
                </c:pt>
                <c:pt idx="100">
                  <c:v>22.85</c:v>
                </c:pt>
                <c:pt idx="101">
                  <c:v>23.15</c:v>
                </c:pt>
                <c:pt idx="102">
                  <c:v>22.9</c:v>
                </c:pt>
                <c:pt idx="103">
                  <c:v>22.75</c:v>
                </c:pt>
                <c:pt idx="104">
                  <c:v>22.8</c:v>
                </c:pt>
                <c:pt idx="105">
                  <c:v>22.95</c:v>
                </c:pt>
                <c:pt idx="106">
                  <c:v>23.25</c:v>
                </c:pt>
                <c:pt idx="107">
                  <c:v>23.7</c:v>
                </c:pt>
                <c:pt idx="108">
                  <c:v>23.55</c:v>
                </c:pt>
                <c:pt idx="109">
                  <c:v>23.55</c:v>
                </c:pt>
                <c:pt idx="110">
                  <c:v>23.6</c:v>
                </c:pt>
                <c:pt idx="111">
                  <c:v>24.05</c:v>
                </c:pt>
                <c:pt idx="112">
                  <c:v>23.65</c:v>
                </c:pt>
                <c:pt idx="113">
                  <c:v>23.85</c:v>
                </c:pt>
                <c:pt idx="114">
                  <c:v>24.0</c:v>
                </c:pt>
                <c:pt idx="115">
                  <c:v>24.1</c:v>
                </c:pt>
                <c:pt idx="116">
                  <c:v>24.0</c:v>
                </c:pt>
                <c:pt idx="117">
                  <c:v>24.35</c:v>
                </c:pt>
                <c:pt idx="118">
                  <c:v>24.1</c:v>
                </c:pt>
                <c:pt idx="119">
                  <c:v>23.75</c:v>
                </c:pt>
                <c:pt idx="120">
                  <c:v>23.45</c:v>
                </c:pt>
                <c:pt idx="121">
                  <c:v>23.95</c:v>
                </c:pt>
                <c:pt idx="122">
                  <c:v>24.6</c:v>
                </c:pt>
                <c:pt idx="123">
                  <c:v>24.95</c:v>
                </c:pt>
                <c:pt idx="124">
                  <c:v>25.3</c:v>
                </c:pt>
                <c:pt idx="125">
                  <c:v>25.4</c:v>
                </c:pt>
                <c:pt idx="126">
                  <c:v>25.6</c:v>
                </c:pt>
                <c:pt idx="127">
                  <c:v>25.3</c:v>
                </c:pt>
                <c:pt idx="128">
                  <c:v>26.0</c:v>
                </c:pt>
                <c:pt idx="129">
                  <c:v>26.55</c:v>
                </c:pt>
                <c:pt idx="130">
                  <c:v>26.1</c:v>
                </c:pt>
                <c:pt idx="131">
                  <c:v>25.0</c:v>
                </c:pt>
                <c:pt idx="132">
                  <c:v>24.55</c:v>
                </c:pt>
                <c:pt idx="133">
                  <c:v>24.75</c:v>
                </c:pt>
                <c:pt idx="134">
                  <c:v>25.1</c:v>
                </c:pt>
                <c:pt idx="135">
                  <c:v>26.0</c:v>
                </c:pt>
                <c:pt idx="136">
                  <c:v>26.05</c:v>
                </c:pt>
                <c:pt idx="137">
                  <c:v>26.0</c:v>
                </c:pt>
                <c:pt idx="138">
                  <c:v>25.65</c:v>
                </c:pt>
                <c:pt idx="139">
                  <c:v>25.9</c:v>
                </c:pt>
                <c:pt idx="140">
                  <c:v>26.3</c:v>
                </c:pt>
                <c:pt idx="141">
                  <c:v>26.1</c:v>
                </c:pt>
                <c:pt idx="142">
                  <c:v>26.35</c:v>
                </c:pt>
                <c:pt idx="143">
                  <c:v>26.45</c:v>
                </c:pt>
                <c:pt idx="144">
                  <c:v>26.45</c:v>
                </c:pt>
                <c:pt idx="145">
                  <c:v>26.1</c:v>
                </c:pt>
                <c:pt idx="146">
                  <c:v>25.75</c:v>
                </c:pt>
                <c:pt idx="147">
                  <c:v>25.9</c:v>
                </c:pt>
                <c:pt idx="148">
                  <c:v>25.85</c:v>
                </c:pt>
                <c:pt idx="149">
                  <c:v>25.85</c:v>
                </c:pt>
                <c:pt idx="150">
                  <c:v>26.45</c:v>
                </c:pt>
                <c:pt idx="151">
                  <c:v>26.5</c:v>
                </c:pt>
                <c:pt idx="152">
                  <c:v>26.45</c:v>
                </c:pt>
                <c:pt idx="153">
                  <c:v>26.6</c:v>
                </c:pt>
                <c:pt idx="154">
                  <c:v>26.35</c:v>
                </c:pt>
                <c:pt idx="155">
                  <c:v>25.9</c:v>
                </c:pt>
                <c:pt idx="156">
                  <c:v>25.65</c:v>
                </c:pt>
                <c:pt idx="157">
                  <c:v>25.95</c:v>
                </c:pt>
                <c:pt idx="158">
                  <c:v>26.3</c:v>
                </c:pt>
                <c:pt idx="159">
                  <c:v>26.3</c:v>
                </c:pt>
                <c:pt idx="160">
                  <c:v>26.05</c:v>
                </c:pt>
                <c:pt idx="161">
                  <c:v>26.2</c:v>
                </c:pt>
                <c:pt idx="162">
                  <c:v>26.5</c:v>
                </c:pt>
                <c:pt idx="163">
                  <c:v>26.45</c:v>
                </c:pt>
                <c:pt idx="164">
                  <c:v>26.1</c:v>
                </c:pt>
                <c:pt idx="165">
                  <c:v>25.9</c:v>
                </c:pt>
                <c:pt idx="166">
                  <c:v>25.7</c:v>
                </c:pt>
                <c:pt idx="167">
                  <c:v>25.85</c:v>
                </c:pt>
                <c:pt idx="168">
                  <c:v>26.15</c:v>
                </c:pt>
                <c:pt idx="169">
                  <c:v>25.4</c:v>
                </c:pt>
                <c:pt idx="170">
                  <c:v>25.8</c:v>
                </c:pt>
                <c:pt idx="171">
                  <c:v>26.25</c:v>
                </c:pt>
                <c:pt idx="172">
                  <c:v>25.8</c:v>
                </c:pt>
                <c:pt idx="173">
                  <c:v>26.25</c:v>
                </c:pt>
                <c:pt idx="174">
                  <c:v>26.55</c:v>
                </c:pt>
                <c:pt idx="175">
                  <c:v>26.35</c:v>
                </c:pt>
                <c:pt idx="176">
                  <c:v>26.25</c:v>
                </c:pt>
                <c:pt idx="177">
                  <c:v>26.7</c:v>
                </c:pt>
                <c:pt idx="178">
                  <c:v>26.9</c:v>
                </c:pt>
                <c:pt idx="179">
                  <c:v>26.85</c:v>
                </c:pt>
                <c:pt idx="180">
                  <c:v>26.95</c:v>
                </c:pt>
                <c:pt idx="181">
                  <c:v>27.25</c:v>
                </c:pt>
                <c:pt idx="182">
                  <c:v>27.25</c:v>
                </c:pt>
                <c:pt idx="183">
                  <c:v>26.9</c:v>
                </c:pt>
                <c:pt idx="184">
                  <c:v>26.65</c:v>
                </c:pt>
                <c:pt idx="185">
                  <c:v>26.55</c:v>
                </c:pt>
                <c:pt idx="186">
                  <c:v>26.55</c:v>
                </c:pt>
                <c:pt idx="187">
                  <c:v>26.65</c:v>
                </c:pt>
                <c:pt idx="188">
                  <c:v>26.6</c:v>
                </c:pt>
                <c:pt idx="189">
                  <c:v>26.6</c:v>
                </c:pt>
                <c:pt idx="190">
                  <c:v>26.7</c:v>
                </c:pt>
                <c:pt idx="191">
                  <c:v>26.4</c:v>
                </c:pt>
                <c:pt idx="192">
                  <c:v>26.55</c:v>
                </c:pt>
                <c:pt idx="193">
                  <c:v>26.95</c:v>
                </c:pt>
                <c:pt idx="194">
                  <c:v>27.1</c:v>
                </c:pt>
                <c:pt idx="195">
                  <c:v>26.9</c:v>
                </c:pt>
                <c:pt idx="196">
                  <c:v>27.1</c:v>
                </c:pt>
                <c:pt idx="197">
                  <c:v>26.4</c:v>
                </c:pt>
                <c:pt idx="198">
                  <c:v>26.25</c:v>
                </c:pt>
                <c:pt idx="199">
                  <c:v>26.55</c:v>
                </c:pt>
                <c:pt idx="200">
                  <c:v>26.45</c:v>
                </c:pt>
                <c:pt idx="201">
                  <c:v>27.0</c:v>
                </c:pt>
                <c:pt idx="202">
                  <c:v>27.4</c:v>
                </c:pt>
                <c:pt idx="203">
                  <c:v>27.1</c:v>
                </c:pt>
                <c:pt idx="204">
                  <c:v>26.9</c:v>
                </c:pt>
                <c:pt idx="205">
                  <c:v>26.65</c:v>
                </c:pt>
                <c:pt idx="206">
                  <c:v>27.05</c:v>
                </c:pt>
                <c:pt idx="207">
                  <c:v>27.55</c:v>
                </c:pt>
                <c:pt idx="208">
                  <c:v>27.05</c:v>
                </c:pt>
                <c:pt idx="209">
                  <c:v>27.35</c:v>
                </c:pt>
                <c:pt idx="210">
                  <c:v>27.1</c:v>
                </c:pt>
                <c:pt idx="211">
                  <c:v>27.2</c:v>
                </c:pt>
                <c:pt idx="212">
                  <c:v>27.4</c:v>
                </c:pt>
                <c:pt idx="213">
                  <c:v>27.5</c:v>
                </c:pt>
                <c:pt idx="214">
                  <c:v>27.65</c:v>
                </c:pt>
                <c:pt idx="215">
                  <c:v>27.3</c:v>
                </c:pt>
                <c:pt idx="216">
                  <c:v>27.3</c:v>
                </c:pt>
                <c:pt idx="217">
                  <c:v>27.2</c:v>
                </c:pt>
                <c:pt idx="218">
                  <c:v>26.75</c:v>
                </c:pt>
                <c:pt idx="219">
                  <c:v>27.05</c:v>
                </c:pt>
                <c:pt idx="220">
                  <c:v>26.95</c:v>
                </c:pt>
                <c:pt idx="221">
                  <c:v>27.1</c:v>
                </c:pt>
                <c:pt idx="222">
                  <c:v>27.65</c:v>
                </c:pt>
                <c:pt idx="223">
                  <c:v>28.0</c:v>
                </c:pt>
                <c:pt idx="224">
                  <c:v>28.35</c:v>
                </c:pt>
                <c:pt idx="225">
                  <c:v>27.75</c:v>
                </c:pt>
                <c:pt idx="226">
                  <c:v>27.4</c:v>
                </c:pt>
                <c:pt idx="227">
                  <c:v>27.0</c:v>
                </c:pt>
                <c:pt idx="228">
                  <c:v>26.85</c:v>
                </c:pt>
                <c:pt idx="229">
                  <c:v>26.65</c:v>
                </c:pt>
                <c:pt idx="230">
                  <c:v>26.9</c:v>
                </c:pt>
                <c:pt idx="231">
                  <c:v>27.0</c:v>
                </c:pt>
                <c:pt idx="232">
                  <c:v>27.25</c:v>
                </c:pt>
                <c:pt idx="233">
                  <c:v>26.45</c:v>
                </c:pt>
                <c:pt idx="234">
                  <c:v>26.7</c:v>
                </c:pt>
                <c:pt idx="235">
                  <c:v>27.2</c:v>
                </c:pt>
                <c:pt idx="236">
                  <c:v>27.05</c:v>
                </c:pt>
                <c:pt idx="237">
                  <c:v>26.9</c:v>
                </c:pt>
                <c:pt idx="238">
                  <c:v>26.75</c:v>
                </c:pt>
                <c:pt idx="239">
                  <c:v>26.85</c:v>
                </c:pt>
                <c:pt idx="240">
                  <c:v>27.4</c:v>
                </c:pt>
                <c:pt idx="241">
                  <c:v>27.9</c:v>
                </c:pt>
                <c:pt idx="242">
                  <c:v>28.0</c:v>
                </c:pt>
                <c:pt idx="243">
                  <c:v>28.35</c:v>
                </c:pt>
                <c:pt idx="244">
                  <c:v>28.3</c:v>
                </c:pt>
                <c:pt idx="245">
                  <c:v>28.0</c:v>
                </c:pt>
                <c:pt idx="246">
                  <c:v>27.55</c:v>
                </c:pt>
                <c:pt idx="247">
                  <c:v>27.55</c:v>
                </c:pt>
                <c:pt idx="248">
                  <c:v>27.9</c:v>
                </c:pt>
                <c:pt idx="249">
                  <c:v>28.35</c:v>
                </c:pt>
                <c:pt idx="250">
                  <c:v>28.15</c:v>
                </c:pt>
                <c:pt idx="251">
                  <c:v>28.2</c:v>
                </c:pt>
                <c:pt idx="252">
                  <c:v>28.35</c:v>
                </c:pt>
                <c:pt idx="253">
                  <c:v>28.2</c:v>
                </c:pt>
                <c:pt idx="254">
                  <c:v>28.35</c:v>
                </c:pt>
                <c:pt idx="255">
                  <c:v>28.25</c:v>
                </c:pt>
                <c:pt idx="256">
                  <c:v>28.65</c:v>
                </c:pt>
                <c:pt idx="257">
                  <c:v>28.7</c:v>
                </c:pt>
                <c:pt idx="258">
                  <c:v>28.45</c:v>
                </c:pt>
                <c:pt idx="259">
                  <c:v>29.15</c:v>
                </c:pt>
                <c:pt idx="260">
                  <c:v>29.1</c:v>
                </c:pt>
                <c:pt idx="261">
                  <c:v>29.0</c:v>
                </c:pt>
                <c:pt idx="262">
                  <c:v>29.1</c:v>
                </c:pt>
                <c:pt idx="263">
                  <c:v>29.25</c:v>
                </c:pt>
                <c:pt idx="264">
                  <c:v>28.7</c:v>
                </c:pt>
                <c:pt idx="265">
                  <c:v>28.55</c:v>
                </c:pt>
                <c:pt idx="266">
                  <c:v>28.6</c:v>
                </c:pt>
                <c:pt idx="267">
                  <c:v>28.4</c:v>
                </c:pt>
                <c:pt idx="268">
                  <c:v>28.7</c:v>
                </c:pt>
                <c:pt idx="269">
                  <c:v>28.5</c:v>
                </c:pt>
                <c:pt idx="270">
                  <c:v>27.65</c:v>
                </c:pt>
                <c:pt idx="271">
                  <c:v>28.2</c:v>
                </c:pt>
                <c:pt idx="272">
                  <c:v>28.45</c:v>
                </c:pt>
                <c:pt idx="273">
                  <c:v>28.5</c:v>
                </c:pt>
                <c:pt idx="274">
                  <c:v>28.45</c:v>
                </c:pt>
                <c:pt idx="275">
                  <c:v>28.35</c:v>
                </c:pt>
                <c:pt idx="276">
                  <c:v>28.4</c:v>
                </c:pt>
                <c:pt idx="277">
                  <c:v>28.25</c:v>
                </c:pt>
                <c:pt idx="278">
                  <c:v>28.0</c:v>
                </c:pt>
                <c:pt idx="279">
                  <c:v>28.25</c:v>
                </c:pt>
                <c:pt idx="280">
                  <c:v>28.4</c:v>
                </c:pt>
                <c:pt idx="281">
                  <c:v>27.95</c:v>
                </c:pt>
                <c:pt idx="282">
                  <c:v>28.0</c:v>
                </c:pt>
                <c:pt idx="283">
                  <c:v>28.0</c:v>
                </c:pt>
                <c:pt idx="284">
                  <c:v>27.35</c:v>
                </c:pt>
                <c:pt idx="285">
                  <c:v>27.2</c:v>
                </c:pt>
                <c:pt idx="286">
                  <c:v>27.05</c:v>
                </c:pt>
                <c:pt idx="287">
                  <c:v>27.35</c:v>
                </c:pt>
                <c:pt idx="288">
                  <c:v>27.65</c:v>
                </c:pt>
                <c:pt idx="289">
                  <c:v>27.5</c:v>
                </c:pt>
                <c:pt idx="290">
                  <c:v>27.45</c:v>
                </c:pt>
                <c:pt idx="291">
                  <c:v>26.95</c:v>
                </c:pt>
                <c:pt idx="292">
                  <c:v>26.85</c:v>
                </c:pt>
                <c:pt idx="293">
                  <c:v>27.1</c:v>
                </c:pt>
                <c:pt idx="294">
                  <c:v>27.45</c:v>
                </c:pt>
                <c:pt idx="295">
                  <c:v>27.15</c:v>
                </c:pt>
                <c:pt idx="296">
                  <c:v>27.05</c:v>
                </c:pt>
                <c:pt idx="297">
                  <c:v>27.25</c:v>
                </c:pt>
                <c:pt idx="298">
                  <c:v>27.2</c:v>
                </c:pt>
                <c:pt idx="299">
                  <c:v>26.7</c:v>
                </c:pt>
                <c:pt idx="300">
                  <c:v>26.65</c:v>
                </c:pt>
                <c:pt idx="301">
                  <c:v>26.5</c:v>
                </c:pt>
                <c:pt idx="302">
                  <c:v>26.4</c:v>
                </c:pt>
                <c:pt idx="303">
                  <c:v>25.95</c:v>
                </c:pt>
                <c:pt idx="304">
                  <c:v>26.45</c:v>
                </c:pt>
                <c:pt idx="305">
                  <c:v>26.6</c:v>
                </c:pt>
                <c:pt idx="306">
                  <c:v>26.45</c:v>
                </c:pt>
                <c:pt idx="307">
                  <c:v>26.3</c:v>
                </c:pt>
                <c:pt idx="308">
                  <c:v>26.2</c:v>
                </c:pt>
                <c:pt idx="309">
                  <c:v>26.5</c:v>
                </c:pt>
                <c:pt idx="310">
                  <c:v>26.65</c:v>
                </c:pt>
                <c:pt idx="311">
                  <c:v>25.05</c:v>
                </c:pt>
                <c:pt idx="312">
                  <c:v>25.0</c:v>
                </c:pt>
                <c:pt idx="313">
                  <c:v>25.85</c:v>
                </c:pt>
                <c:pt idx="314">
                  <c:v>25.55</c:v>
                </c:pt>
                <c:pt idx="315">
                  <c:v>25.8</c:v>
                </c:pt>
                <c:pt idx="316">
                  <c:v>26.1</c:v>
                </c:pt>
                <c:pt idx="317">
                  <c:v>25.85</c:v>
                </c:pt>
                <c:pt idx="318">
                  <c:v>26.45</c:v>
                </c:pt>
                <c:pt idx="319">
                  <c:v>25.6</c:v>
                </c:pt>
                <c:pt idx="320">
                  <c:v>24.85</c:v>
                </c:pt>
                <c:pt idx="321">
                  <c:v>24.8</c:v>
                </c:pt>
                <c:pt idx="322">
                  <c:v>24.45</c:v>
                </c:pt>
                <c:pt idx="323">
                  <c:v>24.85</c:v>
                </c:pt>
                <c:pt idx="324">
                  <c:v>24.95</c:v>
                </c:pt>
                <c:pt idx="325">
                  <c:v>25.2</c:v>
                </c:pt>
                <c:pt idx="326">
                  <c:v>25.3</c:v>
                </c:pt>
                <c:pt idx="327">
                  <c:v>23.95</c:v>
                </c:pt>
                <c:pt idx="328">
                  <c:v>23.7</c:v>
                </c:pt>
                <c:pt idx="329">
                  <c:v>23.6</c:v>
                </c:pt>
                <c:pt idx="330">
                  <c:v>23.6</c:v>
                </c:pt>
                <c:pt idx="331">
                  <c:v>23.0</c:v>
                </c:pt>
                <c:pt idx="332">
                  <c:v>23.15</c:v>
                </c:pt>
                <c:pt idx="333">
                  <c:v>23.05</c:v>
                </c:pt>
                <c:pt idx="334">
                  <c:v>22.75</c:v>
                </c:pt>
                <c:pt idx="335">
                  <c:v>22.65</c:v>
                </c:pt>
                <c:pt idx="336">
                  <c:v>22.55</c:v>
                </c:pt>
                <c:pt idx="337">
                  <c:v>22.85</c:v>
                </c:pt>
                <c:pt idx="338">
                  <c:v>22.9</c:v>
                </c:pt>
                <c:pt idx="339">
                  <c:v>22.75</c:v>
                </c:pt>
                <c:pt idx="340">
                  <c:v>24.15</c:v>
                </c:pt>
                <c:pt idx="341">
                  <c:v>24.2</c:v>
                </c:pt>
                <c:pt idx="342">
                  <c:v>24.45</c:v>
                </c:pt>
                <c:pt idx="343">
                  <c:v>24.2</c:v>
                </c:pt>
                <c:pt idx="344">
                  <c:v>23.85</c:v>
                </c:pt>
                <c:pt idx="345">
                  <c:v>23.95</c:v>
                </c:pt>
                <c:pt idx="346">
                  <c:v>23.55</c:v>
                </c:pt>
                <c:pt idx="347">
                  <c:v>22.85</c:v>
                </c:pt>
                <c:pt idx="348">
                  <c:v>22.8</c:v>
                </c:pt>
                <c:pt idx="349">
                  <c:v>22.8</c:v>
                </c:pt>
                <c:pt idx="350">
                  <c:v>23.2</c:v>
                </c:pt>
                <c:pt idx="351">
                  <c:v>23.4</c:v>
                </c:pt>
                <c:pt idx="352">
                  <c:v>23.45</c:v>
                </c:pt>
                <c:pt idx="353">
                  <c:v>23.65</c:v>
                </c:pt>
                <c:pt idx="354">
                  <c:v>23.95</c:v>
                </c:pt>
                <c:pt idx="355">
                  <c:v>23.0</c:v>
                </c:pt>
                <c:pt idx="356">
                  <c:v>22.5</c:v>
                </c:pt>
                <c:pt idx="357">
                  <c:v>22.6</c:v>
                </c:pt>
                <c:pt idx="358">
                  <c:v>23.5</c:v>
                </c:pt>
                <c:pt idx="359">
                  <c:v>23.65</c:v>
                </c:pt>
                <c:pt idx="360">
                  <c:v>22.9</c:v>
                </c:pt>
                <c:pt idx="361">
                  <c:v>22.8</c:v>
                </c:pt>
                <c:pt idx="362">
                  <c:v>22.75</c:v>
                </c:pt>
                <c:pt idx="363">
                  <c:v>23.0</c:v>
                </c:pt>
                <c:pt idx="364">
                  <c:v>22.45</c:v>
                </c:pt>
                <c:pt idx="365">
                  <c:v>22.25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2563768"/>
        <c:axId val="2072567112"/>
      </c:lineChart>
      <c:dateAx>
        <c:axId val="2072563768"/>
        <c:scaling>
          <c:orientation val="minMax"/>
        </c:scaling>
        <c:delete val="0"/>
        <c:axPos val="b"/>
        <c:numFmt formatCode="m/d/yy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072567112"/>
        <c:crosses val="autoZero"/>
        <c:auto val="1"/>
        <c:lblOffset val="100"/>
        <c:baseTimeUnit val="days"/>
      </c:dateAx>
      <c:valAx>
        <c:axId val="2072567112"/>
        <c:scaling>
          <c:orientation val="minMax"/>
          <c:max val="30.0"/>
          <c:min val="20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 (C)</a:t>
                </a:r>
              </a:p>
            </c:rich>
          </c:tx>
          <c:layout>
            <c:manualLayout>
              <c:xMode val="edge"/>
              <c:yMode val="edge"/>
              <c:x val="0.00392156862745098"/>
              <c:y val="0.20631306503353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072563768"/>
        <c:crosses val="autoZero"/>
        <c:crossBetween val="between"/>
        <c:majorUnit val="2.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987957387679"/>
          <c:y val="0.0601851851851852"/>
          <c:w val="0.858796356337811"/>
          <c:h val="0.815570866141732"/>
        </c:manualLayout>
      </c:layout>
      <c:lineChart>
        <c:grouping val="standard"/>
        <c:varyColors val="0"/>
        <c:ser>
          <c:idx val="0"/>
          <c:order val="0"/>
          <c:spPr>
            <a:ln w="19050" cmpd="sng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'2014_Weather'!$A$2:$A$367</c:f>
              <c:numCache>
                <c:formatCode>m/d/yy</c:formatCode>
                <c:ptCount val="366"/>
                <c:pt idx="0">
                  <c:v>41640.0</c:v>
                </c:pt>
                <c:pt idx="1">
                  <c:v>41641.0</c:v>
                </c:pt>
                <c:pt idx="2">
                  <c:v>41642.0</c:v>
                </c:pt>
                <c:pt idx="3">
                  <c:v>41643.0</c:v>
                </c:pt>
                <c:pt idx="4">
                  <c:v>41644.0</c:v>
                </c:pt>
                <c:pt idx="5">
                  <c:v>41645.0</c:v>
                </c:pt>
                <c:pt idx="6">
                  <c:v>41646.0</c:v>
                </c:pt>
                <c:pt idx="7">
                  <c:v>41647.0</c:v>
                </c:pt>
                <c:pt idx="8">
                  <c:v>41648.0</c:v>
                </c:pt>
                <c:pt idx="9">
                  <c:v>41649.0</c:v>
                </c:pt>
                <c:pt idx="10">
                  <c:v>41650.0</c:v>
                </c:pt>
                <c:pt idx="11">
                  <c:v>41651.0</c:v>
                </c:pt>
                <c:pt idx="12">
                  <c:v>41652.0</c:v>
                </c:pt>
                <c:pt idx="13">
                  <c:v>41653.0</c:v>
                </c:pt>
                <c:pt idx="14">
                  <c:v>41654.0</c:v>
                </c:pt>
                <c:pt idx="15">
                  <c:v>41655.0</c:v>
                </c:pt>
                <c:pt idx="16">
                  <c:v>41656.0</c:v>
                </c:pt>
                <c:pt idx="17">
                  <c:v>41657.0</c:v>
                </c:pt>
                <c:pt idx="18">
                  <c:v>41658.0</c:v>
                </c:pt>
                <c:pt idx="19">
                  <c:v>41659.0</c:v>
                </c:pt>
                <c:pt idx="20">
                  <c:v>41660.0</c:v>
                </c:pt>
                <c:pt idx="21">
                  <c:v>41661.0</c:v>
                </c:pt>
                <c:pt idx="22">
                  <c:v>41662.0</c:v>
                </c:pt>
                <c:pt idx="23">
                  <c:v>41663.0</c:v>
                </c:pt>
                <c:pt idx="24">
                  <c:v>41664.0</c:v>
                </c:pt>
                <c:pt idx="25">
                  <c:v>41665.0</c:v>
                </c:pt>
                <c:pt idx="26">
                  <c:v>41666.0</c:v>
                </c:pt>
                <c:pt idx="27">
                  <c:v>41667.0</c:v>
                </c:pt>
                <c:pt idx="28">
                  <c:v>41668.0</c:v>
                </c:pt>
                <c:pt idx="29">
                  <c:v>41669.0</c:v>
                </c:pt>
                <c:pt idx="30">
                  <c:v>41670.0</c:v>
                </c:pt>
                <c:pt idx="31">
                  <c:v>41671.0</c:v>
                </c:pt>
                <c:pt idx="32">
                  <c:v>41672.0</c:v>
                </c:pt>
                <c:pt idx="33">
                  <c:v>41673.0</c:v>
                </c:pt>
                <c:pt idx="34">
                  <c:v>41674.0</c:v>
                </c:pt>
                <c:pt idx="35">
                  <c:v>41675.0</c:v>
                </c:pt>
                <c:pt idx="36">
                  <c:v>41676.0</c:v>
                </c:pt>
                <c:pt idx="37">
                  <c:v>41677.0</c:v>
                </c:pt>
                <c:pt idx="38">
                  <c:v>41678.0</c:v>
                </c:pt>
                <c:pt idx="39">
                  <c:v>41679.0</c:v>
                </c:pt>
                <c:pt idx="40">
                  <c:v>41680.0</c:v>
                </c:pt>
                <c:pt idx="41">
                  <c:v>41681.0</c:v>
                </c:pt>
                <c:pt idx="42">
                  <c:v>41682.0</c:v>
                </c:pt>
                <c:pt idx="43">
                  <c:v>41683.0</c:v>
                </c:pt>
                <c:pt idx="44">
                  <c:v>41684.0</c:v>
                </c:pt>
                <c:pt idx="45">
                  <c:v>41685.0</c:v>
                </c:pt>
                <c:pt idx="46">
                  <c:v>41686.0</c:v>
                </c:pt>
                <c:pt idx="47">
                  <c:v>41687.0</c:v>
                </c:pt>
                <c:pt idx="48">
                  <c:v>41688.0</c:v>
                </c:pt>
                <c:pt idx="49">
                  <c:v>41689.0</c:v>
                </c:pt>
                <c:pt idx="50">
                  <c:v>41690.0</c:v>
                </c:pt>
                <c:pt idx="51">
                  <c:v>41691.0</c:v>
                </c:pt>
                <c:pt idx="52">
                  <c:v>41692.0</c:v>
                </c:pt>
                <c:pt idx="53">
                  <c:v>41693.0</c:v>
                </c:pt>
                <c:pt idx="54">
                  <c:v>41694.0</c:v>
                </c:pt>
                <c:pt idx="55">
                  <c:v>41695.0</c:v>
                </c:pt>
                <c:pt idx="56">
                  <c:v>41696.0</c:v>
                </c:pt>
                <c:pt idx="57">
                  <c:v>41697.0</c:v>
                </c:pt>
                <c:pt idx="58">
                  <c:v>41698.0</c:v>
                </c:pt>
                <c:pt idx="59">
                  <c:v>41699.0</c:v>
                </c:pt>
                <c:pt idx="60">
                  <c:v>41700.0</c:v>
                </c:pt>
                <c:pt idx="61">
                  <c:v>41701.0</c:v>
                </c:pt>
                <c:pt idx="62">
                  <c:v>41702.0</c:v>
                </c:pt>
                <c:pt idx="63">
                  <c:v>41703.0</c:v>
                </c:pt>
                <c:pt idx="64">
                  <c:v>41704.0</c:v>
                </c:pt>
                <c:pt idx="65">
                  <c:v>41705.0</c:v>
                </c:pt>
                <c:pt idx="66">
                  <c:v>41706.0</c:v>
                </c:pt>
                <c:pt idx="67">
                  <c:v>41707.0</c:v>
                </c:pt>
                <c:pt idx="68">
                  <c:v>41708.0</c:v>
                </c:pt>
                <c:pt idx="69">
                  <c:v>41709.0</c:v>
                </c:pt>
                <c:pt idx="70">
                  <c:v>41710.0</c:v>
                </c:pt>
                <c:pt idx="71">
                  <c:v>41711.0</c:v>
                </c:pt>
                <c:pt idx="72">
                  <c:v>41712.0</c:v>
                </c:pt>
                <c:pt idx="73">
                  <c:v>41713.0</c:v>
                </c:pt>
                <c:pt idx="74">
                  <c:v>41714.0</c:v>
                </c:pt>
                <c:pt idx="75">
                  <c:v>41715.0</c:v>
                </c:pt>
                <c:pt idx="76">
                  <c:v>41716.0</c:v>
                </c:pt>
                <c:pt idx="77">
                  <c:v>41717.0</c:v>
                </c:pt>
                <c:pt idx="78">
                  <c:v>41718.0</c:v>
                </c:pt>
                <c:pt idx="79">
                  <c:v>41719.0</c:v>
                </c:pt>
                <c:pt idx="80">
                  <c:v>41720.0</c:v>
                </c:pt>
                <c:pt idx="81">
                  <c:v>41721.0</c:v>
                </c:pt>
                <c:pt idx="82">
                  <c:v>41722.0</c:v>
                </c:pt>
                <c:pt idx="83">
                  <c:v>41723.0</c:v>
                </c:pt>
                <c:pt idx="84">
                  <c:v>41724.0</c:v>
                </c:pt>
                <c:pt idx="85">
                  <c:v>41725.0</c:v>
                </c:pt>
                <c:pt idx="86">
                  <c:v>41726.0</c:v>
                </c:pt>
                <c:pt idx="87">
                  <c:v>41727.0</c:v>
                </c:pt>
                <c:pt idx="88">
                  <c:v>41728.0</c:v>
                </c:pt>
                <c:pt idx="89">
                  <c:v>41729.0</c:v>
                </c:pt>
                <c:pt idx="90">
                  <c:v>41730.0</c:v>
                </c:pt>
                <c:pt idx="91">
                  <c:v>41731.0</c:v>
                </c:pt>
                <c:pt idx="92">
                  <c:v>41732.0</c:v>
                </c:pt>
                <c:pt idx="93">
                  <c:v>41733.0</c:v>
                </c:pt>
                <c:pt idx="94">
                  <c:v>41734.0</c:v>
                </c:pt>
                <c:pt idx="95">
                  <c:v>41735.0</c:v>
                </c:pt>
                <c:pt idx="96">
                  <c:v>41736.0</c:v>
                </c:pt>
                <c:pt idx="97">
                  <c:v>41737.0</c:v>
                </c:pt>
                <c:pt idx="98">
                  <c:v>41738.0</c:v>
                </c:pt>
                <c:pt idx="99">
                  <c:v>41739.0</c:v>
                </c:pt>
                <c:pt idx="100">
                  <c:v>41740.0</c:v>
                </c:pt>
                <c:pt idx="101">
                  <c:v>41741.0</c:v>
                </c:pt>
                <c:pt idx="102">
                  <c:v>41742.0</c:v>
                </c:pt>
                <c:pt idx="103">
                  <c:v>41743.0</c:v>
                </c:pt>
                <c:pt idx="104">
                  <c:v>41744.0</c:v>
                </c:pt>
                <c:pt idx="105">
                  <c:v>41745.0</c:v>
                </c:pt>
                <c:pt idx="106">
                  <c:v>41746.0</c:v>
                </c:pt>
                <c:pt idx="107">
                  <c:v>41747.0</c:v>
                </c:pt>
                <c:pt idx="108">
                  <c:v>41748.0</c:v>
                </c:pt>
                <c:pt idx="109">
                  <c:v>41749.0</c:v>
                </c:pt>
                <c:pt idx="110">
                  <c:v>41750.0</c:v>
                </c:pt>
                <c:pt idx="111">
                  <c:v>41751.0</c:v>
                </c:pt>
                <c:pt idx="112">
                  <c:v>41752.0</c:v>
                </c:pt>
                <c:pt idx="113">
                  <c:v>41753.0</c:v>
                </c:pt>
                <c:pt idx="114">
                  <c:v>41754.0</c:v>
                </c:pt>
                <c:pt idx="115">
                  <c:v>41755.0</c:v>
                </c:pt>
                <c:pt idx="116">
                  <c:v>41756.0</c:v>
                </c:pt>
                <c:pt idx="117">
                  <c:v>41757.0</c:v>
                </c:pt>
                <c:pt idx="118">
                  <c:v>41758.0</c:v>
                </c:pt>
                <c:pt idx="119">
                  <c:v>41759.0</c:v>
                </c:pt>
                <c:pt idx="120">
                  <c:v>41760.0</c:v>
                </c:pt>
                <c:pt idx="121">
                  <c:v>41761.0</c:v>
                </c:pt>
                <c:pt idx="122">
                  <c:v>41762.0</c:v>
                </c:pt>
                <c:pt idx="123">
                  <c:v>41763.0</c:v>
                </c:pt>
                <c:pt idx="124">
                  <c:v>41764.0</c:v>
                </c:pt>
                <c:pt idx="125">
                  <c:v>41765.0</c:v>
                </c:pt>
                <c:pt idx="126">
                  <c:v>41766.0</c:v>
                </c:pt>
                <c:pt idx="127">
                  <c:v>41767.0</c:v>
                </c:pt>
                <c:pt idx="128">
                  <c:v>41768.0</c:v>
                </c:pt>
                <c:pt idx="129">
                  <c:v>41769.0</c:v>
                </c:pt>
                <c:pt idx="130">
                  <c:v>41770.0</c:v>
                </c:pt>
                <c:pt idx="131">
                  <c:v>41771.0</c:v>
                </c:pt>
                <c:pt idx="132">
                  <c:v>41772.0</c:v>
                </c:pt>
                <c:pt idx="133">
                  <c:v>41773.0</c:v>
                </c:pt>
                <c:pt idx="134">
                  <c:v>41774.0</c:v>
                </c:pt>
                <c:pt idx="135">
                  <c:v>41775.0</c:v>
                </c:pt>
                <c:pt idx="136">
                  <c:v>41776.0</c:v>
                </c:pt>
                <c:pt idx="137">
                  <c:v>41777.0</c:v>
                </c:pt>
                <c:pt idx="138">
                  <c:v>41778.0</c:v>
                </c:pt>
                <c:pt idx="139">
                  <c:v>41779.0</c:v>
                </c:pt>
                <c:pt idx="140">
                  <c:v>41780.0</c:v>
                </c:pt>
                <c:pt idx="141">
                  <c:v>41781.0</c:v>
                </c:pt>
                <c:pt idx="142">
                  <c:v>41782.0</c:v>
                </c:pt>
                <c:pt idx="143">
                  <c:v>41783.0</c:v>
                </c:pt>
                <c:pt idx="144">
                  <c:v>41784.0</c:v>
                </c:pt>
                <c:pt idx="145">
                  <c:v>41785.0</c:v>
                </c:pt>
                <c:pt idx="146">
                  <c:v>41786.0</c:v>
                </c:pt>
                <c:pt idx="147">
                  <c:v>41787.0</c:v>
                </c:pt>
                <c:pt idx="148">
                  <c:v>41788.0</c:v>
                </c:pt>
                <c:pt idx="149">
                  <c:v>41789.0</c:v>
                </c:pt>
                <c:pt idx="150">
                  <c:v>41790.0</c:v>
                </c:pt>
                <c:pt idx="151">
                  <c:v>41791.0</c:v>
                </c:pt>
                <c:pt idx="152">
                  <c:v>41792.0</c:v>
                </c:pt>
                <c:pt idx="153">
                  <c:v>41793.0</c:v>
                </c:pt>
                <c:pt idx="154">
                  <c:v>41794.0</c:v>
                </c:pt>
                <c:pt idx="155">
                  <c:v>41795.0</c:v>
                </c:pt>
                <c:pt idx="156">
                  <c:v>41796.0</c:v>
                </c:pt>
                <c:pt idx="157">
                  <c:v>41797.0</c:v>
                </c:pt>
                <c:pt idx="158">
                  <c:v>41798.0</c:v>
                </c:pt>
                <c:pt idx="159">
                  <c:v>41799.0</c:v>
                </c:pt>
                <c:pt idx="160">
                  <c:v>41800.0</c:v>
                </c:pt>
                <c:pt idx="161">
                  <c:v>41801.0</c:v>
                </c:pt>
                <c:pt idx="162">
                  <c:v>41802.0</c:v>
                </c:pt>
                <c:pt idx="163">
                  <c:v>41803.0</c:v>
                </c:pt>
                <c:pt idx="164">
                  <c:v>41804.0</c:v>
                </c:pt>
                <c:pt idx="165">
                  <c:v>41805.0</c:v>
                </c:pt>
                <c:pt idx="166">
                  <c:v>41806.0</c:v>
                </c:pt>
                <c:pt idx="167">
                  <c:v>41807.0</c:v>
                </c:pt>
                <c:pt idx="168">
                  <c:v>41808.0</c:v>
                </c:pt>
                <c:pt idx="169">
                  <c:v>41809.0</c:v>
                </c:pt>
                <c:pt idx="170">
                  <c:v>41810.0</c:v>
                </c:pt>
                <c:pt idx="171">
                  <c:v>41811.0</c:v>
                </c:pt>
                <c:pt idx="172">
                  <c:v>41812.0</c:v>
                </c:pt>
                <c:pt idx="173">
                  <c:v>41813.0</c:v>
                </c:pt>
                <c:pt idx="174">
                  <c:v>41814.0</c:v>
                </c:pt>
                <c:pt idx="175">
                  <c:v>41815.0</c:v>
                </c:pt>
                <c:pt idx="176">
                  <c:v>41816.0</c:v>
                </c:pt>
                <c:pt idx="177">
                  <c:v>41817.0</c:v>
                </c:pt>
                <c:pt idx="178">
                  <c:v>41818.0</c:v>
                </c:pt>
                <c:pt idx="179">
                  <c:v>41819.0</c:v>
                </c:pt>
                <c:pt idx="180">
                  <c:v>41820.0</c:v>
                </c:pt>
                <c:pt idx="181">
                  <c:v>41821.0</c:v>
                </c:pt>
                <c:pt idx="182">
                  <c:v>41822.0</c:v>
                </c:pt>
                <c:pt idx="183">
                  <c:v>41823.0</c:v>
                </c:pt>
                <c:pt idx="184">
                  <c:v>41824.0</c:v>
                </c:pt>
                <c:pt idx="185">
                  <c:v>41825.0</c:v>
                </c:pt>
                <c:pt idx="186">
                  <c:v>41826.0</c:v>
                </c:pt>
                <c:pt idx="187">
                  <c:v>41827.0</c:v>
                </c:pt>
                <c:pt idx="188">
                  <c:v>41828.0</c:v>
                </c:pt>
                <c:pt idx="189">
                  <c:v>41829.0</c:v>
                </c:pt>
                <c:pt idx="190">
                  <c:v>41830.0</c:v>
                </c:pt>
                <c:pt idx="191">
                  <c:v>41831.0</c:v>
                </c:pt>
                <c:pt idx="192">
                  <c:v>41832.0</c:v>
                </c:pt>
                <c:pt idx="193">
                  <c:v>41833.0</c:v>
                </c:pt>
                <c:pt idx="194">
                  <c:v>41834.0</c:v>
                </c:pt>
                <c:pt idx="195">
                  <c:v>41835.0</c:v>
                </c:pt>
                <c:pt idx="196">
                  <c:v>41836.0</c:v>
                </c:pt>
                <c:pt idx="197">
                  <c:v>41837.0</c:v>
                </c:pt>
                <c:pt idx="198">
                  <c:v>41838.0</c:v>
                </c:pt>
                <c:pt idx="199">
                  <c:v>41839.0</c:v>
                </c:pt>
                <c:pt idx="200">
                  <c:v>41840.0</c:v>
                </c:pt>
                <c:pt idx="201">
                  <c:v>41841.0</c:v>
                </c:pt>
                <c:pt idx="202">
                  <c:v>41842.0</c:v>
                </c:pt>
                <c:pt idx="203">
                  <c:v>41843.0</c:v>
                </c:pt>
                <c:pt idx="204">
                  <c:v>41844.0</c:v>
                </c:pt>
                <c:pt idx="205">
                  <c:v>41845.0</c:v>
                </c:pt>
                <c:pt idx="206">
                  <c:v>41846.0</c:v>
                </c:pt>
                <c:pt idx="207">
                  <c:v>41847.0</c:v>
                </c:pt>
                <c:pt idx="208">
                  <c:v>41848.0</c:v>
                </c:pt>
                <c:pt idx="209">
                  <c:v>41849.0</c:v>
                </c:pt>
                <c:pt idx="210">
                  <c:v>41850.0</c:v>
                </c:pt>
                <c:pt idx="211">
                  <c:v>41851.0</c:v>
                </c:pt>
                <c:pt idx="212">
                  <c:v>41852.0</c:v>
                </c:pt>
                <c:pt idx="213">
                  <c:v>41853.0</c:v>
                </c:pt>
                <c:pt idx="214">
                  <c:v>41854.0</c:v>
                </c:pt>
                <c:pt idx="215">
                  <c:v>41855.0</c:v>
                </c:pt>
                <c:pt idx="216">
                  <c:v>41856.0</c:v>
                </c:pt>
                <c:pt idx="217">
                  <c:v>41857.0</c:v>
                </c:pt>
                <c:pt idx="218">
                  <c:v>41858.0</c:v>
                </c:pt>
                <c:pt idx="219">
                  <c:v>41859.0</c:v>
                </c:pt>
                <c:pt idx="220">
                  <c:v>41860.0</c:v>
                </c:pt>
                <c:pt idx="221">
                  <c:v>41861.0</c:v>
                </c:pt>
                <c:pt idx="222">
                  <c:v>41862.0</c:v>
                </c:pt>
                <c:pt idx="223">
                  <c:v>41863.0</c:v>
                </c:pt>
                <c:pt idx="224">
                  <c:v>41864.0</c:v>
                </c:pt>
                <c:pt idx="225">
                  <c:v>41865.0</c:v>
                </c:pt>
                <c:pt idx="226">
                  <c:v>41866.0</c:v>
                </c:pt>
                <c:pt idx="227">
                  <c:v>41867.0</c:v>
                </c:pt>
                <c:pt idx="228">
                  <c:v>41868.0</c:v>
                </c:pt>
                <c:pt idx="229">
                  <c:v>41869.0</c:v>
                </c:pt>
                <c:pt idx="230">
                  <c:v>41870.0</c:v>
                </c:pt>
                <c:pt idx="231">
                  <c:v>41871.0</c:v>
                </c:pt>
                <c:pt idx="232">
                  <c:v>41872.0</c:v>
                </c:pt>
                <c:pt idx="233">
                  <c:v>41873.0</c:v>
                </c:pt>
                <c:pt idx="234">
                  <c:v>41874.0</c:v>
                </c:pt>
                <c:pt idx="235">
                  <c:v>41875.0</c:v>
                </c:pt>
                <c:pt idx="236">
                  <c:v>41876.0</c:v>
                </c:pt>
                <c:pt idx="237">
                  <c:v>41877.0</c:v>
                </c:pt>
                <c:pt idx="238">
                  <c:v>41878.0</c:v>
                </c:pt>
                <c:pt idx="239">
                  <c:v>41879.0</c:v>
                </c:pt>
                <c:pt idx="240">
                  <c:v>41880.0</c:v>
                </c:pt>
                <c:pt idx="241">
                  <c:v>41881.0</c:v>
                </c:pt>
                <c:pt idx="242">
                  <c:v>41882.0</c:v>
                </c:pt>
                <c:pt idx="243">
                  <c:v>41883.0</c:v>
                </c:pt>
                <c:pt idx="244">
                  <c:v>41884.0</c:v>
                </c:pt>
                <c:pt idx="245">
                  <c:v>41885.0</c:v>
                </c:pt>
                <c:pt idx="246">
                  <c:v>41886.0</c:v>
                </c:pt>
                <c:pt idx="247">
                  <c:v>41887.0</c:v>
                </c:pt>
                <c:pt idx="248">
                  <c:v>41888.0</c:v>
                </c:pt>
                <c:pt idx="249">
                  <c:v>41889.0</c:v>
                </c:pt>
                <c:pt idx="250">
                  <c:v>41890.0</c:v>
                </c:pt>
                <c:pt idx="251">
                  <c:v>41891.0</c:v>
                </c:pt>
                <c:pt idx="252">
                  <c:v>41892.0</c:v>
                </c:pt>
                <c:pt idx="253">
                  <c:v>41893.0</c:v>
                </c:pt>
                <c:pt idx="254">
                  <c:v>41894.0</c:v>
                </c:pt>
                <c:pt idx="255">
                  <c:v>41895.0</c:v>
                </c:pt>
                <c:pt idx="256">
                  <c:v>41896.0</c:v>
                </c:pt>
                <c:pt idx="257">
                  <c:v>41897.0</c:v>
                </c:pt>
                <c:pt idx="258">
                  <c:v>41898.0</c:v>
                </c:pt>
                <c:pt idx="259">
                  <c:v>41899.0</c:v>
                </c:pt>
                <c:pt idx="260">
                  <c:v>41900.0</c:v>
                </c:pt>
                <c:pt idx="261">
                  <c:v>41901.0</c:v>
                </c:pt>
                <c:pt idx="262">
                  <c:v>41902.0</c:v>
                </c:pt>
                <c:pt idx="263">
                  <c:v>41903.0</c:v>
                </c:pt>
                <c:pt idx="264">
                  <c:v>41904.0</c:v>
                </c:pt>
                <c:pt idx="265">
                  <c:v>41905.0</c:v>
                </c:pt>
                <c:pt idx="266">
                  <c:v>41906.0</c:v>
                </c:pt>
                <c:pt idx="267">
                  <c:v>41907.0</c:v>
                </c:pt>
                <c:pt idx="268">
                  <c:v>41908.0</c:v>
                </c:pt>
                <c:pt idx="269">
                  <c:v>41909.0</c:v>
                </c:pt>
                <c:pt idx="270">
                  <c:v>41910.0</c:v>
                </c:pt>
                <c:pt idx="271">
                  <c:v>41911.0</c:v>
                </c:pt>
                <c:pt idx="272">
                  <c:v>41912.0</c:v>
                </c:pt>
                <c:pt idx="273">
                  <c:v>41913.0</c:v>
                </c:pt>
                <c:pt idx="274">
                  <c:v>41914.0</c:v>
                </c:pt>
                <c:pt idx="275">
                  <c:v>41915.0</c:v>
                </c:pt>
                <c:pt idx="276">
                  <c:v>41916.0</c:v>
                </c:pt>
                <c:pt idx="277">
                  <c:v>41917.0</c:v>
                </c:pt>
                <c:pt idx="278">
                  <c:v>41918.0</c:v>
                </c:pt>
                <c:pt idx="279">
                  <c:v>41919.0</c:v>
                </c:pt>
                <c:pt idx="280">
                  <c:v>41920.0</c:v>
                </c:pt>
                <c:pt idx="281">
                  <c:v>41921.0</c:v>
                </c:pt>
                <c:pt idx="282">
                  <c:v>41922.0</c:v>
                </c:pt>
                <c:pt idx="283">
                  <c:v>41923.0</c:v>
                </c:pt>
                <c:pt idx="284">
                  <c:v>41924.0</c:v>
                </c:pt>
                <c:pt idx="285">
                  <c:v>41925.0</c:v>
                </c:pt>
                <c:pt idx="286">
                  <c:v>41926.0</c:v>
                </c:pt>
                <c:pt idx="287">
                  <c:v>41927.0</c:v>
                </c:pt>
                <c:pt idx="288">
                  <c:v>41928.0</c:v>
                </c:pt>
                <c:pt idx="289">
                  <c:v>41929.0</c:v>
                </c:pt>
                <c:pt idx="290">
                  <c:v>41930.0</c:v>
                </c:pt>
                <c:pt idx="291">
                  <c:v>41931.0</c:v>
                </c:pt>
                <c:pt idx="292">
                  <c:v>41932.0</c:v>
                </c:pt>
                <c:pt idx="293">
                  <c:v>41933.0</c:v>
                </c:pt>
                <c:pt idx="294">
                  <c:v>41934.0</c:v>
                </c:pt>
                <c:pt idx="295">
                  <c:v>41935.0</c:v>
                </c:pt>
                <c:pt idx="296">
                  <c:v>41936.0</c:v>
                </c:pt>
                <c:pt idx="297">
                  <c:v>41937.0</c:v>
                </c:pt>
                <c:pt idx="298">
                  <c:v>41938.0</c:v>
                </c:pt>
                <c:pt idx="299">
                  <c:v>41939.0</c:v>
                </c:pt>
                <c:pt idx="300">
                  <c:v>41940.0</c:v>
                </c:pt>
                <c:pt idx="301">
                  <c:v>41941.0</c:v>
                </c:pt>
                <c:pt idx="302">
                  <c:v>41942.0</c:v>
                </c:pt>
                <c:pt idx="303">
                  <c:v>41943.0</c:v>
                </c:pt>
                <c:pt idx="304">
                  <c:v>41944.0</c:v>
                </c:pt>
                <c:pt idx="305">
                  <c:v>41945.0</c:v>
                </c:pt>
                <c:pt idx="306">
                  <c:v>41946.0</c:v>
                </c:pt>
                <c:pt idx="307">
                  <c:v>41947.0</c:v>
                </c:pt>
                <c:pt idx="308">
                  <c:v>41948.0</c:v>
                </c:pt>
                <c:pt idx="309">
                  <c:v>41949.0</c:v>
                </c:pt>
                <c:pt idx="310">
                  <c:v>41950.0</c:v>
                </c:pt>
                <c:pt idx="311">
                  <c:v>41951.0</c:v>
                </c:pt>
                <c:pt idx="312">
                  <c:v>41952.0</c:v>
                </c:pt>
                <c:pt idx="313">
                  <c:v>41953.0</c:v>
                </c:pt>
                <c:pt idx="314">
                  <c:v>41954.0</c:v>
                </c:pt>
                <c:pt idx="315">
                  <c:v>41955.0</c:v>
                </c:pt>
                <c:pt idx="316">
                  <c:v>41956.0</c:v>
                </c:pt>
                <c:pt idx="317">
                  <c:v>41957.0</c:v>
                </c:pt>
                <c:pt idx="318">
                  <c:v>41958.0</c:v>
                </c:pt>
                <c:pt idx="319">
                  <c:v>41959.0</c:v>
                </c:pt>
                <c:pt idx="320">
                  <c:v>41960.0</c:v>
                </c:pt>
                <c:pt idx="321">
                  <c:v>41961.0</c:v>
                </c:pt>
                <c:pt idx="322">
                  <c:v>41962.0</c:v>
                </c:pt>
                <c:pt idx="323">
                  <c:v>41963.0</c:v>
                </c:pt>
                <c:pt idx="324">
                  <c:v>41964.0</c:v>
                </c:pt>
                <c:pt idx="325">
                  <c:v>41965.0</c:v>
                </c:pt>
                <c:pt idx="326">
                  <c:v>41966.0</c:v>
                </c:pt>
                <c:pt idx="327">
                  <c:v>41967.0</c:v>
                </c:pt>
                <c:pt idx="328">
                  <c:v>41968.0</c:v>
                </c:pt>
                <c:pt idx="329">
                  <c:v>41969.0</c:v>
                </c:pt>
                <c:pt idx="330">
                  <c:v>41970.0</c:v>
                </c:pt>
                <c:pt idx="331">
                  <c:v>41971.0</c:v>
                </c:pt>
                <c:pt idx="332">
                  <c:v>41972.0</c:v>
                </c:pt>
                <c:pt idx="333">
                  <c:v>41973.0</c:v>
                </c:pt>
                <c:pt idx="334">
                  <c:v>41974.0</c:v>
                </c:pt>
                <c:pt idx="335">
                  <c:v>41975.0</c:v>
                </c:pt>
                <c:pt idx="336">
                  <c:v>41976.0</c:v>
                </c:pt>
                <c:pt idx="337">
                  <c:v>41977.0</c:v>
                </c:pt>
                <c:pt idx="338">
                  <c:v>41978.0</c:v>
                </c:pt>
                <c:pt idx="339">
                  <c:v>41979.0</c:v>
                </c:pt>
                <c:pt idx="340">
                  <c:v>41980.0</c:v>
                </c:pt>
                <c:pt idx="341">
                  <c:v>41981.0</c:v>
                </c:pt>
                <c:pt idx="342">
                  <c:v>41982.0</c:v>
                </c:pt>
                <c:pt idx="343">
                  <c:v>41983.0</c:v>
                </c:pt>
                <c:pt idx="344">
                  <c:v>41984.0</c:v>
                </c:pt>
                <c:pt idx="345">
                  <c:v>41985.0</c:v>
                </c:pt>
                <c:pt idx="346">
                  <c:v>41986.0</c:v>
                </c:pt>
                <c:pt idx="347">
                  <c:v>41987.0</c:v>
                </c:pt>
                <c:pt idx="348">
                  <c:v>41988.0</c:v>
                </c:pt>
                <c:pt idx="349">
                  <c:v>41989.0</c:v>
                </c:pt>
                <c:pt idx="350">
                  <c:v>41990.0</c:v>
                </c:pt>
                <c:pt idx="351">
                  <c:v>41991.0</c:v>
                </c:pt>
                <c:pt idx="352">
                  <c:v>41992.0</c:v>
                </c:pt>
                <c:pt idx="353">
                  <c:v>41993.0</c:v>
                </c:pt>
                <c:pt idx="354">
                  <c:v>41994.0</c:v>
                </c:pt>
                <c:pt idx="355">
                  <c:v>41995.0</c:v>
                </c:pt>
                <c:pt idx="356">
                  <c:v>41996.0</c:v>
                </c:pt>
                <c:pt idx="357">
                  <c:v>41997.0</c:v>
                </c:pt>
                <c:pt idx="358">
                  <c:v>41998.0</c:v>
                </c:pt>
                <c:pt idx="359">
                  <c:v>41999.0</c:v>
                </c:pt>
                <c:pt idx="360">
                  <c:v>42000.0</c:v>
                </c:pt>
                <c:pt idx="361">
                  <c:v>42001.0</c:v>
                </c:pt>
                <c:pt idx="362">
                  <c:v>42002.0</c:v>
                </c:pt>
                <c:pt idx="363">
                  <c:v>42003.0</c:v>
                </c:pt>
                <c:pt idx="364">
                  <c:v>42004.0</c:v>
                </c:pt>
                <c:pt idx="365">
                  <c:v>42005.0</c:v>
                </c:pt>
              </c:numCache>
            </c:numRef>
          </c:cat>
          <c:val>
            <c:numRef>
              <c:f>'2014_Weather'!$H$2:$H$367</c:f>
              <c:numCache>
                <c:formatCode>General</c:formatCode>
                <c:ptCount val="366"/>
                <c:pt idx="0">
                  <c:v>10.92</c:v>
                </c:pt>
                <c:pt idx="1">
                  <c:v>37.57</c:v>
                </c:pt>
                <c:pt idx="2">
                  <c:v>28.08</c:v>
                </c:pt>
                <c:pt idx="3">
                  <c:v>28.91</c:v>
                </c:pt>
                <c:pt idx="4">
                  <c:v>49.45</c:v>
                </c:pt>
                <c:pt idx="5">
                  <c:v>22.69</c:v>
                </c:pt>
                <c:pt idx="6">
                  <c:v>23.74</c:v>
                </c:pt>
                <c:pt idx="7">
                  <c:v>26.35</c:v>
                </c:pt>
                <c:pt idx="8">
                  <c:v>15.17</c:v>
                </c:pt>
                <c:pt idx="9">
                  <c:v>20.34</c:v>
                </c:pt>
                <c:pt idx="10">
                  <c:v>16.31</c:v>
                </c:pt>
                <c:pt idx="11">
                  <c:v>10.37</c:v>
                </c:pt>
                <c:pt idx="12">
                  <c:v>15.94</c:v>
                </c:pt>
                <c:pt idx="13">
                  <c:v>18.72</c:v>
                </c:pt>
                <c:pt idx="14">
                  <c:v>22.8</c:v>
                </c:pt>
                <c:pt idx="15">
                  <c:v>24.94</c:v>
                </c:pt>
                <c:pt idx="16">
                  <c:v>8.61</c:v>
                </c:pt>
                <c:pt idx="17">
                  <c:v>12.56</c:v>
                </c:pt>
                <c:pt idx="18">
                  <c:v>19.95</c:v>
                </c:pt>
                <c:pt idx="19">
                  <c:v>10.5</c:v>
                </c:pt>
                <c:pt idx="20">
                  <c:v>48.31</c:v>
                </c:pt>
                <c:pt idx="21">
                  <c:v>30.78</c:v>
                </c:pt>
                <c:pt idx="22">
                  <c:v>26.55</c:v>
                </c:pt>
                <c:pt idx="23">
                  <c:v>13.9</c:v>
                </c:pt>
                <c:pt idx="24">
                  <c:v>28.3</c:v>
                </c:pt>
                <c:pt idx="25">
                  <c:v>25.49</c:v>
                </c:pt>
                <c:pt idx="26">
                  <c:v>26.74</c:v>
                </c:pt>
                <c:pt idx="27">
                  <c:v>31.37</c:v>
                </c:pt>
                <c:pt idx="28">
                  <c:v>30.36</c:v>
                </c:pt>
                <c:pt idx="29">
                  <c:v>11.77</c:v>
                </c:pt>
                <c:pt idx="30">
                  <c:v>16.86</c:v>
                </c:pt>
                <c:pt idx="31">
                  <c:v>27.27</c:v>
                </c:pt>
                <c:pt idx="32">
                  <c:v>15.94</c:v>
                </c:pt>
                <c:pt idx="33">
                  <c:v>19.16</c:v>
                </c:pt>
                <c:pt idx="34">
                  <c:v>17.71</c:v>
                </c:pt>
                <c:pt idx="35">
                  <c:v>28.89</c:v>
                </c:pt>
                <c:pt idx="36">
                  <c:v>21.59</c:v>
                </c:pt>
                <c:pt idx="37">
                  <c:v>23.85</c:v>
                </c:pt>
                <c:pt idx="38">
                  <c:v>19.75</c:v>
                </c:pt>
                <c:pt idx="39">
                  <c:v>15.56</c:v>
                </c:pt>
                <c:pt idx="40">
                  <c:v>17.43</c:v>
                </c:pt>
                <c:pt idx="41">
                  <c:v>11.0</c:v>
                </c:pt>
                <c:pt idx="42">
                  <c:v>15.45</c:v>
                </c:pt>
                <c:pt idx="43">
                  <c:v>24.13</c:v>
                </c:pt>
                <c:pt idx="44">
                  <c:v>25.76</c:v>
                </c:pt>
                <c:pt idx="45">
                  <c:v>27.31</c:v>
                </c:pt>
                <c:pt idx="46">
                  <c:v>22.4</c:v>
                </c:pt>
                <c:pt idx="47">
                  <c:v>25.05</c:v>
                </c:pt>
                <c:pt idx="48">
                  <c:v>15.17</c:v>
                </c:pt>
                <c:pt idx="49">
                  <c:v>9.97</c:v>
                </c:pt>
                <c:pt idx="50">
                  <c:v>15.23</c:v>
                </c:pt>
                <c:pt idx="51">
                  <c:v>16.13</c:v>
                </c:pt>
                <c:pt idx="52">
                  <c:v>12.06</c:v>
                </c:pt>
                <c:pt idx="53">
                  <c:v>19.6</c:v>
                </c:pt>
                <c:pt idx="54">
                  <c:v>19.79</c:v>
                </c:pt>
                <c:pt idx="55">
                  <c:v>20.89</c:v>
                </c:pt>
                <c:pt idx="56">
                  <c:v>32.31</c:v>
                </c:pt>
                <c:pt idx="57">
                  <c:v>18.96</c:v>
                </c:pt>
                <c:pt idx="58">
                  <c:v>18.7</c:v>
                </c:pt>
                <c:pt idx="59">
                  <c:v>18.35</c:v>
                </c:pt>
                <c:pt idx="60">
                  <c:v>21.48</c:v>
                </c:pt>
                <c:pt idx="61">
                  <c:v>12.85</c:v>
                </c:pt>
                <c:pt idx="62">
                  <c:v>18.43</c:v>
                </c:pt>
                <c:pt idx="63">
                  <c:v>11.9</c:v>
                </c:pt>
                <c:pt idx="64">
                  <c:v>26.3</c:v>
                </c:pt>
                <c:pt idx="65">
                  <c:v>29.96</c:v>
                </c:pt>
                <c:pt idx="66">
                  <c:v>23.52</c:v>
                </c:pt>
                <c:pt idx="67">
                  <c:v>22.45</c:v>
                </c:pt>
                <c:pt idx="68">
                  <c:v>16.07</c:v>
                </c:pt>
                <c:pt idx="69">
                  <c:v>15.59</c:v>
                </c:pt>
                <c:pt idx="70">
                  <c:v>20.93</c:v>
                </c:pt>
                <c:pt idx="71">
                  <c:v>19.82</c:v>
                </c:pt>
                <c:pt idx="72">
                  <c:v>23.59</c:v>
                </c:pt>
                <c:pt idx="73">
                  <c:v>36.83</c:v>
                </c:pt>
                <c:pt idx="74">
                  <c:v>32.44</c:v>
                </c:pt>
                <c:pt idx="75">
                  <c:v>26.68</c:v>
                </c:pt>
                <c:pt idx="76">
                  <c:v>21.55</c:v>
                </c:pt>
                <c:pt idx="77">
                  <c:v>19.73</c:v>
                </c:pt>
                <c:pt idx="78">
                  <c:v>21.44</c:v>
                </c:pt>
                <c:pt idx="79">
                  <c:v>21.83</c:v>
                </c:pt>
                <c:pt idx="80">
                  <c:v>18.54</c:v>
                </c:pt>
                <c:pt idx="81">
                  <c:v>23.32</c:v>
                </c:pt>
                <c:pt idx="82">
                  <c:v>24.57</c:v>
                </c:pt>
                <c:pt idx="83">
                  <c:v>20.36</c:v>
                </c:pt>
                <c:pt idx="84">
                  <c:v>20.14</c:v>
                </c:pt>
                <c:pt idx="85">
                  <c:v>15.41</c:v>
                </c:pt>
                <c:pt idx="86">
                  <c:v>21.61</c:v>
                </c:pt>
                <c:pt idx="87">
                  <c:v>27.55</c:v>
                </c:pt>
                <c:pt idx="88">
                  <c:v>21.28</c:v>
                </c:pt>
                <c:pt idx="89">
                  <c:v>23.15</c:v>
                </c:pt>
                <c:pt idx="90">
                  <c:v>25.56</c:v>
                </c:pt>
                <c:pt idx="91">
                  <c:v>24.38</c:v>
                </c:pt>
                <c:pt idx="92">
                  <c:v>26.02</c:v>
                </c:pt>
                <c:pt idx="93">
                  <c:v>21.0</c:v>
                </c:pt>
                <c:pt idx="94">
                  <c:v>16.4</c:v>
                </c:pt>
                <c:pt idx="95">
                  <c:v>26.11</c:v>
                </c:pt>
                <c:pt idx="96">
                  <c:v>28.52</c:v>
                </c:pt>
                <c:pt idx="97">
                  <c:v>27.73</c:v>
                </c:pt>
                <c:pt idx="98">
                  <c:v>25.87</c:v>
                </c:pt>
                <c:pt idx="99">
                  <c:v>18.28</c:v>
                </c:pt>
                <c:pt idx="100">
                  <c:v>23.91</c:v>
                </c:pt>
                <c:pt idx="101">
                  <c:v>31.24</c:v>
                </c:pt>
                <c:pt idx="102">
                  <c:v>30.42</c:v>
                </c:pt>
                <c:pt idx="103">
                  <c:v>28.65</c:v>
                </c:pt>
                <c:pt idx="104">
                  <c:v>31.32</c:v>
                </c:pt>
                <c:pt idx="105">
                  <c:v>23.7</c:v>
                </c:pt>
                <c:pt idx="106">
                  <c:v>25.25</c:v>
                </c:pt>
                <c:pt idx="107">
                  <c:v>22.93</c:v>
                </c:pt>
                <c:pt idx="108">
                  <c:v>23.37</c:v>
                </c:pt>
                <c:pt idx="109">
                  <c:v>31.83</c:v>
                </c:pt>
                <c:pt idx="110">
                  <c:v>28.47</c:v>
                </c:pt>
                <c:pt idx="111">
                  <c:v>25.98</c:v>
                </c:pt>
                <c:pt idx="112">
                  <c:v>24.62</c:v>
                </c:pt>
                <c:pt idx="113">
                  <c:v>27.49</c:v>
                </c:pt>
                <c:pt idx="114">
                  <c:v>27.33</c:v>
                </c:pt>
                <c:pt idx="115">
                  <c:v>27.47</c:v>
                </c:pt>
                <c:pt idx="116">
                  <c:v>20.34</c:v>
                </c:pt>
                <c:pt idx="117">
                  <c:v>18.0</c:v>
                </c:pt>
                <c:pt idx="118">
                  <c:v>21.26</c:v>
                </c:pt>
                <c:pt idx="119">
                  <c:v>24.07</c:v>
                </c:pt>
                <c:pt idx="120">
                  <c:v>21.81</c:v>
                </c:pt>
                <c:pt idx="121">
                  <c:v>19.88</c:v>
                </c:pt>
                <c:pt idx="122">
                  <c:v>12.87</c:v>
                </c:pt>
                <c:pt idx="123">
                  <c:v>14.47</c:v>
                </c:pt>
                <c:pt idx="124">
                  <c:v>16.29</c:v>
                </c:pt>
                <c:pt idx="125">
                  <c:v>19.66</c:v>
                </c:pt>
                <c:pt idx="126">
                  <c:v>17.21</c:v>
                </c:pt>
                <c:pt idx="127">
                  <c:v>12.67</c:v>
                </c:pt>
                <c:pt idx="128">
                  <c:v>11.71</c:v>
                </c:pt>
                <c:pt idx="129">
                  <c:v>15.5</c:v>
                </c:pt>
                <c:pt idx="130">
                  <c:v>25.43</c:v>
                </c:pt>
                <c:pt idx="131">
                  <c:v>26.9</c:v>
                </c:pt>
                <c:pt idx="132">
                  <c:v>20.19</c:v>
                </c:pt>
                <c:pt idx="133">
                  <c:v>20.39</c:v>
                </c:pt>
                <c:pt idx="134">
                  <c:v>15.08</c:v>
                </c:pt>
                <c:pt idx="135">
                  <c:v>16.31</c:v>
                </c:pt>
                <c:pt idx="136">
                  <c:v>20.43</c:v>
                </c:pt>
                <c:pt idx="137">
                  <c:v>13.35</c:v>
                </c:pt>
                <c:pt idx="138">
                  <c:v>16.59</c:v>
                </c:pt>
                <c:pt idx="139">
                  <c:v>13.42</c:v>
                </c:pt>
                <c:pt idx="140">
                  <c:v>16.13</c:v>
                </c:pt>
                <c:pt idx="141">
                  <c:v>15.34</c:v>
                </c:pt>
                <c:pt idx="142">
                  <c:v>15.52</c:v>
                </c:pt>
                <c:pt idx="143">
                  <c:v>16.16</c:v>
                </c:pt>
                <c:pt idx="144">
                  <c:v>11.42</c:v>
                </c:pt>
                <c:pt idx="145">
                  <c:v>21.81</c:v>
                </c:pt>
                <c:pt idx="146">
                  <c:v>25.65</c:v>
                </c:pt>
                <c:pt idx="147">
                  <c:v>19.2</c:v>
                </c:pt>
                <c:pt idx="148">
                  <c:v>22.14</c:v>
                </c:pt>
                <c:pt idx="149">
                  <c:v>21.57</c:v>
                </c:pt>
                <c:pt idx="150">
                  <c:v>18.79</c:v>
                </c:pt>
                <c:pt idx="151">
                  <c:v>19.64</c:v>
                </c:pt>
                <c:pt idx="152">
                  <c:v>16.22</c:v>
                </c:pt>
                <c:pt idx="153">
                  <c:v>19.6</c:v>
                </c:pt>
                <c:pt idx="154">
                  <c:v>21.9</c:v>
                </c:pt>
                <c:pt idx="155">
                  <c:v>24.09</c:v>
                </c:pt>
                <c:pt idx="156">
                  <c:v>30.86</c:v>
                </c:pt>
                <c:pt idx="157">
                  <c:v>23.59</c:v>
                </c:pt>
                <c:pt idx="158">
                  <c:v>24.64</c:v>
                </c:pt>
                <c:pt idx="159">
                  <c:v>19.82</c:v>
                </c:pt>
                <c:pt idx="160">
                  <c:v>22.31</c:v>
                </c:pt>
                <c:pt idx="161">
                  <c:v>18.17</c:v>
                </c:pt>
                <c:pt idx="162">
                  <c:v>19.64</c:v>
                </c:pt>
                <c:pt idx="163">
                  <c:v>21.64</c:v>
                </c:pt>
                <c:pt idx="164">
                  <c:v>26.63</c:v>
                </c:pt>
                <c:pt idx="165">
                  <c:v>25.56</c:v>
                </c:pt>
                <c:pt idx="166">
                  <c:v>25.84</c:v>
                </c:pt>
                <c:pt idx="167">
                  <c:v>26.9</c:v>
                </c:pt>
                <c:pt idx="168">
                  <c:v>23.28</c:v>
                </c:pt>
                <c:pt idx="169">
                  <c:v>22.53</c:v>
                </c:pt>
                <c:pt idx="170">
                  <c:v>21.99</c:v>
                </c:pt>
                <c:pt idx="171">
                  <c:v>21.33</c:v>
                </c:pt>
                <c:pt idx="172">
                  <c:v>22.4</c:v>
                </c:pt>
                <c:pt idx="173">
                  <c:v>23.48</c:v>
                </c:pt>
                <c:pt idx="174">
                  <c:v>23.08</c:v>
                </c:pt>
                <c:pt idx="175">
                  <c:v>22.34</c:v>
                </c:pt>
                <c:pt idx="176">
                  <c:v>24.09</c:v>
                </c:pt>
                <c:pt idx="177">
                  <c:v>20.67</c:v>
                </c:pt>
                <c:pt idx="178">
                  <c:v>16.55</c:v>
                </c:pt>
                <c:pt idx="179">
                  <c:v>18.33</c:v>
                </c:pt>
                <c:pt idx="180">
                  <c:v>19.6</c:v>
                </c:pt>
                <c:pt idx="181">
                  <c:v>18.41</c:v>
                </c:pt>
                <c:pt idx="182">
                  <c:v>19.25</c:v>
                </c:pt>
                <c:pt idx="183">
                  <c:v>22.58</c:v>
                </c:pt>
                <c:pt idx="184">
                  <c:v>22.45</c:v>
                </c:pt>
                <c:pt idx="185">
                  <c:v>25.56</c:v>
                </c:pt>
                <c:pt idx="186">
                  <c:v>22.95</c:v>
                </c:pt>
                <c:pt idx="187">
                  <c:v>24.57</c:v>
                </c:pt>
                <c:pt idx="188">
                  <c:v>21.59</c:v>
                </c:pt>
                <c:pt idx="189">
                  <c:v>23.5</c:v>
                </c:pt>
                <c:pt idx="190">
                  <c:v>26.28</c:v>
                </c:pt>
                <c:pt idx="191">
                  <c:v>28.28</c:v>
                </c:pt>
                <c:pt idx="192">
                  <c:v>22.29</c:v>
                </c:pt>
                <c:pt idx="193">
                  <c:v>20.28</c:v>
                </c:pt>
                <c:pt idx="194">
                  <c:v>22.6</c:v>
                </c:pt>
                <c:pt idx="195">
                  <c:v>19.75</c:v>
                </c:pt>
                <c:pt idx="196">
                  <c:v>24.05</c:v>
                </c:pt>
                <c:pt idx="197">
                  <c:v>27.44</c:v>
                </c:pt>
                <c:pt idx="198">
                  <c:v>21.22</c:v>
                </c:pt>
                <c:pt idx="199">
                  <c:v>22.82</c:v>
                </c:pt>
                <c:pt idx="200">
                  <c:v>29.94</c:v>
                </c:pt>
                <c:pt idx="201">
                  <c:v>19.38</c:v>
                </c:pt>
                <c:pt idx="202">
                  <c:v>20.82</c:v>
                </c:pt>
                <c:pt idx="203">
                  <c:v>25.19</c:v>
                </c:pt>
                <c:pt idx="204">
                  <c:v>23.43</c:v>
                </c:pt>
                <c:pt idx="205">
                  <c:v>20.5</c:v>
                </c:pt>
                <c:pt idx="206">
                  <c:v>18.41</c:v>
                </c:pt>
                <c:pt idx="207">
                  <c:v>19.71</c:v>
                </c:pt>
                <c:pt idx="208">
                  <c:v>18.57</c:v>
                </c:pt>
                <c:pt idx="209">
                  <c:v>18.7</c:v>
                </c:pt>
                <c:pt idx="210">
                  <c:v>19.79</c:v>
                </c:pt>
                <c:pt idx="211">
                  <c:v>22.27</c:v>
                </c:pt>
                <c:pt idx="212">
                  <c:v>22.18</c:v>
                </c:pt>
                <c:pt idx="213">
                  <c:v>23.13</c:v>
                </c:pt>
                <c:pt idx="214">
                  <c:v>19.77</c:v>
                </c:pt>
                <c:pt idx="215">
                  <c:v>22.62</c:v>
                </c:pt>
                <c:pt idx="216">
                  <c:v>21.99</c:v>
                </c:pt>
                <c:pt idx="217">
                  <c:v>23.48</c:v>
                </c:pt>
                <c:pt idx="218">
                  <c:v>23.76</c:v>
                </c:pt>
                <c:pt idx="219">
                  <c:v>36.54</c:v>
                </c:pt>
                <c:pt idx="220">
                  <c:v>20.1</c:v>
                </c:pt>
                <c:pt idx="221">
                  <c:v>14.12</c:v>
                </c:pt>
                <c:pt idx="222">
                  <c:v>14.07</c:v>
                </c:pt>
                <c:pt idx="223">
                  <c:v>15.8</c:v>
                </c:pt>
                <c:pt idx="224">
                  <c:v>18.92</c:v>
                </c:pt>
                <c:pt idx="225">
                  <c:v>19.11</c:v>
                </c:pt>
                <c:pt idx="226">
                  <c:v>20.67</c:v>
                </c:pt>
                <c:pt idx="227">
                  <c:v>24.66</c:v>
                </c:pt>
                <c:pt idx="228">
                  <c:v>22.51</c:v>
                </c:pt>
                <c:pt idx="229">
                  <c:v>23.34</c:v>
                </c:pt>
                <c:pt idx="230">
                  <c:v>24.35</c:v>
                </c:pt>
                <c:pt idx="231">
                  <c:v>18.79</c:v>
                </c:pt>
                <c:pt idx="232">
                  <c:v>20.6</c:v>
                </c:pt>
                <c:pt idx="233">
                  <c:v>23.74</c:v>
                </c:pt>
                <c:pt idx="234">
                  <c:v>22.18</c:v>
                </c:pt>
                <c:pt idx="235">
                  <c:v>21.31</c:v>
                </c:pt>
                <c:pt idx="236">
                  <c:v>24.2</c:v>
                </c:pt>
                <c:pt idx="237">
                  <c:v>23.3</c:v>
                </c:pt>
                <c:pt idx="238">
                  <c:v>20.45</c:v>
                </c:pt>
                <c:pt idx="239">
                  <c:v>18.48</c:v>
                </c:pt>
                <c:pt idx="240">
                  <c:v>16.0</c:v>
                </c:pt>
                <c:pt idx="241">
                  <c:v>20.76</c:v>
                </c:pt>
                <c:pt idx="242">
                  <c:v>12.8</c:v>
                </c:pt>
                <c:pt idx="243">
                  <c:v>15.8</c:v>
                </c:pt>
                <c:pt idx="244">
                  <c:v>13.9</c:v>
                </c:pt>
                <c:pt idx="245">
                  <c:v>17.25</c:v>
                </c:pt>
                <c:pt idx="246">
                  <c:v>20.08</c:v>
                </c:pt>
                <c:pt idx="247">
                  <c:v>18.63</c:v>
                </c:pt>
                <c:pt idx="248">
                  <c:v>18.96</c:v>
                </c:pt>
                <c:pt idx="249">
                  <c:v>14.6</c:v>
                </c:pt>
                <c:pt idx="250">
                  <c:v>15.65</c:v>
                </c:pt>
                <c:pt idx="251">
                  <c:v>16.26</c:v>
                </c:pt>
                <c:pt idx="252">
                  <c:v>16.55</c:v>
                </c:pt>
                <c:pt idx="253">
                  <c:v>18.28</c:v>
                </c:pt>
                <c:pt idx="254">
                  <c:v>15.74</c:v>
                </c:pt>
                <c:pt idx="255">
                  <c:v>13.0</c:v>
                </c:pt>
                <c:pt idx="256">
                  <c:v>20.52</c:v>
                </c:pt>
                <c:pt idx="257">
                  <c:v>17.08</c:v>
                </c:pt>
                <c:pt idx="258">
                  <c:v>21.33</c:v>
                </c:pt>
                <c:pt idx="259">
                  <c:v>20.78</c:v>
                </c:pt>
                <c:pt idx="260">
                  <c:v>13.28</c:v>
                </c:pt>
                <c:pt idx="261">
                  <c:v>13.68</c:v>
                </c:pt>
                <c:pt idx="262">
                  <c:v>13.98</c:v>
                </c:pt>
                <c:pt idx="263">
                  <c:v>15.78</c:v>
                </c:pt>
                <c:pt idx="264">
                  <c:v>20.87</c:v>
                </c:pt>
                <c:pt idx="265">
                  <c:v>19.86</c:v>
                </c:pt>
                <c:pt idx="266">
                  <c:v>19.38</c:v>
                </c:pt>
                <c:pt idx="267">
                  <c:v>24.51</c:v>
                </c:pt>
                <c:pt idx="268">
                  <c:v>18.06</c:v>
                </c:pt>
                <c:pt idx="269">
                  <c:v>21.44</c:v>
                </c:pt>
                <c:pt idx="270">
                  <c:v>25.01</c:v>
                </c:pt>
                <c:pt idx="271">
                  <c:v>14.66</c:v>
                </c:pt>
                <c:pt idx="272">
                  <c:v>14.51</c:v>
                </c:pt>
                <c:pt idx="273">
                  <c:v>12.08</c:v>
                </c:pt>
                <c:pt idx="274">
                  <c:v>15.76</c:v>
                </c:pt>
                <c:pt idx="275">
                  <c:v>17.51</c:v>
                </c:pt>
                <c:pt idx="276">
                  <c:v>14.66</c:v>
                </c:pt>
                <c:pt idx="277">
                  <c:v>13.37</c:v>
                </c:pt>
                <c:pt idx="278">
                  <c:v>16.26</c:v>
                </c:pt>
                <c:pt idx="279">
                  <c:v>13.44</c:v>
                </c:pt>
                <c:pt idx="280">
                  <c:v>14.2</c:v>
                </c:pt>
                <c:pt idx="281">
                  <c:v>22.97</c:v>
                </c:pt>
                <c:pt idx="282">
                  <c:v>24.92</c:v>
                </c:pt>
                <c:pt idx="283">
                  <c:v>24.88</c:v>
                </c:pt>
                <c:pt idx="284">
                  <c:v>22.82</c:v>
                </c:pt>
                <c:pt idx="285">
                  <c:v>22.95</c:v>
                </c:pt>
                <c:pt idx="286">
                  <c:v>24.11</c:v>
                </c:pt>
                <c:pt idx="287">
                  <c:v>17.84</c:v>
                </c:pt>
                <c:pt idx="288">
                  <c:v>19.51</c:v>
                </c:pt>
                <c:pt idx="289">
                  <c:v>21.46</c:v>
                </c:pt>
                <c:pt idx="290">
                  <c:v>27.51</c:v>
                </c:pt>
                <c:pt idx="291">
                  <c:v>20.34</c:v>
                </c:pt>
                <c:pt idx="292">
                  <c:v>19.82</c:v>
                </c:pt>
                <c:pt idx="293">
                  <c:v>16.77</c:v>
                </c:pt>
                <c:pt idx="294">
                  <c:v>15.94</c:v>
                </c:pt>
                <c:pt idx="295">
                  <c:v>24.18</c:v>
                </c:pt>
                <c:pt idx="296">
                  <c:v>23.67</c:v>
                </c:pt>
                <c:pt idx="297">
                  <c:v>20.78</c:v>
                </c:pt>
                <c:pt idx="298">
                  <c:v>23.19</c:v>
                </c:pt>
                <c:pt idx="299">
                  <c:v>19.51</c:v>
                </c:pt>
                <c:pt idx="300">
                  <c:v>20.58</c:v>
                </c:pt>
                <c:pt idx="301">
                  <c:v>23.7</c:v>
                </c:pt>
                <c:pt idx="302">
                  <c:v>28.08</c:v>
                </c:pt>
                <c:pt idx="303">
                  <c:v>28.3</c:v>
                </c:pt>
                <c:pt idx="304">
                  <c:v>20.45</c:v>
                </c:pt>
                <c:pt idx="305">
                  <c:v>24.79</c:v>
                </c:pt>
                <c:pt idx="306">
                  <c:v>20.14</c:v>
                </c:pt>
                <c:pt idx="307">
                  <c:v>15.69</c:v>
                </c:pt>
                <c:pt idx="308">
                  <c:v>23.94</c:v>
                </c:pt>
                <c:pt idx="309">
                  <c:v>15.26</c:v>
                </c:pt>
                <c:pt idx="310">
                  <c:v>17.69</c:v>
                </c:pt>
                <c:pt idx="311">
                  <c:v>27.09</c:v>
                </c:pt>
                <c:pt idx="312">
                  <c:v>13.59</c:v>
                </c:pt>
                <c:pt idx="313">
                  <c:v>15.48</c:v>
                </c:pt>
                <c:pt idx="314">
                  <c:v>21.81</c:v>
                </c:pt>
                <c:pt idx="315">
                  <c:v>11.0</c:v>
                </c:pt>
                <c:pt idx="316">
                  <c:v>13.02</c:v>
                </c:pt>
                <c:pt idx="317">
                  <c:v>14.36</c:v>
                </c:pt>
                <c:pt idx="318">
                  <c:v>15.23</c:v>
                </c:pt>
                <c:pt idx="319">
                  <c:v>22.45</c:v>
                </c:pt>
                <c:pt idx="320">
                  <c:v>21.02</c:v>
                </c:pt>
                <c:pt idx="321">
                  <c:v>26.24</c:v>
                </c:pt>
                <c:pt idx="322">
                  <c:v>26.0</c:v>
                </c:pt>
                <c:pt idx="323">
                  <c:v>23.45</c:v>
                </c:pt>
                <c:pt idx="324">
                  <c:v>21.33</c:v>
                </c:pt>
                <c:pt idx="325">
                  <c:v>21.04</c:v>
                </c:pt>
                <c:pt idx="326">
                  <c:v>14.42</c:v>
                </c:pt>
                <c:pt idx="327">
                  <c:v>30.73</c:v>
                </c:pt>
                <c:pt idx="328">
                  <c:v>26.59</c:v>
                </c:pt>
                <c:pt idx="329">
                  <c:v>24.11</c:v>
                </c:pt>
                <c:pt idx="330">
                  <c:v>25.71</c:v>
                </c:pt>
                <c:pt idx="331">
                  <c:v>26.63</c:v>
                </c:pt>
                <c:pt idx="332">
                  <c:v>27.82</c:v>
                </c:pt>
                <c:pt idx="333">
                  <c:v>24.73</c:v>
                </c:pt>
                <c:pt idx="334">
                  <c:v>25.98</c:v>
                </c:pt>
                <c:pt idx="335">
                  <c:v>21.77</c:v>
                </c:pt>
                <c:pt idx="336">
                  <c:v>20.82</c:v>
                </c:pt>
                <c:pt idx="337">
                  <c:v>17.73</c:v>
                </c:pt>
                <c:pt idx="338">
                  <c:v>17.97</c:v>
                </c:pt>
                <c:pt idx="339">
                  <c:v>14.36</c:v>
                </c:pt>
                <c:pt idx="340">
                  <c:v>10.72</c:v>
                </c:pt>
                <c:pt idx="341">
                  <c:v>14.55</c:v>
                </c:pt>
                <c:pt idx="342">
                  <c:v>10.78</c:v>
                </c:pt>
                <c:pt idx="343">
                  <c:v>24.07</c:v>
                </c:pt>
                <c:pt idx="344">
                  <c:v>20.63</c:v>
                </c:pt>
                <c:pt idx="345">
                  <c:v>16.57</c:v>
                </c:pt>
                <c:pt idx="346">
                  <c:v>23.32</c:v>
                </c:pt>
                <c:pt idx="347">
                  <c:v>30.07</c:v>
                </c:pt>
                <c:pt idx="348">
                  <c:v>28.54</c:v>
                </c:pt>
                <c:pt idx="349">
                  <c:v>26.57</c:v>
                </c:pt>
                <c:pt idx="350">
                  <c:v>23.94</c:v>
                </c:pt>
                <c:pt idx="351">
                  <c:v>25.89</c:v>
                </c:pt>
                <c:pt idx="352">
                  <c:v>22.14</c:v>
                </c:pt>
                <c:pt idx="353">
                  <c:v>17.29</c:v>
                </c:pt>
                <c:pt idx="354">
                  <c:v>10.7</c:v>
                </c:pt>
                <c:pt idx="355">
                  <c:v>36.56</c:v>
                </c:pt>
                <c:pt idx="356">
                  <c:v>29.5</c:v>
                </c:pt>
                <c:pt idx="357">
                  <c:v>26.96</c:v>
                </c:pt>
                <c:pt idx="358">
                  <c:v>9.45</c:v>
                </c:pt>
                <c:pt idx="359">
                  <c:v>13.92</c:v>
                </c:pt>
                <c:pt idx="360">
                  <c:v>27.73</c:v>
                </c:pt>
                <c:pt idx="361">
                  <c:v>22.29</c:v>
                </c:pt>
                <c:pt idx="362">
                  <c:v>11.99</c:v>
                </c:pt>
                <c:pt idx="363">
                  <c:v>30.07</c:v>
                </c:pt>
                <c:pt idx="364">
                  <c:v>18.11</c:v>
                </c:pt>
                <c:pt idx="365">
                  <c:v>14.05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2621256"/>
        <c:axId val="2072624328"/>
      </c:lineChart>
      <c:dateAx>
        <c:axId val="2072621256"/>
        <c:scaling>
          <c:orientation val="minMax"/>
        </c:scaling>
        <c:delete val="0"/>
        <c:axPos val="b"/>
        <c:numFmt formatCode="m/d/yy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072624328"/>
        <c:crosses val="autoZero"/>
        <c:auto val="1"/>
        <c:lblOffset val="100"/>
        <c:baseTimeUnit val="days"/>
      </c:dateAx>
      <c:valAx>
        <c:axId val="207262432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</a:t>
                </a:r>
                <a:r>
                  <a:rPr lang="en-US" baseline="0"/>
                  <a:t> Wind Speed (mph)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00392156862745098"/>
              <c:y val="0.20631306503353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0726212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540133326892421"/>
          <c:y val="0.0601851851851852"/>
          <c:w val="0.919401800235093"/>
          <c:h val="0.77734559342872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marker>
            <c:symbol val="none"/>
          </c:marker>
          <c:cat>
            <c:numRef>
              <c:f>'2014_Weather'!$AC$2:$AC$2485</c:f>
              <c:numCache>
                <c:formatCode>m/d/yy\ h:mm</c:formatCode>
                <c:ptCount val="2484"/>
                <c:pt idx="0">
                  <c:v>41871.5</c:v>
                </c:pt>
                <c:pt idx="1">
                  <c:v>41871.54166666666</c:v>
                </c:pt>
                <c:pt idx="2">
                  <c:v>41871.58333333334</c:v>
                </c:pt>
                <c:pt idx="3">
                  <c:v>41871.625</c:v>
                </c:pt>
                <c:pt idx="4">
                  <c:v>41871.66666666666</c:v>
                </c:pt>
                <c:pt idx="5">
                  <c:v>41871.70833333334</c:v>
                </c:pt>
                <c:pt idx="6">
                  <c:v>41871.75</c:v>
                </c:pt>
                <c:pt idx="7">
                  <c:v>41871.79166666666</c:v>
                </c:pt>
                <c:pt idx="8">
                  <c:v>41871.83333333334</c:v>
                </c:pt>
                <c:pt idx="9">
                  <c:v>41871.875</c:v>
                </c:pt>
                <c:pt idx="10">
                  <c:v>41871.91666666666</c:v>
                </c:pt>
                <c:pt idx="11">
                  <c:v>41871.95833333333</c:v>
                </c:pt>
                <c:pt idx="12">
                  <c:v>41872.0</c:v>
                </c:pt>
                <c:pt idx="13">
                  <c:v>41872.04166666666</c:v>
                </c:pt>
                <c:pt idx="14">
                  <c:v>41872.08333333334</c:v>
                </c:pt>
                <c:pt idx="15">
                  <c:v>41872.125</c:v>
                </c:pt>
                <c:pt idx="16">
                  <c:v>41872.16666666666</c:v>
                </c:pt>
                <c:pt idx="17">
                  <c:v>41872.20833333334</c:v>
                </c:pt>
                <c:pt idx="18">
                  <c:v>41872.25</c:v>
                </c:pt>
                <c:pt idx="19">
                  <c:v>41872.29166666666</c:v>
                </c:pt>
                <c:pt idx="20">
                  <c:v>41872.33333333334</c:v>
                </c:pt>
                <c:pt idx="21">
                  <c:v>41872.375</c:v>
                </c:pt>
                <c:pt idx="22">
                  <c:v>41872.41666666666</c:v>
                </c:pt>
                <c:pt idx="23">
                  <c:v>41872.45833333333</c:v>
                </c:pt>
                <c:pt idx="24">
                  <c:v>41872.5</c:v>
                </c:pt>
                <c:pt idx="25">
                  <c:v>41872.54166666666</c:v>
                </c:pt>
                <c:pt idx="26">
                  <c:v>41872.58333333334</c:v>
                </c:pt>
                <c:pt idx="27">
                  <c:v>41872.625</c:v>
                </c:pt>
                <c:pt idx="28">
                  <c:v>41872.66666666666</c:v>
                </c:pt>
                <c:pt idx="29">
                  <c:v>41872.70833333334</c:v>
                </c:pt>
                <c:pt idx="30">
                  <c:v>41872.75</c:v>
                </c:pt>
                <c:pt idx="31">
                  <c:v>41872.79166666666</c:v>
                </c:pt>
                <c:pt idx="32">
                  <c:v>41872.83333333334</c:v>
                </c:pt>
                <c:pt idx="33">
                  <c:v>41872.875</c:v>
                </c:pt>
                <c:pt idx="34">
                  <c:v>41872.91666666666</c:v>
                </c:pt>
                <c:pt idx="35">
                  <c:v>41872.95833333333</c:v>
                </c:pt>
                <c:pt idx="36">
                  <c:v>41873.0</c:v>
                </c:pt>
                <c:pt idx="37">
                  <c:v>41873.04166666666</c:v>
                </c:pt>
                <c:pt idx="38">
                  <c:v>41873.08333333334</c:v>
                </c:pt>
                <c:pt idx="39">
                  <c:v>41873.125</c:v>
                </c:pt>
                <c:pt idx="40">
                  <c:v>41873.16666666666</c:v>
                </c:pt>
                <c:pt idx="41">
                  <c:v>41873.20833333334</c:v>
                </c:pt>
                <c:pt idx="42">
                  <c:v>41873.25</c:v>
                </c:pt>
                <c:pt idx="43">
                  <c:v>41873.29166666666</c:v>
                </c:pt>
                <c:pt idx="44">
                  <c:v>41873.33333333334</c:v>
                </c:pt>
                <c:pt idx="45">
                  <c:v>41873.375</c:v>
                </c:pt>
                <c:pt idx="46">
                  <c:v>41873.41666666666</c:v>
                </c:pt>
                <c:pt idx="47">
                  <c:v>41873.45833333333</c:v>
                </c:pt>
                <c:pt idx="48">
                  <c:v>41873.5</c:v>
                </c:pt>
                <c:pt idx="49">
                  <c:v>41873.54166666666</c:v>
                </c:pt>
                <c:pt idx="50">
                  <c:v>41873.58333333334</c:v>
                </c:pt>
                <c:pt idx="51">
                  <c:v>41873.625</c:v>
                </c:pt>
                <c:pt idx="52">
                  <c:v>41873.66666666666</c:v>
                </c:pt>
                <c:pt idx="53">
                  <c:v>41873.70833333334</c:v>
                </c:pt>
                <c:pt idx="54">
                  <c:v>41873.75</c:v>
                </c:pt>
                <c:pt idx="55">
                  <c:v>41873.79166666666</c:v>
                </c:pt>
                <c:pt idx="56">
                  <c:v>41873.83333333334</c:v>
                </c:pt>
                <c:pt idx="57">
                  <c:v>41873.875</c:v>
                </c:pt>
                <c:pt idx="58">
                  <c:v>41873.91666666666</c:v>
                </c:pt>
                <c:pt idx="59">
                  <c:v>41873.95833333333</c:v>
                </c:pt>
                <c:pt idx="60">
                  <c:v>41874.0</c:v>
                </c:pt>
                <c:pt idx="61">
                  <c:v>41874.04166666666</c:v>
                </c:pt>
                <c:pt idx="62">
                  <c:v>41874.08333333334</c:v>
                </c:pt>
                <c:pt idx="63">
                  <c:v>41874.125</c:v>
                </c:pt>
                <c:pt idx="64">
                  <c:v>41874.16666666666</c:v>
                </c:pt>
                <c:pt idx="65">
                  <c:v>41874.20833333334</c:v>
                </c:pt>
                <c:pt idx="66">
                  <c:v>41874.25</c:v>
                </c:pt>
                <c:pt idx="67">
                  <c:v>41874.29166666666</c:v>
                </c:pt>
                <c:pt idx="68">
                  <c:v>41874.33333333334</c:v>
                </c:pt>
                <c:pt idx="69">
                  <c:v>41874.375</c:v>
                </c:pt>
                <c:pt idx="70">
                  <c:v>41874.41666666666</c:v>
                </c:pt>
                <c:pt idx="71">
                  <c:v>41874.45833333333</c:v>
                </c:pt>
                <c:pt idx="72">
                  <c:v>41874.5</c:v>
                </c:pt>
                <c:pt idx="73">
                  <c:v>41874.54166666666</c:v>
                </c:pt>
                <c:pt idx="74">
                  <c:v>41874.58333333334</c:v>
                </c:pt>
                <c:pt idx="75">
                  <c:v>41874.625</c:v>
                </c:pt>
                <c:pt idx="76">
                  <c:v>41874.66666666666</c:v>
                </c:pt>
                <c:pt idx="77">
                  <c:v>41874.70833333334</c:v>
                </c:pt>
                <c:pt idx="78">
                  <c:v>41874.75</c:v>
                </c:pt>
                <c:pt idx="79">
                  <c:v>41874.79166666666</c:v>
                </c:pt>
                <c:pt idx="80">
                  <c:v>41874.83333333334</c:v>
                </c:pt>
                <c:pt idx="81">
                  <c:v>41874.875</c:v>
                </c:pt>
                <c:pt idx="82">
                  <c:v>41874.91666666666</c:v>
                </c:pt>
                <c:pt idx="83">
                  <c:v>41874.95833333333</c:v>
                </c:pt>
                <c:pt idx="84">
                  <c:v>41875.0</c:v>
                </c:pt>
                <c:pt idx="85">
                  <c:v>41875.04166666666</c:v>
                </c:pt>
                <c:pt idx="86">
                  <c:v>41875.08333333334</c:v>
                </c:pt>
                <c:pt idx="87">
                  <c:v>41875.125</c:v>
                </c:pt>
                <c:pt idx="88">
                  <c:v>41875.16666666666</c:v>
                </c:pt>
                <c:pt idx="89">
                  <c:v>41875.20833333334</c:v>
                </c:pt>
                <c:pt idx="90">
                  <c:v>41875.25</c:v>
                </c:pt>
                <c:pt idx="91">
                  <c:v>41875.29166666666</c:v>
                </c:pt>
                <c:pt idx="92">
                  <c:v>41875.33333333334</c:v>
                </c:pt>
                <c:pt idx="93">
                  <c:v>41875.375</c:v>
                </c:pt>
                <c:pt idx="94">
                  <c:v>41875.41666666666</c:v>
                </c:pt>
                <c:pt idx="95">
                  <c:v>41875.45833333333</c:v>
                </c:pt>
                <c:pt idx="96">
                  <c:v>41875.5</c:v>
                </c:pt>
                <c:pt idx="97">
                  <c:v>41875.54166666666</c:v>
                </c:pt>
                <c:pt idx="98">
                  <c:v>41875.58333333334</c:v>
                </c:pt>
                <c:pt idx="99">
                  <c:v>41875.625</c:v>
                </c:pt>
                <c:pt idx="100">
                  <c:v>41875.66666666666</c:v>
                </c:pt>
                <c:pt idx="101">
                  <c:v>41875.70833333334</c:v>
                </c:pt>
                <c:pt idx="102">
                  <c:v>41875.75</c:v>
                </c:pt>
                <c:pt idx="103">
                  <c:v>41875.79166666666</c:v>
                </c:pt>
                <c:pt idx="104">
                  <c:v>41875.83333333334</c:v>
                </c:pt>
                <c:pt idx="105">
                  <c:v>41875.875</c:v>
                </c:pt>
                <c:pt idx="106">
                  <c:v>41875.91666666666</c:v>
                </c:pt>
                <c:pt idx="107">
                  <c:v>41875.95833333333</c:v>
                </c:pt>
                <c:pt idx="108">
                  <c:v>41876.0</c:v>
                </c:pt>
                <c:pt idx="109">
                  <c:v>41876.04166666666</c:v>
                </c:pt>
                <c:pt idx="110">
                  <c:v>41876.08333333334</c:v>
                </c:pt>
                <c:pt idx="111">
                  <c:v>41876.125</c:v>
                </c:pt>
                <c:pt idx="112">
                  <c:v>41876.16666666666</c:v>
                </c:pt>
                <c:pt idx="113">
                  <c:v>41876.20833333334</c:v>
                </c:pt>
                <c:pt idx="114">
                  <c:v>41876.25</c:v>
                </c:pt>
                <c:pt idx="115">
                  <c:v>41876.29166666666</c:v>
                </c:pt>
                <c:pt idx="116">
                  <c:v>41876.33333333334</c:v>
                </c:pt>
                <c:pt idx="117">
                  <c:v>41876.375</c:v>
                </c:pt>
                <c:pt idx="118">
                  <c:v>41876.41666666666</c:v>
                </c:pt>
                <c:pt idx="119">
                  <c:v>41876.45833333333</c:v>
                </c:pt>
                <c:pt idx="120">
                  <c:v>41876.5</c:v>
                </c:pt>
                <c:pt idx="121">
                  <c:v>41876.54166666666</c:v>
                </c:pt>
                <c:pt idx="122">
                  <c:v>41876.58333333334</c:v>
                </c:pt>
                <c:pt idx="123">
                  <c:v>41876.625</c:v>
                </c:pt>
                <c:pt idx="124">
                  <c:v>41876.66666666666</c:v>
                </c:pt>
                <c:pt idx="125">
                  <c:v>41876.70833333334</c:v>
                </c:pt>
                <c:pt idx="126">
                  <c:v>41876.75</c:v>
                </c:pt>
                <c:pt idx="127">
                  <c:v>41876.79166666666</c:v>
                </c:pt>
                <c:pt idx="128">
                  <c:v>41876.83333333334</c:v>
                </c:pt>
                <c:pt idx="129">
                  <c:v>41876.875</c:v>
                </c:pt>
                <c:pt idx="130">
                  <c:v>41876.91666666666</c:v>
                </c:pt>
                <c:pt idx="131">
                  <c:v>41876.95833333333</c:v>
                </c:pt>
                <c:pt idx="132">
                  <c:v>41877.0</c:v>
                </c:pt>
                <c:pt idx="133">
                  <c:v>41877.04166666666</c:v>
                </c:pt>
                <c:pt idx="134">
                  <c:v>41877.08333333334</c:v>
                </c:pt>
                <c:pt idx="135">
                  <c:v>41877.125</c:v>
                </c:pt>
                <c:pt idx="136">
                  <c:v>41877.16666666666</c:v>
                </c:pt>
                <c:pt idx="137">
                  <c:v>41877.20833333334</c:v>
                </c:pt>
                <c:pt idx="138">
                  <c:v>41877.25</c:v>
                </c:pt>
                <c:pt idx="139">
                  <c:v>41877.29166666666</c:v>
                </c:pt>
                <c:pt idx="140">
                  <c:v>41877.33333333334</c:v>
                </c:pt>
                <c:pt idx="141">
                  <c:v>41877.375</c:v>
                </c:pt>
                <c:pt idx="142">
                  <c:v>41877.41666666666</c:v>
                </c:pt>
                <c:pt idx="143">
                  <c:v>41877.45833333333</c:v>
                </c:pt>
                <c:pt idx="144">
                  <c:v>41877.5</c:v>
                </c:pt>
                <c:pt idx="145">
                  <c:v>41877.54166666666</c:v>
                </c:pt>
                <c:pt idx="146">
                  <c:v>41877.58333333334</c:v>
                </c:pt>
                <c:pt idx="147">
                  <c:v>41877.625</c:v>
                </c:pt>
                <c:pt idx="148">
                  <c:v>41877.66666666666</c:v>
                </c:pt>
                <c:pt idx="149">
                  <c:v>41877.70833333334</c:v>
                </c:pt>
                <c:pt idx="150">
                  <c:v>41877.75</c:v>
                </c:pt>
                <c:pt idx="151">
                  <c:v>41877.79166666666</c:v>
                </c:pt>
                <c:pt idx="152">
                  <c:v>41877.83333333334</c:v>
                </c:pt>
                <c:pt idx="153">
                  <c:v>41877.875</c:v>
                </c:pt>
                <c:pt idx="154">
                  <c:v>41877.91666666666</c:v>
                </c:pt>
                <c:pt idx="155">
                  <c:v>41877.95833333333</c:v>
                </c:pt>
                <c:pt idx="156">
                  <c:v>41878.0</c:v>
                </c:pt>
                <c:pt idx="157">
                  <c:v>41878.04166666666</c:v>
                </c:pt>
                <c:pt idx="158">
                  <c:v>41878.08333333334</c:v>
                </c:pt>
                <c:pt idx="159">
                  <c:v>41878.125</c:v>
                </c:pt>
                <c:pt idx="160">
                  <c:v>41878.16666666666</c:v>
                </c:pt>
                <c:pt idx="161">
                  <c:v>41878.20833333334</c:v>
                </c:pt>
                <c:pt idx="162">
                  <c:v>41878.25</c:v>
                </c:pt>
                <c:pt idx="163">
                  <c:v>41878.29166666666</c:v>
                </c:pt>
                <c:pt idx="164">
                  <c:v>41878.33333333334</c:v>
                </c:pt>
                <c:pt idx="165">
                  <c:v>41878.375</c:v>
                </c:pt>
                <c:pt idx="166">
                  <c:v>41878.41666666666</c:v>
                </c:pt>
                <c:pt idx="167">
                  <c:v>41878.45833333333</c:v>
                </c:pt>
                <c:pt idx="168">
                  <c:v>41878.5</c:v>
                </c:pt>
                <c:pt idx="169">
                  <c:v>41878.54166666666</c:v>
                </c:pt>
                <c:pt idx="170">
                  <c:v>41878.58333333334</c:v>
                </c:pt>
                <c:pt idx="171">
                  <c:v>41878.625</c:v>
                </c:pt>
                <c:pt idx="172">
                  <c:v>41878.66666666666</c:v>
                </c:pt>
                <c:pt idx="173">
                  <c:v>41878.70833333334</c:v>
                </c:pt>
                <c:pt idx="174">
                  <c:v>41878.75</c:v>
                </c:pt>
                <c:pt idx="175">
                  <c:v>41878.79166666666</c:v>
                </c:pt>
                <c:pt idx="176">
                  <c:v>41878.83333333334</c:v>
                </c:pt>
                <c:pt idx="177">
                  <c:v>41878.875</c:v>
                </c:pt>
                <c:pt idx="178">
                  <c:v>41878.91666666666</c:v>
                </c:pt>
                <c:pt idx="179">
                  <c:v>41878.95833333333</c:v>
                </c:pt>
                <c:pt idx="180">
                  <c:v>41879.0</c:v>
                </c:pt>
                <c:pt idx="181">
                  <c:v>41879.04166666666</c:v>
                </c:pt>
                <c:pt idx="182">
                  <c:v>41879.08333333334</c:v>
                </c:pt>
                <c:pt idx="183">
                  <c:v>41879.125</c:v>
                </c:pt>
                <c:pt idx="184">
                  <c:v>41879.16666666666</c:v>
                </c:pt>
                <c:pt idx="185">
                  <c:v>41879.20833333334</c:v>
                </c:pt>
                <c:pt idx="186">
                  <c:v>41879.25</c:v>
                </c:pt>
                <c:pt idx="187">
                  <c:v>41879.29166666666</c:v>
                </c:pt>
                <c:pt idx="188">
                  <c:v>41879.33333333334</c:v>
                </c:pt>
                <c:pt idx="189">
                  <c:v>41879.375</c:v>
                </c:pt>
                <c:pt idx="190">
                  <c:v>41879.41666666666</c:v>
                </c:pt>
                <c:pt idx="191">
                  <c:v>41879.45833333333</c:v>
                </c:pt>
                <c:pt idx="192">
                  <c:v>41879.5</c:v>
                </c:pt>
                <c:pt idx="193">
                  <c:v>41879.54166666666</c:v>
                </c:pt>
                <c:pt idx="194">
                  <c:v>41879.58333333334</c:v>
                </c:pt>
                <c:pt idx="195">
                  <c:v>41879.625</c:v>
                </c:pt>
                <c:pt idx="196">
                  <c:v>41879.66666666666</c:v>
                </c:pt>
                <c:pt idx="197">
                  <c:v>41879.70833333334</c:v>
                </c:pt>
                <c:pt idx="198">
                  <c:v>41879.75</c:v>
                </c:pt>
                <c:pt idx="199">
                  <c:v>41879.79166666666</c:v>
                </c:pt>
                <c:pt idx="200">
                  <c:v>41879.83333333334</c:v>
                </c:pt>
                <c:pt idx="201">
                  <c:v>41879.875</c:v>
                </c:pt>
                <c:pt idx="202">
                  <c:v>41879.91666666666</c:v>
                </c:pt>
                <c:pt idx="203">
                  <c:v>41879.95833333333</c:v>
                </c:pt>
                <c:pt idx="204">
                  <c:v>41880.0</c:v>
                </c:pt>
                <c:pt idx="205">
                  <c:v>41880.04166666666</c:v>
                </c:pt>
                <c:pt idx="206">
                  <c:v>41880.08333333334</c:v>
                </c:pt>
                <c:pt idx="207">
                  <c:v>41880.125</c:v>
                </c:pt>
                <c:pt idx="208">
                  <c:v>41880.16666666666</c:v>
                </c:pt>
                <c:pt idx="209">
                  <c:v>41880.20833333334</c:v>
                </c:pt>
                <c:pt idx="210">
                  <c:v>41880.25</c:v>
                </c:pt>
                <c:pt idx="211">
                  <c:v>41880.29166666666</c:v>
                </c:pt>
                <c:pt idx="212">
                  <c:v>41880.33333333334</c:v>
                </c:pt>
                <c:pt idx="213">
                  <c:v>41880.375</c:v>
                </c:pt>
                <c:pt idx="214">
                  <c:v>41880.41666666666</c:v>
                </c:pt>
                <c:pt idx="215">
                  <c:v>41880.45833333333</c:v>
                </c:pt>
                <c:pt idx="216">
                  <c:v>41880.5</c:v>
                </c:pt>
                <c:pt idx="217">
                  <c:v>41880.54166666666</c:v>
                </c:pt>
                <c:pt idx="218">
                  <c:v>41880.58333333334</c:v>
                </c:pt>
                <c:pt idx="219">
                  <c:v>41880.625</c:v>
                </c:pt>
                <c:pt idx="220">
                  <c:v>41880.66666666666</c:v>
                </c:pt>
                <c:pt idx="221">
                  <c:v>41880.70833333334</c:v>
                </c:pt>
                <c:pt idx="222">
                  <c:v>41880.75</c:v>
                </c:pt>
                <c:pt idx="223">
                  <c:v>41880.79166666666</c:v>
                </c:pt>
                <c:pt idx="224">
                  <c:v>41880.83333333334</c:v>
                </c:pt>
                <c:pt idx="225">
                  <c:v>41880.875</c:v>
                </c:pt>
                <c:pt idx="226">
                  <c:v>41880.91666666666</c:v>
                </c:pt>
                <c:pt idx="227">
                  <c:v>41880.95833333333</c:v>
                </c:pt>
                <c:pt idx="228">
                  <c:v>41881.0</c:v>
                </c:pt>
                <c:pt idx="229">
                  <c:v>41881.04166666666</c:v>
                </c:pt>
                <c:pt idx="230">
                  <c:v>41881.08333333334</c:v>
                </c:pt>
                <c:pt idx="231">
                  <c:v>41881.125</c:v>
                </c:pt>
                <c:pt idx="232">
                  <c:v>41881.16666666666</c:v>
                </c:pt>
                <c:pt idx="233">
                  <c:v>41881.20833333334</c:v>
                </c:pt>
                <c:pt idx="234">
                  <c:v>41881.25</c:v>
                </c:pt>
                <c:pt idx="235">
                  <c:v>41881.29166666666</c:v>
                </c:pt>
                <c:pt idx="236">
                  <c:v>41881.33333333334</c:v>
                </c:pt>
                <c:pt idx="237">
                  <c:v>41881.375</c:v>
                </c:pt>
                <c:pt idx="238">
                  <c:v>41881.41666666666</c:v>
                </c:pt>
                <c:pt idx="239">
                  <c:v>41881.45833333333</c:v>
                </c:pt>
                <c:pt idx="240">
                  <c:v>41881.5</c:v>
                </c:pt>
                <c:pt idx="241">
                  <c:v>41881.54166666666</c:v>
                </c:pt>
                <c:pt idx="242">
                  <c:v>41881.58333333334</c:v>
                </c:pt>
                <c:pt idx="243">
                  <c:v>41881.625</c:v>
                </c:pt>
                <c:pt idx="244">
                  <c:v>41881.66666666666</c:v>
                </c:pt>
                <c:pt idx="245">
                  <c:v>41881.70833333334</c:v>
                </c:pt>
                <c:pt idx="246">
                  <c:v>41881.75</c:v>
                </c:pt>
                <c:pt idx="247">
                  <c:v>41881.79166666666</c:v>
                </c:pt>
                <c:pt idx="248">
                  <c:v>41881.83333333334</c:v>
                </c:pt>
                <c:pt idx="249">
                  <c:v>41881.875</c:v>
                </c:pt>
                <c:pt idx="250">
                  <c:v>41881.91666666666</c:v>
                </c:pt>
                <c:pt idx="251">
                  <c:v>41881.95833333333</c:v>
                </c:pt>
                <c:pt idx="252">
                  <c:v>41882.0</c:v>
                </c:pt>
                <c:pt idx="253">
                  <c:v>41882.04166666666</c:v>
                </c:pt>
                <c:pt idx="254">
                  <c:v>41882.08333333334</c:v>
                </c:pt>
                <c:pt idx="255">
                  <c:v>41882.125</c:v>
                </c:pt>
                <c:pt idx="256">
                  <c:v>41882.16666666666</c:v>
                </c:pt>
                <c:pt idx="257">
                  <c:v>41882.20833333334</c:v>
                </c:pt>
                <c:pt idx="258">
                  <c:v>41882.25</c:v>
                </c:pt>
                <c:pt idx="259">
                  <c:v>41882.29166666666</c:v>
                </c:pt>
                <c:pt idx="260">
                  <c:v>41882.33333333334</c:v>
                </c:pt>
                <c:pt idx="261">
                  <c:v>41882.375</c:v>
                </c:pt>
                <c:pt idx="262">
                  <c:v>41882.41666666666</c:v>
                </c:pt>
                <c:pt idx="263">
                  <c:v>41882.45833333333</c:v>
                </c:pt>
                <c:pt idx="264">
                  <c:v>41882.5</c:v>
                </c:pt>
                <c:pt idx="265">
                  <c:v>41882.54166666666</c:v>
                </c:pt>
                <c:pt idx="266">
                  <c:v>41882.58333333334</c:v>
                </c:pt>
                <c:pt idx="267">
                  <c:v>41882.625</c:v>
                </c:pt>
                <c:pt idx="268">
                  <c:v>41882.66666666666</c:v>
                </c:pt>
                <c:pt idx="269">
                  <c:v>41882.70833333334</c:v>
                </c:pt>
                <c:pt idx="270">
                  <c:v>41882.75</c:v>
                </c:pt>
                <c:pt idx="271">
                  <c:v>41882.79166666666</c:v>
                </c:pt>
                <c:pt idx="272">
                  <c:v>41882.83333333334</c:v>
                </c:pt>
                <c:pt idx="273">
                  <c:v>41882.875</c:v>
                </c:pt>
                <c:pt idx="274">
                  <c:v>41882.91666666666</c:v>
                </c:pt>
                <c:pt idx="275">
                  <c:v>41882.95833333333</c:v>
                </c:pt>
                <c:pt idx="276">
                  <c:v>41883.0</c:v>
                </c:pt>
                <c:pt idx="277">
                  <c:v>41883.04166666666</c:v>
                </c:pt>
                <c:pt idx="278">
                  <c:v>41883.08333333334</c:v>
                </c:pt>
                <c:pt idx="279">
                  <c:v>41883.125</c:v>
                </c:pt>
                <c:pt idx="280">
                  <c:v>41883.16666666666</c:v>
                </c:pt>
                <c:pt idx="281">
                  <c:v>41883.20833333334</c:v>
                </c:pt>
                <c:pt idx="282">
                  <c:v>41883.25</c:v>
                </c:pt>
                <c:pt idx="283">
                  <c:v>41883.29166666666</c:v>
                </c:pt>
                <c:pt idx="284">
                  <c:v>41883.33333333334</c:v>
                </c:pt>
                <c:pt idx="285">
                  <c:v>41883.375</c:v>
                </c:pt>
                <c:pt idx="286">
                  <c:v>41883.41666666666</c:v>
                </c:pt>
                <c:pt idx="287">
                  <c:v>41883.45833333333</c:v>
                </c:pt>
                <c:pt idx="288">
                  <c:v>41883.5</c:v>
                </c:pt>
                <c:pt idx="289">
                  <c:v>41883.54166666666</c:v>
                </c:pt>
                <c:pt idx="290">
                  <c:v>41883.58333333334</c:v>
                </c:pt>
                <c:pt idx="291">
                  <c:v>41883.625</c:v>
                </c:pt>
                <c:pt idx="292">
                  <c:v>41883.66666666666</c:v>
                </c:pt>
                <c:pt idx="293">
                  <c:v>41883.70833333334</c:v>
                </c:pt>
                <c:pt idx="294">
                  <c:v>41883.75</c:v>
                </c:pt>
                <c:pt idx="295">
                  <c:v>41883.79166666666</c:v>
                </c:pt>
                <c:pt idx="296">
                  <c:v>41883.83333333334</c:v>
                </c:pt>
                <c:pt idx="297">
                  <c:v>41883.875</c:v>
                </c:pt>
                <c:pt idx="298">
                  <c:v>41883.91666666666</c:v>
                </c:pt>
                <c:pt idx="299">
                  <c:v>41883.95833333333</c:v>
                </c:pt>
                <c:pt idx="300">
                  <c:v>41884.0</c:v>
                </c:pt>
                <c:pt idx="301">
                  <c:v>41884.04166666666</c:v>
                </c:pt>
                <c:pt idx="302">
                  <c:v>41884.08333333334</c:v>
                </c:pt>
                <c:pt idx="303">
                  <c:v>41884.125</c:v>
                </c:pt>
                <c:pt idx="304">
                  <c:v>41884.16666666666</c:v>
                </c:pt>
                <c:pt idx="305">
                  <c:v>41884.20833333334</c:v>
                </c:pt>
                <c:pt idx="306">
                  <c:v>41884.25</c:v>
                </c:pt>
                <c:pt idx="307">
                  <c:v>41884.29166666666</c:v>
                </c:pt>
                <c:pt idx="308">
                  <c:v>41884.33333333334</c:v>
                </c:pt>
                <c:pt idx="309">
                  <c:v>41884.375</c:v>
                </c:pt>
                <c:pt idx="310">
                  <c:v>41884.41666666666</c:v>
                </c:pt>
                <c:pt idx="311">
                  <c:v>41884.45833333333</c:v>
                </c:pt>
                <c:pt idx="312">
                  <c:v>41884.5</c:v>
                </c:pt>
                <c:pt idx="313">
                  <c:v>41884.54166666666</c:v>
                </c:pt>
                <c:pt idx="314">
                  <c:v>41884.58333333334</c:v>
                </c:pt>
                <c:pt idx="315">
                  <c:v>41884.625</c:v>
                </c:pt>
                <c:pt idx="316">
                  <c:v>41884.66666666666</c:v>
                </c:pt>
                <c:pt idx="317">
                  <c:v>41884.70833333334</c:v>
                </c:pt>
                <c:pt idx="318">
                  <c:v>41884.75</c:v>
                </c:pt>
                <c:pt idx="319">
                  <c:v>41884.79166666666</c:v>
                </c:pt>
                <c:pt idx="320">
                  <c:v>41884.83333333334</c:v>
                </c:pt>
                <c:pt idx="321">
                  <c:v>41884.875</c:v>
                </c:pt>
                <c:pt idx="322">
                  <c:v>41884.91666666666</c:v>
                </c:pt>
                <c:pt idx="323">
                  <c:v>41884.95833333333</c:v>
                </c:pt>
                <c:pt idx="324">
                  <c:v>41885.0</c:v>
                </c:pt>
                <c:pt idx="325">
                  <c:v>41885.04166666666</c:v>
                </c:pt>
                <c:pt idx="326">
                  <c:v>41885.08333333334</c:v>
                </c:pt>
                <c:pt idx="327">
                  <c:v>41885.125</c:v>
                </c:pt>
                <c:pt idx="328">
                  <c:v>41885.16666666666</c:v>
                </c:pt>
                <c:pt idx="329">
                  <c:v>41885.20833333334</c:v>
                </c:pt>
                <c:pt idx="330">
                  <c:v>41885.25</c:v>
                </c:pt>
                <c:pt idx="331">
                  <c:v>41885.29166666666</c:v>
                </c:pt>
                <c:pt idx="332">
                  <c:v>41885.33333333334</c:v>
                </c:pt>
                <c:pt idx="333">
                  <c:v>41885.375</c:v>
                </c:pt>
                <c:pt idx="334">
                  <c:v>41885.41666666666</c:v>
                </c:pt>
                <c:pt idx="335">
                  <c:v>41885.45833333333</c:v>
                </c:pt>
                <c:pt idx="336">
                  <c:v>41885.5</c:v>
                </c:pt>
                <c:pt idx="337">
                  <c:v>41885.54166666666</c:v>
                </c:pt>
                <c:pt idx="338">
                  <c:v>41885.58333333334</c:v>
                </c:pt>
                <c:pt idx="339">
                  <c:v>41885.625</c:v>
                </c:pt>
                <c:pt idx="340">
                  <c:v>41885.66666666666</c:v>
                </c:pt>
                <c:pt idx="341">
                  <c:v>41885.70833333334</c:v>
                </c:pt>
                <c:pt idx="342">
                  <c:v>41885.75</c:v>
                </c:pt>
                <c:pt idx="343">
                  <c:v>41885.79166666666</c:v>
                </c:pt>
                <c:pt idx="344">
                  <c:v>41885.83333333334</c:v>
                </c:pt>
                <c:pt idx="345">
                  <c:v>41885.875</c:v>
                </c:pt>
                <c:pt idx="346">
                  <c:v>41885.91666666666</c:v>
                </c:pt>
                <c:pt idx="347">
                  <c:v>41885.95833333333</c:v>
                </c:pt>
                <c:pt idx="348">
                  <c:v>41886.0</c:v>
                </c:pt>
                <c:pt idx="349">
                  <c:v>41886.04166666666</c:v>
                </c:pt>
                <c:pt idx="350">
                  <c:v>41886.08333333334</c:v>
                </c:pt>
                <c:pt idx="351">
                  <c:v>41886.125</c:v>
                </c:pt>
                <c:pt idx="352">
                  <c:v>41886.16666666666</c:v>
                </c:pt>
                <c:pt idx="353">
                  <c:v>41886.20833333334</c:v>
                </c:pt>
                <c:pt idx="354">
                  <c:v>41886.25</c:v>
                </c:pt>
                <c:pt idx="355">
                  <c:v>41886.29166666666</c:v>
                </c:pt>
                <c:pt idx="356">
                  <c:v>41886.33333333334</c:v>
                </c:pt>
                <c:pt idx="357">
                  <c:v>41886.375</c:v>
                </c:pt>
                <c:pt idx="358">
                  <c:v>41886.41666666666</c:v>
                </c:pt>
                <c:pt idx="359">
                  <c:v>41886.45833333333</c:v>
                </c:pt>
                <c:pt idx="360">
                  <c:v>41886.5</c:v>
                </c:pt>
                <c:pt idx="361">
                  <c:v>41886.54166666666</c:v>
                </c:pt>
                <c:pt idx="362">
                  <c:v>41886.58333333334</c:v>
                </c:pt>
                <c:pt idx="363">
                  <c:v>41886.625</c:v>
                </c:pt>
                <c:pt idx="364">
                  <c:v>41886.66666666666</c:v>
                </c:pt>
                <c:pt idx="365">
                  <c:v>41886.70833333334</c:v>
                </c:pt>
                <c:pt idx="366">
                  <c:v>41886.75</c:v>
                </c:pt>
                <c:pt idx="367">
                  <c:v>41886.79166666666</c:v>
                </c:pt>
                <c:pt idx="368">
                  <c:v>41886.83333333334</c:v>
                </c:pt>
                <c:pt idx="369">
                  <c:v>41886.875</c:v>
                </c:pt>
                <c:pt idx="370">
                  <c:v>41886.91666666666</c:v>
                </c:pt>
                <c:pt idx="371">
                  <c:v>41886.95833333333</c:v>
                </c:pt>
                <c:pt idx="372">
                  <c:v>41887.0</c:v>
                </c:pt>
                <c:pt idx="373">
                  <c:v>41887.04166666666</c:v>
                </c:pt>
                <c:pt idx="374">
                  <c:v>41887.08333333334</c:v>
                </c:pt>
                <c:pt idx="375">
                  <c:v>41887.125</c:v>
                </c:pt>
                <c:pt idx="376">
                  <c:v>41887.16666666666</c:v>
                </c:pt>
                <c:pt idx="377">
                  <c:v>41887.20833333334</c:v>
                </c:pt>
                <c:pt idx="378">
                  <c:v>41887.25</c:v>
                </c:pt>
                <c:pt idx="379">
                  <c:v>41887.29166666666</c:v>
                </c:pt>
                <c:pt idx="380">
                  <c:v>41887.33333333334</c:v>
                </c:pt>
                <c:pt idx="381">
                  <c:v>41887.375</c:v>
                </c:pt>
                <c:pt idx="382">
                  <c:v>41887.41666666666</c:v>
                </c:pt>
                <c:pt idx="383">
                  <c:v>41887.45833333333</c:v>
                </c:pt>
                <c:pt idx="384">
                  <c:v>41887.5</c:v>
                </c:pt>
                <c:pt idx="385">
                  <c:v>41887.54166666666</c:v>
                </c:pt>
                <c:pt idx="386">
                  <c:v>41887.58333333334</c:v>
                </c:pt>
                <c:pt idx="387">
                  <c:v>41887.625</c:v>
                </c:pt>
                <c:pt idx="388">
                  <c:v>41887.66666666666</c:v>
                </c:pt>
                <c:pt idx="389">
                  <c:v>41887.70833333334</c:v>
                </c:pt>
                <c:pt idx="390">
                  <c:v>41887.75</c:v>
                </c:pt>
                <c:pt idx="391">
                  <c:v>41887.79166666666</c:v>
                </c:pt>
                <c:pt idx="392">
                  <c:v>41887.83333333334</c:v>
                </c:pt>
                <c:pt idx="393">
                  <c:v>41887.875</c:v>
                </c:pt>
                <c:pt idx="394">
                  <c:v>41887.91666666666</c:v>
                </c:pt>
                <c:pt idx="395">
                  <c:v>41887.95833333333</c:v>
                </c:pt>
                <c:pt idx="396">
                  <c:v>41888.0</c:v>
                </c:pt>
                <c:pt idx="397">
                  <c:v>41888.04166666666</c:v>
                </c:pt>
                <c:pt idx="398">
                  <c:v>41888.08333333334</c:v>
                </c:pt>
                <c:pt idx="399">
                  <c:v>41888.125</c:v>
                </c:pt>
                <c:pt idx="400">
                  <c:v>41888.16666666666</c:v>
                </c:pt>
                <c:pt idx="401">
                  <c:v>41888.20833333334</c:v>
                </c:pt>
                <c:pt idx="402">
                  <c:v>41888.25</c:v>
                </c:pt>
                <c:pt idx="403">
                  <c:v>41888.29166666666</c:v>
                </c:pt>
                <c:pt idx="404">
                  <c:v>41888.33333333334</c:v>
                </c:pt>
                <c:pt idx="405">
                  <c:v>41888.375</c:v>
                </c:pt>
                <c:pt idx="406">
                  <c:v>41888.41666666666</c:v>
                </c:pt>
                <c:pt idx="407">
                  <c:v>41888.45833333333</c:v>
                </c:pt>
                <c:pt idx="408">
                  <c:v>41888.5</c:v>
                </c:pt>
                <c:pt idx="409">
                  <c:v>41888.54166666666</c:v>
                </c:pt>
                <c:pt idx="410">
                  <c:v>41888.58333333334</c:v>
                </c:pt>
                <c:pt idx="411">
                  <c:v>41888.625</c:v>
                </c:pt>
                <c:pt idx="412">
                  <c:v>41888.66666666666</c:v>
                </c:pt>
                <c:pt idx="413">
                  <c:v>41888.70833333334</c:v>
                </c:pt>
                <c:pt idx="414">
                  <c:v>41888.75</c:v>
                </c:pt>
                <c:pt idx="415">
                  <c:v>41888.79166666666</c:v>
                </c:pt>
                <c:pt idx="416">
                  <c:v>41888.83333333334</c:v>
                </c:pt>
                <c:pt idx="417">
                  <c:v>41888.875</c:v>
                </c:pt>
                <c:pt idx="418">
                  <c:v>41888.91666666666</c:v>
                </c:pt>
                <c:pt idx="419">
                  <c:v>41888.95833333333</c:v>
                </c:pt>
                <c:pt idx="420">
                  <c:v>41889.0</c:v>
                </c:pt>
                <c:pt idx="421">
                  <c:v>41889.04166666666</c:v>
                </c:pt>
                <c:pt idx="422">
                  <c:v>41889.08333333334</c:v>
                </c:pt>
                <c:pt idx="423">
                  <c:v>41889.125</c:v>
                </c:pt>
                <c:pt idx="424">
                  <c:v>41889.16666666666</c:v>
                </c:pt>
                <c:pt idx="425">
                  <c:v>41889.20833333334</c:v>
                </c:pt>
                <c:pt idx="426">
                  <c:v>41889.25</c:v>
                </c:pt>
                <c:pt idx="427">
                  <c:v>41889.29166666666</c:v>
                </c:pt>
                <c:pt idx="428">
                  <c:v>41889.33333333334</c:v>
                </c:pt>
                <c:pt idx="429">
                  <c:v>41889.375</c:v>
                </c:pt>
                <c:pt idx="430">
                  <c:v>41889.41666666666</c:v>
                </c:pt>
                <c:pt idx="431">
                  <c:v>41889.45833333333</c:v>
                </c:pt>
                <c:pt idx="432">
                  <c:v>41889.5</c:v>
                </c:pt>
                <c:pt idx="433">
                  <c:v>41889.54166666666</c:v>
                </c:pt>
                <c:pt idx="434">
                  <c:v>41889.58333333334</c:v>
                </c:pt>
                <c:pt idx="435">
                  <c:v>41889.625</c:v>
                </c:pt>
                <c:pt idx="436">
                  <c:v>41889.66666666666</c:v>
                </c:pt>
                <c:pt idx="437">
                  <c:v>41889.70833333334</c:v>
                </c:pt>
                <c:pt idx="438">
                  <c:v>41889.75</c:v>
                </c:pt>
                <c:pt idx="439">
                  <c:v>41889.79166666666</c:v>
                </c:pt>
                <c:pt idx="440">
                  <c:v>41889.83333333334</c:v>
                </c:pt>
                <c:pt idx="441">
                  <c:v>41889.875</c:v>
                </c:pt>
                <c:pt idx="442">
                  <c:v>41889.91666666666</c:v>
                </c:pt>
                <c:pt idx="443">
                  <c:v>41889.95833333333</c:v>
                </c:pt>
                <c:pt idx="444">
                  <c:v>41890.0</c:v>
                </c:pt>
                <c:pt idx="445">
                  <c:v>41890.04166666666</c:v>
                </c:pt>
                <c:pt idx="446">
                  <c:v>41890.08333333334</c:v>
                </c:pt>
                <c:pt idx="447">
                  <c:v>41890.125</c:v>
                </c:pt>
                <c:pt idx="448">
                  <c:v>41890.16666666666</c:v>
                </c:pt>
                <c:pt idx="449">
                  <c:v>41890.20833333334</c:v>
                </c:pt>
                <c:pt idx="450">
                  <c:v>41890.25</c:v>
                </c:pt>
                <c:pt idx="451">
                  <c:v>41890.29166666666</c:v>
                </c:pt>
                <c:pt idx="452">
                  <c:v>41890.33333333334</c:v>
                </c:pt>
                <c:pt idx="453">
                  <c:v>41890.375</c:v>
                </c:pt>
                <c:pt idx="454">
                  <c:v>41890.41666666666</c:v>
                </c:pt>
                <c:pt idx="455">
                  <c:v>41890.45833333333</c:v>
                </c:pt>
                <c:pt idx="456">
                  <c:v>41890.5</c:v>
                </c:pt>
                <c:pt idx="457">
                  <c:v>41890.54166666666</c:v>
                </c:pt>
                <c:pt idx="458">
                  <c:v>41890.58333333334</c:v>
                </c:pt>
                <c:pt idx="459">
                  <c:v>41890.625</c:v>
                </c:pt>
                <c:pt idx="460">
                  <c:v>41890.66666666666</c:v>
                </c:pt>
                <c:pt idx="461">
                  <c:v>41890.70833333334</c:v>
                </c:pt>
                <c:pt idx="462">
                  <c:v>41890.75</c:v>
                </c:pt>
                <c:pt idx="463">
                  <c:v>41890.79166666666</c:v>
                </c:pt>
                <c:pt idx="464">
                  <c:v>41890.83333333334</c:v>
                </c:pt>
                <c:pt idx="465">
                  <c:v>41890.875</c:v>
                </c:pt>
                <c:pt idx="466">
                  <c:v>41890.91666666666</c:v>
                </c:pt>
                <c:pt idx="467">
                  <c:v>41890.95833333333</c:v>
                </c:pt>
                <c:pt idx="468">
                  <c:v>41891.0</c:v>
                </c:pt>
                <c:pt idx="469">
                  <c:v>41891.04166666666</c:v>
                </c:pt>
                <c:pt idx="470">
                  <c:v>41891.08333333334</c:v>
                </c:pt>
                <c:pt idx="471">
                  <c:v>41891.125</c:v>
                </c:pt>
                <c:pt idx="472">
                  <c:v>41891.16666666666</c:v>
                </c:pt>
                <c:pt idx="473">
                  <c:v>41891.20833333334</c:v>
                </c:pt>
                <c:pt idx="474">
                  <c:v>41891.25</c:v>
                </c:pt>
                <c:pt idx="475">
                  <c:v>41891.29166666666</c:v>
                </c:pt>
                <c:pt idx="476">
                  <c:v>41891.33333333334</c:v>
                </c:pt>
                <c:pt idx="477">
                  <c:v>41891.375</c:v>
                </c:pt>
                <c:pt idx="478">
                  <c:v>41891.41666666666</c:v>
                </c:pt>
                <c:pt idx="479">
                  <c:v>41891.45833333333</c:v>
                </c:pt>
                <c:pt idx="480">
                  <c:v>41891.5</c:v>
                </c:pt>
                <c:pt idx="481">
                  <c:v>41891.54166666666</c:v>
                </c:pt>
                <c:pt idx="482">
                  <c:v>41891.58333333334</c:v>
                </c:pt>
                <c:pt idx="483">
                  <c:v>41891.625</c:v>
                </c:pt>
                <c:pt idx="484">
                  <c:v>41891.66666666666</c:v>
                </c:pt>
                <c:pt idx="485">
                  <c:v>41891.70833333334</c:v>
                </c:pt>
                <c:pt idx="486">
                  <c:v>41891.75</c:v>
                </c:pt>
                <c:pt idx="487">
                  <c:v>41891.79166666666</c:v>
                </c:pt>
                <c:pt idx="488">
                  <c:v>41891.83333333334</c:v>
                </c:pt>
                <c:pt idx="489">
                  <c:v>41891.875</c:v>
                </c:pt>
                <c:pt idx="490">
                  <c:v>41891.91666666666</c:v>
                </c:pt>
                <c:pt idx="491">
                  <c:v>41891.95833333333</c:v>
                </c:pt>
                <c:pt idx="492">
                  <c:v>41892.0</c:v>
                </c:pt>
                <c:pt idx="493">
                  <c:v>41892.04166666666</c:v>
                </c:pt>
                <c:pt idx="494">
                  <c:v>41892.08333333334</c:v>
                </c:pt>
                <c:pt idx="495">
                  <c:v>41892.125</c:v>
                </c:pt>
                <c:pt idx="496">
                  <c:v>41892.16666666666</c:v>
                </c:pt>
                <c:pt idx="497">
                  <c:v>41892.20833333334</c:v>
                </c:pt>
                <c:pt idx="498">
                  <c:v>41892.25</c:v>
                </c:pt>
                <c:pt idx="499">
                  <c:v>41892.29166666666</c:v>
                </c:pt>
                <c:pt idx="500">
                  <c:v>41892.33333333334</c:v>
                </c:pt>
                <c:pt idx="501">
                  <c:v>41892.375</c:v>
                </c:pt>
                <c:pt idx="502">
                  <c:v>41892.41666666666</c:v>
                </c:pt>
                <c:pt idx="503">
                  <c:v>41892.45833333333</c:v>
                </c:pt>
                <c:pt idx="504">
                  <c:v>41892.5</c:v>
                </c:pt>
                <c:pt idx="505">
                  <c:v>41892.54166666666</c:v>
                </c:pt>
                <c:pt idx="506">
                  <c:v>41892.58333333334</c:v>
                </c:pt>
                <c:pt idx="507">
                  <c:v>41892.625</c:v>
                </c:pt>
                <c:pt idx="508">
                  <c:v>41892.66666666666</c:v>
                </c:pt>
                <c:pt idx="509">
                  <c:v>41892.70833333334</c:v>
                </c:pt>
                <c:pt idx="510">
                  <c:v>41892.75</c:v>
                </c:pt>
                <c:pt idx="511">
                  <c:v>41892.79166666666</c:v>
                </c:pt>
                <c:pt idx="512">
                  <c:v>41892.83333333334</c:v>
                </c:pt>
                <c:pt idx="513">
                  <c:v>41892.875</c:v>
                </c:pt>
                <c:pt idx="514">
                  <c:v>41892.91666666666</c:v>
                </c:pt>
                <c:pt idx="515">
                  <c:v>41892.95833333333</c:v>
                </c:pt>
                <c:pt idx="516">
                  <c:v>41893.0</c:v>
                </c:pt>
                <c:pt idx="517">
                  <c:v>41893.04166666666</c:v>
                </c:pt>
                <c:pt idx="518">
                  <c:v>41893.08333333334</c:v>
                </c:pt>
                <c:pt idx="519">
                  <c:v>41893.125</c:v>
                </c:pt>
                <c:pt idx="520">
                  <c:v>41893.16666666666</c:v>
                </c:pt>
                <c:pt idx="521">
                  <c:v>41893.20833333334</c:v>
                </c:pt>
                <c:pt idx="522">
                  <c:v>41893.25</c:v>
                </c:pt>
                <c:pt idx="523">
                  <c:v>41893.29166666666</c:v>
                </c:pt>
                <c:pt idx="524">
                  <c:v>41893.33333333334</c:v>
                </c:pt>
                <c:pt idx="525">
                  <c:v>41893.375</c:v>
                </c:pt>
                <c:pt idx="526">
                  <c:v>41893.41666666666</c:v>
                </c:pt>
                <c:pt idx="527">
                  <c:v>41893.45833333333</c:v>
                </c:pt>
                <c:pt idx="528">
                  <c:v>41893.5</c:v>
                </c:pt>
                <c:pt idx="529">
                  <c:v>41893.54166666666</c:v>
                </c:pt>
                <c:pt idx="530">
                  <c:v>41893.58333333334</c:v>
                </c:pt>
                <c:pt idx="531">
                  <c:v>41893.625</c:v>
                </c:pt>
                <c:pt idx="532">
                  <c:v>41893.66666666666</c:v>
                </c:pt>
                <c:pt idx="533">
                  <c:v>41893.70833333334</c:v>
                </c:pt>
                <c:pt idx="534">
                  <c:v>41893.75</c:v>
                </c:pt>
                <c:pt idx="535">
                  <c:v>41893.79166666666</c:v>
                </c:pt>
                <c:pt idx="536">
                  <c:v>41893.83333333334</c:v>
                </c:pt>
                <c:pt idx="537">
                  <c:v>41893.875</c:v>
                </c:pt>
                <c:pt idx="538">
                  <c:v>41893.91666666666</c:v>
                </c:pt>
                <c:pt idx="539">
                  <c:v>41893.95833333333</c:v>
                </c:pt>
                <c:pt idx="540">
                  <c:v>41894.0</c:v>
                </c:pt>
                <c:pt idx="541">
                  <c:v>41894.04166666666</c:v>
                </c:pt>
                <c:pt idx="542">
                  <c:v>41894.08333333334</c:v>
                </c:pt>
                <c:pt idx="543">
                  <c:v>41894.125</c:v>
                </c:pt>
                <c:pt idx="544">
                  <c:v>41894.16666666666</c:v>
                </c:pt>
                <c:pt idx="545">
                  <c:v>41894.20833333334</c:v>
                </c:pt>
                <c:pt idx="546">
                  <c:v>41894.25</c:v>
                </c:pt>
                <c:pt idx="547">
                  <c:v>41894.29166666666</c:v>
                </c:pt>
                <c:pt idx="548">
                  <c:v>41894.33333333334</c:v>
                </c:pt>
                <c:pt idx="549">
                  <c:v>41894.375</c:v>
                </c:pt>
                <c:pt idx="550">
                  <c:v>41894.41666666666</c:v>
                </c:pt>
                <c:pt idx="551">
                  <c:v>41894.45833333333</c:v>
                </c:pt>
                <c:pt idx="552">
                  <c:v>41894.5</c:v>
                </c:pt>
                <c:pt idx="553">
                  <c:v>41894.54166666666</c:v>
                </c:pt>
                <c:pt idx="554">
                  <c:v>41894.58333333334</c:v>
                </c:pt>
                <c:pt idx="555">
                  <c:v>41894.625</c:v>
                </c:pt>
                <c:pt idx="556">
                  <c:v>41894.66666666666</c:v>
                </c:pt>
                <c:pt idx="557">
                  <c:v>41894.70833333334</c:v>
                </c:pt>
                <c:pt idx="558">
                  <c:v>41894.75</c:v>
                </c:pt>
                <c:pt idx="559">
                  <c:v>41894.79166666666</c:v>
                </c:pt>
                <c:pt idx="560">
                  <c:v>41894.83333333334</c:v>
                </c:pt>
                <c:pt idx="561">
                  <c:v>41894.875</c:v>
                </c:pt>
                <c:pt idx="562">
                  <c:v>41894.91666666666</c:v>
                </c:pt>
                <c:pt idx="563">
                  <c:v>41894.95833333333</c:v>
                </c:pt>
                <c:pt idx="564">
                  <c:v>41895.0</c:v>
                </c:pt>
                <c:pt idx="565">
                  <c:v>41895.04166666666</c:v>
                </c:pt>
                <c:pt idx="566">
                  <c:v>41895.08333333334</c:v>
                </c:pt>
                <c:pt idx="567">
                  <c:v>41895.125</c:v>
                </c:pt>
                <c:pt idx="568">
                  <c:v>41895.16666666666</c:v>
                </c:pt>
                <c:pt idx="569">
                  <c:v>41895.20833333334</c:v>
                </c:pt>
                <c:pt idx="570">
                  <c:v>41895.25</c:v>
                </c:pt>
                <c:pt idx="571">
                  <c:v>41895.29166666666</c:v>
                </c:pt>
                <c:pt idx="572">
                  <c:v>41895.33333333334</c:v>
                </c:pt>
                <c:pt idx="573">
                  <c:v>41895.375</c:v>
                </c:pt>
                <c:pt idx="574">
                  <c:v>41895.41666666666</c:v>
                </c:pt>
                <c:pt idx="575">
                  <c:v>41895.45833333333</c:v>
                </c:pt>
                <c:pt idx="576">
                  <c:v>41895.5</c:v>
                </c:pt>
                <c:pt idx="577">
                  <c:v>41895.54166666666</c:v>
                </c:pt>
                <c:pt idx="578">
                  <c:v>41895.58333333334</c:v>
                </c:pt>
                <c:pt idx="579">
                  <c:v>41895.625</c:v>
                </c:pt>
                <c:pt idx="580">
                  <c:v>41895.66666666666</c:v>
                </c:pt>
                <c:pt idx="581">
                  <c:v>41895.70833333334</c:v>
                </c:pt>
                <c:pt idx="582">
                  <c:v>41895.75</c:v>
                </c:pt>
                <c:pt idx="583">
                  <c:v>41895.79166666666</c:v>
                </c:pt>
                <c:pt idx="584">
                  <c:v>41895.83333333334</c:v>
                </c:pt>
                <c:pt idx="585">
                  <c:v>41895.875</c:v>
                </c:pt>
                <c:pt idx="586">
                  <c:v>41895.91666666666</c:v>
                </c:pt>
                <c:pt idx="587">
                  <c:v>41895.95833333333</c:v>
                </c:pt>
                <c:pt idx="588">
                  <c:v>41896.0</c:v>
                </c:pt>
                <c:pt idx="589">
                  <c:v>41896.04166666666</c:v>
                </c:pt>
                <c:pt idx="590">
                  <c:v>41896.08333333334</c:v>
                </c:pt>
                <c:pt idx="591">
                  <c:v>41896.125</c:v>
                </c:pt>
                <c:pt idx="592">
                  <c:v>41896.16666666666</c:v>
                </c:pt>
                <c:pt idx="593">
                  <c:v>41896.20833333334</c:v>
                </c:pt>
                <c:pt idx="594">
                  <c:v>41896.25</c:v>
                </c:pt>
                <c:pt idx="595">
                  <c:v>41896.29166666666</c:v>
                </c:pt>
                <c:pt idx="596">
                  <c:v>41896.33333333334</c:v>
                </c:pt>
                <c:pt idx="597">
                  <c:v>41896.375</c:v>
                </c:pt>
                <c:pt idx="598">
                  <c:v>41896.41666666666</c:v>
                </c:pt>
                <c:pt idx="599">
                  <c:v>41896.45833333333</c:v>
                </c:pt>
                <c:pt idx="600">
                  <c:v>41896.5</c:v>
                </c:pt>
                <c:pt idx="601">
                  <c:v>41896.54166666666</c:v>
                </c:pt>
                <c:pt idx="602">
                  <c:v>41896.58333333334</c:v>
                </c:pt>
                <c:pt idx="603">
                  <c:v>41896.625</c:v>
                </c:pt>
                <c:pt idx="604">
                  <c:v>41896.66666666666</c:v>
                </c:pt>
                <c:pt idx="605">
                  <c:v>41896.70833333334</c:v>
                </c:pt>
                <c:pt idx="606">
                  <c:v>41896.75</c:v>
                </c:pt>
                <c:pt idx="607">
                  <c:v>41896.79166666666</c:v>
                </c:pt>
                <c:pt idx="608">
                  <c:v>41896.83333333334</c:v>
                </c:pt>
                <c:pt idx="609">
                  <c:v>41896.875</c:v>
                </c:pt>
                <c:pt idx="610">
                  <c:v>41896.91666666666</c:v>
                </c:pt>
                <c:pt idx="611">
                  <c:v>41896.95833333333</c:v>
                </c:pt>
                <c:pt idx="612">
                  <c:v>41897.0</c:v>
                </c:pt>
                <c:pt idx="613">
                  <c:v>41897.04166666666</c:v>
                </c:pt>
                <c:pt idx="614">
                  <c:v>41897.08333333334</c:v>
                </c:pt>
                <c:pt idx="615">
                  <c:v>41897.125</c:v>
                </c:pt>
                <c:pt idx="616">
                  <c:v>41897.16666666666</c:v>
                </c:pt>
                <c:pt idx="617">
                  <c:v>41897.20833333334</c:v>
                </c:pt>
                <c:pt idx="618">
                  <c:v>41897.25</c:v>
                </c:pt>
                <c:pt idx="619">
                  <c:v>41897.29166666666</c:v>
                </c:pt>
                <c:pt idx="620">
                  <c:v>41897.33333333334</c:v>
                </c:pt>
                <c:pt idx="621">
                  <c:v>41897.375</c:v>
                </c:pt>
                <c:pt idx="622">
                  <c:v>41897.41666666666</c:v>
                </c:pt>
                <c:pt idx="623">
                  <c:v>41897.45833333333</c:v>
                </c:pt>
                <c:pt idx="624">
                  <c:v>41897.5</c:v>
                </c:pt>
                <c:pt idx="625">
                  <c:v>41897.54166666666</c:v>
                </c:pt>
                <c:pt idx="626">
                  <c:v>41897.58333333334</c:v>
                </c:pt>
                <c:pt idx="627">
                  <c:v>41897.625</c:v>
                </c:pt>
                <c:pt idx="628">
                  <c:v>41897.66666666666</c:v>
                </c:pt>
                <c:pt idx="629">
                  <c:v>41897.70833333334</c:v>
                </c:pt>
                <c:pt idx="630">
                  <c:v>41897.75</c:v>
                </c:pt>
                <c:pt idx="631">
                  <c:v>41897.79166666666</c:v>
                </c:pt>
                <c:pt idx="632">
                  <c:v>41897.83333333334</c:v>
                </c:pt>
                <c:pt idx="633">
                  <c:v>41897.875</c:v>
                </c:pt>
                <c:pt idx="634">
                  <c:v>41897.91666666666</c:v>
                </c:pt>
                <c:pt idx="635">
                  <c:v>41897.95833333333</c:v>
                </c:pt>
                <c:pt idx="636">
                  <c:v>41898.0</c:v>
                </c:pt>
                <c:pt idx="637">
                  <c:v>41898.04166666666</c:v>
                </c:pt>
                <c:pt idx="638">
                  <c:v>41898.08333333334</c:v>
                </c:pt>
                <c:pt idx="639">
                  <c:v>41898.125</c:v>
                </c:pt>
                <c:pt idx="640">
                  <c:v>41898.16666666666</c:v>
                </c:pt>
                <c:pt idx="641">
                  <c:v>41898.20833333334</c:v>
                </c:pt>
                <c:pt idx="642">
                  <c:v>41898.25</c:v>
                </c:pt>
                <c:pt idx="643">
                  <c:v>41898.29166666666</c:v>
                </c:pt>
                <c:pt idx="644">
                  <c:v>41898.33333333334</c:v>
                </c:pt>
                <c:pt idx="645">
                  <c:v>41898.375</c:v>
                </c:pt>
                <c:pt idx="646">
                  <c:v>41898.41666666666</c:v>
                </c:pt>
                <c:pt idx="647">
                  <c:v>41898.45833333333</c:v>
                </c:pt>
                <c:pt idx="648">
                  <c:v>41898.5</c:v>
                </c:pt>
                <c:pt idx="649">
                  <c:v>41898.54166666666</c:v>
                </c:pt>
                <c:pt idx="650">
                  <c:v>41898.58333333334</c:v>
                </c:pt>
                <c:pt idx="651">
                  <c:v>41898.625</c:v>
                </c:pt>
                <c:pt idx="652">
                  <c:v>41898.66666666666</c:v>
                </c:pt>
                <c:pt idx="653">
                  <c:v>41898.70833333334</c:v>
                </c:pt>
                <c:pt idx="654">
                  <c:v>41898.75</c:v>
                </c:pt>
                <c:pt idx="655">
                  <c:v>41898.79166666666</c:v>
                </c:pt>
                <c:pt idx="656">
                  <c:v>41898.83333333334</c:v>
                </c:pt>
                <c:pt idx="657">
                  <c:v>41898.875</c:v>
                </c:pt>
                <c:pt idx="658">
                  <c:v>41898.91666666666</c:v>
                </c:pt>
                <c:pt idx="659">
                  <c:v>41898.95833333333</c:v>
                </c:pt>
                <c:pt idx="660">
                  <c:v>41899.0</c:v>
                </c:pt>
                <c:pt idx="661">
                  <c:v>41899.04166666666</c:v>
                </c:pt>
                <c:pt idx="662">
                  <c:v>41899.08333333334</c:v>
                </c:pt>
                <c:pt idx="663">
                  <c:v>41899.125</c:v>
                </c:pt>
                <c:pt idx="664">
                  <c:v>41899.16666666666</c:v>
                </c:pt>
                <c:pt idx="665">
                  <c:v>41899.20833333334</c:v>
                </c:pt>
                <c:pt idx="666">
                  <c:v>41899.25</c:v>
                </c:pt>
                <c:pt idx="667">
                  <c:v>41899.29166666666</c:v>
                </c:pt>
                <c:pt idx="668">
                  <c:v>41899.33333333334</c:v>
                </c:pt>
                <c:pt idx="669">
                  <c:v>41899.375</c:v>
                </c:pt>
                <c:pt idx="670">
                  <c:v>41899.41666666666</c:v>
                </c:pt>
                <c:pt idx="671">
                  <c:v>41899.45833333333</c:v>
                </c:pt>
                <c:pt idx="672">
                  <c:v>41899.5</c:v>
                </c:pt>
                <c:pt idx="673">
                  <c:v>41899.54166666666</c:v>
                </c:pt>
                <c:pt idx="674">
                  <c:v>41899.58333333334</c:v>
                </c:pt>
                <c:pt idx="675">
                  <c:v>41899.625</c:v>
                </c:pt>
                <c:pt idx="676">
                  <c:v>41899.66666666666</c:v>
                </c:pt>
                <c:pt idx="677">
                  <c:v>41899.70833333334</c:v>
                </c:pt>
                <c:pt idx="678">
                  <c:v>41899.75</c:v>
                </c:pt>
                <c:pt idx="679">
                  <c:v>41899.79166666666</c:v>
                </c:pt>
                <c:pt idx="680">
                  <c:v>41899.83333333334</c:v>
                </c:pt>
                <c:pt idx="681">
                  <c:v>41899.875</c:v>
                </c:pt>
                <c:pt idx="682">
                  <c:v>41899.91666666666</c:v>
                </c:pt>
                <c:pt idx="683">
                  <c:v>41899.95833333333</c:v>
                </c:pt>
                <c:pt idx="684">
                  <c:v>41900.0</c:v>
                </c:pt>
                <c:pt idx="685">
                  <c:v>41900.04166666666</c:v>
                </c:pt>
                <c:pt idx="686">
                  <c:v>41900.08333333334</c:v>
                </c:pt>
                <c:pt idx="687">
                  <c:v>41900.125</c:v>
                </c:pt>
                <c:pt idx="688">
                  <c:v>41900.16666666666</c:v>
                </c:pt>
                <c:pt idx="689">
                  <c:v>41900.20833333334</c:v>
                </c:pt>
                <c:pt idx="690">
                  <c:v>41900.25</c:v>
                </c:pt>
                <c:pt idx="691">
                  <c:v>41900.29166666666</c:v>
                </c:pt>
                <c:pt idx="692">
                  <c:v>41900.33333333334</c:v>
                </c:pt>
                <c:pt idx="693">
                  <c:v>41900.375</c:v>
                </c:pt>
                <c:pt idx="694">
                  <c:v>41900.41666666666</c:v>
                </c:pt>
                <c:pt idx="695">
                  <c:v>41900.45833333333</c:v>
                </c:pt>
                <c:pt idx="696">
                  <c:v>41900.5</c:v>
                </c:pt>
                <c:pt idx="697">
                  <c:v>41900.54166666666</c:v>
                </c:pt>
                <c:pt idx="698">
                  <c:v>41900.58333333334</c:v>
                </c:pt>
                <c:pt idx="699">
                  <c:v>41900.625</c:v>
                </c:pt>
                <c:pt idx="700">
                  <c:v>41900.66666666666</c:v>
                </c:pt>
                <c:pt idx="701">
                  <c:v>41900.70833333334</c:v>
                </c:pt>
                <c:pt idx="702">
                  <c:v>41900.75</c:v>
                </c:pt>
                <c:pt idx="703">
                  <c:v>41900.79166666666</c:v>
                </c:pt>
                <c:pt idx="704">
                  <c:v>41900.83333333334</c:v>
                </c:pt>
                <c:pt idx="705">
                  <c:v>41900.875</c:v>
                </c:pt>
                <c:pt idx="706">
                  <c:v>41900.91666666666</c:v>
                </c:pt>
                <c:pt idx="707">
                  <c:v>41900.95833333333</c:v>
                </c:pt>
                <c:pt idx="708">
                  <c:v>41901.0</c:v>
                </c:pt>
                <c:pt idx="709">
                  <c:v>41901.04166666666</c:v>
                </c:pt>
                <c:pt idx="710">
                  <c:v>41901.08333333334</c:v>
                </c:pt>
                <c:pt idx="711">
                  <c:v>41901.125</c:v>
                </c:pt>
                <c:pt idx="712">
                  <c:v>41901.16666666666</c:v>
                </c:pt>
                <c:pt idx="713">
                  <c:v>41901.20833333334</c:v>
                </c:pt>
                <c:pt idx="714">
                  <c:v>41901.25</c:v>
                </c:pt>
                <c:pt idx="715">
                  <c:v>41901.29166666666</c:v>
                </c:pt>
                <c:pt idx="716">
                  <c:v>41901.33333333334</c:v>
                </c:pt>
                <c:pt idx="717">
                  <c:v>41901.375</c:v>
                </c:pt>
                <c:pt idx="718">
                  <c:v>41901.41666666666</c:v>
                </c:pt>
                <c:pt idx="719">
                  <c:v>41901.45833333333</c:v>
                </c:pt>
                <c:pt idx="720">
                  <c:v>41901.5</c:v>
                </c:pt>
                <c:pt idx="721">
                  <c:v>41901.54166666666</c:v>
                </c:pt>
                <c:pt idx="722">
                  <c:v>41901.58333333334</c:v>
                </c:pt>
                <c:pt idx="723">
                  <c:v>41901.625</c:v>
                </c:pt>
                <c:pt idx="724">
                  <c:v>41901.66666666666</c:v>
                </c:pt>
                <c:pt idx="725">
                  <c:v>41901.70833333334</c:v>
                </c:pt>
                <c:pt idx="726">
                  <c:v>41901.75</c:v>
                </c:pt>
                <c:pt idx="727">
                  <c:v>41901.79166666666</c:v>
                </c:pt>
                <c:pt idx="728">
                  <c:v>41901.83333333334</c:v>
                </c:pt>
                <c:pt idx="729">
                  <c:v>41901.875</c:v>
                </c:pt>
                <c:pt idx="730">
                  <c:v>41901.91666666666</c:v>
                </c:pt>
                <c:pt idx="731">
                  <c:v>41901.95833333333</c:v>
                </c:pt>
                <c:pt idx="732">
                  <c:v>41902.0</c:v>
                </c:pt>
                <c:pt idx="733">
                  <c:v>41902.04166666666</c:v>
                </c:pt>
                <c:pt idx="734">
                  <c:v>41902.08333333334</c:v>
                </c:pt>
                <c:pt idx="735">
                  <c:v>41902.125</c:v>
                </c:pt>
                <c:pt idx="736">
                  <c:v>41902.16666666666</c:v>
                </c:pt>
                <c:pt idx="737">
                  <c:v>41902.20833333334</c:v>
                </c:pt>
                <c:pt idx="738">
                  <c:v>41902.25</c:v>
                </c:pt>
                <c:pt idx="739">
                  <c:v>41902.29166666666</c:v>
                </c:pt>
                <c:pt idx="740">
                  <c:v>41902.33333333334</c:v>
                </c:pt>
                <c:pt idx="741">
                  <c:v>41902.375</c:v>
                </c:pt>
                <c:pt idx="742">
                  <c:v>41902.41666666666</c:v>
                </c:pt>
                <c:pt idx="743">
                  <c:v>41902.45833333333</c:v>
                </c:pt>
                <c:pt idx="744">
                  <c:v>41902.5</c:v>
                </c:pt>
                <c:pt idx="745">
                  <c:v>41902.54166666666</c:v>
                </c:pt>
                <c:pt idx="746">
                  <c:v>41902.58333333334</c:v>
                </c:pt>
                <c:pt idx="747">
                  <c:v>41902.625</c:v>
                </c:pt>
                <c:pt idx="748">
                  <c:v>41902.66666666666</c:v>
                </c:pt>
                <c:pt idx="749">
                  <c:v>41902.70833333334</c:v>
                </c:pt>
                <c:pt idx="750">
                  <c:v>41902.75</c:v>
                </c:pt>
                <c:pt idx="751">
                  <c:v>41902.79166666666</c:v>
                </c:pt>
                <c:pt idx="752">
                  <c:v>41902.83333333334</c:v>
                </c:pt>
                <c:pt idx="753">
                  <c:v>41902.875</c:v>
                </c:pt>
                <c:pt idx="754">
                  <c:v>41902.91666666666</c:v>
                </c:pt>
                <c:pt idx="755">
                  <c:v>41902.95833333333</c:v>
                </c:pt>
                <c:pt idx="756">
                  <c:v>41903.0</c:v>
                </c:pt>
                <c:pt idx="757">
                  <c:v>41903.04166666666</c:v>
                </c:pt>
                <c:pt idx="758">
                  <c:v>41903.08333333334</c:v>
                </c:pt>
                <c:pt idx="759">
                  <c:v>41903.125</c:v>
                </c:pt>
                <c:pt idx="760">
                  <c:v>41903.16666666666</c:v>
                </c:pt>
                <c:pt idx="761">
                  <c:v>41903.20833333334</c:v>
                </c:pt>
                <c:pt idx="762">
                  <c:v>41903.25</c:v>
                </c:pt>
                <c:pt idx="763">
                  <c:v>41903.29166666666</c:v>
                </c:pt>
                <c:pt idx="764">
                  <c:v>41903.33333333334</c:v>
                </c:pt>
                <c:pt idx="765">
                  <c:v>41903.375</c:v>
                </c:pt>
                <c:pt idx="766">
                  <c:v>41903.41666666666</c:v>
                </c:pt>
                <c:pt idx="767">
                  <c:v>41903.45833333333</c:v>
                </c:pt>
                <c:pt idx="768">
                  <c:v>41903.5</c:v>
                </c:pt>
                <c:pt idx="769">
                  <c:v>41903.54166666666</c:v>
                </c:pt>
                <c:pt idx="770">
                  <c:v>41903.58333333334</c:v>
                </c:pt>
                <c:pt idx="771">
                  <c:v>41903.625</c:v>
                </c:pt>
                <c:pt idx="772">
                  <c:v>41903.66666666666</c:v>
                </c:pt>
                <c:pt idx="773">
                  <c:v>41903.70833333334</c:v>
                </c:pt>
                <c:pt idx="774">
                  <c:v>41903.75</c:v>
                </c:pt>
                <c:pt idx="775">
                  <c:v>41903.79166666666</c:v>
                </c:pt>
                <c:pt idx="776">
                  <c:v>41903.83333333334</c:v>
                </c:pt>
                <c:pt idx="777">
                  <c:v>41903.875</c:v>
                </c:pt>
                <c:pt idx="778">
                  <c:v>41903.91666666666</c:v>
                </c:pt>
                <c:pt idx="779">
                  <c:v>41903.95833333333</c:v>
                </c:pt>
                <c:pt idx="780">
                  <c:v>41904.0</c:v>
                </c:pt>
                <c:pt idx="781">
                  <c:v>41904.04166666666</c:v>
                </c:pt>
                <c:pt idx="782">
                  <c:v>41904.08333333334</c:v>
                </c:pt>
                <c:pt idx="783">
                  <c:v>41904.125</c:v>
                </c:pt>
                <c:pt idx="784">
                  <c:v>41904.16666666666</c:v>
                </c:pt>
                <c:pt idx="785">
                  <c:v>41904.20833333334</c:v>
                </c:pt>
                <c:pt idx="786">
                  <c:v>41904.25</c:v>
                </c:pt>
                <c:pt idx="787">
                  <c:v>41904.29166666666</c:v>
                </c:pt>
                <c:pt idx="788">
                  <c:v>41904.33333333334</c:v>
                </c:pt>
                <c:pt idx="789">
                  <c:v>41904.375</c:v>
                </c:pt>
                <c:pt idx="790">
                  <c:v>41904.41666666666</c:v>
                </c:pt>
                <c:pt idx="791">
                  <c:v>41904.45833333333</c:v>
                </c:pt>
                <c:pt idx="792">
                  <c:v>41904.5</c:v>
                </c:pt>
                <c:pt idx="793">
                  <c:v>41904.54166666666</c:v>
                </c:pt>
                <c:pt idx="794">
                  <c:v>41904.58333333334</c:v>
                </c:pt>
                <c:pt idx="795">
                  <c:v>41904.625</c:v>
                </c:pt>
                <c:pt idx="796">
                  <c:v>41904.66666666666</c:v>
                </c:pt>
                <c:pt idx="797">
                  <c:v>41904.70833333334</c:v>
                </c:pt>
                <c:pt idx="798">
                  <c:v>41904.75</c:v>
                </c:pt>
                <c:pt idx="799">
                  <c:v>41904.79166666666</c:v>
                </c:pt>
                <c:pt idx="800">
                  <c:v>41904.83333333334</c:v>
                </c:pt>
                <c:pt idx="801">
                  <c:v>41904.875</c:v>
                </c:pt>
                <c:pt idx="802">
                  <c:v>41904.91666666666</c:v>
                </c:pt>
                <c:pt idx="803">
                  <c:v>41904.95833333333</c:v>
                </c:pt>
                <c:pt idx="804">
                  <c:v>41905.0</c:v>
                </c:pt>
                <c:pt idx="805">
                  <c:v>41905.04166666666</c:v>
                </c:pt>
                <c:pt idx="806">
                  <c:v>41905.08333333334</c:v>
                </c:pt>
                <c:pt idx="807">
                  <c:v>41905.125</c:v>
                </c:pt>
                <c:pt idx="808">
                  <c:v>41905.16666666666</c:v>
                </c:pt>
                <c:pt idx="809">
                  <c:v>41905.20833333334</c:v>
                </c:pt>
                <c:pt idx="810">
                  <c:v>41905.25</c:v>
                </c:pt>
                <c:pt idx="811">
                  <c:v>41905.29166666666</c:v>
                </c:pt>
                <c:pt idx="812">
                  <c:v>41905.33333333334</c:v>
                </c:pt>
                <c:pt idx="813">
                  <c:v>41905.375</c:v>
                </c:pt>
                <c:pt idx="814">
                  <c:v>41905.41666666666</c:v>
                </c:pt>
                <c:pt idx="815">
                  <c:v>41905.45833333333</c:v>
                </c:pt>
                <c:pt idx="816">
                  <c:v>41905.5</c:v>
                </c:pt>
                <c:pt idx="817">
                  <c:v>41905.54166666666</c:v>
                </c:pt>
                <c:pt idx="818">
                  <c:v>41905.58333333334</c:v>
                </c:pt>
                <c:pt idx="819">
                  <c:v>41905.625</c:v>
                </c:pt>
                <c:pt idx="820">
                  <c:v>41905.66666666666</c:v>
                </c:pt>
                <c:pt idx="821">
                  <c:v>41905.70833333334</c:v>
                </c:pt>
                <c:pt idx="822">
                  <c:v>41905.75</c:v>
                </c:pt>
                <c:pt idx="823">
                  <c:v>41905.79166666666</c:v>
                </c:pt>
                <c:pt idx="824">
                  <c:v>41905.83333333334</c:v>
                </c:pt>
                <c:pt idx="825">
                  <c:v>41905.875</c:v>
                </c:pt>
                <c:pt idx="826">
                  <c:v>41905.91666666666</c:v>
                </c:pt>
                <c:pt idx="827">
                  <c:v>41905.95833333333</c:v>
                </c:pt>
                <c:pt idx="828">
                  <c:v>41906.0</c:v>
                </c:pt>
                <c:pt idx="829">
                  <c:v>41906.04166666666</c:v>
                </c:pt>
                <c:pt idx="830">
                  <c:v>41906.08333333334</c:v>
                </c:pt>
                <c:pt idx="831">
                  <c:v>41906.125</c:v>
                </c:pt>
                <c:pt idx="832">
                  <c:v>41906.16666666666</c:v>
                </c:pt>
                <c:pt idx="833">
                  <c:v>41906.20833333334</c:v>
                </c:pt>
                <c:pt idx="834">
                  <c:v>41906.25</c:v>
                </c:pt>
                <c:pt idx="835">
                  <c:v>41906.29166666666</c:v>
                </c:pt>
                <c:pt idx="836">
                  <c:v>41906.33333333334</c:v>
                </c:pt>
                <c:pt idx="837">
                  <c:v>41906.375</c:v>
                </c:pt>
                <c:pt idx="838">
                  <c:v>41906.41666666666</c:v>
                </c:pt>
                <c:pt idx="839">
                  <c:v>41906.45833333333</c:v>
                </c:pt>
                <c:pt idx="840">
                  <c:v>41906.5</c:v>
                </c:pt>
                <c:pt idx="841">
                  <c:v>41906.54166666666</c:v>
                </c:pt>
                <c:pt idx="842">
                  <c:v>41906.58333333334</c:v>
                </c:pt>
                <c:pt idx="843">
                  <c:v>41906.625</c:v>
                </c:pt>
                <c:pt idx="844">
                  <c:v>41906.66666666666</c:v>
                </c:pt>
                <c:pt idx="845">
                  <c:v>41906.70833333334</c:v>
                </c:pt>
                <c:pt idx="846">
                  <c:v>41906.75</c:v>
                </c:pt>
                <c:pt idx="847">
                  <c:v>41906.79166666666</c:v>
                </c:pt>
                <c:pt idx="848">
                  <c:v>41906.83333333334</c:v>
                </c:pt>
                <c:pt idx="849">
                  <c:v>41906.875</c:v>
                </c:pt>
                <c:pt idx="850">
                  <c:v>41906.91666666666</c:v>
                </c:pt>
                <c:pt idx="851">
                  <c:v>41906.95833333333</c:v>
                </c:pt>
                <c:pt idx="852">
                  <c:v>41907.0</c:v>
                </c:pt>
                <c:pt idx="853">
                  <c:v>41907.04166666666</c:v>
                </c:pt>
                <c:pt idx="854">
                  <c:v>41907.08333333334</c:v>
                </c:pt>
                <c:pt idx="855">
                  <c:v>41907.125</c:v>
                </c:pt>
                <c:pt idx="856">
                  <c:v>41907.16666666666</c:v>
                </c:pt>
                <c:pt idx="857">
                  <c:v>41907.20833333334</c:v>
                </c:pt>
                <c:pt idx="858">
                  <c:v>41907.25</c:v>
                </c:pt>
                <c:pt idx="859">
                  <c:v>41907.29166666666</c:v>
                </c:pt>
                <c:pt idx="860">
                  <c:v>41907.33333333334</c:v>
                </c:pt>
                <c:pt idx="861">
                  <c:v>41907.375</c:v>
                </c:pt>
                <c:pt idx="862">
                  <c:v>41907.41666666666</c:v>
                </c:pt>
                <c:pt idx="863">
                  <c:v>41907.45833333333</c:v>
                </c:pt>
                <c:pt idx="864">
                  <c:v>41907.5</c:v>
                </c:pt>
                <c:pt idx="865">
                  <c:v>41907.54166666666</c:v>
                </c:pt>
                <c:pt idx="866">
                  <c:v>41907.58333333334</c:v>
                </c:pt>
                <c:pt idx="867">
                  <c:v>41907.625</c:v>
                </c:pt>
                <c:pt idx="868">
                  <c:v>41907.66666666666</c:v>
                </c:pt>
                <c:pt idx="869">
                  <c:v>41907.70833333334</c:v>
                </c:pt>
                <c:pt idx="870">
                  <c:v>41907.75</c:v>
                </c:pt>
                <c:pt idx="871">
                  <c:v>41907.79166666666</c:v>
                </c:pt>
                <c:pt idx="872">
                  <c:v>41907.83333333334</c:v>
                </c:pt>
                <c:pt idx="873">
                  <c:v>41907.875</c:v>
                </c:pt>
                <c:pt idx="874">
                  <c:v>41907.91666666666</c:v>
                </c:pt>
                <c:pt idx="875">
                  <c:v>41907.95833333333</c:v>
                </c:pt>
                <c:pt idx="876">
                  <c:v>41908.0</c:v>
                </c:pt>
                <c:pt idx="877">
                  <c:v>41908.04166666666</c:v>
                </c:pt>
                <c:pt idx="878">
                  <c:v>41908.08333333334</c:v>
                </c:pt>
                <c:pt idx="879">
                  <c:v>41908.125</c:v>
                </c:pt>
                <c:pt idx="880">
                  <c:v>41908.16666666666</c:v>
                </c:pt>
                <c:pt idx="881">
                  <c:v>41908.20833333334</c:v>
                </c:pt>
                <c:pt idx="882">
                  <c:v>41908.25</c:v>
                </c:pt>
                <c:pt idx="883">
                  <c:v>41908.29166666666</c:v>
                </c:pt>
                <c:pt idx="884">
                  <c:v>41908.33333333334</c:v>
                </c:pt>
                <c:pt idx="885">
                  <c:v>41908.375</c:v>
                </c:pt>
                <c:pt idx="886">
                  <c:v>41908.41666666666</c:v>
                </c:pt>
                <c:pt idx="887">
                  <c:v>41908.45833333333</c:v>
                </c:pt>
                <c:pt idx="888">
                  <c:v>41908.5</c:v>
                </c:pt>
                <c:pt idx="889">
                  <c:v>41908.54166666666</c:v>
                </c:pt>
                <c:pt idx="890">
                  <c:v>41908.58333333334</c:v>
                </c:pt>
                <c:pt idx="891">
                  <c:v>41908.625</c:v>
                </c:pt>
                <c:pt idx="892">
                  <c:v>41908.66666666666</c:v>
                </c:pt>
                <c:pt idx="893">
                  <c:v>41908.70833333334</c:v>
                </c:pt>
                <c:pt idx="894">
                  <c:v>41908.75</c:v>
                </c:pt>
                <c:pt idx="895">
                  <c:v>41908.79166666666</c:v>
                </c:pt>
                <c:pt idx="896">
                  <c:v>41908.83333333334</c:v>
                </c:pt>
                <c:pt idx="897">
                  <c:v>41908.875</c:v>
                </c:pt>
                <c:pt idx="898">
                  <c:v>41908.91666666666</c:v>
                </c:pt>
                <c:pt idx="899">
                  <c:v>41908.95833333333</c:v>
                </c:pt>
                <c:pt idx="900">
                  <c:v>41909.0</c:v>
                </c:pt>
                <c:pt idx="901">
                  <c:v>41909.04166666666</c:v>
                </c:pt>
                <c:pt idx="902">
                  <c:v>41909.08333333334</c:v>
                </c:pt>
                <c:pt idx="903">
                  <c:v>41909.125</c:v>
                </c:pt>
                <c:pt idx="904">
                  <c:v>41909.16666666666</c:v>
                </c:pt>
                <c:pt idx="905">
                  <c:v>41909.20833333334</c:v>
                </c:pt>
                <c:pt idx="906">
                  <c:v>41909.25</c:v>
                </c:pt>
                <c:pt idx="907">
                  <c:v>41909.29166666666</c:v>
                </c:pt>
                <c:pt idx="908">
                  <c:v>41909.33333333334</c:v>
                </c:pt>
                <c:pt idx="909">
                  <c:v>41909.375</c:v>
                </c:pt>
                <c:pt idx="910">
                  <c:v>41909.41666666666</c:v>
                </c:pt>
                <c:pt idx="911">
                  <c:v>41909.45833333333</c:v>
                </c:pt>
                <c:pt idx="912">
                  <c:v>41909.5</c:v>
                </c:pt>
                <c:pt idx="913">
                  <c:v>41909.54166666666</c:v>
                </c:pt>
                <c:pt idx="914">
                  <c:v>41909.58333333334</c:v>
                </c:pt>
                <c:pt idx="915">
                  <c:v>41909.625</c:v>
                </c:pt>
                <c:pt idx="916">
                  <c:v>41909.66666666666</c:v>
                </c:pt>
                <c:pt idx="917">
                  <c:v>41909.70833333334</c:v>
                </c:pt>
                <c:pt idx="918">
                  <c:v>41909.75</c:v>
                </c:pt>
                <c:pt idx="919">
                  <c:v>41909.79166666666</c:v>
                </c:pt>
                <c:pt idx="920">
                  <c:v>41909.83333333334</c:v>
                </c:pt>
                <c:pt idx="921">
                  <c:v>41909.875</c:v>
                </c:pt>
                <c:pt idx="922">
                  <c:v>41909.91666666666</c:v>
                </c:pt>
                <c:pt idx="923">
                  <c:v>41909.95833333333</c:v>
                </c:pt>
                <c:pt idx="924">
                  <c:v>41910.0</c:v>
                </c:pt>
                <c:pt idx="925">
                  <c:v>41910.04166666666</c:v>
                </c:pt>
                <c:pt idx="926">
                  <c:v>41910.08333333334</c:v>
                </c:pt>
                <c:pt idx="927">
                  <c:v>41910.125</c:v>
                </c:pt>
                <c:pt idx="928">
                  <c:v>41910.16666666666</c:v>
                </c:pt>
                <c:pt idx="929">
                  <c:v>41910.20833333334</c:v>
                </c:pt>
                <c:pt idx="930">
                  <c:v>41910.25</c:v>
                </c:pt>
                <c:pt idx="931">
                  <c:v>41910.29166666666</c:v>
                </c:pt>
                <c:pt idx="932">
                  <c:v>41910.33333333334</c:v>
                </c:pt>
                <c:pt idx="933">
                  <c:v>41910.375</c:v>
                </c:pt>
                <c:pt idx="934">
                  <c:v>41910.41666666666</c:v>
                </c:pt>
                <c:pt idx="935">
                  <c:v>41910.45833333333</c:v>
                </c:pt>
                <c:pt idx="936">
                  <c:v>41910.5</c:v>
                </c:pt>
                <c:pt idx="937">
                  <c:v>41910.54166666666</c:v>
                </c:pt>
                <c:pt idx="938">
                  <c:v>41910.58333333334</c:v>
                </c:pt>
                <c:pt idx="939">
                  <c:v>41910.625</c:v>
                </c:pt>
                <c:pt idx="940">
                  <c:v>41910.66666666666</c:v>
                </c:pt>
                <c:pt idx="941">
                  <c:v>41910.70833333334</c:v>
                </c:pt>
                <c:pt idx="942">
                  <c:v>41910.75</c:v>
                </c:pt>
                <c:pt idx="943">
                  <c:v>41910.79166666666</c:v>
                </c:pt>
                <c:pt idx="944">
                  <c:v>41910.83333333334</c:v>
                </c:pt>
                <c:pt idx="945">
                  <c:v>41910.875</c:v>
                </c:pt>
                <c:pt idx="946">
                  <c:v>41910.91666666666</c:v>
                </c:pt>
                <c:pt idx="947">
                  <c:v>41910.95833333333</c:v>
                </c:pt>
                <c:pt idx="948">
                  <c:v>41911.0</c:v>
                </c:pt>
                <c:pt idx="949">
                  <c:v>41911.04166666666</c:v>
                </c:pt>
                <c:pt idx="950">
                  <c:v>41911.08333333334</c:v>
                </c:pt>
                <c:pt idx="951">
                  <c:v>41911.125</c:v>
                </c:pt>
                <c:pt idx="952">
                  <c:v>41911.16666666666</c:v>
                </c:pt>
                <c:pt idx="953">
                  <c:v>41911.20833333334</c:v>
                </c:pt>
                <c:pt idx="954">
                  <c:v>41911.25</c:v>
                </c:pt>
                <c:pt idx="955">
                  <c:v>41911.29166666666</c:v>
                </c:pt>
                <c:pt idx="956">
                  <c:v>41911.33333333334</c:v>
                </c:pt>
                <c:pt idx="957">
                  <c:v>41911.375</c:v>
                </c:pt>
                <c:pt idx="958">
                  <c:v>41911.41666666666</c:v>
                </c:pt>
                <c:pt idx="959">
                  <c:v>41911.45833333333</c:v>
                </c:pt>
                <c:pt idx="960">
                  <c:v>41911.5</c:v>
                </c:pt>
                <c:pt idx="961">
                  <c:v>41911.54166666666</c:v>
                </c:pt>
                <c:pt idx="962">
                  <c:v>41911.58333333334</c:v>
                </c:pt>
                <c:pt idx="963">
                  <c:v>41911.625</c:v>
                </c:pt>
                <c:pt idx="964">
                  <c:v>41911.66666666666</c:v>
                </c:pt>
                <c:pt idx="965">
                  <c:v>41911.70833333334</c:v>
                </c:pt>
                <c:pt idx="966">
                  <c:v>41911.75</c:v>
                </c:pt>
                <c:pt idx="967">
                  <c:v>41911.79166666666</c:v>
                </c:pt>
                <c:pt idx="968">
                  <c:v>41911.83333333334</c:v>
                </c:pt>
                <c:pt idx="969">
                  <c:v>41911.875</c:v>
                </c:pt>
                <c:pt idx="970">
                  <c:v>41911.91666666666</c:v>
                </c:pt>
                <c:pt idx="971">
                  <c:v>41911.95833333333</c:v>
                </c:pt>
                <c:pt idx="972">
                  <c:v>41912.0</c:v>
                </c:pt>
                <c:pt idx="973">
                  <c:v>41912.04166666666</c:v>
                </c:pt>
                <c:pt idx="974">
                  <c:v>41912.08333333334</c:v>
                </c:pt>
                <c:pt idx="975">
                  <c:v>41912.125</c:v>
                </c:pt>
                <c:pt idx="976">
                  <c:v>41912.16666666666</c:v>
                </c:pt>
                <c:pt idx="977">
                  <c:v>41912.20833333334</c:v>
                </c:pt>
                <c:pt idx="978">
                  <c:v>41912.25</c:v>
                </c:pt>
                <c:pt idx="979">
                  <c:v>41912.29166666666</c:v>
                </c:pt>
                <c:pt idx="980">
                  <c:v>41912.33333333334</c:v>
                </c:pt>
                <c:pt idx="981">
                  <c:v>41912.375</c:v>
                </c:pt>
                <c:pt idx="982">
                  <c:v>41912.41666666666</c:v>
                </c:pt>
                <c:pt idx="983">
                  <c:v>41912.45833333333</c:v>
                </c:pt>
                <c:pt idx="984">
                  <c:v>41912.5</c:v>
                </c:pt>
                <c:pt idx="985">
                  <c:v>41912.54166666666</c:v>
                </c:pt>
                <c:pt idx="986">
                  <c:v>41912.58333333334</c:v>
                </c:pt>
                <c:pt idx="987">
                  <c:v>41912.625</c:v>
                </c:pt>
                <c:pt idx="988">
                  <c:v>41912.66666666666</c:v>
                </c:pt>
                <c:pt idx="989">
                  <c:v>41912.70833333334</c:v>
                </c:pt>
                <c:pt idx="990">
                  <c:v>41912.75</c:v>
                </c:pt>
                <c:pt idx="991">
                  <c:v>41912.79166666666</c:v>
                </c:pt>
                <c:pt idx="992">
                  <c:v>41912.83333333334</c:v>
                </c:pt>
                <c:pt idx="993">
                  <c:v>41912.875</c:v>
                </c:pt>
                <c:pt idx="994">
                  <c:v>41912.91666666666</c:v>
                </c:pt>
                <c:pt idx="995">
                  <c:v>41912.95833333333</c:v>
                </c:pt>
                <c:pt idx="996">
                  <c:v>41913.0</c:v>
                </c:pt>
                <c:pt idx="997">
                  <c:v>41913.04166666666</c:v>
                </c:pt>
                <c:pt idx="998">
                  <c:v>41913.08333333334</c:v>
                </c:pt>
                <c:pt idx="999">
                  <c:v>41913.125</c:v>
                </c:pt>
                <c:pt idx="1000">
                  <c:v>41913.16666666666</c:v>
                </c:pt>
                <c:pt idx="1001">
                  <c:v>41913.20833333334</c:v>
                </c:pt>
                <c:pt idx="1002">
                  <c:v>41913.25</c:v>
                </c:pt>
                <c:pt idx="1003">
                  <c:v>41913.29166666666</c:v>
                </c:pt>
                <c:pt idx="1004">
                  <c:v>41913.33333333334</c:v>
                </c:pt>
                <c:pt idx="1005">
                  <c:v>41913.375</c:v>
                </c:pt>
                <c:pt idx="1006">
                  <c:v>41913.41666666666</c:v>
                </c:pt>
                <c:pt idx="1007">
                  <c:v>41913.45833333333</c:v>
                </c:pt>
                <c:pt idx="1008">
                  <c:v>41913.5</c:v>
                </c:pt>
                <c:pt idx="1009">
                  <c:v>41913.54166666666</c:v>
                </c:pt>
                <c:pt idx="1010">
                  <c:v>41913.58333333334</c:v>
                </c:pt>
                <c:pt idx="1011">
                  <c:v>41913.625</c:v>
                </c:pt>
                <c:pt idx="1012">
                  <c:v>41913.66666666666</c:v>
                </c:pt>
                <c:pt idx="1013">
                  <c:v>41913.70833333334</c:v>
                </c:pt>
                <c:pt idx="1014">
                  <c:v>41913.75</c:v>
                </c:pt>
                <c:pt idx="1015">
                  <c:v>41913.79166666666</c:v>
                </c:pt>
                <c:pt idx="1016">
                  <c:v>41913.83333333334</c:v>
                </c:pt>
                <c:pt idx="1017">
                  <c:v>41913.875</c:v>
                </c:pt>
                <c:pt idx="1018">
                  <c:v>41913.91666666666</c:v>
                </c:pt>
                <c:pt idx="1019">
                  <c:v>41913.95833333333</c:v>
                </c:pt>
                <c:pt idx="1020">
                  <c:v>41914.0</c:v>
                </c:pt>
                <c:pt idx="1021">
                  <c:v>41914.04166666666</c:v>
                </c:pt>
                <c:pt idx="1022">
                  <c:v>41914.08333333334</c:v>
                </c:pt>
                <c:pt idx="1023">
                  <c:v>41914.125</c:v>
                </c:pt>
                <c:pt idx="1024">
                  <c:v>41914.16666666666</c:v>
                </c:pt>
                <c:pt idx="1025">
                  <c:v>41914.20833333334</c:v>
                </c:pt>
                <c:pt idx="1026">
                  <c:v>41914.25</c:v>
                </c:pt>
                <c:pt idx="1027">
                  <c:v>41914.29166666666</c:v>
                </c:pt>
                <c:pt idx="1028">
                  <c:v>41914.33333333334</c:v>
                </c:pt>
                <c:pt idx="1029">
                  <c:v>41914.375</c:v>
                </c:pt>
                <c:pt idx="1030">
                  <c:v>41914.41666666666</c:v>
                </c:pt>
                <c:pt idx="1031">
                  <c:v>41914.45833333333</c:v>
                </c:pt>
                <c:pt idx="1032">
                  <c:v>41914.5</c:v>
                </c:pt>
                <c:pt idx="1033">
                  <c:v>41914.54166666666</c:v>
                </c:pt>
                <c:pt idx="1034">
                  <c:v>41914.58333333334</c:v>
                </c:pt>
                <c:pt idx="1035">
                  <c:v>41914.625</c:v>
                </c:pt>
                <c:pt idx="1036">
                  <c:v>41914.66666666666</c:v>
                </c:pt>
                <c:pt idx="1037">
                  <c:v>41914.70833333334</c:v>
                </c:pt>
                <c:pt idx="1038">
                  <c:v>41914.75</c:v>
                </c:pt>
                <c:pt idx="1039">
                  <c:v>41914.79166666666</c:v>
                </c:pt>
                <c:pt idx="1040">
                  <c:v>41914.83333333334</c:v>
                </c:pt>
                <c:pt idx="1041">
                  <c:v>41914.875</c:v>
                </c:pt>
                <c:pt idx="1042">
                  <c:v>41914.91666666666</c:v>
                </c:pt>
                <c:pt idx="1043">
                  <c:v>41914.95833333333</c:v>
                </c:pt>
                <c:pt idx="1044">
                  <c:v>41915.0</c:v>
                </c:pt>
                <c:pt idx="1045">
                  <c:v>41915.04166666666</c:v>
                </c:pt>
                <c:pt idx="1046">
                  <c:v>41915.08333333334</c:v>
                </c:pt>
                <c:pt idx="1047">
                  <c:v>41915.125</c:v>
                </c:pt>
                <c:pt idx="1048">
                  <c:v>41915.16666666666</c:v>
                </c:pt>
                <c:pt idx="1049">
                  <c:v>41915.20833333334</c:v>
                </c:pt>
                <c:pt idx="1050">
                  <c:v>41915.25</c:v>
                </c:pt>
                <c:pt idx="1051">
                  <c:v>41915.29166666666</c:v>
                </c:pt>
                <c:pt idx="1052">
                  <c:v>41915.33333333334</c:v>
                </c:pt>
                <c:pt idx="1053">
                  <c:v>41915.375</c:v>
                </c:pt>
                <c:pt idx="1054">
                  <c:v>41915.41666666666</c:v>
                </c:pt>
                <c:pt idx="1055">
                  <c:v>41915.45833333333</c:v>
                </c:pt>
                <c:pt idx="1056">
                  <c:v>41915.5</c:v>
                </c:pt>
                <c:pt idx="1057">
                  <c:v>41915.54166666666</c:v>
                </c:pt>
                <c:pt idx="1058">
                  <c:v>41915.58333333334</c:v>
                </c:pt>
                <c:pt idx="1059">
                  <c:v>41915.625</c:v>
                </c:pt>
                <c:pt idx="1060">
                  <c:v>41915.66666666666</c:v>
                </c:pt>
                <c:pt idx="1061">
                  <c:v>41915.70833333334</c:v>
                </c:pt>
                <c:pt idx="1062">
                  <c:v>41915.75</c:v>
                </c:pt>
                <c:pt idx="1063">
                  <c:v>41915.79166666666</c:v>
                </c:pt>
                <c:pt idx="1064">
                  <c:v>41915.83333333334</c:v>
                </c:pt>
                <c:pt idx="1065">
                  <c:v>41915.875</c:v>
                </c:pt>
                <c:pt idx="1066">
                  <c:v>41915.91666666666</c:v>
                </c:pt>
                <c:pt idx="1067">
                  <c:v>41915.95833333333</c:v>
                </c:pt>
                <c:pt idx="1068">
                  <c:v>41916.0</c:v>
                </c:pt>
                <c:pt idx="1069">
                  <c:v>41916.04166666666</c:v>
                </c:pt>
                <c:pt idx="1070">
                  <c:v>41916.08333333334</c:v>
                </c:pt>
                <c:pt idx="1071">
                  <c:v>41916.125</c:v>
                </c:pt>
                <c:pt idx="1072">
                  <c:v>41916.16666666666</c:v>
                </c:pt>
                <c:pt idx="1073">
                  <c:v>41916.20833333334</c:v>
                </c:pt>
                <c:pt idx="1074">
                  <c:v>41916.25</c:v>
                </c:pt>
                <c:pt idx="1075">
                  <c:v>41916.29166666666</c:v>
                </c:pt>
                <c:pt idx="1076">
                  <c:v>41916.33333333334</c:v>
                </c:pt>
                <c:pt idx="1077">
                  <c:v>41916.375</c:v>
                </c:pt>
                <c:pt idx="1078">
                  <c:v>41916.41666666666</c:v>
                </c:pt>
                <c:pt idx="1079">
                  <c:v>41916.45833333333</c:v>
                </c:pt>
                <c:pt idx="1080">
                  <c:v>41916.5</c:v>
                </c:pt>
                <c:pt idx="1081">
                  <c:v>41916.54166666666</c:v>
                </c:pt>
                <c:pt idx="1082">
                  <c:v>41916.58333333334</c:v>
                </c:pt>
                <c:pt idx="1083">
                  <c:v>41916.625</c:v>
                </c:pt>
                <c:pt idx="1084">
                  <c:v>41916.66666666666</c:v>
                </c:pt>
                <c:pt idx="1085">
                  <c:v>41916.70833333334</c:v>
                </c:pt>
                <c:pt idx="1086">
                  <c:v>41916.75</c:v>
                </c:pt>
                <c:pt idx="1087">
                  <c:v>41916.79166666666</c:v>
                </c:pt>
                <c:pt idx="1088">
                  <c:v>41916.83333333334</c:v>
                </c:pt>
                <c:pt idx="1089">
                  <c:v>41916.875</c:v>
                </c:pt>
                <c:pt idx="1090">
                  <c:v>41916.91666666666</c:v>
                </c:pt>
                <c:pt idx="1091">
                  <c:v>41916.95833333333</c:v>
                </c:pt>
                <c:pt idx="1092">
                  <c:v>41917.0</c:v>
                </c:pt>
                <c:pt idx="1093">
                  <c:v>41917.04166666666</c:v>
                </c:pt>
                <c:pt idx="1094">
                  <c:v>41917.08333333334</c:v>
                </c:pt>
                <c:pt idx="1095">
                  <c:v>41917.125</c:v>
                </c:pt>
                <c:pt idx="1096">
                  <c:v>41917.16666666666</c:v>
                </c:pt>
                <c:pt idx="1097">
                  <c:v>41917.20833333334</c:v>
                </c:pt>
                <c:pt idx="1098">
                  <c:v>41917.25</c:v>
                </c:pt>
                <c:pt idx="1099">
                  <c:v>41917.29166666666</c:v>
                </c:pt>
                <c:pt idx="1100">
                  <c:v>41917.33333333334</c:v>
                </c:pt>
                <c:pt idx="1101">
                  <c:v>41917.375</c:v>
                </c:pt>
                <c:pt idx="1102">
                  <c:v>41917.41666666666</c:v>
                </c:pt>
                <c:pt idx="1103">
                  <c:v>41917.45833333333</c:v>
                </c:pt>
                <c:pt idx="1104">
                  <c:v>41917.5</c:v>
                </c:pt>
                <c:pt idx="1105">
                  <c:v>41917.54166666666</c:v>
                </c:pt>
                <c:pt idx="1106">
                  <c:v>41917.58333333334</c:v>
                </c:pt>
                <c:pt idx="1107">
                  <c:v>41917.625</c:v>
                </c:pt>
                <c:pt idx="1108">
                  <c:v>41917.66666666666</c:v>
                </c:pt>
                <c:pt idx="1109">
                  <c:v>41917.70833333334</c:v>
                </c:pt>
                <c:pt idx="1110">
                  <c:v>41917.75</c:v>
                </c:pt>
                <c:pt idx="1111">
                  <c:v>41917.79166666666</c:v>
                </c:pt>
                <c:pt idx="1112">
                  <c:v>41917.83333333334</c:v>
                </c:pt>
                <c:pt idx="1113">
                  <c:v>41917.875</c:v>
                </c:pt>
                <c:pt idx="1114">
                  <c:v>41917.91666666666</c:v>
                </c:pt>
                <c:pt idx="1115">
                  <c:v>41917.95833333333</c:v>
                </c:pt>
                <c:pt idx="1116">
                  <c:v>41918.0</c:v>
                </c:pt>
                <c:pt idx="1117">
                  <c:v>41918.04166666666</c:v>
                </c:pt>
                <c:pt idx="1118">
                  <c:v>41918.08333333334</c:v>
                </c:pt>
                <c:pt idx="1119">
                  <c:v>41918.125</c:v>
                </c:pt>
                <c:pt idx="1120">
                  <c:v>41918.16666666666</c:v>
                </c:pt>
                <c:pt idx="1121">
                  <c:v>41918.20833333334</c:v>
                </c:pt>
                <c:pt idx="1122">
                  <c:v>41918.25</c:v>
                </c:pt>
                <c:pt idx="1123">
                  <c:v>41918.29166666666</c:v>
                </c:pt>
                <c:pt idx="1124">
                  <c:v>41918.33333333334</c:v>
                </c:pt>
                <c:pt idx="1125">
                  <c:v>41918.375</c:v>
                </c:pt>
                <c:pt idx="1126">
                  <c:v>41918.41666666666</c:v>
                </c:pt>
                <c:pt idx="1127">
                  <c:v>41918.45833333333</c:v>
                </c:pt>
                <c:pt idx="1128">
                  <c:v>41918.5</c:v>
                </c:pt>
                <c:pt idx="1129">
                  <c:v>41918.54166666666</c:v>
                </c:pt>
                <c:pt idx="1130">
                  <c:v>41918.58333333334</c:v>
                </c:pt>
                <c:pt idx="1131">
                  <c:v>41918.625</c:v>
                </c:pt>
                <c:pt idx="1132">
                  <c:v>41918.66666666666</c:v>
                </c:pt>
                <c:pt idx="1133">
                  <c:v>41918.70833333334</c:v>
                </c:pt>
                <c:pt idx="1134">
                  <c:v>41918.75</c:v>
                </c:pt>
                <c:pt idx="1135">
                  <c:v>41918.79166666666</c:v>
                </c:pt>
                <c:pt idx="1136">
                  <c:v>41918.83333333334</c:v>
                </c:pt>
                <c:pt idx="1137">
                  <c:v>41918.875</c:v>
                </c:pt>
                <c:pt idx="1138">
                  <c:v>41918.91666666666</c:v>
                </c:pt>
                <c:pt idx="1139">
                  <c:v>41918.95833333333</c:v>
                </c:pt>
                <c:pt idx="1140">
                  <c:v>41919.0</c:v>
                </c:pt>
                <c:pt idx="1141">
                  <c:v>41919.04166666666</c:v>
                </c:pt>
                <c:pt idx="1142">
                  <c:v>41919.08333333334</c:v>
                </c:pt>
                <c:pt idx="1143">
                  <c:v>41919.125</c:v>
                </c:pt>
                <c:pt idx="1144">
                  <c:v>41919.16666666666</c:v>
                </c:pt>
                <c:pt idx="1145">
                  <c:v>41919.20833333334</c:v>
                </c:pt>
                <c:pt idx="1146">
                  <c:v>41919.25</c:v>
                </c:pt>
                <c:pt idx="1147">
                  <c:v>41919.29166666666</c:v>
                </c:pt>
                <c:pt idx="1148">
                  <c:v>41919.33333333334</c:v>
                </c:pt>
                <c:pt idx="1149">
                  <c:v>41919.375</c:v>
                </c:pt>
                <c:pt idx="1150">
                  <c:v>41919.41666666666</c:v>
                </c:pt>
                <c:pt idx="1151">
                  <c:v>41919.45833333333</c:v>
                </c:pt>
                <c:pt idx="1152">
                  <c:v>41919.5</c:v>
                </c:pt>
                <c:pt idx="1153">
                  <c:v>41919.54166666666</c:v>
                </c:pt>
                <c:pt idx="1154">
                  <c:v>41919.58333333334</c:v>
                </c:pt>
                <c:pt idx="1155">
                  <c:v>41919.625</c:v>
                </c:pt>
                <c:pt idx="1156">
                  <c:v>41919.66666666666</c:v>
                </c:pt>
                <c:pt idx="1157">
                  <c:v>41919.70833333334</c:v>
                </c:pt>
                <c:pt idx="1158">
                  <c:v>41919.75</c:v>
                </c:pt>
                <c:pt idx="1159">
                  <c:v>41919.79166666666</c:v>
                </c:pt>
                <c:pt idx="1160">
                  <c:v>41919.83333333334</c:v>
                </c:pt>
                <c:pt idx="1161">
                  <c:v>41919.875</c:v>
                </c:pt>
                <c:pt idx="1162">
                  <c:v>41919.91666666666</c:v>
                </c:pt>
                <c:pt idx="1163">
                  <c:v>41919.95833333333</c:v>
                </c:pt>
                <c:pt idx="1164">
                  <c:v>41920.0</c:v>
                </c:pt>
                <c:pt idx="1165">
                  <c:v>41920.04166666666</c:v>
                </c:pt>
                <c:pt idx="1166">
                  <c:v>41920.08333333334</c:v>
                </c:pt>
                <c:pt idx="1167">
                  <c:v>41920.125</c:v>
                </c:pt>
                <c:pt idx="1168">
                  <c:v>41920.16666666666</c:v>
                </c:pt>
                <c:pt idx="1169">
                  <c:v>41920.20833333334</c:v>
                </c:pt>
                <c:pt idx="1170">
                  <c:v>41920.25</c:v>
                </c:pt>
                <c:pt idx="1171">
                  <c:v>41920.29166666666</c:v>
                </c:pt>
                <c:pt idx="1172">
                  <c:v>41920.33333333334</c:v>
                </c:pt>
                <c:pt idx="1173">
                  <c:v>41920.375</c:v>
                </c:pt>
                <c:pt idx="1174">
                  <c:v>41920.41666666666</c:v>
                </c:pt>
                <c:pt idx="1175">
                  <c:v>41920.45833333333</c:v>
                </c:pt>
                <c:pt idx="1176">
                  <c:v>41920.5</c:v>
                </c:pt>
                <c:pt idx="1177">
                  <c:v>41920.54166666666</c:v>
                </c:pt>
                <c:pt idx="1178">
                  <c:v>41920.58333333334</c:v>
                </c:pt>
                <c:pt idx="1179">
                  <c:v>41920.625</c:v>
                </c:pt>
                <c:pt idx="1180">
                  <c:v>41920.66666666666</c:v>
                </c:pt>
                <c:pt idx="1181">
                  <c:v>41920.70833333334</c:v>
                </c:pt>
                <c:pt idx="1182">
                  <c:v>41920.75</c:v>
                </c:pt>
                <c:pt idx="1183">
                  <c:v>41920.79166666666</c:v>
                </c:pt>
                <c:pt idx="1184">
                  <c:v>41920.83333333334</c:v>
                </c:pt>
                <c:pt idx="1185">
                  <c:v>41920.875</c:v>
                </c:pt>
                <c:pt idx="1186">
                  <c:v>41920.91666666666</c:v>
                </c:pt>
                <c:pt idx="1187">
                  <c:v>41920.95833333333</c:v>
                </c:pt>
                <c:pt idx="1188">
                  <c:v>41921.0</c:v>
                </c:pt>
                <c:pt idx="1189">
                  <c:v>41921.04166666666</c:v>
                </c:pt>
                <c:pt idx="1190">
                  <c:v>41921.08333333334</c:v>
                </c:pt>
                <c:pt idx="1191">
                  <c:v>41921.125</c:v>
                </c:pt>
                <c:pt idx="1192">
                  <c:v>41921.16666666666</c:v>
                </c:pt>
                <c:pt idx="1193">
                  <c:v>41921.20833333334</c:v>
                </c:pt>
                <c:pt idx="1194">
                  <c:v>41921.25</c:v>
                </c:pt>
                <c:pt idx="1195">
                  <c:v>41921.29166666666</c:v>
                </c:pt>
                <c:pt idx="1196">
                  <c:v>41921.33333333334</c:v>
                </c:pt>
                <c:pt idx="1197">
                  <c:v>41921.375</c:v>
                </c:pt>
                <c:pt idx="1198">
                  <c:v>41921.41666666666</c:v>
                </c:pt>
                <c:pt idx="1199">
                  <c:v>41921.45833333333</c:v>
                </c:pt>
                <c:pt idx="1200">
                  <c:v>41921.5</c:v>
                </c:pt>
                <c:pt idx="1201">
                  <c:v>41921.54166666666</c:v>
                </c:pt>
                <c:pt idx="1202">
                  <c:v>41921.58333333334</c:v>
                </c:pt>
                <c:pt idx="1203">
                  <c:v>41921.625</c:v>
                </c:pt>
                <c:pt idx="1204">
                  <c:v>41921.66666666666</c:v>
                </c:pt>
                <c:pt idx="1205">
                  <c:v>41921.70833333334</c:v>
                </c:pt>
                <c:pt idx="1206">
                  <c:v>41921.75</c:v>
                </c:pt>
                <c:pt idx="1207">
                  <c:v>41921.79166666666</c:v>
                </c:pt>
                <c:pt idx="1208">
                  <c:v>41921.83333333334</c:v>
                </c:pt>
                <c:pt idx="1209">
                  <c:v>41921.875</c:v>
                </c:pt>
                <c:pt idx="1210">
                  <c:v>41921.91666666666</c:v>
                </c:pt>
                <c:pt idx="1211">
                  <c:v>41921.95833333333</c:v>
                </c:pt>
                <c:pt idx="1212">
                  <c:v>41922.0</c:v>
                </c:pt>
                <c:pt idx="1213">
                  <c:v>41922.04166666666</c:v>
                </c:pt>
                <c:pt idx="1214">
                  <c:v>41922.08333333334</c:v>
                </c:pt>
                <c:pt idx="1215">
                  <c:v>41922.125</c:v>
                </c:pt>
                <c:pt idx="1216">
                  <c:v>41922.16666666666</c:v>
                </c:pt>
                <c:pt idx="1217">
                  <c:v>41922.20833333334</c:v>
                </c:pt>
                <c:pt idx="1218">
                  <c:v>41922.25</c:v>
                </c:pt>
                <c:pt idx="1219">
                  <c:v>41922.29166666666</c:v>
                </c:pt>
                <c:pt idx="1220">
                  <c:v>41922.33333333334</c:v>
                </c:pt>
                <c:pt idx="1221">
                  <c:v>41922.375</c:v>
                </c:pt>
                <c:pt idx="1222">
                  <c:v>41922.41666666666</c:v>
                </c:pt>
                <c:pt idx="1223">
                  <c:v>41922.45833333333</c:v>
                </c:pt>
                <c:pt idx="1224">
                  <c:v>41922.5</c:v>
                </c:pt>
                <c:pt idx="1225">
                  <c:v>41922.54166666666</c:v>
                </c:pt>
                <c:pt idx="1226">
                  <c:v>41922.58333333334</c:v>
                </c:pt>
                <c:pt idx="1227">
                  <c:v>41922.625</c:v>
                </c:pt>
                <c:pt idx="1228">
                  <c:v>41922.66666666666</c:v>
                </c:pt>
                <c:pt idx="1229">
                  <c:v>41922.70833333334</c:v>
                </c:pt>
                <c:pt idx="1230">
                  <c:v>41922.75</c:v>
                </c:pt>
                <c:pt idx="1231">
                  <c:v>41922.79166666666</c:v>
                </c:pt>
                <c:pt idx="1232">
                  <c:v>41922.83333333334</c:v>
                </c:pt>
                <c:pt idx="1233">
                  <c:v>41922.875</c:v>
                </c:pt>
                <c:pt idx="1234">
                  <c:v>41922.91666666666</c:v>
                </c:pt>
                <c:pt idx="1235">
                  <c:v>41922.95833333333</c:v>
                </c:pt>
                <c:pt idx="1236">
                  <c:v>41923.0</c:v>
                </c:pt>
                <c:pt idx="1237">
                  <c:v>41923.04166666666</c:v>
                </c:pt>
                <c:pt idx="1238">
                  <c:v>41923.08333333334</c:v>
                </c:pt>
                <c:pt idx="1239">
                  <c:v>41923.125</c:v>
                </c:pt>
                <c:pt idx="1240">
                  <c:v>41923.16666666666</c:v>
                </c:pt>
                <c:pt idx="1241">
                  <c:v>41923.20833333334</c:v>
                </c:pt>
                <c:pt idx="1242">
                  <c:v>41923.25</c:v>
                </c:pt>
                <c:pt idx="1243">
                  <c:v>41923.29166666666</c:v>
                </c:pt>
                <c:pt idx="1244">
                  <c:v>41923.33333333334</c:v>
                </c:pt>
                <c:pt idx="1245">
                  <c:v>41923.375</c:v>
                </c:pt>
                <c:pt idx="1246">
                  <c:v>41923.41666666666</c:v>
                </c:pt>
                <c:pt idx="1247">
                  <c:v>41923.45833333333</c:v>
                </c:pt>
                <c:pt idx="1248">
                  <c:v>41923.5</c:v>
                </c:pt>
                <c:pt idx="1249">
                  <c:v>41923.54166666666</c:v>
                </c:pt>
                <c:pt idx="1250">
                  <c:v>41923.58333333334</c:v>
                </c:pt>
                <c:pt idx="1251">
                  <c:v>41923.625</c:v>
                </c:pt>
                <c:pt idx="1252">
                  <c:v>41923.66666666666</c:v>
                </c:pt>
                <c:pt idx="1253">
                  <c:v>41923.70833333334</c:v>
                </c:pt>
                <c:pt idx="1254">
                  <c:v>41923.75</c:v>
                </c:pt>
                <c:pt idx="1255">
                  <c:v>41923.79166666666</c:v>
                </c:pt>
                <c:pt idx="1256">
                  <c:v>41923.83333333334</c:v>
                </c:pt>
                <c:pt idx="1257">
                  <c:v>41923.875</c:v>
                </c:pt>
                <c:pt idx="1258">
                  <c:v>41923.91666666666</c:v>
                </c:pt>
                <c:pt idx="1259">
                  <c:v>41923.95833333333</c:v>
                </c:pt>
                <c:pt idx="1260">
                  <c:v>41924.0</c:v>
                </c:pt>
                <c:pt idx="1261">
                  <c:v>41924.04166666666</c:v>
                </c:pt>
                <c:pt idx="1262">
                  <c:v>41924.08333333334</c:v>
                </c:pt>
                <c:pt idx="1263">
                  <c:v>41924.125</c:v>
                </c:pt>
                <c:pt idx="1264">
                  <c:v>41924.16666666666</c:v>
                </c:pt>
                <c:pt idx="1265">
                  <c:v>41924.20833333334</c:v>
                </c:pt>
                <c:pt idx="1266">
                  <c:v>41924.25</c:v>
                </c:pt>
                <c:pt idx="1267">
                  <c:v>41924.29166666666</c:v>
                </c:pt>
                <c:pt idx="1268">
                  <c:v>41924.33333333334</c:v>
                </c:pt>
                <c:pt idx="1269">
                  <c:v>41924.375</c:v>
                </c:pt>
                <c:pt idx="1270">
                  <c:v>41924.41666666666</c:v>
                </c:pt>
                <c:pt idx="1271">
                  <c:v>41924.45833333333</c:v>
                </c:pt>
                <c:pt idx="1272">
                  <c:v>41924.5</c:v>
                </c:pt>
                <c:pt idx="1273">
                  <c:v>41924.54166666666</c:v>
                </c:pt>
                <c:pt idx="1274">
                  <c:v>41924.58333333334</c:v>
                </c:pt>
                <c:pt idx="1275">
                  <c:v>41924.625</c:v>
                </c:pt>
                <c:pt idx="1276">
                  <c:v>41924.66666666666</c:v>
                </c:pt>
                <c:pt idx="1277">
                  <c:v>41924.70833333334</c:v>
                </c:pt>
                <c:pt idx="1278">
                  <c:v>41924.75</c:v>
                </c:pt>
                <c:pt idx="1279">
                  <c:v>41924.79166666666</c:v>
                </c:pt>
                <c:pt idx="1280">
                  <c:v>41924.83333333334</c:v>
                </c:pt>
                <c:pt idx="1281">
                  <c:v>41924.875</c:v>
                </c:pt>
                <c:pt idx="1282">
                  <c:v>41924.91666666666</c:v>
                </c:pt>
                <c:pt idx="1283">
                  <c:v>41924.95833333333</c:v>
                </c:pt>
                <c:pt idx="1284">
                  <c:v>41925.0</c:v>
                </c:pt>
                <c:pt idx="1285">
                  <c:v>41925.04166666666</c:v>
                </c:pt>
                <c:pt idx="1286">
                  <c:v>41925.08333333334</c:v>
                </c:pt>
                <c:pt idx="1287">
                  <c:v>41925.125</c:v>
                </c:pt>
                <c:pt idx="1288">
                  <c:v>41925.16666666666</c:v>
                </c:pt>
                <c:pt idx="1289">
                  <c:v>41925.20833333334</c:v>
                </c:pt>
                <c:pt idx="1290">
                  <c:v>41925.25</c:v>
                </c:pt>
                <c:pt idx="1291">
                  <c:v>41925.29166666666</c:v>
                </c:pt>
                <c:pt idx="1292">
                  <c:v>41925.33333333334</c:v>
                </c:pt>
                <c:pt idx="1293">
                  <c:v>41925.375</c:v>
                </c:pt>
                <c:pt idx="1294">
                  <c:v>41925.41666666666</c:v>
                </c:pt>
                <c:pt idx="1295">
                  <c:v>41925.45833333333</c:v>
                </c:pt>
                <c:pt idx="1296">
                  <c:v>41925.5</c:v>
                </c:pt>
                <c:pt idx="1297">
                  <c:v>41925.54166666666</c:v>
                </c:pt>
                <c:pt idx="1298">
                  <c:v>41925.58333333334</c:v>
                </c:pt>
                <c:pt idx="1299">
                  <c:v>41925.625</c:v>
                </c:pt>
                <c:pt idx="1300">
                  <c:v>41925.66666666666</c:v>
                </c:pt>
                <c:pt idx="1301">
                  <c:v>41925.70833333334</c:v>
                </c:pt>
                <c:pt idx="1302">
                  <c:v>41925.75</c:v>
                </c:pt>
                <c:pt idx="1303">
                  <c:v>41925.79166666666</c:v>
                </c:pt>
                <c:pt idx="1304">
                  <c:v>41925.83333333334</c:v>
                </c:pt>
                <c:pt idx="1305">
                  <c:v>41925.875</c:v>
                </c:pt>
                <c:pt idx="1306">
                  <c:v>41925.91666666666</c:v>
                </c:pt>
                <c:pt idx="1307">
                  <c:v>41925.95833333333</c:v>
                </c:pt>
                <c:pt idx="1308">
                  <c:v>41926.0</c:v>
                </c:pt>
                <c:pt idx="1309">
                  <c:v>41926.04166666666</c:v>
                </c:pt>
                <c:pt idx="1310">
                  <c:v>41926.08333333334</c:v>
                </c:pt>
                <c:pt idx="1311">
                  <c:v>41926.125</c:v>
                </c:pt>
                <c:pt idx="1312">
                  <c:v>41926.16666666666</c:v>
                </c:pt>
                <c:pt idx="1313">
                  <c:v>41926.20833333334</c:v>
                </c:pt>
                <c:pt idx="1314">
                  <c:v>41926.25</c:v>
                </c:pt>
                <c:pt idx="1315">
                  <c:v>41926.29166666666</c:v>
                </c:pt>
                <c:pt idx="1316">
                  <c:v>41926.33333333334</c:v>
                </c:pt>
                <c:pt idx="1317">
                  <c:v>41926.375</c:v>
                </c:pt>
                <c:pt idx="1318">
                  <c:v>41926.41666666666</c:v>
                </c:pt>
                <c:pt idx="1319">
                  <c:v>41926.45833333333</c:v>
                </c:pt>
                <c:pt idx="1320">
                  <c:v>41926.5</c:v>
                </c:pt>
                <c:pt idx="1321">
                  <c:v>41926.54166666666</c:v>
                </c:pt>
                <c:pt idx="1322">
                  <c:v>41926.58333333334</c:v>
                </c:pt>
                <c:pt idx="1323">
                  <c:v>41926.625</c:v>
                </c:pt>
                <c:pt idx="1324">
                  <c:v>41926.66666666666</c:v>
                </c:pt>
                <c:pt idx="1325">
                  <c:v>41926.70833333334</c:v>
                </c:pt>
                <c:pt idx="1326">
                  <c:v>41926.75</c:v>
                </c:pt>
                <c:pt idx="1327">
                  <c:v>41926.79166666666</c:v>
                </c:pt>
                <c:pt idx="1328">
                  <c:v>41926.83333333334</c:v>
                </c:pt>
                <c:pt idx="1329">
                  <c:v>41926.875</c:v>
                </c:pt>
                <c:pt idx="1330">
                  <c:v>41926.91666666666</c:v>
                </c:pt>
                <c:pt idx="1331">
                  <c:v>41926.95833333333</c:v>
                </c:pt>
                <c:pt idx="1332">
                  <c:v>41927.0</c:v>
                </c:pt>
                <c:pt idx="1333">
                  <c:v>41927.04166666666</c:v>
                </c:pt>
                <c:pt idx="1334">
                  <c:v>41927.08333333334</c:v>
                </c:pt>
                <c:pt idx="1335">
                  <c:v>41927.125</c:v>
                </c:pt>
                <c:pt idx="1336">
                  <c:v>41927.16666666666</c:v>
                </c:pt>
                <c:pt idx="1337">
                  <c:v>41927.20833333334</c:v>
                </c:pt>
                <c:pt idx="1338">
                  <c:v>41927.25</c:v>
                </c:pt>
                <c:pt idx="1339">
                  <c:v>41927.29166666666</c:v>
                </c:pt>
                <c:pt idx="1340">
                  <c:v>41927.33333333334</c:v>
                </c:pt>
                <c:pt idx="1341">
                  <c:v>41927.375</c:v>
                </c:pt>
                <c:pt idx="1342">
                  <c:v>41927.41666666666</c:v>
                </c:pt>
                <c:pt idx="1343">
                  <c:v>41927.45833333333</c:v>
                </c:pt>
                <c:pt idx="1344">
                  <c:v>41927.5</c:v>
                </c:pt>
                <c:pt idx="1345">
                  <c:v>41927.54166666666</c:v>
                </c:pt>
                <c:pt idx="1346">
                  <c:v>41927.58333333334</c:v>
                </c:pt>
                <c:pt idx="1347">
                  <c:v>41927.625</c:v>
                </c:pt>
                <c:pt idx="1348">
                  <c:v>41927.66666666666</c:v>
                </c:pt>
                <c:pt idx="1349">
                  <c:v>41927.70833333334</c:v>
                </c:pt>
                <c:pt idx="1350">
                  <c:v>41927.75</c:v>
                </c:pt>
                <c:pt idx="1351">
                  <c:v>41927.79166666666</c:v>
                </c:pt>
                <c:pt idx="1352">
                  <c:v>41927.83333333334</c:v>
                </c:pt>
                <c:pt idx="1353">
                  <c:v>41927.875</c:v>
                </c:pt>
                <c:pt idx="1354">
                  <c:v>41927.91666666666</c:v>
                </c:pt>
                <c:pt idx="1355">
                  <c:v>41927.95833333333</c:v>
                </c:pt>
                <c:pt idx="1356">
                  <c:v>41928.0</c:v>
                </c:pt>
                <c:pt idx="1357">
                  <c:v>41928.04166666666</c:v>
                </c:pt>
                <c:pt idx="1358">
                  <c:v>41928.08333333334</c:v>
                </c:pt>
                <c:pt idx="1359">
                  <c:v>41928.125</c:v>
                </c:pt>
                <c:pt idx="1360">
                  <c:v>41928.16666666666</c:v>
                </c:pt>
                <c:pt idx="1361">
                  <c:v>41928.20833333334</c:v>
                </c:pt>
                <c:pt idx="1362">
                  <c:v>41928.25</c:v>
                </c:pt>
                <c:pt idx="1363">
                  <c:v>41928.29166666666</c:v>
                </c:pt>
                <c:pt idx="1364">
                  <c:v>41928.33333333334</c:v>
                </c:pt>
                <c:pt idx="1365">
                  <c:v>41928.375</c:v>
                </c:pt>
                <c:pt idx="1366">
                  <c:v>41928.41666666666</c:v>
                </c:pt>
                <c:pt idx="1367">
                  <c:v>41928.45833333333</c:v>
                </c:pt>
                <c:pt idx="1368">
                  <c:v>41928.5</c:v>
                </c:pt>
                <c:pt idx="1369">
                  <c:v>41928.54166666666</c:v>
                </c:pt>
                <c:pt idx="1370">
                  <c:v>41928.58333333334</c:v>
                </c:pt>
                <c:pt idx="1371">
                  <c:v>41928.625</c:v>
                </c:pt>
                <c:pt idx="1372">
                  <c:v>41928.66666666666</c:v>
                </c:pt>
                <c:pt idx="1373">
                  <c:v>41928.70833333334</c:v>
                </c:pt>
                <c:pt idx="1374">
                  <c:v>41928.75</c:v>
                </c:pt>
                <c:pt idx="1375">
                  <c:v>41928.79166666666</c:v>
                </c:pt>
                <c:pt idx="1376">
                  <c:v>41928.83333333334</c:v>
                </c:pt>
                <c:pt idx="1377">
                  <c:v>41928.875</c:v>
                </c:pt>
                <c:pt idx="1378">
                  <c:v>41928.91666666666</c:v>
                </c:pt>
                <c:pt idx="1379">
                  <c:v>41928.95833333333</c:v>
                </c:pt>
                <c:pt idx="1380">
                  <c:v>41929.0</c:v>
                </c:pt>
                <c:pt idx="1381">
                  <c:v>41929.04166666666</c:v>
                </c:pt>
                <c:pt idx="1382">
                  <c:v>41929.08333333334</c:v>
                </c:pt>
                <c:pt idx="1383">
                  <c:v>41929.125</c:v>
                </c:pt>
                <c:pt idx="1384">
                  <c:v>41929.16666666666</c:v>
                </c:pt>
                <c:pt idx="1385">
                  <c:v>41929.20833333334</c:v>
                </c:pt>
                <c:pt idx="1386">
                  <c:v>41929.25</c:v>
                </c:pt>
                <c:pt idx="1387">
                  <c:v>41929.29166666666</c:v>
                </c:pt>
                <c:pt idx="1388">
                  <c:v>41929.33333333334</c:v>
                </c:pt>
                <c:pt idx="1389">
                  <c:v>41929.375</c:v>
                </c:pt>
                <c:pt idx="1390">
                  <c:v>41929.41666666666</c:v>
                </c:pt>
                <c:pt idx="1391">
                  <c:v>41929.45833333333</c:v>
                </c:pt>
                <c:pt idx="1392">
                  <c:v>41929.5</c:v>
                </c:pt>
                <c:pt idx="1393">
                  <c:v>41929.54166666666</c:v>
                </c:pt>
                <c:pt idx="1394">
                  <c:v>41929.58333333334</c:v>
                </c:pt>
                <c:pt idx="1395">
                  <c:v>41929.625</c:v>
                </c:pt>
                <c:pt idx="1396">
                  <c:v>41929.66666666666</c:v>
                </c:pt>
                <c:pt idx="1397">
                  <c:v>41929.70833333334</c:v>
                </c:pt>
                <c:pt idx="1398">
                  <c:v>41929.75</c:v>
                </c:pt>
                <c:pt idx="1399">
                  <c:v>41929.79166666666</c:v>
                </c:pt>
                <c:pt idx="1400">
                  <c:v>41929.83333333334</c:v>
                </c:pt>
                <c:pt idx="1401">
                  <c:v>41929.875</c:v>
                </c:pt>
                <c:pt idx="1402">
                  <c:v>41929.91666666666</c:v>
                </c:pt>
                <c:pt idx="1403">
                  <c:v>41929.95833333333</c:v>
                </c:pt>
                <c:pt idx="1404">
                  <c:v>41930.0</c:v>
                </c:pt>
                <c:pt idx="1405">
                  <c:v>41930.04166666666</c:v>
                </c:pt>
                <c:pt idx="1406">
                  <c:v>41930.08333333334</c:v>
                </c:pt>
                <c:pt idx="1407">
                  <c:v>41930.125</c:v>
                </c:pt>
                <c:pt idx="1408">
                  <c:v>41930.16666666666</c:v>
                </c:pt>
                <c:pt idx="1409">
                  <c:v>41930.20833333334</c:v>
                </c:pt>
                <c:pt idx="1410">
                  <c:v>41930.25</c:v>
                </c:pt>
                <c:pt idx="1411">
                  <c:v>41930.29166666666</c:v>
                </c:pt>
                <c:pt idx="1412">
                  <c:v>41930.33333333334</c:v>
                </c:pt>
                <c:pt idx="1413">
                  <c:v>41930.375</c:v>
                </c:pt>
                <c:pt idx="1414">
                  <c:v>41930.41666666666</c:v>
                </c:pt>
                <c:pt idx="1415">
                  <c:v>41930.45833333333</c:v>
                </c:pt>
                <c:pt idx="1416">
                  <c:v>41930.5</c:v>
                </c:pt>
                <c:pt idx="1417">
                  <c:v>41930.54166666666</c:v>
                </c:pt>
                <c:pt idx="1418">
                  <c:v>41930.58333333334</c:v>
                </c:pt>
                <c:pt idx="1419">
                  <c:v>41930.625</c:v>
                </c:pt>
                <c:pt idx="1420">
                  <c:v>41930.66666666666</c:v>
                </c:pt>
                <c:pt idx="1421">
                  <c:v>41930.70833333334</c:v>
                </c:pt>
                <c:pt idx="1422">
                  <c:v>41930.75</c:v>
                </c:pt>
                <c:pt idx="1423">
                  <c:v>41930.79166666666</c:v>
                </c:pt>
                <c:pt idx="1424">
                  <c:v>41930.83333333334</c:v>
                </c:pt>
                <c:pt idx="1425">
                  <c:v>41930.875</c:v>
                </c:pt>
                <c:pt idx="1426">
                  <c:v>41930.91666666666</c:v>
                </c:pt>
                <c:pt idx="1427">
                  <c:v>41930.95833333333</c:v>
                </c:pt>
                <c:pt idx="1428">
                  <c:v>41931.0</c:v>
                </c:pt>
                <c:pt idx="1429">
                  <c:v>41931.04166666666</c:v>
                </c:pt>
                <c:pt idx="1430">
                  <c:v>41931.08333333334</c:v>
                </c:pt>
                <c:pt idx="1431">
                  <c:v>41931.125</c:v>
                </c:pt>
                <c:pt idx="1432">
                  <c:v>41931.16666666666</c:v>
                </c:pt>
                <c:pt idx="1433">
                  <c:v>41931.20833333334</c:v>
                </c:pt>
                <c:pt idx="1434">
                  <c:v>41931.25</c:v>
                </c:pt>
                <c:pt idx="1435">
                  <c:v>41931.29166666666</c:v>
                </c:pt>
                <c:pt idx="1436">
                  <c:v>41931.33333333334</c:v>
                </c:pt>
                <c:pt idx="1437">
                  <c:v>41931.375</c:v>
                </c:pt>
                <c:pt idx="1438">
                  <c:v>41931.41666666666</c:v>
                </c:pt>
                <c:pt idx="1439">
                  <c:v>41931.45833333333</c:v>
                </c:pt>
                <c:pt idx="1440">
                  <c:v>41931.5</c:v>
                </c:pt>
                <c:pt idx="1441">
                  <c:v>41931.54166666666</c:v>
                </c:pt>
                <c:pt idx="1442">
                  <c:v>41931.58333333334</c:v>
                </c:pt>
                <c:pt idx="1443">
                  <c:v>41931.625</c:v>
                </c:pt>
                <c:pt idx="1444">
                  <c:v>41931.66666666666</c:v>
                </c:pt>
                <c:pt idx="1445">
                  <c:v>41931.70833333334</c:v>
                </c:pt>
                <c:pt idx="1446">
                  <c:v>41931.75</c:v>
                </c:pt>
                <c:pt idx="1447">
                  <c:v>41931.79166666666</c:v>
                </c:pt>
                <c:pt idx="1448">
                  <c:v>41931.83333333334</c:v>
                </c:pt>
                <c:pt idx="1449">
                  <c:v>41931.875</c:v>
                </c:pt>
                <c:pt idx="1450">
                  <c:v>41931.91666666666</c:v>
                </c:pt>
                <c:pt idx="1451">
                  <c:v>41931.95833333333</c:v>
                </c:pt>
                <c:pt idx="1452">
                  <c:v>41932.0</c:v>
                </c:pt>
                <c:pt idx="1453">
                  <c:v>41932.04166666666</c:v>
                </c:pt>
                <c:pt idx="1454">
                  <c:v>41932.08333333334</c:v>
                </c:pt>
                <c:pt idx="1455">
                  <c:v>41932.125</c:v>
                </c:pt>
                <c:pt idx="1456">
                  <c:v>41932.16666666666</c:v>
                </c:pt>
                <c:pt idx="1457">
                  <c:v>41932.20833333334</c:v>
                </c:pt>
                <c:pt idx="1458">
                  <c:v>41932.25</c:v>
                </c:pt>
                <c:pt idx="1459">
                  <c:v>41932.29166666666</c:v>
                </c:pt>
                <c:pt idx="1460">
                  <c:v>41932.33333333334</c:v>
                </c:pt>
                <c:pt idx="1461">
                  <c:v>41932.375</c:v>
                </c:pt>
                <c:pt idx="1462">
                  <c:v>41932.41666666666</c:v>
                </c:pt>
                <c:pt idx="1463">
                  <c:v>41932.45833333333</c:v>
                </c:pt>
                <c:pt idx="1464">
                  <c:v>41932.5</c:v>
                </c:pt>
                <c:pt idx="1465">
                  <c:v>41932.54166666666</c:v>
                </c:pt>
                <c:pt idx="1466">
                  <c:v>41932.58333333334</c:v>
                </c:pt>
                <c:pt idx="1467">
                  <c:v>41932.625</c:v>
                </c:pt>
                <c:pt idx="1468">
                  <c:v>41932.66666666666</c:v>
                </c:pt>
                <c:pt idx="1469">
                  <c:v>41932.70833333334</c:v>
                </c:pt>
                <c:pt idx="1470">
                  <c:v>41932.75</c:v>
                </c:pt>
                <c:pt idx="1471">
                  <c:v>41932.79166666666</c:v>
                </c:pt>
                <c:pt idx="1472">
                  <c:v>41932.83333333334</c:v>
                </c:pt>
                <c:pt idx="1473">
                  <c:v>41932.875</c:v>
                </c:pt>
                <c:pt idx="1474">
                  <c:v>41932.91666666666</c:v>
                </c:pt>
                <c:pt idx="1475">
                  <c:v>41932.95833333333</c:v>
                </c:pt>
                <c:pt idx="1476">
                  <c:v>41933.0</c:v>
                </c:pt>
                <c:pt idx="1477">
                  <c:v>41933.04166666666</c:v>
                </c:pt>
                <c:pt idx="1478">
                  <c:v>41933.08333333334</c:v>
                </c:pt>
                <c:pt idx="1479">
                  <c:v>41933.125</c:v>
                </c:pt>
                <c:pt idx="1480">
                  <c:v>41933.16666666666</c:v>
                </c:pt>
                <c:pt idx="1481">
                  <c:v>41933.20833333334</c:v>
                </c:pt>
                <c:pt idx="1482">
                  <c:v>41933.25</c:v>
                </c:pt>
                <c:pt idx="1483">
                  <c:v>41933.29166666666</c:v>
                </c:pt>
                <c:pt idx="1484">
                  <c:v>41933.33333333334</c:v>
                </c:pt>
                <c:pt idx="1485">
                  <c:v>41933.375</c:v>
                </c:pt>
                <c:pt idx="1486">
                  <c:v>41933.41666666666</c:v>
                </c:pt>
                <c:pt idx="1487">
                  <c:v>41933.45833333333</c:v>
                </c:pt>
                <c:pt idx="1488">
                  <c:v>41933.5</c:v>
                </c:pt>
                <c:pt idx="1489">
                  <c:v>41933.54166666666</c:v>
                </c:pt>
                <c:pt idx="1490">
                  <c:v>41933.58333333334</c:v>
                </c:pt>
                <c:pt idx="1491">
                  <c:v>41933.625</c:v>
                </c:pt>
                <c:pt idx="1492">
                  <c:v>41933.66666666666</c:v>
                </c:pt>
                <c:pt idx="1493">
                  <c:v>41933.70833333334</c:v>
                </c:pt>
                <c:pt idx="1494">
                  <c:v>41933.75</c:v>
                </c:pt>
                <c:pt idx="1495">
                  <c:v>41933.79166666666</c:v>
                </c:pt>
                <c:pt idx="1496">
                  <c:v>41933.83333333334</c:v>
                </c:pt>
                <c:pt idx="1497">
                  <c:v>41933.875</c:v>
                </c:pt>
                <c:pt idx="1498">
                  <c:v>41933.91666666666</c:v>
                </c:pt>
                <c:pt idx="1499">
                  <c:v>41933.95833333333</c:v>
                </c:pt>
                <c:pt idx="1500">
                  <c:v>41934.0</c:v>
                </c:pt>
                <c:pt idx="1501">
                  <c:v>41934.04166666666</c:v>
                </c:pt>
                <c:pt idx="1502">
                  <c:v>41934.08333333334</c:v>
                </c:pt>
                <c:pt idx="1503">
                  <c:v>41934.125</c:v>
                </c:pt>
                <c:pt idx="1504">
                  <c:v>41934.16666666666</c:v>
                </c:pt>
                <c:pt idx="1505">
                  <c:v>41934.20833333334</c:v>
                </c:pt>
                <c:pt idx="1506">
                  <c:v>41934.25</c:v>
                </c:pt>
                <c:pt idx="1507">
                  <c:v>41934.29166666666</c:v>
                </c:pt>
                <c:pt idx="1508">
                  <c:v>41934.33333333334</c:v>
                </c:pt>
                <c:pt idx="1509">
                  <c:v>41934.375</c:v>
                </c:pt>
                <c:pt idx="1510">
                  <c:v>41934.41666666666</c:v>
                </c:pt>
                <c:pt idx="1511">
                  <c:v>41934.45833333333</c:v>
                </c:pt>
                <c:pt idx="1512">
                  <c:v>41934.5</c:v>
                </c:pt>
                <c:pt idx="1513">
                  <c:v>41934.54166666666</c:v>
                </c:pt>
                <c:pt idx="1514">
                  <c:v>41934.58333333334</c:v>
                </c:pt>
                <c:pt idx="1515">
                  <c:v>41934.625</c:v>
                </c:pt>
                <c:pt idx="1516">
                  <c:v>41934.66666666666</c:v>
                </c:pt>
                <c:pt idx="1517">
                  <c:v>41934.70833333334</c:v>
                </c:pt>
                <c:pt idx="1518">
                  <c:v>41934.75</c:v>
                </c:pt>
                <c:pt idx="1519">
                  <c:v>41934.79166666666</c:v>
                </c:pt>
                <c:pt idx="1520">
                  <c:v>41934.83333333334</c:v>
                </c:pt>
                <c:pt idx="1521">
                  <c:v>41934.875</c:v>
                </c:pt>
                <c:pt idx="1522">
                  <c:v>41934.91666666666</c:v>
                </c:pt>
                <c:pt idx="1523">
                  <c:v>41934.95833333333</c:v>
                </c:pt>
                <c:pt idx="1524">
                  <c:v>41935.0</c:v>
                </c:pt>
                <c:pt idx="1525">
                  <c:v>41935.04166666666</c:v>
                </c:pt>
                <c:pt idx="1526">
                  <c:v>41935.08333333334</c:v>
                </c:pt>
                <c:pt idx="1527">
                  <c:v>41935.125</c:v>
                </c:pt>
                <c:pt idx="1528">
                  <c:v>41935.16666666666</c:v>
                </c:pt>
                <c:pt idx="1529">
                  <c:v>41935.20833333334</c:v>
                </c:pt>
                <c:pt idx="1530">
                  <c:v>41935.25</c:v>
                </c:pt>
                <c:pt idx="1531">
                  <c:v>41935.29166666666</c:v>
                </c:pt>
                <c:pt idx="1532">
                  <c:v>41935.33333333334</c:v>
                </c:pt>
                <c:pt idx="1533">
                  <c:v>41935.375</c:v>
                </c:pt>
                <c:pt idx="1534">
                  <c:v>41935.41666666666</c:v>
                </c:pt>
                <c:pt idx="1535">
                  <c:v>41935.45833333333</c:v>
                </c:pt>
                <c:pt idx="1536">
                  <c:v>41935.5</c:v>
                </c:pt>
                <c:pt idx="1537">
                  <c:v>41935.54166666666</c:v>
                </c:pt>
                <c:pt idx="1538">
                  <c:v>41935.58333333334</c:v>
                </c:pt>
                <c:pt idx="1539">
                  <c:v>41935.625</c:v>
                </c:pt>
                <c:pt idx="1540">
                  <c:v>41935.66666666666</c:v>
                </c:pt>
                <c:pt idx="1541">
                  <c:v>41935.70833333334</c:v>
                </c:pt>
                <c:pt idx="1542">
                  <c:v>41935.75</c:v>
                </c:pt>
                <c:pt idx="1543">
                  <c:v>41935.79166666666</c:v>
                </c:pt>
                <c:pt idx="1544">
                  <c:v>41935.83333333334</c:v>
                </c:pt>
                <c:pt idx="1545">
                  <c:v>41935.875</c:v>
                </c:pt>
                <c:pt idx="1546">
                  <c:v>41935.91666666666</c:v>
                </c:pt>
                <c:pt idx="1547">
                  <c:v>41935.95833333333</c:v>
                </c:pt>
                <c:pt idx="1548">
                  <c:v>41936.0</c:v>
                </c:pt>
                <c:pt idx="1549">
                  <c:v>41936.04166666666</c:v>
                </c:pt>
                <c:pt idx="1550">
                  <c:v>41936.08333333334</c:v>
                </c:pt>
                <c:pt idx="1551">
                  <c:v>41936.125</c:v>
                </c:pt>
                <c:pt idx="1552">
                  <c:v>41936.16666666666</c:v>
                </c:pt>
                <c:pt idx="1553">
                  <c:v>41936.20833333334</c:v>
                </c:pt>
                <c:pt idx="1554">
                  <c:v>41936.25</c:v>
                </c:pt>
                <c:pt idx="1555">
                  <c:v>41936.29166666666</c:v>
                </c:pt>
                <c:pt idx="1556">
                  <c:v>41936.33333333334</c:v>
                </c:pt>
                <c:pt idx="1557">
                  <c:v>41936.375</c:v>
                </c:pt>
                <c:pt idx="1558">
                  <c:v>41936.41666666666</c:v>
                </c:pt>
                <c:pt idx="1559">
                  <c:v>41936.45833333333</c:v>
                </c:pt>
                <c:pt idx="1560">
                  <c:v>41936.5</c:v>
                </c:pt>
                <c:pt idx="1561">
                  <c:v>41936.54166666666</c:v>
                </c:pt>
                <c:pt idx="1562">
                  <c:v>41936.58333333334</c:v>
                </c:pt>
                <c:pt idx="1563">
                  <c:v>41936.625</c:v>
                </c:pt>
                <c:pt idx="1564">
                  <c:v>41936.66666666666</c:v>
                </c:pt>
                <c:pt idx="1565">
                  <c:v>41936.70833333334</c:v>
                </c:pt>
                <c:pt idx="1566">
                  <c:v>41936.75</c:v>
                </c:pt>
                <c:pt idx="1567">
                  <c:v>41936.79166666666</c:v>
                </c:pt>
                <c:pt idx="1568">
                  <c:v>41936.83333333334</c:v>
                </c:pt>
                <c:pt idx="1569">
                  <c:v>41936.875</c:v>
                </c:pt>
                <c:pt idx="1570">
                  <c:v>41936.91666666666</c:v>
                </c:pt>
                <c:pt idx="1571">
                  <c:v>41936.95833333333</c:v>
                </c:pt>
                <c:pt idx="1572">
                  <c:v>41937.0</c:v>
                </c:pt>
                <c:pt idx="1573">
                  <c:v>41937.04166666666</c:v>
                </c:pt>
                <c:pt idx="1574">
                  <c:v>41937.08333333334</c:v>
                </c:pt>
                <c:pt idx="1575">
                  <c:v>41937.125</c:v>
                </c:pt>
                <c:pt idx="1576">
                  <c:v>41937.16666666666</c:v>
                </c:pt>
                <c:pt idx="1577">
                  <c:v>41937.20833333334</c:v>
                </c:pt>
                <c:pt idx="1578">
                  <c:v>41937.25</c:v>
                </c:pt>
                <c:pt idx="1579">
                  <c:v>41937.29166666666</c:v>
                </c:pt>
                <c:pt idx="1580">
                  <c:v>41937.33333333334</c:v>
                </c:pt>
                <c:pt idx="1581">
                  <c:v>41937.375</c:v>
                </c:pt>
                <c:pt idx="1582">
                  <c:v>41937.41666666666</c:v>
                </c:pt>
                <c:pt idx="1583">
                  <c:v>41937.45833333333</c:v>
                </c:pt>
                <c:pt idx="1584">
                  <c:v>41937.5</c:v>
                </c:pt>
                <c:pt idx="1585">
                  <c:v>41937.54166666666</c:v>
                </c:pt>
                <c:pt idx="1586">
                  <c:v>41937.58333333334</c:v>
                </c:pt>
                <c:pt idx="1587">
                  <c:v>41937.625</c:v>
                </c:pt>
                <c:pt idx="1588">
                  <c:v>41937.66666666666</c:v>
                </c:pt>
                <c:pt idx="1589">
                  <c:v>41937.70833333334</c:v>
                </c:pt>
                <c:pt idx="1590">
                  <c:v>41937.75</c:v>
                </c:pt>
                <c:pt idx="1591">
                  <c:v>41937.79166666666</c:v>
                </c:pt>
                <c:pt idx="1592">
                  <c:v>41937.83333333334</c:v>
                </c:pt>
                <c:pt idx="1593">
                  <c:v>41937.875</c:v>
                </c:pt>
                <c:pt idx="1594">
                  <c:v>41937.91666666666</c:v>
                </c:pt>
                <c:pt idx="1595">
                  <c:v>41937.95833333333</c:v>
                </c:pt>
                <c:pt idx="1596">
                  <c:v>41938.0</c:v>
                </c:pt>
                <c:pt idx="1597">
                  <c:v>41938.04166666666</c:v>
                </c:pt>
                <c:pt idx="1598">
                  <c:v>41938.08333333334</c:v>
                </c:pt>
                <c:pt idx="1599">
                  <c:v>41938.125</c:v>
                </c:pt>
                <c:pt idx="1600">
                  <c:v>41938.16666666666</c:v>
                </c:pt>
                <c:pt idx="1601">
                  <c:v>41938.20833333334</c:v>
                </c:pt>
                <c:pt idx="1602">
                  <c:v>41938.25</c:v>
                </c:pt>
                <c:pt idx="1603">
                  <c:v>41938.29166666666</c:v>
                </c:pt>
                <c:pt idx="1604">
                  <c:v>41938.33333333334</c:v>
                </c:pt>
                <c:pt idx="1605">
                  <c:v>41938.375</c:v>
                </c:pt>
                <c:pt idx="1606">
                  <c:v>41938.41666666666</c:v>
                </c:pt>
                <c:pt idx="1607">
                  <c:v>41938.45833333333</c:v>
                </c:pt>
                <c:pt idx="1608">
                  <c:v>41938.5</c:v>
                </c:pt>
                <c:pt idx="1609">
                  <c:v>41938.54166666666</c:v>
                </c:pt>
                <c:pt idx="1610">
                  <c:v>41938.58333333334</c:v>
                </c:pt>
                <c:pt idx="1611">
                  <c:v>41938.625</c:v>
                </c:pt>
                <c:pt idx="1612">
                  <c:v>41938.66666666666</c:v>
                </c:pt>
                <c:pt idx="1613">
                  <c:v>41938.70833333334</c:v>
                </c:pt>
                <c:pt idx="1614">
                  <c:v>41938.75</c:v>
                </c:pt>
                <c:pt idx="1615">
                  <c:v>41938.79166666666</c:v>
                </c:pt>
                <c:pt idx="1616">
                  <c:v>41938.83333333334</c:v>
                </c:pt>
                <c:pt idx="1617">
                  <c:v>41938.875</c:v>
                </c:pt>
                <c:pt idx="1618">
                  <c:v>41938.91666666666</c:v>
                </c:pt>
                <c:pt idx="1619">
                  <c:v>41938.95833333333</c:v>
                </c:pt>
                <c:pt idx="1620">
                  <c:v>41939.0</c:v>
                </c:pt>
                <c:pt idx="1621">
                  <c:v>41939.04166666666</c:v>
                </c:pt>
                <c:pt idx="1622">
                  <c:v>41939.08333333334</c:v>
                </c:pt>
                <c:pt idx="1623">
                  <c:v>41939.125</c:v>
                </c:pt>
                <c:pt idx="1624">
                  <c:v>41939.16666666666</c:v>
                </c:pt>
                <c:pt idx="1625">
                  <c:v>41939.20833333334</c:v>
                </c:pt>
                <c:pt idx="1626">
                  <c:v>41939.25</c:v>
                </c:pt>
                <c:pt idx="1627">
                  <c:v>41939.29166666666</c:v>
                </c:pt>
                <c:pt idx="1628">
                  <c:v>41939.33333333334</c:v>
                </c:pt>
                <c:pt idx="1629">
                  <c:v>41939.375</c:v>
                </c:pt>
                <c:pt idx="1630">
                  <c:v>41939.41666666666</c:v>
                </c:pt>
                <c:pt idx="1631">
                  <c:v>41939.45833333333</c:v>
                </c:pt>
                <c:pt idx="1632">
                  <c:v>41939.5</c:v>
                </c:pt>
                <c:pt idx="1633">
                  <c:v>41939.54166666666</c:v>
                </c:pt>
                <c:pt idx="1634">
                  <c:v>41939.58333333334</c:v>
                </c:pt>
                <c:pt idx="1635">
                  <c:v>41939.625</c:v>
                </c:pt>
                <c:pt idx="1636">
                  <c:v>41939.66666666666</c:v>
                </c:pt>
                <c:pt idx="1637">
                  <c:v>41939.70833333334</c:v>
                </c:pt>
                <c:pt idx="1638">
                  <c:v>41939.75</c:v>
                </c:pt>
                <c:pt idx="1639">
                  <c:v>41939.79166666666</c:v>
                </c:pt>
                <c:pt idx="1640">
                  <c:v>41939.83333333334</c:v>
                </c:pt>
                <c:pt idx="1641">
                  <c:v>41939.875</c:v>
                </c:pt>
                <c:pt idx="1642">
                  <c:v>41939.91666666666</c:v>
                </c:pt>
                <c:pt idx="1643">
                  <c:v>41939.95833333333</c:v>
                </c:pt>
                <c:pt idx="1644">
                  <c:v>41940.0</c:v>
                </c:pt>
                <c:pt idx="1645">
                  <c:v>41940.04166666666</c:v>
                </c:pt>
                <c:pt idx="1646">
                  <c:v>41940.08333333334</c:v>
                </c:pt>
                <c:pt idx="1647">
                  <c:v>41940.125</c:v>
                </c:pt>
                <c:pt idx="1648">
                  <c:v>41940.16666666666</c:v>
                </c:pt>
                <c:pt idx="1649">
                  <c:v>41940.20833333334</c:v>
                </c:pt>
                <c:pt idx="1650">
                  <c:v>41940.25</c:v>
                </c:pt>
                <c:pt idx="1651">
                  <c:v>41940.29166666666</c:v>
                </c:pt>
                <c:pt idx="1652">
                  <c:v>41940.33333333334</c:v>
                </c:pt>
                <c:pt idx="1653">
                  <c:v>41940.375</c:v>
                </c:pt>
                <c:pt idx="1654">
                  <c:v>41940.41666666666</c:v>
                </c:pt>
                <c:pt idx="1655">
                  <c:v>41940.45833333333</c:v>
                </c:pt>
                <c:pt idx="1656">
                  <c:v>41940.5</c:v>
                </c:pt>
                <c:pt idx="1657">
                  <c:v>41940.54166666666</c:v>
                </c:pt>
                <c:pt idx="1658">
                  <c:v>41940.58333333334</c:v>
                </c:pt>
                <c:pt idx="1659">
                  <c:v>41940.625</c:v>
                </c:pt>
                <c:pt idx="1660">
                  <c:v>41940.66666666666</c:v>
                </c:pt>
                <c:pt idx="1661">
                  <c:v>41940.70833333334</c:v>
                </c:pt>
                <c:pt idx="1662">
                  <c:v>41940.75</c:v>
                </c:pt>
                <c:pt idx="1663">
                  <c:v>41940.79166666666</c:v>
                </c:pt>
                <c:pt idx="1664">
                  <c:v>41940.83333333334</c:v>
                </c:pt>
                <c:pt idx="1665">
                  <c:v>41940.875</c:v>
                </c:pt>
                <c:pt idx="1666">
                  <c:v>41940.91666666666</c:v>
                </c:pt>
                <c:pt idx="1667">
                  <c:v>41940.95833333333</c:v>
                </c:pt>
                <c:pt idx="1668">
                  <c:v>41941.0</c:v>
                </c:pt>
                <c:pt idx="1669">
                  <c:v>41941.04166666666</c:v>
                </c:pt>
                <c:pt idx="1670">
                  <c:v>41941.08333333334</c:v>
                </c:pt>
                <c:pt idx="1671">
                  <c:v>41941.125</c:v>
                </c:pt>
                <c:pt idx="1672">
                  <c:v>41941.16666666666</c:v>
                </c:pt>
                <c:pt idx="1673">
                  <c:v>41941.20833333334</c:v>
                </c:pt>
                <c:pt idx="1674">
                  <c:v>41941.25</c:v>
                </c:pt>
                <c:pt idx="1675">
                  <c:v>41941.29166666666</c:v>
                </c:pt>
                <c:pt idx="1676">
                  <c:v>41941.33333333334</c:v>
                </c:pt>
                <c:pt idx="1677">
                  <c:v>41941.375</c:v>
                </c:pt>
                <c:pt idx="1678">
                  <c:v>41941.41666666666</c:v>
                </c:pt>
                <c:pt idx="1679">
                  <c:v>41941.45833333333</c:v>
                </c:pt>
                <c:pt idx="1680">
                  <c:v>41941.5</c:v>
                </c:pt>
                <c:pt idx="1681">
                  <c:v>41941.54166666666</c:v>
                </c:pt>
                <c:pt idx="1682">
                  <c:v>41941.58333333334</c:v>
                </c:pt>
                <c:pt idx="1683">
                  <c:v>41941.625</c:v>
                </c:pt>
                <c:pt idx="1684">
                  <c:v>41941.66666666666</c:v>
                </c:pt>
                <c:pt idx="1685">
                  <c:v>41941.70833333334</c:v>
                </c:pt>
                <c:pt idx="1686">
                  <c:v>41941.75</c:v>
                </c:pt>
                <c:pt idx="1687">
                  <c:v>41941.79166666666</c:v>
                </c:pt>
                <c:pt idx="1688">
                  <c:v>41941.83333333334</c:v>
                </c:pt>
                <c:pt idx="1689">
                  <c:v>41941.875</c:v>
                </c:pt>
                <c:pt idx="1690">
                  <c:v>41941.91666666666</c:v>
                </c:pt>
                <c:pt idx="1691">
                  <c:v>41941.95833333333</c:v>
                </c:pt>
                <c:pt idx="1692">
                  <c:v>41942.0</c:v>
                </c:pt>
                <c:pt idx="1693">
                  <c:v>41942.04166666666</c:v>
                </c:pt>
                <c:pt idx="1694">
                  <c:v>41942.08333333334</c:v>
                </c:pt>
                <c:pt idx="1695">
                  <c:v>41942.125</c:v>
                </c:pt>
                <c:pt idx="1696">
                  <c:v>41942.16666666666</c:v>
                </c:pt>
                <c:pt idx="1697">
                  <c:v>41942.20833333334</c:v>
                </c:pt>
                <c:pt idx="1698">
                  <c:v>41942.25</c:v>
                </c:pt>
                <c:pt idx="1699">
                  <c:v>41942.29166666666</c:v>
                </c:pt>
                <c:pt idx="1700">
                  <c:v>41942.33333333334</c:v>
                </c:pt>
                <c:pt idx="1701">
                  <c:v>41942.375</c:v>
                </c:pt>
                <c:pt idx="1702">
                  <c:v>41942.41666666666</c:v>
                </c:pt>
                <c:pt idx="1703">
                  <c:v>41942.45833333333</c:v>
                </c:pt>
                <c:pt idx="1704">
                  <c:v>41942.5</c:v>
                </c:pt>
                <c:pt idx="1705">
                  <c:v>41942.54166666666</c:v>
                </c:pt>
                <c:pt idx="1706">
                  <c:v>41942.58333333334</c:v>
                </c:pt>
                <c:pt idx="1707">
                  <c:v>41942.625</c:v>
                </c:pt>
                <c:pt idx="1708">
                  <c:v>41942.66666666666</c:v>
                </c:pt>
                <c:pt idx="1709">
                  <c:v>41942.70833333334</c:v>
                </c:pt>
                <c:pt idx="1710">
                  <c:v>41942.75</c:v>
                </c:pt>
                <c:pt idx="1711">
                  <c:v>41942.79166666666</c:v>
                </c:pt>
                <c:pt idx="1712">
                  <c:v>41942.83333333334</c:v>
                </c:pt>
                <c:pt idx="1713">
                  <c:v>41942.875</c:v>
                </c:pt>
                <c:pt idx="1714">
                  <c:v>41942.91666666666</c:v>
                </c:pt>
                <c:pt idx="1715">
                  <c:v>41942.95833333333</c:v>
                </c:pt>
                <c:pt idx="1716">
                  <c:v>41943.0</c:v>
                </c:pt>
                <c:pt idx="1717">
                  <c:v>41943.04166666666</c:v>
                </c:pt>
                <c:pt idx="1718">
                  <c:v>41943.08333333334</c:v>
                </c:pt>
                <c:pt idx="1719">
                  <c:v>41943.125</c:v>
                </c:pt>
                <c:pt idx="1720">
                  <c:v>41943.16666666666</c:v>
                </c:pt>
                <c:pt idx="1721">
                  <c:v>41943.20833333334</c:v>
                </c:pt>
                <c:pt idx="1722">
                  <c:v>41943.25</c:v>
                </c:pt>
                <c:pt idx="1723">
                  <c:v>41943.29166666666</c:v>
                </c:pt>
                <c:pt idx="1724">
                  <c:v>41943.33333333334</c:v>
                </c:pt>
                <c:pt idx="1725">
                  <c:v>41943.375</c:v>
                </c:pt>
                <c:pt idx="1726">
                  <c:v>41943.41666666666</c:v>
                </c:pt>
                <c:pt idx="1727">
                  <c:v>41943.45833333333</c:v>
                </c:pt>
                <c:pt idx="1728">
                  <c:v>41943.5</c:v>
                </c:pt>
                <c:pt idx="1729">
                  <c:v>41943.54166666666</c:v>
                </c:pt>
                <c:pt idx="1730">
                  <c:v>41943.58333333334</c:v>
                </c:pt>
                <c:pt idx="1731">
                  <c:v>41943.625</c:v>
                </c:pt>
                <c:pt idx="1732">
                  <c:v>41943.66666666666</c:v>
                </c:pt>
                <c:pt idx="1733">
                  <c:v>41943.70833333334</c:v>
                </c:pt>
                <c:pt idx="1734">
                  <c:v>41943.75</c:v>
                </c:pt>
                <c:pt idx="1735">
                  <c:v>41943.79166666666</c:v>
                </c:pt>
                <c:pt idx="1736">
                  <c:v>41943.83333333334</c:v>
                </c:pt>
                <c:pt idx="1737">
                  <c:v>41943.875</c:v>
                </c:pt>
                <c:pt idx="1738">
                  <c:v>41943.91666666666</c:v>
                </c:pt>
                <c:pt idx="1739">
                  <c:v>41943.95833333333</c:v>
                </c:pt>
                <c:pt idx="1740">
                  <c:v>41944.0</c:v>
                </c:pt>
                <c:pt idx="1741">
                  <c:v>41944.04166666666</c:v>
                </c:pt>
                <c:pt idx="1742">
                  <c:v>41944.08333333334</c:v>
                </c:pt>
                <c:pt idx="1743">
                  <c:v>41944.125</c:v>
                </c:pt>
                <c:pt idx="1744">
                  <c:v>41944.16666666666</c:v>
                </c:pt>
                <c:pt idx="1745">
                  <c:v>41944.20833333334</c:v>
                </c:pt>
                <c:pt idx="1746">
                  <c:v>41944.25</c:v>
                </c:pt>
                <c:pt idx="1747">
                  <c:v>41944.29166666666</c:v>
                </c:pt>
                <c:pt idx="1748">
                  <c:v>41944.33333333334</c:v>
                </c:pt>
                <c:pt idx="1749">
                  <c:v>41944.375</c:v>
                </c:pt>
                <c:pt idx="1750">
                  <c:v>41944.41666666666</c:v>
                </c:pt>
                <c:pt idx="1751">
                  <c:v>41944.45833333333</c:v>
                </c:pt>
                <c:pt idx="1752">
                  <c:v>41944.5</c:v>
                </c:pt>
                <c:pt idx="1753">
                  <c:v>41944.54166666666</c:v>
                </c:pt>
                <c:pt idx="1754">
                  <c:v>41944.58333333334</c:v>
                </c:pt>
                <c:pt idx="1755">
                  <c:v>41944.625</c:v>
                </c:pt>
                <c:pt idx="1756">
                  <c:v>41944.66666666666</c:v>
                </c:pt>
                <c:pt idx="1757">
                  <c:v>41944.70833333334</c:v>
                </c:pt>
                <c:pt idx="1758">
                  <c:v>41944.75</c:v>
                </c:pt>
                <c:pt idx="1759">
                  <c:v>41944.79166666666</c:v>
                </c:pt>
                <c:pt idx="1760">
                  <c:v>41944.83333333334</c:v>
                </c:pt>
                <c:pt idx="1761">
                  <c:v>41944.875</c:v>
                </c:pt>
                <c:pt idx="1762">
                  <c:v>41944.91666666666</c:v>
                </c:pt>
                <c:pt idx="1763">
                  <c:v>41944.95833333333</c:v>
                </c:pt>
                <c:pt idx="1764">
                  <c:v>41945.0</c:v>
                </c:pt>
                <c:pt idx="1765">
                  <c:v>41945.04166666666</c:v>
                </c:pt>
                <c:pt idx="1766">
                  <c:v>41945.08333333334</c:v>
                </c:pt>
                <c:pt idx="1767">
                  <c:v>41945.125</c:v>
                </c:pt>
                <c:pt idx="1768">
                  <c:v>41945.16666666666</c:v>
                </c:pt>
                <c:pt idx="1769">
                  <c:v>41945.20833333334</c:v>
                </c:pt>
                <c:pt idx="1770">
                  <c:v>41945.25</c:v>
                </c:pt>
                <c:pt idx="1771">
                  <c:v>41945.29166666666</c:v>
                </c:pt>
                <c:pt idx="1772">
                  <c:v>41945.33333333334</c:v>
                </c:pt>
                <c:pt idx="1773">
                  <c:v>41945.375</c:v>
                </c:pt>
                <c:pt idx="1774">
                  <c:v>41945.41666666666</c:v>
                </c:pt>
                <c:pt idx="1775">
                  <c:v>41945.45833333333</c:v>
                </c:pt>
                <c:pt idx="1776">
                  <c:v>41945.5</c:v>
                </c:pt>
                <c:pt idx="1777">
                  <c:v>41945.54166666666</c:v>
                </c:pt>
                <c:pt idx="1778">
                  <c:v>41945.58333333334</c:v>
                </c:pt>
                <c:pt idx="1779">
                  <c:v>41945.625</c:v>
                </c:pt>
                <c:pt idx="1780">
                  <c:v>41945.66666666666</c:v>
                </c:pt>
                <c:pt idx="1781">
                  <c:v>41945.70833333334</c:v>
                </c:pt>
                <c:pt idx="1782">
                  <c:v>41945.75</c:v>
                </c:pt>
                <c:pt idx="1783">
                  <c:v>41945.79166666666</c:v>
                </c:pt>
                <c:pt idx="1784">
                  <c:v>41945.83333333334</c:v>
                </c:pt>
                <c:pt idx="1785">
                  <c:v>41945.875</c:v>
                </c:pt>
                <c:pt idx="1786">
                  <c:v>41945.91666666666</c:v>
                </c:pt>
                <c:pt idx="1787">
                  <c:v>41945.95833333333</c:v>
                </c:pt>
                <c:pt idx="1788">
                  <c:v>41946.0</c:v>
                </c:pt>
                <c:pt idx="1789">
                  <c:v>41946.04166666666</c:v>
                </c:pt>
                <c:pt idx="1790">
                  <c:v>41946.08333333334</c:v>
                </c:pt>
                <c:pt idx="1791">
                  <c:v>41946.125</c:v>
                </c:pt>
                <c:pt idx="1792">
                  <c:v>41946.16666666666</c:v>
                </c:pt>
                <c:pt idx="1793">
                  <c:v>41946.20833333334</c:v>
                </c:pt>
                <c:pt idx="1794">
                  <c:v>41946.25</c:v>
                </c:pt>
                <c:pt idx="1795">
                  <c:v>41946.29166666666</c:v>
                </c:pt>
                <c:pt idx="1796">
                  <c:v>41946.33333333334</c:v>
                </c:pt>
                <c:pt idx="1797">
                  <c:v>41946.375</c:v>
                </c:pt>
                <c:pt idx="1798">
                  <c:v>41946.41666666666</c:v>
                </c:pt>
                <c:pt idx="1799">
                  <c:v>41946.45833333333</c:v>
                </c:pt>
                <c:pt idx="1800">
                  <c:v>41946.5</c:v>
                </c:pt>
                <c:pt idx="1801">
                  <c:v>41946.54166666666</c:v>
                </c:pt>
                <c:pt idx="1802">
                  <c:v>41946.58333333334</c:v>
                </c:pt>
                <c:pt idx="1803">
                  <c:v>41946.625</c:v>
                </c:pt>
                <c:pt idx="1804">
                  <c:v>41946.66666666666</c:v>
                </c:pt>
                <c:pt idx="1805">
                  <c:v>41946.70833333334</c:v>
                </c:pt>
                <c:pt idx="1806">
                  <c:v>41946.75</c:v>
                </c:pt>
                <c:pt idx="1807">
                  <c:v>41946.79166666666</c:v>
                </c:pt>
                <c:pt idx="1808">
                  <c:v>41946.83333333334</c:v>
                </c:pt>
                <c:pt idx="1809">
                  <c:v>41946.875</c:v>
                </c:pt>
                <c:pt idx="1810">
                  <c:v>41946.91666666666</c:v>
                </c:pt>
                <c:pt idx="1811">
                  <c:v>41946.95833333333</c:v>
                </c:pt>
                <c:pt idx="1812">
                  <c:v>41947.0</c:v>
                </c:pt>
                <c:pt idx="1813">
                  <c:v>41947.04166666666</c:v>
                </c:pt>
                <c:pt idx="1814">
                  <c:v>41947.08333333334</c:v>
                </c:pt>
                <c:pt idx="1815">
                  <c:v>41947.125</c:v>
                </c:pt>
                <c:pt idx="1816">
                  <c:v>41947.16666666666</c:v>
                </c:pt>
                <c:pt idx="1817">
                  <c:v>41947.20833333334</c:v>
                </c:pt>
                <c:pt idx="1818">
                  <c:v>41947.25</c:v>
                </c:pt>
                <c:pt idx="1819">
                  <c:v>41947.29166666666</c:v>
                </c:pt>
                <c:pt idx="1820">
                  <c:v>41947.33333333334</c:v>
                </c:pt>
                <c:pt idx="1821">
                  <c:v>41947.375</c:v>
                </c:pt>
                <c:pt idx="1822">
                  <c:v>41947.41666666666</c:v>
                </c:pt>
                <c:pt idx="1823">
                  <c:v>41947.45833333333</c:v>
                </c:pt>
                <c:pt idx="1824">
                  <c:v>41947.5</c:v>
                </c:pt>
                <c:pt idx="1825">
                  <c:v>41947.54166666666</c:v>
                </c:pt>
                <c:pt idx="1826">
                  <c:v>41947.58333333334</c:v>
                </c:pt>
                <c:pt idx="1827">
                  <c:v>41947.625</c:v>
                </c:pt>
                <c:pt idx="1828">
                  <c:v>41947.66666666666</c:v>
                </c:pt>
                <c:pt idx="1829">
                  <c:v>41947.70833333334</c:v>
                </c:pt>
                <c:pt idx="1830">
                  <c:v>41947.75</c:v>
                </c:pt>
                <c:pt idx="1831">
                  <c:v>41947.79166666666</c:v>
                </c:pt>
                <c:pt idx="1832">
                  <c:v>41947.83333333334</c:v>
                </c:pt>
                <c:pt idx="1833">
                  <c:v>41947.875</c:v>
                </c:pt>
                <c:pt idx="1834">
                  <c:v>41947.91666666666</c:v>
                </c:pt>
                <c:pt idx="1835">
                  <c:v>41947.95833333333</c:v>
                </c:pt>
                <c:pt idx="1836">
                  <c:v>41948.0</c:v>
                </c:pt>
                <c:pt idx="1837">
                  <c:v>41948.04166666666</c:v>
                </c:pt>
                <c:pt idx="1838">
                  <c:v>41948.08333333334</c:v>
                </c:pt>
                <c:pt idx="1839">
                  <c:v>41948.125</c:v>
                </c:pt>
                <c:pt idx="1840">
                  <c:v>41948.16666666666</c:v>
                </c:pt>
                <c:pt idx="1841">
                  <c:v>41948.20833333334</c:v>
                </c:pt>
                <c:pt idx="1842">
                  <c:v>41948.25</c:v>
                </c:pt>
                <c:pt idx="1843">
                  <c:v>41948.29166666666</c:v>
                </c:pt>
                <c:pt idx="1844">
                  <c:v>41948.33333333334</c:v>
                </c:pt>
                <c:pt idx="1845">
                  <c:v>41948.375</c:v>
                </c:pt>
                <c:pt idx="1846">
                  <c:v>41948.41666666666</c:v>
                </c:pt>
                <c:pt idx="1847">
                  <c:v>41948.45833333333</c:v>
                </c:pt>
                <c:pt idx="1848">
                  <c:v>41948.5</c:v>
                </c:pt>
                <c:pt idx="1849">
                  <c:v>41948.54166666666</c:v>
                </c:pt>
                <c:pt idx="1850">
                  <c:v>41948.58333333334</c:v>
                </c:pt>
                <c:pt idx="1851">
                  <c:v>41948.625</c:v>
                </c:pt>
                <c:pt idx="1852">
                  <c:v>41948.66666666666</c:v>
                </c:pt>
                <c:pt idx="1853">
                  <c:v>41948.70833333334</c:v>
                </c:pt>
                <c:pt idx="1854">
                  <c:v>41948.75</c:v>
                </c:pt>
                <c:pt idx="1855">
                  <c:v>41948.79166666666</c:v>
                </c:pt>
                <c:pt idx="1856">
                  <c:v>41948.83333333334</c:v>
                </c:pt>
                <c:pt idx="1857">
                  <c:v>41948.875</c:v>
                </c:pt>
                <c:pt idx="1858">
                  <c:v>41948.91666666666</c:v>
                </c:pt>
                <c:pt idx="1859">
                  <c:v>41948.95833333333</c:v>
                </c:pt>
                <c:pt idx="1860">
                  <c:v>41949.0</c:v>
                </c:pt>
                <c:pt idx="1861">
                  <c:v>41949.04166666666</c:v>
                </c:pt>
                <c:pt idx="1862">
                  <c:v>41949.08333333334</c:v>
                </c:pt>
                <c:pt idx="1863">
                  <c:v>41949.125</c:v>
                </c:pt>
                <c:pt idx="1864">
                  <c:v>41949.16666666666</c:v>
                </c:pt>
                <c:pt idx="1865">
                  <c:v>41949.20833333334</c:v>
                </c:pt>
                <c:pt idx="1866">
                  <c:v>41949.25</c:v>
                </c:pt>
                <c:pt idx="1867">
                  <c:v>41949.29166666666</c:v>
                </c:pt>
                <c:pt idx="1868">
                  <c:v>41949.33333333334</c:v>
                </c:pt>
                <c:pt idx="1869">
                  <c:v>41949.375</c:v>
                </c:pt>
                <c:pt idx="1870">
                  <c:v>41949.41666666666</c:v>
                </c:pt>
                <c:pt idx="1871">
                  <c:v>41949.45833333333</c:v>
                </c:pt>
                <c:pt idx="1872">
                  <c:v>41949.5</c:v>
                </c:pt>
                <c:pt idx="1873">
                  <c:v>41949.54166666666</c:v>
                </c:pt>
                <c:pt idx="1874">
                  <c:v>41949.58333333334</c:v>
                </c:pt>
                <c:pt idx="1875">
                  <c:v>41949.625</c:v>
                </c:pt>
                <c:pt idx="1876">
                  <c:v>41949.66666666666</c:v>
                </c:pt>
                <c:pt idx="1877">
                  <c:v>41949.70833333334</c:v>
                </c:pt>
                <c:pt idx="1878">
                  <c:v>41949.75</c:v>
                </c:pt>
                <c:pt idx="1879">
                  <c:v>41949.79166666666</c:v>
                </c:pt>
                <c:pt idx="1880">
                  <c:v>41949.83333333334</c:v>
                </c:pt>
                <c:pt idx="1881">
                  <c:v>41949.875</c:v>
                </c:pt>
                <c:pt idx="1882">
                  <c:v>41949.91666666666</c:v>
                </c:pt>
                <c:pt idx="1883">
                  <c:v>41949.95833333333</c:v>
                </c:pt>
                <c:pt idx="1884">
                  <c:v>41950.0</c:v>
                </c:pt>
                <c:pt idx="1885">
                  <c:v>41950.04166666666</c:v>
                </c:pt>
                <c:pt idx="1886">
                  <c:v>41950.08333333334</c:v>
                </c:pt>
                <c:pt idx="1887">
                  <c:v>41950.125</c:v>
                </c:pt>
                <c:pt idx="1888">
                  <c:v>41950.16666666666</c:v>
                </c:pt>
                <c:pt idx="1889">
                  <c:v>41950.20833333334</c:v>
                </c:pt>
                <c:pt idx="1890">
                  <c:v>41950.25</c:v>
                </c:pt>
                <c:pt idx="1891">
                  <c:v>41950.29166666666</c:v>
                </c:pt>
                <c:pt idx="1892">
                  <c:v>41950.33333333334</c:v>
                </c:pt>
                <c:pt idx="1893">
                  <c:v>41950.375</c:v>
                </c:pt>
                <c:pt idx="1894">
                  <c:v>41950.41666666666</c:v>
                </c:pt>
                <c:pt idx="1895">
                  <c:v>41950.45833333333</c:v>
                </c:pt>
                <c:pt idx="1896">
                  <c:v>41950.5</c:v>
                </c:pt>
                <c:pt idx="1897">
                  <c:v>41950.54166666666</c:v>
                </c:pt>
                <c:pt idx="1898">
                  <c:v>41950.58333333334</c:v>
                </c:pt>
                <c:pt idx="1899">
                  <c:v>41950.625</c:v>
                </c:pt>
                <c:pt idx="1900">
                  <c:v>41950.66666666666</c:v>
                </c:pt>
                <c:pt idx="1901">
                  <c:v>41950.70833333334</c:v>
                </c:pt>
                <c:pt idx="1902">
                  <c:v>41950.75</c:v>
                </c:pt>
                <c:pt idx="1903">
                  <c:v>41950.79166666666</c:v>
                </c:pt>
                <c:pt idx="1904">
                  <c:v>41950.83333333334</c:v>
                </c:pt>
                <c:pt idx="1905">
                  <c:v>41950.875</c:v>
                </c:pt>
                <c:pt idx="1906">
                  <c:v>41950.91666666666</c:v>
                </c:pt>
                <c:pt idx="1907">
                  <c:v>41950.95833333333</c:v>
                </c:pt>
                <c:pt idx="1908">
                  <c:v>41951.0</c:v>
                </c:pt>
                <c:pt idx="1909">
                  <c:v>41951.04166666666</c:v>
                </c:pt>
                <c:pt idx="1910">
                  <c:v>41951.08333333334</c:v>
                </c:pt>
                <c:pt idx="1911">
                  <c:v>41951.125</c:v>
                </c:pt>
                <c:pt idx="1912">
                  <c:v>41951.16666666666</c:v>
                </c:pt>
                <c:pt idx="1913">
                  <c:v>41951.20833333334</c:v>
                </c:pt>
                <c:pt idx="1914">
                  <c:v>41951.25</c:v>
                </c:pt>
                <c:pt idx="1915">
                  <c:v>41951.29166666666</c:v>
                </c:pt>
                <c:pt idx="1916">
                  <c:v>41951.33333333334</c:v>
                </c:pt>
                <c:pt idx="1917">
                  <c:v>41951.375</c:v>
                </c:pt>
                <c:pt idx="1918">
                  <c:v>41951.41666666666</c:v>
                </c:pt>
                <c:pt idx="1919">
                  <c:v>41951.45833333333</c:v>
                </c:pt>
                <c:pt idx="1920">
                  <c:v>41951.5</c:v>
                </c:pt>
                <c:pt idx="1921">
                  <c:v>41951.54166666666</c:v>
                </c:pt>
                <c:pt idx="1922">
                  <c:v>41951.58333333334</c:v>
                </c:pt>
                <c:pt idx="1923">
                  <c:v>41951.625</c:v>
                </c:pt>
                <c:pt idx="1924">
                  <c:v>41951.66666666666</c:v>
                </c:pt>
                <c:pt idx="1925">
                  <c:v>41951.70833333334</c:v>
                </c:pt>
                <c:pt idx="1926">
                  <c:v>41951.75</c:v>
                </c:pt>
                <c:pt idx="1927">
                  <c:v>41951.79166666666</c:v>
                </c:pt>
                <c:pt idx="1928">
                  <c:v>41951.83333333334</c:v>
                </c:pt>
                <c:pt idx="1929">
                  <c:v>41951.875</c:v>
                </c:pt>
                <c:pt idx="1930">
                  <c:v>41951.91666666666</c:v>
                </c:pt>
                <c:pt idx="1931">
                  <c:v>41951.95833333333</c:v>
                </c:pt>
                <c:pt idx="1932">
                  <c:v>41952.0</c:v>
                </c:pt>
                <c:pt idx="1933">
                  <c:v>41952.04166666666</c:v>
                </c:pt>
                <c:pt idx="1934">
                  <c:v>41952.08333333334</c:v>
                </c:pt>
                <c:pt idx="1935">
                  <c:v>41952.125</c:v>
                </c:pt>
                <c:pt idx="1936">
                  <c:v>41952.16666666666</c:v>
                </c:pt>
                <c:pt idx="1937">
                  <c:v>41952.20833333334</c:v>
                </c:pt>
                <c:pt idx="1938">
                  <c:v>41952.25</c:v>
                </c:pt>
                <c:pt idx="1939">
                  <c:v>41952.29166666666</c:v>
                </c:pt>
                <c:pt idx="1940">
                  <c:v>41952.33333333334</c:v>
                </c:pt>
                <c:pt idx="1941">
                  <c:v>41952.375</c:v>
                </c:pt>
                <c:pt idx="1942">
                  <c:v>41952.41666666666</c:v>
                </c:pt>
                <c:pt idx="1943">
                  <c:v>41952.45833333333</c:v>
                </c:pt>
                <c:pt idx="1944">
                  <c:v>41952.5</c:v>
                </c:pt>
                <c:pt idx="1945">
                  <c:v>41952.54166666666</c:v>
                </c:pt>
                <c:pt idx="1946">
                  <c:v>41952.58333333334</c:v>
                </c:pt>
                <c:pt idx="1947">
                  <c:v>41952.625</c:v>
                </c:pt>
                <c:pt idx="1948">
                  <c:v>41952.66666666666</c:v>
                </c:pt>
                <c:pt idx="1949">
                  <c:v>41952.70833333334</c:v>
                </c:pt>
                <c:pt idx="1950">
                  <c:v>41952.75</c:v>
                </c:pt>
                <c:pt idx="1951">
                  <c:v>41952.79166666666</c:v>
                </c:pt>
                <c:pt idx="1952">
                  <c:v>41952.83333333334</c:v>
                </c:pt>
                <c:pt idx="1953">
                  <c:v>41952.875</c:v>
                </c:pt>
                <c:pt idx="1954">
                  <c:v>41952.91666666666</c:v>
                </c:pt>
                <c:pt idx="1955">
                  <c:v>41952.95833333333</c:v>
                </c:pt>
                <c:pt idx="1956">
                  <c:v>41953.0</c:v>
                </c:pt>
                <c:pt idx="1957">
                  <c:v>41953.04166666666</c:v>
                </c:pt>
                <c:pt idx="1958">
                  <c:v>41953.08333333334</c:v>
                </c:pt>
                <c:pt idx="1959">
                  <c:v>41953.125</c:v>
                </c:pt>
                <c:pt idx="1960">
                  <c:v>41953.16666666666</c:v>
                </c:pt>
                <c:pt idx="1961">
                  <c:v>41953.20833333334</c:v>
                </c:pt>
                <c:pt idx="1962">
                  <c:v>41953.25</c:v>
                </c:pt>
                <c:pt idx="1963">
                  <c:v>41953.29166666666</c:v>
                </c:pt>
                <c:pt idx="1964">
                  <c:v>41953.33333333334</c:v>
                </c:pt>
                <c:pt idx="1965">
                  <c:v>41953.375</c:v>
                </c:pt>
                <c:pt idx="1966">
                  <c:v>41953.41666666666</c:v>
                </c:pt>
                <c:pt idx="1967">
                  <c:v>41953.45833333333</c:v>
                </c:pt>
                <c:pt idx="1968">
                  <c:v>41953.5</c:v>
                </c:pt>
                <c:pt idx="1969">
                  <c:v>41953.54166666666</c:v>
                </c:pt>
                <c:pt idx="1970">
                  <c:v>41953.58333333334</c:v>
                </c:pt>
                <c:pt idx="1971">
                  <c:v>41953.625</c:v>
                </c:pt>
                <c:pt idx="1972">
                  <c:v>41953.66666666666</c:v>
                </c:pt>
                <c:pt idx="1973">
                  <c:v>41953.70833333334</c:v>
                </c:pt>
                <c:pt idx="1974">
                  <c:v>41953.75</c:v>
                </c:pt>
                <c:pt idx="1975">
                  <c:v>41953.79166666666</c:v>
                </c:pt>
                <c:pt idx="1976">
                  <c:v>41953.83333333334</c:v>
                </c:pt>
                <c:pt idx="1977">
                  <c:v>41953.875</c:v>
                </c:pt>
                <c:pt idx="1978">
                  <c:v>41953.91666666666</c:v>
                </c:pt>
                <c:pt idx="1979">
                  <c:v>41953.95833333333</c:v>
                </c:pt>
                <c:pt idx="1980">
                  <c:v>41954.0</c:v>
                </c:pt>
                <c:pt idx="1981">
                  <c:v>41954.04166666666</c:v>
                </c:pt>
                <c:pt idx="1982">
                  <c:v>41954.08333333334</c:v>
                </c:pt>
                <c:pt idx="1983">
                  <c:v>41954.125</c:v>
                </c:pt>
                <c:pt idx="1984">
                  <c:v>41954.16666666666</c:v>
                </c:pt>
                <c:pt idx="1985">
                  <c:v>41954.20833333334</c:v>
                </c:pt>
                <c:pt idx="1986">
                  <c:v>41954.25</c:v>
                </c:pt>
                <c:pt idx="1987">
                  <c:v>41954.29166666666</c:v>
                </c:pt>
                <c:pt idx="1988">
                  <c:v>41954.33333333334</c:v>
                </c:pt>
                <c:pt idx="1989">
                  <c:v>41954.375</c:v>
                </c:pt>
                <c:pt idx="1990">
                  <c:v>41954.41666666666</c:v>
                </c:pt>
                <c:pt idx="1991">
                  <c:v>41954.45833333333</c:v>
                </c:pt>
                <c:pt idx="1992">
                  <c:v>41954.5</c:v>
                </c:pt>
                <c:pt idx="1993">
                  <c:v>41954.54166666666</c:v>
                </c:pt>
                <c:pt idx="1994">
                  <c:v>41954.58333333334</c:v>
                </c:pt>
                <c:pt idx="1995">
                  <c:v>41954.625</c:v>
                </c:pt>
                <c:pt idx="1996">
                  <c:v>41954.66666666666</c:v>
                </c:pt>
                <c:pt idx="1997">
                  <c:v>41954.70833333334</c:v>
                </c:pt>
                <c:pt idx="1998">
                  <c:v>41954.75</c:v>
                </c:pt>
                <c:pt idx="1999">
                  <c:v>41954.79166666666</c:v>
                </c:pt>
                <c:pt idx="2000">
                  <c:v>41954.83333333334</c:v>
                </c:pt>
                <c:pt idx="2001">
                  <c:v>41954.875</c:v>
                </c:pt>
                <c:pt idx="2002">
                  <c:v>41954.91666666666</c:v>
                </c:pt>
                <c:pt idx="2003">
                  <c:v>41954.95833333333</c:v>
                </c:pt>
                <c:pt idx="2004">
                  <c:v>41955.0</c:v>
                </c:pt>
                <c:pt idx="2005">
                  <c:v>41955.04166666666</c:v>
                </c:pt>
                <c:pt idx="2006">
                  <c:v>41955.08333333334</c:v>
                </c:pt>
                <c:pt idx="2007">
                  <c:v>41955.125</c:v>
                </c:pt>
                <c:pt idx="2008">
                  <c:v>41955.16666666666</c:v>
                </c:pt>
                <c:pt idx="2009">
                  <c:v>41955.20833333334</c:v>
                </c:pt>
                <c:pt idx="2010">
                  <c:v>41955.25</c:v>
                </c:pt>
                <c:pt idx="2011">
                  <c:v>41955.29166666666</c:v>
                </c:pt>
                <c:pt idx="2012">
                  <c:v>41955.33333333334</c:v>
                </c:pt>
                <c:pt idx="2013">
                  <c:v>41955.375</c:v>
                </c:pt>
                <c:pt idx="2014">
                  <c:v>41955.41666666666</c:v>
                </c:pt>
                <c:pt idx="2015">
                  <c:v>41955.45833333333</c:v>
                </c:pt>
                <c:pt idx="2016">
                  <c:v>41955.5</c:v>
                </c:pt>
                <c:pt idx="2017">
                  <c:v>41955.54166666666</c:v>
                </c:pt>
                <c:pt idx="2018">
                  <c:v>41955.58333333334</c:v>
                </c:pt>
                <c:pt idx="2019">
                  <c:v>41955.625</c:v>
                </c:pt>
                <c:pt idx="2020">
                  <c:v>41955.66666666666</c:v>
                </c:pt>
                <c:pt idx="2021">
                  <c:v>41955.70833333334</c:v>
                </c:pt>
                <c:pt idx="2022">
                  <c:v>41955.75</c:v>
                </c:pt>
                <c:pt idx="2023">
                  <c:v>41955.79166666666</c:v>
                </c:pt>
                <c:pt idx="2024">
                  <c:v>41955.83333333334</c:v>
                </c:pt>
                <c:pt idx="2025">
                  <c:v>41955.875</c:v>
                </c:pt>
                <c:pt idx="2026">
                  <c:v>41955.91666666666</c:v>
                </c:pt>
                <c:pt idx="2027">
                  <c:v>41955.95833333333</c:v>
                </c:pt>
                <c:pt idx="2028">
                  <c:v>41956.0</c:v>
                </c:pt>
                <c:pt idx="2029">
                  <c:v>41956.04166666666</c:v>
                </c:pt>
                <c:pt idx="2030">
                  <c:v>41956.08333333334</c:v>
                </c:pt>
                <c:pt idx="2031">
                  <c:v>41956.125</c:v>
                </c:pt>
                <c:pt idx="2032">
                  <c:v>41956.16666666666</c:v>
                </c:pt>
                <c:pt idx="2033">
                  <c:v>41956.20833333334</c:v>
                </c:pt>
                <c:pt idx="2034">
                  <c:v>41956.25</c:v>
                </c:pt>
                <c:pt idx="2035">
                  <c:v>41956.29166666666</c:v>
                </c:pt>
                <c:pt idx="2036">
                  <c:v>41956.33333333334</c:v>
                </c:pt>
                <c:pt idx="2037">
                  <c:v>41956.375</c:v>
                </c:pt>
                <c:pt idx="2038">
                  <c:v>41956.41666666666</c:v>
                </c:pt>
                <c:pt idx="2039">
                  <c:v>41956.45833333333</c:v>
                </c:pt>
                <c:pt idx="2040">
                  <c:v>41956.5</c:v>
                </c:pt>
                <c:pt idx="2041">
                  <c:v>41956.54166666666</c:v>
                </c:pt>
                <c:pt idx="2042">
                  <c:v>41956.58333333334</c:v>
                </c:pt>
                <c:pt idx="2043">
                  <c:v>41956.625</c:v>
                </c:pt>
                <c:pt idx="2044">
                  <c:v>41956.66666666666</c:v>
                </c:pt>
                <c:pt idx="2045">
                  <c:v>41956.70833333334</c:v>
                </c:pt>
                <c:pt idx="2046">
                  <c:v>41956.75</c:v>
                </c:pt>
                <c:pt idx="2047">
                  <c:v>41956.79166666666</c:v>
                </c:pt>
                <c:pt idx="2048">
                  <c:v>41956.83333333334</c:v>
                </c:pt>
                <c:pt idx="2049">
                  <c:v>41956.875</c:v>
                </c:pt>
                <c:pt idx="2050">
                  <c:v>41956.91666666666</c:v>
                </c:pt>
                <c:pt idx="2051">
                  <c:v>41956.95833333333</c:v>
                </c:pt>
                <c:pt idx="2052">
                  <c:v>41957.0</c:v>
                </c:pt>
                <c:pt idx="2053">
                  <c:v>41957.04166666666</c:v>
                </c:pt>
                <c:pt idx="2054">
                  <c:v>41957.08333333334</c:v>
                </c:pt>
                <c:pt idx="2055">
                  <c:v>41957.125</c:v>
                </c:pt>
                <c:pt idx="2056">
                  <c:v>41957.16666666666</c:v>
                </c:pt>
                <c:pt idx="2057">
                  <c:v>41957.20833333334</c:v>
                </c:pt>
                <c:pt idx="2058">
                  <c:v>41957.25</c:v>
                </c:pt>
                <c:pt idx="2059">
                  <c:v>41957.29166666666</c:v>
                </c:pt>
                <c:pt idx="2060">
                  <c:v>41957.33333333334</c:v>
                </c:pt>
                <c:pt idx="2061">
                  <c:v>41957.375</c:v>
                </c:pt>
                <c:pt idx="2062">
                  <c:v>41957.41666666666</c:v>
                </c:pt>
                <c:pt idx="2063">
                  <c:v>41957.45833333333</c:v>
                </c:pt>
                <c:pt idx="2064">
                  <c:v>41957.5</c:v>
                </c:pt>
                <c:pt idx="2065">
                  <c:v>41957.54166666666</c:v>
                </c:pt>
                <c:pt idx="2066">
                  <c:v>41957.58333333334</c:v>
                </c:pt>
                <c:pt idx="2067">
                  <c:v>41957.625</c:v>
                </c:pt>
                <c:pt idx="2068">
                  <c:v>41957.66666666666</c:v>
                </c:pt>
                <c:pt idx="2069">
                  <c:v>41957.70833333334</c:v>
                </c:pt>
                <c:pt idx="2070">
                  <c:v>41957.75</c:v>
                </c:pt>
                <c:pt idx="2071">
                  <c:v>41957.79166666666</c:v>
                </c:pt>
                <c:pt idx="2072">
                  <c:v>41957.83333333334</c:v>
                </c:pt>
                <c:pt idx="2073">
                  <c:v>41957.875</c:v>
                </c:pt>
                <c:pt idx="2074">
                  <c:v>41957.91666666666</c:v>
                </c:pt>
                <c:pt idx="2075">
                  <c:v>41957.95833333333</c:v>
                </c:pt>
                <c:pt idx="2076">
                  <c:v>41958.0</c:v>
                </c:pt>
                <c:pt idx="2077">
                  <c:v>41958.04166666666</c:v>
                </c:pt>
                <c:pt idx="2078">
                  <c:v>41958.08333333334</c:v>
                </c:pt>
                <c:pt idx="2079">
                  <c:v>41958.125</c:v>
                </c:pt>
                <c:pt idx="2080">
                  <c:v>41958.16666666666</c:v>
                </c:pt>
                <c:pt idx="2081">
                  <c:v>41958.20833333334</c:v>
                </c:pt>
                <c:pt idx="2082">
                  <c:v>41958.25</c:v>
                </c:pt>
                <c:pt idx="2083">
                  <c:v>41958.29166666666</c:v>
                </c:pt>
                <c:pt idx="2084">
                  <c:v>41958.33333333334</c:v>
                </c:pt>
                <c:pt idx="2085">
                  <c:v>41958.375</c:v>
                </c:pt>
                <c:pt idx="2086">
                  <c:v>41958.41666666666</c:v>
                </c:pt>
                <c:pt idx="2087">
                  <c:v>41958.45833333333</c:v>
                </c:pt>
                <c:pt idx="2088">
                  <c:v>41958.5</c:v>
                </c:pt>
                <c:pt idx="2089">
                  <c:v>41958.54166666666</c:v>
                </c:pt>
                <c:pt idx="2090">
                  <c:v>41958.58333333334</c:v>
                </c:pt>
                <c:pt idx="2091">
                  <c:v>41958.625</c:v>
                </c:pt>
                <c:pt idx="2092">
                  <c:v>41958.66666666666</c:v>
                </c:pt>
                <c:pt idx="2093">
                  <c:v>41958.70833333334</c:v>
                </c:pt>
                <c:pt idx="2094">
                  <c:v>41958.75</c:v>
                </c:pt>
                <c:pt idx="2095">
                  <c:v>41958.79166666666</c:v>
                </c:pt>
                <c:pt idx="2096">
                  <c:v>41958.83333333334</c:v>
                </c:pt>
                <c:pt idx="2097">
                  <c:v>41958.875</c:v>
                </c:pt>
                <c:pt idx="2098">
                  <c:v>41958.91666666666</c:v>
                </c:pt>
                <c:pt idx="2099">
                  <c:v>41958.95833333333</c:v>
                </c:pt>
                <c:pt idx="2100">
                  <c:v>41959.0</c:v>
                </c:pt>
                <c:pt idx="2101">
                  <c:v>41959.04166666666</c:v>
                </c:pt>
                <c:pt idx="2102">
                  <c:v>41959.08333333334</c:v>
                </c:pt>
                <c:pt idx="2103">
                  <c:v>41959.125</c:v>
                </c:pt>
                <c:pt idx="2104">
                  <c:v>41959.16666666666</c:v>
                </c:pt>
                <c:pt idx="2105">
                  <c:v>41959.20833333334</c:v>
                </c:pt>
                <c:pt idx="2106">
                  <c:v>41959.25</c:v>
                </c:pt>
                <c:pt idx="2107">
                  <c:v>41959.29166666666</c:v>
                </c:pt>
                <c:pt idx="2108">
                  <c:v>41959.33333333334</c:v>
                </c:pt>
                <c:pt idx="2109">
                  <c:v>41959.375</c:v>
                </c:pt>
                <c:pt idx="2110">
                  <c:v>41959.41666666666</c:v>
                </c:pt>
                <c:pt idx="2111">
                  <c:v>41959.45833333333</c:v>
                </c:pt>
                <c:pt idx="2112">
                  <c:v>41959.5</c:v>
                </c:pt>
                <c:pt idx="2113">
                  <c:v>41959.54166666666</c:v>
                </c:pt>
                <c:pt idx="2114">
                  <c:v>41959.58333333334</c:v>
                </c:pt>
                <c:pt idx="2115">
                  <c:v>41959.625</c:v>
                </c:pt>
                <c:pt idx="2116">
                  <c:v>41959.66666666666</c:v>
                </c:pt>
                <c:pt idx="2117">
                  <c:v>41959.70833333334</c:v>
                </c:pt>
                <c:pt idx="2118">
                  <c:v>41959.75</c:v>
                </c:pt>
                <c:pt idx="2119">
                  <c:v>41959.79166666666</c:v>
                </c:pt>
                <c:pt idx="2120">
                  <c:v>41959.83333333334</c:v>
                </c:pt>
                <c:pt idx="2121">
                  <c:v>41959.875</c:v>
                </c:pt>
                <c:pt idx="2122">
                  <c:v>41959.91666666666</c:v>
                </c:pt>
                <c:pt idx="2123">
                  <c:v>41959.95833333333</c:v>
                </c:pt>
                <c:pt idx="2124">
                  <c:v>41960.0</c:v>
                </c:pt>
                <c:pt idx="2125">
                  <c:v>41960.04166666666</c:v>
                </c:pt>
                <c:pt idx="2126">
                  <c:v>41960.08333333334</c:v>
                </c:pt>
                <c:pt idx="2127">
                  <c:v>41960.125</c:v>
                </c:pt>
                <c:pt idx="2128">
                  <c:v>41960.16666666666</c:v>
                </c:pt>
                <c:pt idx="2129">
                  <c:v>41960.20833333334</c:v>
                </c:pt>
                <c:pt idx="2130">
                  <c:v>41960.25</c:v>
                </c:pt>
                <c:pt idx="2131">
                  <c:v>41960.29166666666</c:v>
                </c:pt>
                <c:pt idx="2132">
                  <c:v>41960.33333333334</c:v>
                </c:pt>
                <c:pt idx="2133">
                  <c:v>41960.375</c:v>
                </c:pt>
                <c:pt idx="2134">
                  <c:v>41960.41666666666</c:v>
                </c:pt>
                <c:pt idx="2135">
                  <c:v>41960.45833333333</c:v>
                </c:pt>
                <c:pt idx="2136">
                  <c:v>41960.5</c:v>
                </c:pt>
                <c:pt idx="2137">
                  <c:v>41960.54166666666</c:v>
                </c:pt>
                <c:pt idx="2138">
                  <c:v>41960.58333333334</c:v>
                </c:pt>
                <c:pt idx="2139">
                  <c:v>41960.625</c:v>
                </c:pt>
                <c:pt idx="2140">
                  <c:v>41960.66666666666</c:v>
                </c:pt>
                <c:pt idx="2141">
                  <c:v>41960.70833333334</c:v>
                </c:pt>
                <c:pt idx="2142">
                  <c:v>41960.75</c:v>
                </c:pt>
                <c:pt idx="2143">
                  <c:v>41960.79166666666</c:v>
                </c:pt>
                <c:pt idx="2144">
                  <c:v>41960.83333333334</c:v>
                </c:pt>
                <c:pt idx="2145">
                  <c:v>41960.875</c:v>
                </c:pt>
                <c:pt idx="2146">
                  <c:v>41960.91666666666</c:v>
                </c:pt>
                <c:pt idx="2147">
                  <c:v>41960.95833333333</c:v>
                </c:pt>
                <c:pt idx="2148">
                  <c:v>41961.0</c:v>
                </c:pt>
                <c:pt idx="2149">
                  <c:v>41961.04166666666</c:v>
                </c:pt>
                <c:pt idx="2150">
                  <c:v>41961.08333333334</c:v>
                </c:pt>
                <c:pt idx="2151">
                  <c:v>41961.125</c:v>
                </c:pt>
                <c:pt idx="2152">
                  <c:v>41961.16666666666</c:v>
                </c:pt>
                <c:pt idx="2153">
                  <c:v>41961.20833333334</c:v>
                </c:pt>
                <c:pt idx="2154">
                  <c:v>41961.25</c:v>
                </c:pt>
                <c:pt idx="2155">
                  <c:v>41961.29166666666</c:v>
                </c:pt>
                <c:pt idx="2156">
                  <c:v>41961.33333333334</c:v>
                </c:pt>
                <c:pt idx="2157">
                  <c:v>41961.375</c:v>
                </c:pt>
                <c:pt idx="2158">
                  <c:v>41961.41666666666</c:v>
                </c:pt>
                <c:pt idx="2159">
                  <c:v>41961.45833333333</c:v>
                </c:pt>
                <c:pt idx="2160">
                  <c:v>41961.5</c:v>
                </c:pt>
                <c:pt idx="2161">
                  <c:v>41961.54166666666</c:v>
                </c:pt>
                <c:pt idx="2162">
                  <c:v>41961.58333333334</c:v>
                </c:pt>
                <c:pt idx="2163">
                  <c:v>41961.625</c:v>
                </c:pt>
                <c:pt idx="2164">
                  <c:v>41961.66666666666</c:v>
                </c:pt>
                <c:pt idx="2165">
                  <c:v>41961.70833333334</c:v>
                </c:pt>
                <c:pt idx="2166">
                  <c:v>41961.75</c:v>
                </c:pt>
                <c:pt idx="2167">
                  <c:v>41961.79166666666</c:v>
                </c:pt>
                <c:pt idx="2168">
                  <c:v>41961.83333333334</c:v>
                </c:pt>
                <c:pt idx="2169">
                  <c:v>41961.875</c:v>
                </c:pt>
                <c:pt idx="2170">
                  <c:v>41961.91666666666</c:v>
                </c:pt>
                <c:pt idx="2171">
                  <c:v>41961.95833333333</c:v>
                </c:pt>
                <c:pt idx="2172">
                  <c:v>41962.0</c:v>
                </c:pt>
                <c:pt idx="2173">
                  <c:v>41962.04166666666</c:v>
                </c:pt>
                <c:pt idx="2174">
                  <c:v>41962.08333333334</c:v>
                </c:pt>
                <c:pt idx="2175">
                  <c:v>41962.125</c:v>
                </c:pt>
                <c:pt idx="2176">
                  <c:v>41962.16666666666</c:v>
                </c:pt>
                <c:pt idx="2177">
                  <c:v>41962.20833333334</c:v>
                </c:pt>
                <c:pt idx="2178">
                  <c:v>41962.25</c:v>
                </c:pt>
                <c:pt idx="2179">
                  <c:v>41962.29166666666</c:v>
                </c:pt>
                <c:pt idx="2180">
                  <c:v>41962.33333333334</c:v>
                </c:pt>
                <c:pt idx="2181">
                  <c:v>41962.375</c:v>
                </c:pt>
                <c:pt idx="2182">
                  <c:v>41962.41666666666</c:v>
                </c:pt>
                <c:pt idx="2183">
                  <c:v>41962.45833333333</c:v>
                </c:pt>
                <c:pt idx="2184">
                  <c:v>41962.5</c:v>
                </c:pt>
                <c:pt idx="2185">
                  <c:v>41962.54166666666</c:v>
                </c:pt>
                <c:pt idx="2186">
                  <c:v>41962.58333333334</c:v>
                </c:pt>
                <c:pt idx="2187">
                  <c:v>41962.625</c:v>
                </c:pt>
                <c:pt idx="2188">
                  <c:v>41962.66666666666</c:v>
                </c:pt>
                <c:pt idx="2189">
                  <c:v>41962.70833333334</c:v>
                </c:pt>
                <c:pt idx="2190">
                  <c:v>41962.75</c:v>
                </c:pt>
                <c:pt idx="2191">
                  <c:v>41962.79166666666</c:v>
                </c:pt>
                <c:pt idx="2192">
                  <c:v>41962.83333333334</c:v>
                </c:pt>
                <c:pt idx="2193">
                  <c:v>41962.875</c:v>
                </c:pt>
                <c:pt idx="2194">
                  <c:v>41962.91666666666</c:v>
                </c:pt>
                <c:pt idx="2195">
                  <c:v>41962.95833333333</c:v>
                </c:pt>
                <c:pt idx="2196">
                  <c:v>41963.0</c:v>
                </c:pt>
                <c:pt idx="2197">
                  <c:v>41963.04166666666</c:v>
                </c:pt>
                <c:pt idx="2198">
                  <c:v>41963.08333333334</c:v>
                </c:pt>
                <c:pt idx="2199">
                  <c:v>41963.125</c:v>
                </c:pt>
                <c:pt idx="2200">
                  <c:v>41963.16666666666</c:v>
                </c:pt>
                <c:pt idx="2201">
                  <c:v>41963.20833333334</c:v>
                </c:pt>
                <c:pt idx="2202">
                  <c:v>41963.25</c:v>
                </c:pt>
                <c:pt idx="2203">
                  <c:v>41963.29166666666</c:v>
                </c:pt>
                <c:pt idx="2204">
                  <c:v>41963.33333333334</c:v>
                </c:pt>
                <c:pt idx="2205">
                  <c:v>41963.375</c:v>
                </c:pt>
                <c:pt idx="2206">
                  <c:v>41963.41666666666</c:v>
                </c:pt>
                <c:pt idx="2207">
                  <c:v>41963.45833333333</c:v>
                </c:pt>
                <c:pt idx="2208">
                  <c:v>41963.5</c:v>
                </c:pt>
                <c:pt idx="2209">
                  <c:v>41963.54166666666</c:v>
                </c:pt>
                <c:pt idx="2210">
                  <c:v>41963.58333333334</c:v>
                </c:pt>
                <c:pt idx="2211">
                  <c:v>41963.625</c:v>
                </c:pt>
                <c:pt idx="2212">
                  <c:v>41963.66666666666</c:v>
                </c:pt>
                <c:pt idx="2213">
                  <c:v>41963.70833333334</c:v>
                </c:pt>
                <c:pt idx="2214">
                  <c:v>41963.75</c:v>
                </c:pt>
                <c:pt idx="2215">
                  <c:v>41963.79166666666</c:v>
                </c:pt>
                <c:pt idx="2216">
                  <c:v>41963.83333333334</c:v>
                </c:pt>
                <c:pt idx="2217">
                  <c:v>41963.875</c:v>
                </c:pt>
                <c:pt idx="2218">
                  <c:v>41963.91666666666</c:v>
                </c:pt>
                <c:pt idx="2219">
                  <c:v>41963.95833333333</c:v>
                </c:pt>
                <c:pt idx="2220">
                  <c:v>41964.0</c:v>
                </c:pt>
                <c:pt idx="2221">
                  <c:v>41964.04166666666</c:v>
                </c:pt>
                <c:pt idx="2222">
                  <c:v>41964.08333333334</c:v>
                </c:pt>
                <c:pt idx="2223">
                  <c:v>41964.125</c:v>
                </c:pt>
                <c:pt idx="2224">
                  <c:v>41964.16666666666</c:v>
                </c:pt>
                <c:pt idx="2225">
                  <c:v>41964.20833333334</c:v>
                </c:pt>
                <c:pt idx="2226">
                  <c:v>41964.25</c:v>
                </c:pt>
                <c:pt idx="2227">
                  <c:v>41964.29166666666</c:v>
                </c:pt>
                <c:pt idx="2228">
                  <c:v>41964.33333333334</c:v>
                </c:pt>
                <c:pt idx="2229">
                  <c:v>41964.375</c:v>
                </c:pt>
                <c:pt idx="2230">
                  <c:v>41964.41666666666</c:v>
                </c:pt>
                <c:pt idx="2231">
                  <c:v>41964.45833333333</c:v>
                </c:pt>
                <c:pt idx="2232">
                  <c:v>41964.5</c:v>
                </c:pt>
                <c:pt idx="2233">
                  <c:v>41964.54166666666</c:v>
                </c:pt>
                <c:pt idx="2234">
                  <c:v>41964.58333333334</c:v>
                </c:pt>
                <c:pt idx="2235">
                  <c:v>41964.625</c:v>
                </c:pt>
                <c:pt idx="2236">
                  <c:v>41964.66666666666</c:v>
                </c:pt>
                <c:pt idx="2237">
                  <c:v>41964.70833333334</c:v>
                </c:pt>
                <c:pt idx="2238">
                  <c:v>41964.75</c:v>
                </c:pt>
                <c:pt idx="2239">
                  <c:v>41964.79166666666</c:v>
                </c:pt>
                <c:pt idx="2240">
                  <c:v>41964.83333333334</c:v>
                </c:pt>
                <c:pt idx="2241">
                  <c:v>41964.875</c:v>
                </c:pt>
                <c:pt idx="2242">
                  <c:v>41964.91666666666</c:v>
                </c:pt>
                <c:pt idx="2243">
                  <c:v>41964.95833333333</c:v>
                </c:pt>
                <c:pt idx="2244">
                  <c:v>41965.0</c:v>
                </c:pt>
                <c:pt idx="2245">
                  <c:v>41965.04166666666</c:v>
                </c:pt>
                <c:pt idx="2246">
                  <c:v>41965.08333333334</c:v>
                </c:pt>
                <c:pt idx="2247">
                  <c:v>41965.125</c:v>
                </c:pt>
                <c:pt idx="2248">
                  <c:v>41965.16666666666</c:v>
                </c:pt>
                <c:pt idx="2249">
                  <c:v>41965.20833333334</c:v>
                </c:pt>
                <c:pt idx="2250">
                  <c:v>41965.25</c:v>
                </c:pt>
                <c:pt idx="2251">
                  <c:v>41965.29166666666</c:v>
                </c:pt>
                <c:pt idx="2252">
                  <c:v>41965.33333333334</c:v>
                </c:pt>
                <c:pt idx="2253">
                  <c:v>41965.375</c:v>
                </c:pt>
                <c:pt idx="2254">
                  <c:v>41965.41666666666</c:v>
                </c:pt>
                <c:pt idx="2255">
                  <c:v>41965.45833333333</c:v>
                </c:pt>
                <c:pt idx="2256">
                  <c:v>41965.5</c:v>
                </c:pt>
                <c:pt idx="2257">
                  <c:v>41965.54166666666</c:v>
                </c:pt>
                <c:pt idx="2258">
                  <c:v>41965.58333333334</c:v>
                </c:pt>
                <c:pt idx="2259">
                  <c:v>41965.625</c:v>
                </c:pt>
                <c:pt idx="2260">
                  <c:v>41965.66666666666</c:v>
                </c:pt>
                <c:pt idx="2261">
                  <c:v>41965.70833333334</c:v>
                </c:pt>
                <c:pt idx="2262">
                  <c:v>41965.75</c:v>
                </c:pt>
                <c:pt idx="2263">
                  <c:v>41965.79166666666</c:v>
                </c:pt>
                <c:pt idx="2264">
                  <c:v>41965.83333333334</c:v>
                </c:pt>
                <c:pt idx="2265">
                  <c:v>41965.875</c:v>
                </c:pt>
                <c:pt idx="2266">
                  <c:v>41965.91666666666</c:v>
                </c:pt>
                <c:pt idx="2267">
                  <c:v>41965.95833333333</c:v>
                </c:pt>
                <c:pt idx="2268">
                  <c:v>41966.0</c:v>
                </c:pt>
                <c:pt idx="2269">
                  <c:v>41966.04166666666</c:v>
                </c:pt>
                <c:pt idx="2270">
                  <c:v>41966.08333333334</c:v>
                </c:pt>
                <c:pt idx="2271">
                  <c:v>41966.125</c:v>
                </c:pt>
                <c:pt idx="2272">
                  <c:v>41966.16666666666</c:v>
                </c:pt>
                <c:pt idx="2273">
                  <c:v>41966.20833333334</c:v>
                </c:pt>
                <c:pt idx="2274">
                  <c:v>41966.25</c:v>
                </c:pt>
                <c:pt idx="2275">
                  <c:v>41966.29166666666</c:v>
                </c:pt>
                <c:pt idx="2276">
                  <c:v>41966.33333333334</c:v>
                </c:pt>
                <c:pt idx="2277">
                  <c:v>41966.375</c:v>
                </c:pt>
                <c:pt idx="2278">
                  <c:v>41966.41666666666</c:v>
                </c:pt>
                <c:pt idx="2279">
                  <c:v>41966.45833333333</c:v>
                </c:pt>
                <c:pt idx="2280">
                  <c:v>41966.5</c:v>
                </c:pt>
                <c:pt idx="2281">
                  <c:v>41966.54166666666</c:v>
                </c:pt>
                <c:pt idx="2282">
                  <c:v>41966.58333333334</c:v>
                </c:pt>
                <c:pt idx="2283">
                  <c:v>41966.625</c:v>
                </c:pt>
                <c:pt idx="2284">
                  <c:v>41966.66666666666</c:v>
                </c:pt>
                <c:pt idx="2285">
                  <c:v>41966.70833333334</c:v>
                </c:pt>
                <c:pt idx="2286">
                  <c:v>41966.75</c:v>
                </c:pt>
                <c:pt idx="2287">
                  <c:v>41966.79166666666</c:v>
                </c:pt>
                <c:pt idx="2288">
                  <c:v>41966.83333333334</c:v>
                </c:pt>
                <c:pt idx="2289">
                  <c:v>41966.875</c:v>
                </c:pt>
                <c:pt idx="2290">
                  <c:v>41966.91666666666</c:v>
                </c:pt>
                <c:pt idx="2291">
                  <c:v>41966.95833333333</c:v>
                </c:pt>
                <c:pt idx="2292">
                  <c:v>41967.0</c:v>
                </c:pt>
                <c:pt idx="2293">
                  <c:v>41967.04166666666</c:v>
                </c:pt>
                <c:pt idx="2294">
                  <c:v>41967.08333333334</c:v>
                </c:pt>
                <c:pt idx="2295">
                  <c:v>41967.125</c:v>
                </c:pt>
                <c:pt idx="2296">
                  <c:v>41967.16666666666</c:v>
                </c:pt>
                <c:pt idx="2297">
                  <c:v>41967.20833333334</c:v>
                </c:pt>
                <c:pt idx="2298">
                  <c:v>41967.25</c:v>
                </c:pt>
                <c:pt idx="2299">
                  <c:v>41967.29166666666</c:v>
                </c:pt>
                <c:pt idx="2300">
                  <c:v>41967.33333333334</c:v>
                </c:pt>
                <c:pt idx="2301">
                  <c:v>41967.375</c:v>
                </c:pt>
                <c:pt idx="2302">
                  <c:v>41967.41666666666</c:v>
                </c:pt>
                <c:pt idx="2303">
                  <c:v>41967.45833333333</c:v>
                </c:pt>
                <c:pt idx="2304">
                  <c:v>41967.5</c:v>
                </c:pt>
                <c:pt idx="2305">
                  <c:v>41967.54166666666</c:v>
                </c:pt>
                <c:pt idx="2306">
                  <c:v>41967.58333333334</c:v>
                </c:pt>
                <c:pt idx="2307">
                  <c:v>41967.625</c:v>
                </c:pt>
                <c:pt idx="2308">
                  <c:v>41967.66666666666</c:v>
                </c:pt>
                <c:pt idx="2309">
                  <c:v>41967.70833333334</c:v>
                </c:pt>
                <c:pt idx="2310">
                  <c:v>41967.75</c:v>
                </c:pt>
                <c:pt idx="2311">
                  <c:v>41967.79166666666</c:v>
                </c:pt>
                <c:pt idx="2312">
                  <c:v>41967.83333333334</c:v>
                </c:pt>
                <c:pt idx="2313">
                  <c:v>41967.875</c:v>
                </c:pt>
                <c:pt idx="2314">
                  <c:v>41967.91666666666</c:v>
                </c:pt>
                <c:pt idx="2315">
                  <c:v>41967.95833333333</c:v>
                </c:pt>
                <c:pt idx="2316">
                  <c:v>41968.0</c:v>
                </c:pt>
                <c:pt idx="2317">
                  <c:v>41968.04166666666</c:v>
                </c:pt>
                <c:pt idx="2318">
                  <c:v>41968.08333333334</c:v>
                </c:pt>
                <c:pt idx="2319">
                  <c:v>41968.125</c:v>
                </c:pt>
                <c:pt idx="2320">
                  <c:v>41968.16666666666</c:v>
                </c:pt>
                <c:pt idx="2321">
                  <c:v>41968.20833333334</c:v>
                </c:pt>
                <c:pt idx="2322">
                  <c:v>41968.25</c:v>
                </c:pt>
                <c:pt idx="2323">
                  <c:v>41968.29166666666</c:v>
                </c:pt>
                <c:pt idx="2324">
                  <c:v>41968.33333333334</c:v>
                </c:pt>
                <c:pt idx="2325">
                  <c:v>41968.375</c:v>
                </c:pt>
                <c:pt idx="2326">
                  <c:v>41968.41666666666</c:v>
                </c:pt>
                <c:pt idx="2327">
                  <c:v>41968.45833333333</c:v>
                </c:pt>
                <c:pt idx="2328">
                  <c:v>41968.5</c:v>
                </c:pt>
                <c:pt idx="2329">
                  <c:v>41968.54166666666</c:v>
                </c:pt>
                <c:pt idx="2330">
                  <c:v>41968.58333333334</c:v>
                </c:pt>
                <c:pt idx="2331">
                  <c:v>41968.625</c:v>
                </c:pt>
                <c:pt idx="2332">
                  <c:v>41968.66666666666</c:v>
                </c:pt>
                <c:pt idx="2333">
                  <c:v>41968.70833333334</c:v>
                </c:pt>
                <c:pt idx="2334">
                  <c:v>41968.75</c:v>
                </c:pt>
                <c:pt idx="2335">
                  <c:v>41968.79166666666</c:v>
                </c:pt>
                <c:pt idx="2336">
                  <c:v>41968.83333333334</c:v>
                </c:pt>
                <c:pt idx="2337">
                  <c:v>41968.875</c:v>
                </c:pt>
                <c:pt idx="2338">
                  <c:v>41968.91666666666</c:v>
                </c:pt>
                <c:pt idx="2339">
                  <c:v>41968.95833333333</c:v>
                </c:pt>
                <c:pt idx="2340">
                  <c:v>41969.0</c:v>
                </c:pt>
                <c:pt idx="2341">
                  <c:v>41969.04166666666</c:v>
                </c:pt>
                <c:pt idx="2342">
                  <c:v>41969.08333333334</c:v>
                </c:pt>
                <c:pt idx="2343">
                  <c:v>41969.125</c:v>
                </c:pt>
                <c:pt idx="2344">
                  <c:v>41969.16666666666</c:v>
                </c:pt>
                <c:pt idx="2345">
                  <c:v>41969.20833333334</c:v>
                </c:pt>
                <c:pt idx="2346">
                  <c:v>41969.25</c:v>
                </c:pt>
                <c:pt idx="2347">
                  <c:v>41969.29166666666</c:v>
                </c:pt>
                <c:pt idx="2348">
                  <c:v>41969.33333333334</c:v>
                </c:pt>
                <c:pt idx="2349">
                  <c:v>41969.375</c:v>
                </c:pt>
                <c:pt idx="2350">
                  <c:v>41969.41666666666</c:v>
                </c:pt>
                <c:pt idx="2351">
                  <c:v>41969.45833333333</c:v>
                </c:pt>
                <c:pt idx="2352">
                  <c:v>41969.5</c:v>
                </c:pt>
                <c:pt idx="2353">
                  <c:v>41969.54166666666</c:v>
                </c:pt>
                <c:pt idx="2354">
                  <c:v>41969.58333333334</c:v>
                </c:pt>
                <c:pt idx="2355">
                  <c:v>41969.625</c:v>
                </c:pt>
                <c:pt idx="2356">
                  <c:v>41969.66666666666</c:v>
                </c:pt>
                <c:pt idx="2357">
                  <c:v>41969.70833333334</c:v>
                </c:pt>
                <c:pt idx="2358">
                  <c:v>41969.75</c:v>
                </c:pt>
                <c:pt idx="2359">
                  <c:v>41969.79166666666</c:v>
                </c:pt>
                <c:pt idx="2360">
                  <c:v>41969.83333333334</c:v>
                </c:pt>
                <c:pt idx="2361">
                  <c:v>41969.875</c:v>
                </c:pt>
                <c:pt idx="2362">
                  <c:v>41969.91666666666</c:v>
                </c:pt>
                <c:pt idx="2363">
                  <c:v>41969.95833333333</c:v>
                </c:pt>
                <c:pt idx="2364">
                  <c:v>41970.0</c:v>
                </c:pt>
                <c:pt idx="2365">
                  <c:v>41970.04166666666</c:v>
                </c:pt>
                <c:pt idx="2366">
                  <c:v>41970.08333333334</c:v>
                </c:pt>
                <c:pt idx="2367">
                  <c:v>41970.125</c:v>
                </c:pt>
                <c:pt idx="2368">
                  <c:v>41970.16666666666</c:v>
                </c:pt>
                <c:pt idx="2369">
                  <c:v>41970.20833333334</c:v>
                </c:pt>
                <c:pt idx="2370">
                  <c:v>41970.25</c:v>
                </c:pt>
                <c:pt idx="2371">
                  <c:v>41970.29166666666</c:v>
                </c:pt>
                <c:pt idx="2372">
                  <c:v>41970.33333333334</c:v>
                </c:pt>
                <c:pt idx="2373">
                  <c:v>41970.375</c:v>
                </c:pt>
                <c:pt idx="2374">
                  <c:v>41970.41666666666</c:v>
                </c:pt>
                <c:pt idx="2375">
                  <c:v>41970.45833333333</c:v>
                </c:pt>
                <c:pt idx="2376">
                  <c:v>41970.5</c:v>
                </c:pt>
                <c:pt idx="2377">
                  <c:v>41970.54166666666</c:v>
                </c:pt>
                <c:pt idx="2378">
                  <c:v>41970.58333333334</c:v>
                </c:pt>
                <c:pt idx="2379">
                  <c:v>41970.625</c:v>
                </c:pt>
                <c:pt idx="2380">
                  <c:v>41970.66666666666</c:v>
                </c:pt>
                <c:pt idx="2381">
                  <c:v>41970.70833333334</c:v>
                </c:pt>
                <c:pt idx="2382">
                  <c:v>41970.75</c:v>
                </c:pt>
                <c:pt idx="2383">
                  <c:v>41970.79166666666</c:v>
                </c:pt>
                <c:pt idx="2384">
                  <c:v>41970.83333333334</c:v>
                </c:pt>
                <c:pt idx="2385">
                  <c:v>41970.875</c:v>
                </c:pt>
                <c:pt idx="2386">
                  <c:v>41970.91666666666</c:v>
                </c:pt>
                <c:pt idx="2387">
                  <c:v>41970.95833333333</c:v>
                </c:pt>
                <c:pt idx="2388">
                  <c:v>41971.0</c:v>
                </c:pt>
                <c:pt idx="2389">
                  <c:v>41971.04166666666</c:v>
                </c:pt>
                <c:pt idx="2390">
                  <c:v>41971.08333333334</c:v>
                </c:pt>
                <c:pt idx="2391">
                  <c:v>41971.125</c:v>
                </c:pt>
                <c:pt idx="2392">
                  <c:v>41971.16666666666</c:v>
                </c:pt>
                <c:pt idx="2393">
                  <c:v>41971.20833333334</c:v>
                </c:pt>
                <c:pt idx="2394">
                  <c:v>41971.25</c:v>
                </c:pt>
                <c:pt idx="2395">
                  <c:v>41971.29166666666</c:v>
                </c:pt>
                <c:pt idx="2396">
                  <c:v>41971.33333333334</c:v>
                </c:pt>
                <c:pt idx="2397">
                  <c:v>41971.375</c:v>
                </c:pt>
                <c:pt idx="2398">
                  <c:v>41971.41666666666</c:v>
                </c:pt>
                <c:pt idx="2399">
                  <c:v>41971.45833333333</c:v>
                </c:pt>
                <c:pt idx="2400">
                  <c:v>41971.5</c:v>
                </c:pt>
                <c:pt idx="2401">
                  <c:v>41971.54166666666</c:v>
                </c:pt>
                <c:pt idx="2402">
                  <c:v>41971.58333333334</c:v>
                </c:pt>
                <c:pt idx="2403">
                  <c:v>41971.625</c:v>
                </c:pt>
                <c:pt idx="2404">
                  <c:v>41971.66666666666</c:v>
                </c:pt>
                <c:pt idx="2405">
                  <c:v>41971.70833333334</c:v>
                </c:pt>
                <c:pt idx="2406">
                  <c:v>41971.75</c:v>
                </c:pt>
                <c:pt idx="2407">
                  <c:v>41971.79166666666</c:v>
                </c:pt>
                <c:pt idx="2408">
                  <c:v>41971.83333333334</c:v>
                </c:pt>
                <c:pt idx="2409">
                  <c:v>41971.875</c:v>
                </c:pt>
                <c:pt idx="2410">
                  <c:v>41971.91666666666</c:v>
                </c:pt>
                <c:pt idx="2411">
                  <c:v>41971.95833333333</c:v>
                </c:pt>
                <c:pt idx="2412">
                  <c:v>41972.0</c:v>
                </c:pt>
                <c:pt idx="2413">
                  <c:v>41972.04166666666</c:v>
                </c:pt>
                <c:pt idx="2414">
                  <c:v>41972.08333333334</c:v>
                </c:pt>
                <c:pt idx="2415">
                  <c:v>41972.125</c:v>
                </c:pt>
                <c:pt idx="2416">
                  <c:v>41972.16666666666</c:v>
                </c:pt>
                <c:pt idx="2417">
                  <c:v>41972.20833333334</c:v>
                </c:pt>
                <c:pt idx="2418">
                  <c:v>41972.25</c:v>
                </c:pt>
                <c:pt idx="2419">
                  <c:v>41972.29166666666</c:v>
                </c:pt>
                <c:pt idx="2420">
                  <c:v>41972.33333333334</c:v>
                </c:pt>
                <c:pt idx="2421">
                  <c:v>41972.375</c:v>
                </c:pt>
                <c:pt idx="2422">
                  <c:v>41972.41666666666</c:v>
                </c:pt>
                <c:pt idx="2423">
                  <c:v>41972.45833333333</c:v>
                </c:pt>
                <c:pt idx="2424">
                  <c:v>41972.5</c:v>
                </c:pt>
                <c:pt idx="2425">
                  <c:v>41972.54166666666</c:v>
                </c:pt>
                <c:pt idx="2426">
                  <c:v>41972.58333333334</c:v>
                </c:pt>
                <c:pt idx="2427">
                  <c:v>41972.625</c:v>
                </c:pt>
                <c:pt idx="2428">
                  <c:v>41972.66666666666</c:v>
                </c:pt>
                <c:pt idx="2429">
                  <c:v>41972.70833333334</c:v>
                </c:pt>
                <c:pt idx="2430">
                  <c:v>41972.75</c:v>
                </c:pt>
                <c:pt idx="2431">
                  <c:v>41972.79166666666</c:v>
                </c:pt>
                <c:pt idx="2432">
                  <c:v>41972.83333333334</c:v>
                </c:pt>
                <c:pt idx="2433">
                  <c:v>41972.875</c:v>
                </c:pt>
                <c:pt idx="2434">
                  <c:v>41972.91666666666</c:v>
                </c:pt>
                <c:pt idx="2435">
                  <c:v>41972.95833333333</c:v>
                </c:pt>
                <c:pt idx="2436">
                  <c:v>41973.0</c:v>
                </c:pt>
                <c:pt idx="2437">
                  <c:v>41973.04166666666</c:v>
                </c:pt>
                <c:pt idx="2438">
                  <c:v>41973.08333333334</c:v>
                </c:pt>
                <c:pt idx="2439">
                  <c:v>41973.125</c:v>
                </c:pt>
                <c:pt idx="2440">
                  <c:v>41973.16666666666</c:v>
                </c:pt>
                <c:pt idx="2441">
                  <c:v>41973.20833333334</c:v>
                </c:pt>
                <c:pt idx="2442">
                  <c:v>41973.25</c:v>
                </c:pt>
                <c:pt idx="2443">
                  <c:v>41973.29166666666</c:v>
                </c:pt>
                <c:pt idx="2444">
                  <c:v>41973.33333333334</c:v>
                </c:pt>
                <c:pt idx="2445">
                  <c:v>41973.375</c:v>
                </c:pt>
                <c:pt idx="2446">
                  <c:v>41973.41666666666</c:v>
                </c:pt>
                <c:pt idx="2447">
                  <c:v>41973.45833333333</c:v>
                </c:pt>
                <c:pt idx="2448">
                  <c:v>41973.5</c:v>
                </c:pt>
                <c:pt idx="2449">
                  <c:v>41973.54166666666</c:v>
                </c:pt>
                <c:pt idx="2450">
                  <c:v>41973.58333333334</c:v>
                </c:pt>
                <c:pt idx="2451">
                  <c:v>41973.625</c:v>
                </c:pt>
                <c:pt idx="2452">
                  <c:v>41973.66666666666</c:v>
                </c:pt>
                <c:pt idx="2453">
                  <c:v>41973.70833333334</c:v>
                </c:pt>
                <c:pt idx="2454">
                  <c:v>41973.75</c:v>
                </c:pt>
                <c:pt idx="2455">
                  <c:v>41973.79166666666</c:v>
                </c:pt>
                <c:pt idx="2456">
                  <c:v>41973.83333333334</c:v>
                </c:pt>
                <c:pt idx="2457">
                  <c:v>41973.875</c:v>
                </c:pt>
                <c:pt idx="2458">
                  <c:v>41973.91666666666</c:v>
                </c:pt>
                <c:pt idx="2459">
                  <c:v>41973.95833333333</c:v>
                </c:pt>
                <c:pt idx="2460">
                  <c:v>41974.0</c:v>
                </c:pt>
                <c:pt idx="2461">
                  <c:v>41974.04166666666</c:v>
                </c:pt>
                <c:pt idx="2462">
                  <c:v>41974.08333333334</c:v>
                </c:pt>
                <c:pt idx="2463">
                  <c:v>41974.125</c:v>
                </c:pt>
                <c:pt idx="2464">
                  <c:v>41974.16666666666</c:v>
                </c:pt>
                <c:pt idx="2465">
                  <c:v>41974.20833333334</c:v>
                </c:pt>
                <c:pt idx="2466">
                  <c:v>41974.25</c:v>
                </c:pt>
                <c:pt idx="2467">
                  <c:v>41974.29166666666</c:v>
                </c:pt>
                <c:pt idx="2468">
                  <c:v>41974.33333333334</c:v>
                </c:pt>
                <c:pt idx="2469">
                  <c:v>41974.375</c:v>
                </c:pt>
                <c:pt idx="2470">
                  <c:v>41974.41666666666</c:v>
                </c:pt>
                <c:pt idx="2471">
                  <c:v>41974.45833333333</c:v>
                </c:pt>
                <c:pt idx="2472">
                  <c:v>41974.5</c:v>
                </c:pt>
                <c:pt idx="2473">
                  <c:v>41974.54166666666</c:v>
                </c:pt>
                <c:pt idx="2474">
                  <c:v>41974.58333333334</c:v>
                </c:pt>
                <c:pt idx="2475">
                  <c:v>41974.625</c:v>
                </c:pt>
                <c:pt idx="2476">
                  <c:v>41974.66666666666</c:v>
                </c:pt>
                <c:pt idx="2477">
                  <c:v>41974.70833333334</c:v>
                </c:pt>
                <c:pt idx="2478">
                  <c:v>41974.75</c:v>
                </c:pt>
                <c:pt idx="2479">
                  <c:v>41974.79166666666</c:v>
                </c:pt>
                <c:pt idx="2480">
                  <c:v>41974.83333333334</c:v>
                </c:pt>
                <c:pt idx="2481">
                  <c:v>41974.875</c:v>
                </c:pt>
                <c:pt idx="2482">
                  <c:v>41974.91666666666</c:v>
                </c:pt>
                <c:pt idx="2483">
                  <c:v>41974.95833333333</c:v>
                </c:pt>
              </c:numCache>
            </c:numRef>
          </c:cat>
          <c:val>
            <c:numRef>
              <c:f>'2014_Weather'!$AD$2:$AD$2485</c:f>
              <c:numCache>
                <c:formatCode>General</c:formatCode>
                <c:ptCount val="2484"/>
                <c:pt idx="0">
                  <c:v>29.252</c:v>
                </c:pt>
                <c:pt idx="1">
                  <c:v>29.652</c:v>
                </c:pt>
                <c:pt idx="2">
                  <c:v>29.552</c:v>
                </c:pt>
                <c:pt idx="3">
                  <c:v>29.752</c:v>
                </c:pt>
                <c:pt idx="4">
                  <c:v>30.054</c:v>
                </c:pt>
                <c:pt idx="5">
                  <c:v>29.552</c:v>
                </c:pt>
                <c:pt idx="6">
                  <c:v>29.452</c:v>
                </c:pt>
                <c:pt idx="7">
                  <c:v>29.352</c:v>
                </c:pt>
                <c:pt idx="8">
                  <c:v>29.252</c:v>
                </c:pt>
                <c:pt idx="9">
                  <c:v>28.953</c:v>
                </c:pt>
                <c:pt idx="10">
                  <c:v>28.853</c:v>
                </c:pt>
                <c:pt idx="11">
                  <c:v>28.853</c:v>
                </c:pt>
                <c:pt idx="12">
                  <c:v>28.953</c:v>
                </c:pt>
                <c:pt idx="13">
                  <c:v>28.754</c:v>
                </c:pt>
                <c:pt idx="14">
                  <c:v>28.555</c:v>
                </c:pt>
                <c:pt idx="15">
                  <c:v>28.357</c:v>
                </c:pt>
                <c:pt idx="16">
                  <c:v>28.258</c:v>
                </c:pt>
                <c:pt idx="17">
                  <c:v>27.862</c:v>
                </c:pt>
                <c:pt idx="18">
                  <c:v>27.665</c:v>
                </c:pt>
                <c:pt idx="19">
                  <c:v>27.665</c:v>
                </c:pt>
                <c:pt idx="20">
                  <c:v>28.159</c:v>
                </c:pt>
                <c:pt idx="21">
                  <c:v>28.456</c:v>
                </c:pt>
                <c:pt idx="22">
                  <c:v>28.456</c:v>
                </c:pt>
                <c:pt idx="23">
                  <c:v>28.555</c:v>
                </c:pt>
                <c:pt idx="24">
                  <c:v>28.555</c:v>
                </c:pt>
                <c:pt idx="25">
                  <c:v>28.456</c:v>
                </c:pt>
                <c:pt idx="26">
                  <c:v>28.754</c:v>
                </c:pt>
                <c:pt idx="27">
                  <c:v>28.655</c:v>
                </c:pt>
                <c:pt idx="28">
                  <c:v>28.754</c:v>
                </c:pt>
                <c:pt idx="29">
                  <c:v>28.655</c:v>
                </c:pt>
                <c:pt idx="30">
                  <c:v>28.357</c:v>
                </c:pt>
                <c:pt idx="31">
                  <c:v>28.159</c:v>
                </c:pt>
                <c:pt idx="32">
                  <c:v>28.159</c:v>
                </c:pt>
                <c:pt idx="33">
                  <c:v>28.06</c:v>
                </c:pt>
                <c:pt idx="34">
                  <c:v>27.961</c:v>
                </c:pt>
                <c:pt idx="35">
                  <c:v>27.862</c:v>
                </c:pt>
                <c:pt idx="36">
                  <c:v>27.862</c:v>
                </c:pt>
                <c:pt idx="37">
                  <c:v>27.862</c:v>
                </c:pt>
                <c:pt idx="38">
                  <c:v>27.764</c:v>
                </c:pt>
                <c:pt idx="39">
                  <c:v>27.567</c:v>
                </c:pt>
                <c:pt idx="40">
                  <c:v>27.468</c:v>
                </c:pt>
                <c:pt idx="41">
                  <c:v>27.37</c:v>
                </c:pt>
                <c:pt idx="42">
                  <c:v>27.173</c:v>
                </c:pt>
                <c:pt idx="43">
                  <c:v>27.173</c:v>
                </c:pt>
                <c:pt idx="44">
                  <c:v>27.272</c:v>
                </c:pt>
                <c:pt idx="45">
                  <c:v>27.665</c:v>
                </c:pt>
                <c:pt idx="46">
                  <c:v>27.862</c:v>
                </c:pt>
                <c:pt idx="47">
                  <c:v>28.06</c:v>
                </c:pt>
                <c:pt idx="48">
                  <c:v>28.258</c:v>
                </c:pt>
                <c:pt idx="49">
                  <c:v>28.06</c:v>
                </c:pt>
                <c:pt idx="50">
                  <c:v>28.06</c:v>
                </c:pt>
                <c:pt idx="51">
                  <c:v>28.06</c:v>
                </c:pt>
                <c:pt idx="52">
                  <c:v>27.961</c:v>
                </c:pt>
                <c:pt idx="53">
                  <c:v>27.862</c:v>
                </c:pt>
                <c:pt idx="54">
                  <c:v>27.764</c:v>
                </c:pt>
                <c:pt idx="55">
                  <c:v>27.468</c:v>
                </c:pt>
                <c:pt idx="56">
                  <c:v>27.37</c:v>
                </c:pt>
                <c:pt idx="57">
                  <c:v>27.272</c:v>
                </c:pt>
                <c:pt idx="58">
                  <c:v>27.173</c:v>
                </c:pt>
                <c:pt idx="59">
                  <c:v>27.173</c:v>
                </c:pt>
                <c:pt idx="60">
                  <c:v>27.173</c:v>
                </c:pt>
                <c:pt idx="61">
                  <c:v>27.075</c:v>
                </c:pt>
                <c:pt idx="62">
                  <c:v>26.781</c:v>
                </c:pt>
                <c:pt idx="63">
                  <c:v>26.488</c:v>
                </c:pt>
                <c:pt idx="64">
                  <c:v>26.488</c:v>
                </c:pt>
                <c:pt idx="65">
                  <c:v>26.292</c:v>
                </c:pt>
                <c:pt idx="66">
                  <c:v>26.292</c:v>
                </c:pt>
                <c:pt idx="67">
                  <c:v>26.292</c:v>
                </c:pt>
                <c:pt idx="68">
                  <c:v>26.39</c:v>
                </c:pt>
                <c:pt idx="69">
                  <c:v>26.879</c:v>
                </c:pt>
                <c:pt idx="70">
                  <c:v>27.173</c:v>
                </c:pt>
                <c:pt idx="71">
                  <c:v>27.567</c:v>
                </c:pt>
                <c:pt idx="72">
                  <c:v>27.764</c:v>
                </c:pt>
                <c:pt idx="73">
                  <c:v>28.258</c:v>
                </c:pt>
                <c:pt idx="74">
                  <c:v>28.06</c:v>
                </c:pt>
                <c:pt idx="75">
                  <c:v>28.456</c:v>
                </c:pt>
                <c:pt idx="76">
                  <c:v>28.655</c:v>
                </c:pt>
                <c:pt idx="77">
                  <c:v>28.357</c:v>
                </c:pt>
                <c:pt idx="78">
                  <c:v>28.159</c:v>
                </c:pt>
                <c:pt idx="79">
                  <c:v>28.06</c:v>
                </c:pt>
                <c:pt idx="80">
                  <c:v>27.862</c:v>
                </c:pt>
                <c:pt idx="81">
                  <c:v>27.764</c:v>
                </c:pt>
                <c:pt idx="82">
                  <c:v>27.665</c:v>
                </c:pt>
                <c:pt idx="83">
                  <c:v>27.665</c:v>
                </c:pt>
                <c:pt idx="84">
                  <c:v>27.468</c:v>
                </c:pt>
                <c:pt idx="85">
                  <c:v>27.468</c:v>
                </c:pt>
                <c:pt idx="86">
                  <c:v>27.272</c:v>
                </c:pt>
                <c:pt idx="87">
                  <c:v>27.173</c:v>
                </c:pt>
                <c:pt idx="88">
                  <c:v>26.977</c:v>
                </c:pt>
                <c:pt idx="89">
                  <c:v>26.879</c:v>
                </c:pt>
                <c:pt idx="90">
                  <c:v>26.292</c:v>
                </c:pt>
                <c:pt idx="91">
                  <c:v>26.195</c:v>
                </c:pt>
                <c:pt idx="92">
                  <c:v>26.781</c:v>
                </c:pt>
                <c:pt idx="93">
                  <c:v>27.468</c:v>
                </c:pt>
                <c:pt idx="94">
                  <c:v>27.961</c:v>
                </c:pt>
                <c:pt idx="95">
                  <c:v>28.357</c:v>
                </c:pt>
                <c:pt idx="96">
                  <c:v>28.655</c:v>
                </c:pt>
                <c:pt idx="97">
                  <c:v>29.053</c:v>
                </c:pt>
                <c:pt idx="98">
                  <c:v>29.152</c:v>
                </c:pt>
                <c:pt idx="99">
                  <c:v>29.152</c:v>
                </c:pt>
                <c:pt idx="100">
                  <c:v>29.152</c:v>
                </c:pt>
                <c:pt idx="101">
                  <c:v>28.953</c:v>
                </c:pt>
                <c:pt idx="102">
                  <c:v>29.053</c:v>
                </c:pt>
                <c:pt idx="103">
                  <c:v>29.152</c:v>
                </c:pt>
                <c:pt idx="104">
                  <c:v>29.053</c:v>
                </c:pt>
                <c:pt idx="105">
                  <c:v>28.953</c:v>
                </c:pt>
                <c:pt idx="106">
                  <c:v>28.655</c:v>
                </c:pt>
                <c:pt idx="107">
                  <c:v>28.555</c:v>
                </c:pt>
                <c:pt idx="108">
                  <c:v>28.357</c:v>
                </c:pt>
                <c:pt idx="109">
                  <c:v>28.258</c:v>
                </c:pt>
                <c:pt idx="110">
                  <c:v>28.159</c:v>
                </c:pt>
                <c:pt idx="111">
                  <c:v>27.961</c:v>
                </c:pt>
                <c:pt idx="112">
                  <c:v>27.862</c:v>
                </c:pt>
                <c:pt idx="113">
                  <c:v>27.764</c:v>
                </c:pt>
                <c:pt idx="114">
                  <c:v>27.764</c:v>
                </c:pt>
                <c:pt idx="115">
                  <c:v>27.764</c:v>
                </c:pt>
                <c:pt idx="116">
                  <c:v>27.961</c:v>
                </c:pt>
                <c:pt idx="117">
                  <c:v>28.06</c:v>
                </c:pt>
                <c:pt idx="118">
                  <c:v>28.258</c:v>
                </c:pt>
                <c:pt idx="119">
                  <c:v>28.655</c:v>
                </c:pt>
                <c:pt idx="120">
                  <c:v>29.053</c:v>
                </c:pt>
                <c:pt idx="121">
                  <c:v>28.953</c:v>
                </c:pt>
                <c:pt idx="122">
                  <c:v>28.953</c:v>
                </c:pt>
                <c:pt idx="123">
                  <c:v>28.754</c:v>
                </c:pt>
                <c:pt idx="124">
                  <c:v>28.853</c:v>
                </c:pt>
                <c:pt idx="125">
                  <c:v>28.853</c:v>
                </c:pt>
                <c:pt idx="126">
                  <c:v>29.152</c:v>
                </c:pt>
                <c:pt idx="127">
                  <c:v>28.853</c:v>
                </c:pt>
                <c:pt idx="128">
                  <c:v>28.853</c:v>
                </c:pt>
                <c:pt idx="129">
                  <c:v>28.655</c:v>
                </c:pt>
                <c:pt idx="130">
                  <c:v>28.555</c:v>
                </c:pt>
                <c:pt idx="131">
                  <c:v>28.357</c:v>
                </c:pt>
                <c:pt idx="132">
                  <c:v>28.159</c:v>
                </c:pt>
                <c:pt idx="133">
                  <c:v>28.06</c:v>
                </c:pt>
                <c:pt idx="134">
                  <c:v>27.862</c:v>
                </c:pt>
                <c:pt idx="135">
                  <c:v>27.764</c:v>
                </c:pt>
                <c:pt idx="136">
                  <c:v>27.665</c:v>
                </c:pt>
                <c:pt idx="137">
                  <c:v>27.665</c:v>
                </c:pt>
                <c:pt idx="138">
                  <c:v>27.468</c:v>
                </c:pt>
                <c:pt idx="139">
                  <c:v>27.37</c:v>
                </c:pt>
                <c:pt idx="140">
                  <c:v>27.468</c:v>
                </c:pt>
                <c:pt idx="141">
                  <c:v>27.764</c:v>
                </c:pt>
                <c:pt idx="142">
                  <c:v>28.357</c:v>
                </c:pt>
                <c:pt idx="143">
                  <c:v>28.456</c:v>
                </c:pt>
                <c:pt idx="144">
                  <c:v>28.953</c:v>
                </c:pt>
                <c:pt idx="145">
                  <c:v>28.953</c:v>
                </c:pt>
                <c:pt idx="146">
                  <c:v>28.853</c:v>
                </c:pt>
                <c:pt idx="147">
                  <c:v>28.853</c:v>
                </c:pt>
                <c:pt idx="148">
                  <c:v>28.953</c:v>
                </c:pt>
                <c:pt idx="149">
                  <c:v>28.853</c:v>
                </c:pt>
                <c:pt idx="150">
                  <c:v>28.754</c:v>
                </c:pt>
                <c:pt idx="151">
                  <c:v>28.953</c:v>
                </c:pt>
                <c:pt idx="152">
                  <c:v>28.754</c:v>
                </c:pt>
                <c:pt idx="153">
                  <c:v>28.555</c:v>
                </c:pt>
                <c:pt idx="154">
                  <c:v>28.357</c:v>
                </c:pt>
                <c:pt idx="155">
                  <c:v>28.159</c:v>
                </c:pt>
                <c:pt idx="156">
                  <c:v>28.06</c:v>
                </c:pt>
                <c:pt idx="157">
                  <c:v>27.961</c:v>
                </c:pt>
                <c:pt idx="158">
                  <c:v>27.862</c:v>
                </c:pt>
                <c:pt idx="159">
                  <c:v>27.764</c:v>
                </c:pt>
                <c:pt idx="160">
                  <c:v>27.665</c:v>
                </c:pt>
                <c:pt idx="161">
                  <c:v>27.567</c:v>
                </c:pt>
                <c:pt idx="162">
                  <c:v>27.37</c:v>
                </c:pt>
                <c:pt idx="163">
                  <c:v>27.37</c:v>
                </c:pt>
                <c:pt idx="164">
                  <c:v>27.764</c:v>
                </c:pt>
                <c:pt idx="165">
                  <c:v>27.961</c:v>
                </c:pt>
                <c:pt idx="166">
                  <c:v>28.258</c:v>
                </c:pt>
                <c:pt idx="167">
                  <c:v>28.357</c:v>
                </c:pt>
                <c:pt idx="168">
                  <c:v>28.853</c:v>
                </c:pt>
                <c:pt idx="169">
                  <c:v>28.754</c:v>
                </c:pt>
                <c:pt idx="170">
                  <c:v>28.953</c:v>
                </c:pt>
                <c:pt idx="171">
                  <c:v>28.853</c:v>
                </c:pt>
                <c:pt idx="172">
                  <c:v>28.655</c:v>
                </c:pt>
                <c:pt idx="173">
                  <c:v>28.357</c:v>
                </c:pt>
                <c:pt idx="174">
                  <c:v>28.258</c:v>
                </c:pt>
                <c:pt idx="175">
                  <c:v>28.456</c:v>
                </c:pt>
                <c:pt idx="176">
                  <c:v>28.357</c:v>
                </c:pt>
                <c:pt idx="177">
                  <c:v>28.159</c:v>
                </c:pt>
                <c:pt idx="178">
                  <c:v>28.06</c:v>
                </c:pt>
                <c:pt idx="179">
                  <c:v>27.961</c:v>
                </c:pt>
                <c:pt idx="180">
                  <c:v>27.764</c:v>
                </c:pt>
                <c:pt idx="181">
                  <c:v>27.665</c:v>
                </c:pt>
                <c:pt idx="182">
                  <c:v>27.567</c:v>
                </c:pt>
                <c:pt idx="183">
                  <c:v>27.468</c:v>
                </c:pt>
                <c:pt idx="184">
                  <c:v>27.468</c:v>
                </c:pt>
                <c:pt idx="185">
                  <c:v>27.468</c:v>
                </c:pt>
                <c:pt idx="186">
                  <c:v>27.272</c:v>
                </c:pt>
                <c:pt idx="187">
                  <c:v>27.173</c:v>
                </c:pt>
                <c:pt idx="188">
                  <c:v>27.37</c:v>
                </c:pt>
                <c:pt idx="189">
                  <c:v>27.665</c:v>
                </c:pt>
                <c:pt idx="190">
                  <c:v>27.862</c:v>
                </c:pt>
                <c:pt idx="191">
                  <c:v>28.655</c:v>
                </c:pt>
                <c:pt idx="192">
                  <c:v>28.953</c:v>
                </c:pt>
                <c:pt idx="193">
                  <c:v>28.953</c:v>
                </c:pt>
                <c:pt idx="194">
                  <c:v>29.452</c:v>
                </c:pt>
                <c:pt idx="195">
                  <c:v>29.352</c:v>
                </c:pt>
                <c:pt idx="196">
                  <c:v>29.053</c:v>
                </c:pt>
                <c:pt idx="197">
                  <c:v>28.655</c:v>
                </c:pt>
                <c:pt idx="198">
                  <c:v>28.555</c:v>
                </c:pt>
                <c:pt idx="199">
                  <c:v>28.456</c:v>
                </c:pt>
                <c:pt idx="200">
                  <c:v>28.456</c:v>
                </c:pt>
                <c:pt idx="201">
                  <c:v>28.555</c:v>
                </c:pt>
                <c:pt idx="202">
                  <c:v>28.456</c:v>
                </c:pt>
                <c:pt idx="203">
                  <c:v>28.357</c:v>
                </c:pt>
                <c:pt idx="204">
                  <c:v>28.258</c:v>
                </c:pt>
                <c:pt idx="205">
                  <c:v>28.159</c:v>
                </c:pt>
                <c:pt idx="206">
                  <c:v>28.06</c:v>
                </c:pt>
                <c:pt idx="207">
                  <c:v>27.764</c:v>
                </c:pt>
                <c:pt idx="208">
                  <c:v>27.567</c:v>
                </c:pt>
                <c:pt idx="209">
                  <c:v>27.468</c:v>
                </c:pt>
                <c:pt idx="210">
                  <c:v>27.468</c:v>
                </c:pt>
                <c:pt idx="211">
                  <c:v>27.567</c:v>
                </c:pt>
                <c:pt idx="212">
                  <c:v>27.764</c:v>
                </c:pt>
                <c:pt idx="213">
                  <c:v>28.357</c:v>
                </c:pt>
                <c:pt idx="214">
                  <c:v>28.754</c:v>
                </c:pt>
                <c:pt idx="215">
                  <c:v>29.053</c:v>
                </c:pt>
                <c:pt idx="216">
                  <c:v>29.552</c:v>
                </c:pt>
                <c:pt idx="217">
                  <c:v>29.853</c:v>
                </c:pt>
                <c:pt idx="218">
                  <c:v>29.953</c:v>
                </c:pt>
                <c:pt idx="219">
                  <c:v>29.752</c:v>
                </c:pt>
                <c:pt idx="220">
                  <c:v>29.352</c:v>
                </c:pt>
                <c:pt idx="221">
                  <c:v>29.152</c:v>
                </c:pt>
                <c:pt idx="222">
                  <c:v>29.152</c:v>
                </c:pt>
                <c:pt idx="223">
                  <c:v>28.953</c:v>
                </c:pt>
                <c:pt idx="224">
                  <c:v>28.953</c:v>
                </c:pt>
                <c:pt idx="225">
                  <c:v>29.053</c:v>
                </c:pt>
                <c:pt idx="226">
                  <c:v>28.853</c:v>
                </c:pt>
                <c:pt idx="227">
                  <c:v>28.655</c:v>
                </c:pt>
                <c:pt idx="228">
                  <c:v>28.456</c:v>
                </c:pt>
                <c:pt idx="229">
                  <c:v>28.258</c:v>
                </c:pt>
                <c:pt idx="230">
                  <c:v>28.258</c:v>
                </c:pt>
                <c:pt idx="231">
                  <c:v>28.159</c:v>
                </c:pt>
                <c:pt idx="232">
                  <c:v>27.961</c:v>
                </c:pt>
                <c:pt idx="233">
                  <c:v>27.862</c:v>
                </c:pt>
                <c:pt idx="234">
                  <c:v>27.961</c:v>
                </c:pt>
                <c:pt idx="235">
                  <c:v>28.06</c:v>
                </c:pt>
                <c:pt idx="236">
                  <c:v>28.357</c:v>
                </c:pt>
                <c:pt idx="237">
                  <c:v>28.655</c:v>
                </c:pt>
                <c:pt idx="238">
                  <c:v>29.152</c:v>
                </c:pt>
                <c:pt idx="239">
                  <c:v>29.452</c:v>
                </c:pt>
                <c:pt idx="240">
                  <c:v>29.853</c:v>
                </c:pt>
                <c:pt idx="241">
                  <c:v>30.054</c:v>
                </c:pt>
                <c:pt idx="242">
                  <c:v>30.255</c:v>
                </c:pt>
                <c:pt idx="243">
                  <c:v>30.054</c:v>
                </c:pt>
                <c:pt idx="244">
                  <c:v>30.255</c:v>
                </c:pt>
                <c:pt idx="245">
                  <c:v>29.652</c:v>
                </c:pt>
                <c:pt idx="246">
                  <c:v>29.452</c:v>
                </c:pt>
                <c:pt idx="247">
                  <c:v>29.152</c:v>
                </c:pt>
                <c:pt idx="248">
                  <c:v>29.053</c:v>
                </c:pt>
                <c:pt idx="249">
                  <c:v>29.152</c:v>
                </c:pt>
                <c:pt idx="250">
                  <c:v>29.352</c:v>
                </c:pt>
                <c:pt idx="251">
                  <c:v>29.152</c:v>
                </c:pt>
                <c:pt idx="252">
                  <c:v>29.152</c:v>
                </c:pt>
                <c:pt idx="253">
                  <c:v>29.053</c:v>
                </c:pt>
                <c:pt idx="254">
                  <c:v>29.053</c:v>
                </c:pt>
                <c:pt idx="255">
                  <c:v>28.953</c:v>
                </c:pt>
                <c:pt idx="256">
                  <c:v>28.754</c:v>
                </c:pt>
                <c:pt idx="257">
                  <c:v>28.555</c:v>
                </c:pt>
                <c:pt idx="258">
                  <c:v>28.258</c:v>
                </c:pt>
                <c:pt idx="259">
                  <c:v>28.159</c:v>
                </c:pt>
                <c:pt idx="260">
                  <c:v>28.456</c:v>
                </c:pt>
                <c:pt idx="261">
                  <c:v>28.655</c:v>
                </c:pt>
                <c:pt idx="262">
                  <c:v>29.152</c:v>
                </c:pt>
                <c:pt idx="263">
                  <c:v>29.352</c:v>
                </c:pt>
                <c:pt idx="264">
                  <c:v>29.752</c:v>
                </c:pt>
                <c:pt idx="265">
                  <c:v>29.953</c:v>
                </c:pt>
                <c:pt idx="266">
                  <c:v>30.255</c:v>
                </c:pt>
                <c:pt idx="267">
                  <c:v>30.356</c:v>
                </c:pt>
                <c:pt idx="268">
                  <c:v>30.356</c:v>
                </c:pt>
                <c:pt idx="269">
                  <c:v>30.054</c:v>
                </c:pt>
                <c:pt idx="270">
                  <c:v>29.953</c:v>
                </c:pt>
                <c:pt idx="271">
                  <c:v>29.752</c:v>
                </c:pt>
                <c:pt idx="272">
                  <c:v>29.652</c:v>
                </c:pt>
                <c:pt idx="273">
                  <c:v>29.452</c:v>
                </c:pt>
                <c:pt idx="274">
                  <c:v>29.552</c:v>
                </c:pt>
                <c:pt idx="275">
                  <c:v>29.752</c:v>
                </c:pt>
                <c:pt idx="276">
                  <c:v>29.752</c:v>
                </c:pt>
                <c:pt idx="277">
                  <c:v>29.652</c:v>
                </c:pt>
                <c:pt idx="278">
                  <c:v>29.352</c:v>
                </c:pt>
                <c:pt idx="279">
                  <c:v>29.252</c:v>
                </c:pt>
                <c:pt idx="280">
                  <c:v>29.152</c:v>
                </c:pt>
                <c:pt idx="281">
                  <c:v>29.053</c:v>
                </c:pt>
                <c:pt idx="282">
                  <c:v>28.853</c:v>
                </c:pt>
                <c:pt idx="283">
                  <c:v>28.853</c:v>
                </c:pt>
                <c:pt idx="284">
                  <c:v>29.053</c:v>
                </c:pt>
                <c:pt idx="285">
                  <c:v>29.452</c:v>
                </c:pt>
                <c:pt idx="286">
                  <c:v>29.752</c:v>
                </c:pt>
                <c:pt idx="287">
                  <c:v>30.054</c:v>
                </c:pt>
                <c:pt idx="288">
                  <c:v>30.356</c:v>
                </c:pt>
                <c:pt idx="289">
                  <c:v>30.356</c:v>
                </c:pt>
                <c:pt idx="290">
                  <c:v>29.953</c:v>
                </c:pt>
                <c:pt idx="291">
                  <c:v>29.752</c:v>
                </c:pt>
                <c:pt idx="292">
                  <c:v>29.853</c:v>
                </c:pt>
                <c:pt idx="293">
                  <c:v>29.352</c:v>
                </c:pt>
                <c:pt idx="294">
                  <c:v>29.452</c:v>
                </c:pt>
                <c:pt idx="295">
                  <c:v>29.452</c:v>
                </c:pt>
                <c:pt idx="296">
                  <c:v>29.352</c:v>
                </c:pt>
                <c:pt idx="297">
                  <c:v>29.252</c:v>
                </c:pt>
                <c:pt idx="298">
                  <c:v>29.152</c:v>
                </c:pt>
                <c:pt idx="299">
                  <c:v>28.953</c:v>
                </c:pt>
                <c:pt idx="300">
                  <c:v>28.953</c:v>
                </c:pt>
                <c:pt idx="301">
                  <c:v>28.853</c:v>
                </c:pt>
                <c:pt idx="302">
                  <c:v>28.754</c:v>
                </c:pt>
                <c:pt idx="303">
                  <c:v>28.655</c:v>
                </c:pt>
                <c:pt idx="304">
                  <c:v>28.456</c:v>
                </c:pt>
                <c:pt idx="305">
                  <c:v>28.357</c:v>
                </c:pt>
                <c:pt idx="306">
                  <c:v>28.258</c:v>
                </c:pt>
                <c:pt idx="307">
                  <c:v>28.456</c:v>
                </c:pt>
                <c:pt idx="308">
                  <c:v>28.655</c:v>
                </c:pt>
                <c:pt idx="309">
                  <c:v>28.754</c:v>
                </c:pt>
                <c:pt idx="310">
                  <c:v>29.352</c:v>
                </c:pt>
                <c:pt idx="311">
                  <c:v>29.352</c:v>
                </c:pt>
                <c:pt idx="312">
                  <c:v>29.452</c:v>
                </c:pt>
                <c:pt idx="313">
                  <c:v>29.452</c:v>
                </c:pt>
                <c:pt idx="314">
                  <c:v>29.752</c:v>
                </c:pt>
                <c:pt idx="315">
                  <c:v>29.853</c:v>
                </c:pt>
                <c:pt idx="316">
                  <c:v>30.255</c:v>
                </c:pt>
                <c:pt idx="317">
                  <c:v>29.853</c:v>
                </c:pt>
                <c:pt idx="318">
                  <c:v>29.752</c:v>
                </c:pt>
                <c:pt idx="319">
                  <c:v>29.552</c:v>
                </c:pt>
                <c:pt idx="320">
                  <c:v>29.452</c:v>
                </c:pt>
                <c:pt idx="321">
                  <c:v>29.752</c:v>
                </c:pt>
                <c:pt idx="322">
                  <c:v>29.752</c:v>
                </c:pt>
                <c:pt idx="323">
                  <c:v>29.752</c:v>
                </c:pt>
                <c:pt idx="324">
                  <c:v>29.452</c:v>
                </c:pt>
                <c:pt idx="325">
                  <c:v>29.452</c:v>
                </c:pt>
                <c:pt idx="326">
                  <c:v>29.152</c:v>
                </c:pt>
                <c:pt idx="327">
                  <c:v>28.953</c:v>
                </c:pt>
                <c:pt idx="328">
                  <c:v>28.853</c:v>
                </c:pt>
                <c:pt idx="329">
                  <c:v>28.853</c:v>
                </c:pt>
                <c:pt idx="330">
                  <c:v>28.754</c:v>
                </c:pt>
                <c:pt idx="331">
                  <c:v>28.853</c:v>
                </c:pt>
                <c:pt idx="332">
                  <c:v>29.152</c:v>
                </c:pt>
                <c:pt idx="333">
                  <c:v>29.352</c:v>
                </c:pt>
                <c:pt idx="334">
                  <c:v>29.152</c:v>
                </c:pt>
                <c:pt idx="335">
                  <c:v>29.652</c:v>
                </c:pt>
                <c:pt idx="336">
                  <c:v>29.752</c:v>
                </c:pt>
                <c:pt idx="337">
                  <c:v>29.752</c:v>
                </c:pt>
                <c:pt idx="338">
                  <c:v>30.154</c:v>
                </c:pt>
                <c:pt idx="339">
                  <c:v>30.356</c:v>
                </c:pt>
                <c:pt idx="340">
                  <c:v>30.457</c:v>
                </c:pt>
                <c:pt idx="341">
                  <c:v>30.054</c:v>
                </c:pt>
                <c:pt idx="342">
                  <c:v>29.652</c:v>
                </c:pt>
                <c:pt idx="343">
                  <c:v>29.252</c:v>
                </c:pt>
                <c:pt idx="344">
                  <c:v>29.252</c:v>
                </c:pt>
                <c:pt idx="345">
                  <c:v>29.252</c:v>
                </c:pt>
                <c:pt idx="346">
                  <c:v>29.252</c:v>
                </c:pt>
                <c:pt idx="347">
                  <c:v>29.252</c:v>
                </c:pt>
                <c:pt idx="348">
                  <c:v>29.252</c:v>
                </c:pt>
                <c:pt idx="349">
                  <c:v>28.953</c:v>
                </c:pt>
                <c:pt idx="350">
                  <c:v>28.953</c:v>
                </c:pt>
                <c:pt idx="351">
                  <c:v>28.754</c:v>
                </c:pt>
                <c:pt idx="352">
                  <c:v>28.754</c:v>
                </c:pt>
                <c:pt idx="353">
                  <c:v>28.555</c:v>
                </c:pt>
                <c:pt idx="354">
                  <c:v>28.555</c:v>
                </c:pt>
                <c:pt idx="355">
                  <c:v>28.655</c:v>
                </c:pt>
                <c:pt idx="356">
                  <c:v>28.853</c:v>
                </c:pt>
                <c:pt idx="357">
                  <c:v>29.252</c:v>
                </c:pt>
                <c:pt idx="358">
                  <c:v>29.352</c:v>
                </c:pt>
                <c:pt idx="359">
                  <c:v>29.552</c:v>
                </c:pt>
                <c:pt idx="360">
                  <c:v>29.752</c:v>
                </c:pt>
                <c:pt idx="361">
                  <c:v>29.853</c:v>
                </c:pt>
                <c:pt idx="362">
                  <c:v>30.255</c:v>
                </c:pt>
                <c:pt idx="363">
                  <c:v>30.255</c:v>
                </c:pt>
                <c:pt idx="364">
                  <c:v>30.255</c:v>
                </c:pt>
                <c:pt idx="365">
                  <c:v>29.953</c:v>
                </c:pt>
                <c:pt idx="366">
                  <c:v>29.853</c:v>
                </c:pt>
                <c:pt idx="367">
                  <c:v>29.552</c:v>
                </c:pt>
                <c:pt idx="368">
                  <c:v>29.552</c:v>
                </c:pt>
                <c:pt idx="369">
                  <c:v>29.552</c:v>
                </c:pt>
                <c:pt idx="370">
                  <c:v>29.452</c:v>
                </c:pt>
                <c:pt idx="371">
                  <c:v>29.352</c:v>
                </c:pt>
                <c:pt idx="372">
                  <c:v>29.352</c:v>
                </c:pt>
                <c:pt idx="373">
                  <c:v>29.352</c:v>
                </c:pt>
                <c:pt idx="374">
                  <c:v>29.152</c:v>
                </c:pt>
                <c:pt idx="375">
                  <c:v>29.053</c:v>
                </c:pt>
                <c:pt idx="376">
                  <c:v>28.953</c:v>
                </c:pt>
                <c:pt idx="377">
                  <c:v>28.754</c:v>
                </c:pt>
                <c:pt idx="378">
                  <c:v>28.357</c:v>
                </c:pt>
                <c:pt idx="379">
                  <c:v>28.357</c:v>
                </c:pt>
                <c:pt idx="380">
                  <c:v>29.053</c:v>
                </c:pt>
                <c:pt idx="381">
                  <c:v>29.252</c:v>
                </c:pt>
                <c:pt idx="382">
                  <c:v>29.053</c:v>
                </c:pt>
                <c:pt idx="383">
                  <c:v>29.452</c:v>
                </c:pt>
                <c:pt idx="384">
                  <c:v>29.652</c:v>
                </c:pt>
                <c:pt idx="385">
                  <c:v>29.953</c:v>
                </c:pt>
                <c:pt idx="386">
                  <c:v>30.255</c:v>
                </c:pt>
                <c:pt idx="387">
                  <c:v>30.457</c:v>
                </c:pt>
                <c:pt idx="388">
                  <c:v>30.558</c:v>
                </c:pt>
                <c:pt idx="389">
                  <c:v>30.659</c:v>
                </c:pt>
                <c:pt idx="390">
                  <c:v>30.457</c:v>
                </c:pt>
                <c:pt idx="391">
                  <c:v>30.255</c:v>
                </c:pt>
                <c:pt idx="392">
                  <c:v>30.054</c:v>
                </c:pt>
                <c:pt idx="393">
                  <c:v>29.752</c:v>
                </c:pt>
                <c:pt idx="394">
                  <c:v>29.552</c:v>
                </c:pt>
                <c:pt idx="395">
                  <c:v>29.452</c:v>
                </c:pt>
                <c:pt idx="396">
                  <c:v>29.352</c:v>
                </c:pt>
                <c:pt idx="397">
                  <c:v>29.352</c:v>
                </c:pt>
                <c:pt idx="398">
                  <c:v>29.053</c:v>
                </c:pt>
                <c:pt idx="399">
                  <c:v>28.953</c:v>
                </c:pt>
                <c:pt idx="400">
                  <c:v>28.853</c:v>
                </c:pt>
                <c:pt idx="401">
                  <c:v>28.754</c:v>
                </c:pt>
                <c:pt idx="402">
                  <c:v>28.456</c:v>
                </c:pt>
                <c:pt idx="403">
                  <c:v>28.357</c:v>
                </c:pt>
                <c:pt idx="404">
                  <c:v>28.258</c:v>
                </c:pt>
                <c:pt idx="405">
                  <c:v>28.258</c:v>
                </c:pt>
                <c:pt idx="406">
                  <c:v>29.152</c:v>
                </c:pt>
                <c:pt idx="407">
                  <c:v>29.452</c:v>
                </c:pt>
                <c:pt idx="408">
                  <c:v>29.752</c:v>
                </c:pt>
                <c:pt idx="409">
                  <c:v>29.853</c:v>
                </c:pt>
                <c:pt idx="410">
                  <c:v>30.154</c:v>
                </c:pt>
                <c:pt idx="411">
                  <c:v>30.356</c:v>
                </c:pt>
                <c:pt idx="412">
                  <c:v>30.356</c:v>
                </c:pt>
                <c:pt idx="413">
                  <c:v>30.255</c:v>
                </c:pt>
                <c:pt idx="414">
                  <c:v>30.255</c:v>
                </c:pt>
                <c:pt idx="415">
                  <c:v>29.953</c:v>
                </c:pt>
                <c:pt idx="416">
                  <c:v>29.752</c:v>
                </c:pt>
                <c:pt idx="417">
                  <c:v>29.853</c:v>
                </c:pt>
                <c:pt idx="418">
                  <c:v>29.752</c:v>
                </c:pt>
                <c:pt idx="419">
                  <c:v>29.552</c:v>
                </c:pt>
                <c:pt idx="420">
                  <c:v>29.452</c:v>
                </c:pt>
                <c:pt idx="421">
                  <c:v>29.352</c:v>
                </c:pt>
                <c:pt idx="422">
                  <c:v>29.352</c:v>
                </c:pt>
                <c:pt idx="423">
                  <c:v>29.053</c:v>
                </c:pt>
                <c:pt idx="424">
                  <c:v>29.053</c:v>
                </c:pt>
                <c:pt idx="425">
                  <c:v>28.853</c:v>
                </c:pt>
                <c:pt idx="426">
                  <c:v>27.665</c:v>
                </c:pt>
                <c:pt idx="427">
                  <c:v>27.862</c:v>
                </c:pt>
                <c:pt idx="428">
                  <c:v>28.159</c:v>
                </c:pt>
                <c:pt idx="429">
                  <c:v>28.953</c:v>
                </c:pt>
                <c:pt idx="430">
                  <c:v>29.452</c:v>
                </c:pt>
                <c:pt idx="431">
                  <c:v>29.652</c:v>
                </c:pt>
                <c:pt idx="432">
                  <c:v>29.853</c:v>
                </c:pt>
                <c:pt idx="433">
                  <c:v>30.154</c:v>
                </c:pt>
                <c:pt idx="434">
                  <c:v>30.255</c:v>
                </c:pt>
                <c:pt idx="435">
                  <c:v>30.356</c:v>
                </c:pt>
                <c:pt idx="436">
                  <c:v>30.356</c:v>
                </c:pt>
                <c:pt idx="437">
                  <c:v>30.255</c:v>
                </c:pt>
                <c:pt idx="438">
                  <c:v>30.154</c:v>
                </c:pt>
                <c:pt idx="439">
                  <c:v>29.953</c:v>
                </c:pt>
                <c:pt idx="440">
                  <c:v>29.953</c:v>
                </c:pt>
                <c:pt idx="441">
                  <c:v>29.853</c:v>
                </c:pt>
                <c:pt idx="442">
                  <c:v>29.853</c:v>
                </c:pt>
                <c:pt idx="443">
                  <c:v>29.652</c:v>
                </c:pt>
                <c:pt idx="444">
                  <c:v>29.352</c:v>
                </c:pt>
                <c:pt idx="445">
                  <c:v>29.252</c:v>
                </c:pt>
                <c:pt idx="446">
                  <c:v>29.252</c:v>
                </c:pt>
                <c:pt idx="447">
                  <c:v>29.252</c:v>
                </c:pt>
                <c:pt idx="448">
                  <c:v>29.053</c:v>
                </c:pt>
                <c:pt idx="449">
                  <c:v>29.053</c:v>
                </c:pt>
                <c:pt idx="450">
                  <c:v>28.853</c:v>
                </c:pt>
                <c:pt idx="451">
                  <c:v>28.754</c:v>
                </c:pt>
                <c:pt idx="452">
                  <c:v>28.853</c:v>
                </c:pt>
                <c:pt idx="453">
                  <c:v>29.152</c:v>
                </c:pt>
                <c:pt idx="454">
                  <c:v>29.652</c:v>
                </c:pt>
                <c:pt idx="455">
                  <c:v>29.552</c:v>
                </c:pt>
                <c:pt idx="456">
                  <c:v>29.552</c:v>
                </c:pt>
                <c:pt idx="457">
                  <c:v>29.552</c:v>
                </c:pt>
                <c:pt idx="458">
                  <c:v>29.752</c:v>
                </c:pt>
                <c:pt idx="459">
                  <c:v>30.054</c:v>
                </c:pt>
                <c:pt idx="460">
                  <c:v>30.255</c:v>
                </c:pt>
                <c:pt idx="461">
                  <c:v>29.752</c:v>
                </c:pt>
                <c:pt idx="462">
                  <c:v>29.953</c:v>
                </c:pt>
                <c:pt idx="463">
                  <c:v>29.953</c:v>
                </c:pt>
                <c:pt idx="464">
                  <c:v>29.752</c:v>
                </c:pt>
                <c:pt idx="465">
                  <c:v>29.252</c:v>
                </c:pt>
                <c:pt idx="466">
                  <c:v>29.252</c:v>
                </c:pt>
                <c:pt idx="467">
                  <c:v>29.152</c:v>
                </c:pt>
                <c:pt idx="468">
                  <c:v>29.053</c:v>
                </c:pt>
                <c:pt idx="469">
                  <c:v>28.754</c:v>
                </c:pt>
                <c:pt idx="470">
                  <c:v>28.655</c:v>
                </c:pt>
                <c:pt idx="471">
                  <c:v>28.754</c:v>
                </c:pt>
                <c:pt idx="472">
                  <c:v>28.655</c:v>
                </c:pt>
                <c:pt idx="473">
                  <c:v>28.655</c:v>
                </c:pt>
                <c:pt idx="474">
                  <c:v>28.555</c:v>
                </c:pt>
                <c:pt idx="475">
                  <c:v>28.456</c:v>
                </c:pt>
                <c:pt idx="476">
                  <c:v>28.853</c:v>
                </c:pt>
                <c:pt idx="477">
                  <c:v>28.853</c:v>
                </c:pt>
                <c:pt idx="478">
                  <c:v>29.053</c:v>
                </c:pt>
                <c:pt idx="479">
                  <c:v>29.452</c:v>
                </c:pt>
                <c:pt idx="480">
                  <c:v>29.652</c:v>
                </c:pt>
                <c:pt idx="481">
                  <c:v>29.452</c:v>
                </c:pt>
                <c:pt idx="482">
                  <c:v>29.953</c:v>
                </c:pt>
                <c:pt idx="483">
                  <c:v>29.752</c:v>
                </c:pt>
                <c:pt idx="484">
                  <c:v>29.552</c:v>
                </c:pt>
                <c:pt idx="485">
                  <c:v>29.552</c:v>
                </c:pt>
                <c:pt idx="486">
                  <c:v>29.652</c:v>
                </c:pt>
                <c:pt idx="487">
                  <c:v>29.652</c:v>
                </c:pt>
                <c:pt idx="488">
                  <c:v>29.252</c:v>
                </c:pt>
                <c:pt idx="489">
                  <c:v>29.252</c:v>
                </c:pt>
                <c:pt idx="490">
                  <c:v>29.152</c:v>
                </c:pt>
                <c:pt idx="491">
                  <c:v>28.953</c:v>
                </c:pt>
                <c:pt idx="492">
                  <c:v>28.853</c:v>
                </c:pt>
                <c:pt idx="493">
                  <c:v>28.655</c:v>
                </c:pt>
                <c:pt idx="494">
                  <c:v>28.655</c:v>
                </c:pt>
                <c:pt idx="495">
                  <c:v>28.655</c:v>
                </c:pt>
                <c:pt idx="496">
                  <c:v>28.655</c:v>
                </c:pt>
                <c:pt idx="497">
                  <c:v>28.655</c:v>
                </c:pt>
                <c:pt idx="498">
                  <c:v>28.555</c:v>
                </c:pt>
                <c:pt idx="499">
                  <c:v>28.357</c:v>
                </c:pt>
                <c:pt idx="500">
                  <c:v>28.555</c:v>
                </c:pt>
                <c:pt idx="501">
                  <c:v>29.152</c:v>
                </c:pt>
                <c:pt idx="502">
                  <c:v>29.152</c:v>
                </c:pt>
                <c:pt idx="503">
                  <c:v>29.552</c:v>
                </c:pt>
                <c:pt idx="504">
                  <c:v>30.054</c:v>
                </c:pt>
                <c:pt idx="505">
                  <c:v>29.853</c:v>
                </c:pt>
                <c:pt idx="506">
                  <c:v>29.853</c:v>
                </c:pt>
                <c:pt idx="507">
                  <c:v>30.054</c:v>
                </c:pt>
                <c:pt idx="508">
                  <c:v>30.054</c:v>
                </c:pt>
                <c:pt idx="509">
                  <c:v>29.953</c:v>
                </c:pt>
                <c:pt idx="510">
                  <c:v>29.752</c:v>
                </c:pt>
                <c:pt idx="511">
                  <c:v>29.953</c:v>
                </c:pt>
                <c:pt idx="512">
                  <c:v>29.752</c:v>
                </c:pt>
                <c:pt idx="513">
                  <c:v>29.452</c:v>
                </c:pt>
                <c:pt idx="514">
                  <c:v>29.452</c:v>
                </c:pt>
                <c:pt idx="515">
                  <c:v>29.252</c:v>
                </c:pt>
                <c:pt idx="516">
                  <c:v>29.152</c:v>
                </c:pt>
                <c:pt idx="517">
                  <c:v>29.053</c:v>
                </c:pt>
                <c:pt idx="518">
                  <c:v>28.853</c:v>
                </c:pt>
                <c:pt idx="519">
                  <c:v>28.853</c:v>
                </c:pt>
                <c:pt idx="520">
                  <c:v>28.754</c:v>
                </c:pt>
                <c:pt idx="521">
                  <c:v>28.655</c:v>
                </c:pt>
                <c:pt idx="522">
                  <c:v>28.853</c:v>
                </c:pt>
                <c:pt idx="523">
                  <c:v>28.754</c:v>
                </c:pt>
                <c:pt idx="524">
                  <c:v>29.053</c:v>
                </c:pt>
                <c:pt idx="525">
                  <c:v>29.152</c:v>
                </c:pt>
                <c:pt idx="526">
                  <c:v>28.953</c:v>
                </c:pt>
                <c:pt idx="527">
                  <c:v>29.352</c:v>
                </c:pt>
                <c:pt idx="528">
                  <c:v>29.652</c:v>
                </c:pt>
                <c:pt idx="529">
                  <c:v>30.255</c:v>
                </c:pt>
                <c:pt idx="530">
                  <c:v>30.054</c:v>
                </c:pt>
                <c:pt idx="531">
                  <c:v>30.154</c:v>
                </c:pt>
                <c:pt idx="532">
                  <c:v>29.652</c:v>
                </c:pt>
                <c:pt idx="533">
                  <c:v>29.853</c:v>
                </c:pt>
                <c:pt idx="534">
                  <c:v>29.853</c:v>
                </c:pt>
                <c:pt idx="535">
                  <c:v>29.652</c:v>
                </c:pt>
                <c:pt idx="536">
                  <c:v>29.652</c:v>
                </c:pt>
                <c:pt idx="537">
                  <c:v>29.352</c:v>
                </c:pt>
                <c:pt idx="538">
                  <c:v>29.053</c:v>
                </c:pt>
                <c:pt idx="539">
                  <c:v>29.053</c:v>
                </c:pt>
                <c:pt idx="540">
                  <c:v>29.252</c:v>
                </c:pt>
                <c:pt idx="541">
                  <c:v>28.853</c:v>
                </c:pt>
                <c:pt idx="542">
                  <c:v>28.754</c:v>
                </c:pt>
                <c:pt idx="543">
                  <c:v>28.655</c:v>
                </c:pt>
                <c:pt idx="544">
                  <c:v>28.853</c:v>
                </c:pt>
                <c:pt idx="545">
                  <c:v>28.853</c:v>
                </c:pt>
                <c:pt idx="546">
                  <c:v>28.853</c:v>
                </c:pt>
                <c:pt idx="547">
                  <c:v>28.853</c:v>
                </c:pt>
                <c:pt idx="548">
                  <c:v>29.152</c:v>
                </c:pt>
                <c:pt idx="549">
                  <c:v>29.552</c:v>
                </c:pt>
                <c:pt idx="550">
                  <c:v>29.752</c:v>
                </c:pt>
                <c:pt idx="551">
                  <c:v>29.853</c:v>
                </c:pt>
                <c:pt idx="552">
                  <c:v>30.356</c:v>
                </c:pt>
                <c:pt idx="553">
                  <c:v>30.659</c:v>
                </c:pt>
                <c:pt idx="554">
                  <c:v>30.659</c:v>
                </c:pt>
                <c:pt idx="555">
                  <c:v>30.76</c:v>
                </c:pt>
                <c:pt idx="556">
                  <c:v>30.659</c:v>
                </c:pt>
                <c:pt idx="557">
                  <c:v>30.659</c:v>
                </c:pt>
                <c:pt idx="558">
                  <c:v>30.255</c:v>
                </c:pt>
                <c:pt idx="559">
                  <c:v>29.953</c:v>
                </c:pt>
                <c:pt idx="560">
                  <c:v>29.953</c:v>
                </c:pt>
                <c:pt idx="561">
                  <c:v>30.054</c:v>
                </c:pt>
                <c:pt idx="562">
                  <c:v>30.255</c:v>
                </c:pt>
                <c:pt idx="563">
                  <c:v>29.853</c:v>
                </c:pt>
                <c:pt idx="564">
                  <c:v>29.452</c:v>
                </c:pt>
                <c:pt idx="565">
                  <c:v>29.452</c:v>
                </c:pt>
                <c:pt idx="566">
                  <c:v>29.352</c:v>
                </c:pt>
                <c:pt idx="567">
                  <c:v>29.352</c:v>
                </c:pt>
                <c:pt idx="568">
                  <c:v>29.352</c:v>
                </c:pt>
                <c:pt idx="569">
                  <c:v>29.352</c:v>
                </c:pt>
                <c:pt idx="570">
                  <c:v>29.252</c:v>
                </c:pt>
                <c:pt idx="571">
                  <c:v>29.152</c:v>
                </c:pt>
                <c:pt idx="572">
                  <c:v>29.352</c:v>
                </c:pt>
                <c:pt idx="573">
                  <c:v>29.853</c:v>
                </c:pt>
                <c:pt idx="574">
                  <c:v>30.054</c:v>
                </c:pt>
                <c:pt idx="575">
                  <c:v>30.558</c:v>
                </c:pt>
                <c:pt idx="576">
                  <c:v>30.558</c:v>
                </c:pt>
                <c:pt idx="577">
                  <c:v>31.064</c:v>
                </c:pt>
                <c:pt idx="578">
                  <c:v>31.268</c:v>
                </c:pt>
                <c:pt idx="579">
                  <c:v>31.268</c:v>
                </c:pt>
                <c:pt idx="580">
                  <c:v>31.166</c:v>
                </c:pt>
                <c:pt idx="581">
                  <c:v>30.659</c:v>
                </c:pt>
                <c:pt idx="582">
                  <c:v>30.457</c:v>
                </c:pt>
                <c:pt idx="583">
                  <c:v>30.558</c:v>
                </c:pt>
                <c:pt idx="584">
                  <c:v>30.558</c:v>
                </c:pt>
                <c:pt idx="585">
                  <c:v>30.255</c:v>
                </c:pt>
                <c:pt idx="586">
                  <c:v>29.953</c:v>
                </c:pt>
                <c:pt idx="587">
                  <c:v>30.255</c:v>
                </c:pt>
                <c:pt idx="588">
                  <c:v>30.154</c:v>
                </c:pt>
                <c:pt idx="589">
                  <c:v>29.652</c:v>
                </c:pt>
                <c:pt idx="590">
                  <c:v>29.352</c:v>
                </c:pt>
                <c:pt idx="591">
                  <c:v>29.252</c:v>
                </c:pt>
                <c:pt idx="592">
                  <c:v>29.352</c:v>
                </c:pt>
                <c:pt idx="593">
                  <c:v>29.152</c:v>
                </c:pt>
                <c:pt idx="594">
                  <c:v>28.953</c:v>
                </c:pt>
                <c:pt idx="595">
                  <c:v>29.152</c:v>
                </c:pt>
                <c:pt idx="596">
                  <c:v>29.352</c:v>
                </c:pt>
                <c:pt idx="597">
                  <c:v>29.452</c:v>
                </c:pt>
                <c:pt idx="598">
                  <c:v>29.552</c:v>
                </c:pt>
                <c:pt idx="599">
                  <c:v>29.752</c:v>
                </c:pt>
                <c:pt idx="600">
                  <c:v>30.356</c:v>
                </c:pt>
                <c:pt idx="601">
                  <c:v>30.154</c:v>
                </c:pt>
                <c:pt idx="602">
                  <c:v>30.76</c:v>
                </c:pt>
                <c:pt idx="603">
                  <c:v>30.457</c:v>
                </c:pt>
                <c:pt idx="604">
                  <c:v>29.953</c:v>
                </c:pt>
                <c:pt idx="605">
                  <c:v>29.752</c:v>
                </c:pt>
                <c:pt idx="606">
                  <c:v>29.652</c:v>
                </c:pt>
                <c:pt idx="607">
                  <c:v>29.652</c:v>
                </c:pt>
                <c:pt idx="608">
                  <c:v>30.154</c:v>
                </c:pt>
                <c:pt idx="609">
                  <c:v>29.752</c:v>
                </c:pt>
                <c:pt idx="610">
                  <c:v>29.652</c:v>
                </c:pt>
                <c:pt idx="611">
                  <c:v>29.452</c:v>
                </c:pt>
                <c:pt idx="612">
                  <c:v>29.652</c:v>
                </c:pt>
                <c:pt idx="613">
                  <c:v>29.552</c:v>
                </c:pt>
                <c:pt idx="614">
                  <c:v>29.252</c:v>
                </c:pt>
                <c:pt idx="615">
                  <c:v>29.152</c:v>
                </c:pt>
                <c:pt idx="616">
                  <c:v>29.053</c:v>
                </c:pt>
                <c:pt idx="617">
                  <c:v>28.953</c:v>
                </c:pt>
                <c:pt idx="618">
                  <c:v>28.754</c:v>
                </c:pt>
                <c:pt idx="619">
                  <c:v>28.754</c:v>
                </c:pt>
                <c:pt idx="620">
                  <c:v>29.152</c:v>
                </c:pt>
                <c:pt idx="621">
                  <c:v>29.452</c:v>
                </c:pt>
                <c:pt idx="622">
                  <c:v>29.652</c:v>
                </c:pt>
                <c:pt idx="623">
                  <c:v>29.652</c:v>
                </c:pt>
                <c:pt idx="624">
                  <c:v>29.953</c:v>
                </c:pt>
                <c:pt idx="625">
                  <c:v>30.255</c:v>
                </c:pt>
                <c:pt idx="626">
                  <c:v>30.558</c:v>
                </c:pt>
                <c:pt idx="627">
                  <c:v>31.166</c:v>
                </c:pt>
                <c:pt idx="628">
                  <c:v>31.064</c:v>
                </c:pt>
                <c:pt idx="629">
                  <c:v>31.166</c:v>
                </c:pt>
                <c:pt idx="630">
                  <c:v>30.659</c:v>
                </c:pt>
                <c:pt idx="631">
                  <c:v>30.255</c:v>
                </c:pt>
                <c:pt idx="632">
                  <c:v>30.154</c:v>
                </c:pt>
                <c:pt idx="633">
                  <c:v>29.953</c:v>
                </c:pt>
                <c:pt idx="634">
                  <c:v>29.853</c:v>
                </c:pt>
                <c:pt idx="635">
                  <c:v>29.652</c:v>
                </c:pt>
                <c:pt idx="636">
                  <c:v>29.652</c:v>
                </c:pt>
                <c:pt idx="637">
                  <c:v>29.652</c:v>
                </c:pt>
                <c:pt idx="638">
                  <c:v>29.853</c:v>
                </c:pt>
                <c:pt idx="639">
                  <c:v>29.552</c:v>
                </c:pt>
                <c:pt idx="640">
                  <c:v>29.352</c:v>
                </c:pt>
                <c:pt idx="641">
                  <c:v>29.152</c:v>
                </c:pt>
                <c:pt idx="642">
                  <c:v>29.053</c:v>
                </c:pt>
                <c:pt idx="643">
                  <c:v>29.152</c:v>
                </c:pt>
                <c:pt idx="644">
                  <c:v>29.352</c:v>
                </c:pt>
                <c:pt idx="645">
                  <c:v>29.752</c:v>
                </c:pt>
                <c:pt idx="646">
                  <c:v>29.953</c:v>
                </c:pt>
                <c:pt idx="647">
                  <c:v>30.255</c:v>
                </c:pt>
                <c:pt idx="648">
                  <c:v>30.457</c:v>
                </c:pt>
                <c:pt idx="649">
                  <c:v>30.76</c:v>
                </c:pt>
                <c:pt idx="650">
                  <c:v>30.862</c:v>
                </c:pt>
                <c:pt idx="651">
                  <c:v>30.76</c:v>
                </c:pt>
                <c:pt idx="652">
                  <c:v>30.76</c:v>
                </c:pt>
                <c:pt idx="653">
                  <c:v>30.76</c:v>
                </c:pt>
                <c:pt idx="654">
                  <c:v>30.457</c:v>
                </c:pt>
                <c:pt idx="655">
                  <c:v>30.457</c:v>
                </c:pt>
                <c:pt idx="656">
                  <c:v>30.356</c:v>
                </c:pt>
                <c:pt idx="657">
                  <c:v>30.154</c:v>
                </c:pt>
                <c:pt idx="658">
                  <c:v>29.953</c:v>
                </c:pt>
                <c:pt idx="659">
                  <c:v>29.752</c:v>
                </c:pt>
                <c:pt idx="660">
                  <c:v>29.853</c:v>
                </c:pt>
                <c:pt idx="661">
                  <c:v>29.752</c:v>
                </c:pt>
                <c:pt idx="662">
                  <c:v>29.452</c:v>
                </c:pt>
                <c:pt idx="663">
                  <c:v>29.452</c:v>
                </c:pt>
                <c:pt idx="664">
                  <c:v>29.352</c:v>
                </c:pt>
                <c:pt idx="665">
                  <c:v>29.053</c:v>
                </c:pt>
                <c:pt idx="666">
                  <c:v>28.953</c:v>
                </c:pt>
                <c:pt idx="667">
                  <c:v>28.853</c:v>
                </c:pt>
                <c:pt idx="668">
                  <c:v>29.252</c:v>
                </c:pt>
                <c:pt idx="669">
                  <c:v>29.552</c:v>
                </c:pt>
                <c:pt idx="670">
                  <c:v>29.853</c:v>
                </c:pt>
                <c:pt idx="671">
                  <c:v>30.356</c:v>
                </c:pt>
                <c:pt idx="672">
                  <c:v>30.659</c:v>
                </c:pt>
                <c:pt idx="673">
                  <c:v>30.154</c:v>
                </c:pt>
                <c:pt idx="674">
                  <c:v>30.457</c:v>
                </c:pt>
                <c:pt idx="675">
                  <c:v>30.558</c:v>
                </c:pt>
                <c:pt idx="676">
                  <c:v>30.76</c:v>
                </c:pt>
                <c:pt idx="677">
                  <c:v>30.457</c:v>
                </c:pt>
                <c:pt idx="678">
                  <c:v>30.356</c:v>
                </c:pt>
                <c:pt idx="679">
                  <c:v>30.154</c:v>
                </c:pt>
                <c:pt idx="680">
                  <c:v>29.953</c:v>
                </c:pt>
                <c:pt idx="681">
                  <c:v>30.255</c:v>
                </c:pt>
                <c:pt idx="682">
                  <c:v>30.154</c:v>
                </c:pt>
                <c:pt idx="683">
                  <c:v>30.054</c:v>
                </c:pt>
                <c:pt idx="684">
                  <c:v>30.054</c:v>
                </c:pt>
                <c:pt idx="685">
                  <c:v>29.953</c:v>
                </c:pt>
                <c:pt idx="686">
                  <c:v>29.552</c:v>
                </c:pt>
                <c:pt idx="687">
                  <c:v>29.552</c:v>
                </c:pt>
                <c:pt idx="688">
                  <c:v>29.352</c:v>
                </c:pt>
                <c:pt idx="689">
                  <c:v>29.352</c:v>
                </c:pt>
                <c:pt idx="690">
                  <c:v>29.352</c:v>
                </c:pt>
                <c:pt idx="691">
                  <c:v>29.252</c:v>
                </c:pt>
                <c:pt idx="692">
                  <c:v>29.552</c:v>
                </c:pt>
                <c:pt idx="693">
                  <c:v>29.352</c:v>
                </c:pt>
                <c:pt idx="694">
                  <c:v>29.853</c:v>
                </c:pt>
                <c:pt idx="695">
                  <c:v>29.953</c:v>
                </c:pt>
                <c:pt idx="696">
                  <c:v>30.255</c:v>
                </c:pt>
                <c:pt idx="697">
                  <c:v>30.659</c:v>
                </c:pt>
                <c:pt idx="698">
                  <c:v>30.558</c:v>
                </c:pt>
                <c:pt idx="699">
                  <c:v>30.659</c:v>
                </c:pt>
                <c:pt idx="700">
                  <c:v>30.963</c:v>
                </c:pt>
                <c:pt idx="701">
                  <c:v>30.963</c:v>
                </c:pt>
                <c:pt idx="702">
                  <c:v>30.659</c:v>
                </c:pt>
                <c:pt idx="703">
                  <c:v>30.356</c:v>
                </c:pt>
                <c:pt idx="704">
                  <c:v>30.356</c:v>
                </c:pt>
                <c:pt idx="705">
                  <c:v>30.356</c:v>
                </c:pt>
                <c:pt idx="706">
                  <c:v>30.356</c:v>
                </c:pt>
                <c:pt idx="707">
                  <c:v>30.054</c:v>
                </c:pt>
                <c:pt idx="708">
                  <c:v>29.953</c:v>
                </c:pt>
                <c:pt idx="709">
                  <c:v>29.953</c:v>
                </c:pt>
                <c:pt idx="710">
                  <c:v>29.853</c:v>
                </c:pt>
                <c:pt idx="711">
                  <c:v>29.853</c:v>
                </c:pt>
                <c:pt idx="712">
                  <c:v>29.752</c:v>
                </c:pt>
                <c:pt idx="713">
                  <c:v>29.652</c:v>
                </c:pt>
                <c:pt idx="714">
                  <c:v>29.452</c:v>
                </c:pt>
                <c:pt idx="715">
                  <c:v>29.452</c:v>
                </c:pt>
                <c:pt idx="716">
                  <c:v>29.552</c:v>
                </c:pt>
                <c:pt idx="717">
                  <c:v>29.853</c:v>
                </c:pt>
                <c:pt idx="718">
                  <c:v>30.154</c:v>
                </c:pt>
                <c:pt idx="719">
                  <c:v>30.255</c:v>
                </c:pt>
                <c:pt idx="720">
                  <c:v>30.659</c:v>
                </c:pt>
                <c:pt idx="721">
                  <c:v>30.558</c:v>
                </c:pt>
                <c:pt idx="722">
                  <c:v>30.457</c:v>
                </c:pt>
                <c:pt idx="723">
                  <c:v>30.255</c:v>
                </c:pt>
                <c:pt idx="724">
                  <c:v>30.356</c:v>
                </c:pt>
                <c:pt idx="725">
                  <c:v>30.659</c:v>
                </c:pt>
                <c:pt idx="726">
                  <c:v>30.255</c:v>
                </c:pt>
                <c:pt idx="727">
                  <c:v>30.255</c:v>
                </c:pt>
                <c:pt idx="728">
                  <c:v>30.054</c:v>
                </c:pt>
                <c:pt idx="729">
                  <c:v>29.953</c:v>
                </c:pt>
                <c:pt idx="730">
                  <c:v>29.853</c:v>
                </c:pt>
                <c:pt idx="731">
                  <c:v>29.652</c:v>
                </c:pt>
                <c:pt idx="732">
                  <c:v>29.652</c:v>
                </c:pt>
                <c:pt idx="733">
                  <c:v>29.552</c:v>
                </c:pt>
                <c:pt idx="734">
                  <c:v>29.552</c:v>
                </c:pt>
                <c:pt idx="735">
                  <c:v>29.552</c:v>
                </c:pt>
                <c:pt idx="736">
                  <c:v>29.452</c:v>
                </c:pt>
                <c:pt idx="737">
                  <c:v>29.452</c:v>
                </c:pt>
                <c:pt idx="738">
                  <c:v>29.452</c:v>
                </c:pt>
                <c:pt idx="739">
                  <c:v>29.252</c:v>
                </c:pt>
                <c:pt idx="740">
                  <c:v>29.452</c:v>
                </c:pt>
                <c:pt idx="741">
                  <c:v>29.853</c:v>
                </c:pt>
                <c:pt idx="742">
                  <c:v>30.054</c:v>
                </c:pt>
                <c:pt idx="743">
                  <c:v>30.154</c:v>
                </c:pt>
                <c:pt idx="744">
                  <c:v>30.457</c:v>
                </c:pt>
                <c:pt idx="745">
                  <c:v>30.558</c:v>
                </c:pt>
                <c:pt idx="746">
                  <c:v>30.558</c:v>
                </c:pt>
                <c:pt idx="747">
                  <c:v>30.659</c:v>
                </c:pt>
                <c:pt idx="748">
                  <c:v>30.457</c:v>
                </c:pt>
                <c:pt idx="749">
                  <c:v>30.659</c:v>
                </c:pt>
                <c:pt idx="750">
                  <c:v>30.457</c:v>
                </c:pt>
                <c:pt idx="751">
                  <c:v>30.457</c:v>
                </c:pt>
                <c:pt idx="752">
                  <c:v>30.255</c:v>
                </c:pt>
                <c:pt idx="753">
                  <c:v>30.255</c:v>
                </c:pt>
                <c:pt idx="754">
                  <c:v>30.054</c:v>
                </c:pt>
                <c:pt idx="755">
                  <c:v>29.853</c:v>
                </c:pt>
                <c:pt idx="756">
                  <c:v>29.752</c:v>
                </c:pt>
                <c:pt idx="757">
                  <c:v>29.752</c:v>
                </c:pt>
                <c:pt idx="758">
                  <c:v>29.652</c:v>
                </c:pt>
                <c:pt idx="759">
                  <c:v>29.552</c:v>
                </c:pt>
                <c:pt idx="760">
                  <c:v>29.652</c:v>
                </c:pt>
                <c:pt idx="761">
                  <c:v>29.452</c:v>
                </c:pt>
                <c:pt idx="762">
                  <c:v>29.252</c:v>
                </c:pt>
                <c:pt idx="763">
                  <c:v>29.053</c:v>
                </c:pt>
                <c:pt idx="764">
                  <c:v>28.953</c:v>
                </c:pt>
                <c:pt idx="765">
                  <c:v>29.352</c:v>
                </c:pt>
                <c:pt idx="766">
                  <c:v>29.853</c:v>
                </c:pt>
                <c:pt idx="767">
                  <c:v>30.154</c:v>
                </c:pt>
                <c:pt idx="768">
                  <c:v>30.356</c:v>
                </c:pt>
                <c:pt idx="769">
                  <c:v>30.356</c:v>
                </c:pt>
                <c:pt idx="770">
                  <c:v>30.558</c:v>
                </c:pt>
                <c:pt idx="771">
                  <c:v>30.154</c:v>
                </c:pt>
                <c:pt idx="772">
                  <c:v>30.154</c:v>
                </c:pt>
                <c:pt idx="773">
                  <c:v>30.154</c:v>
                </c:pt>
                <c:pt idx="774">
                  <c:v>30.255</c:v>
                </c:pt>
                <c:pt idx="775">
                  <c:v>30.154</c:v>
                </c:pt>
                <c:pt idx="776">
                  <c:v>29.853</c:v>
                </c:pt>
                <c:pt idx="777">
                  <c:v>29.953</c:v>
                </c:pt>
                <c:pt idx="778">
                  <c:v>29.953</c:v>
                </c:pt>
                <c:pt idx="779">
                  <c:v>29.652</c:v>
                </c:pt>
                <c:pt idx="780">
                  <c:v>29.652</c:v>
                </c:pt>
                <c:pt idx="781">
                  <c:v>29.652</c:v>
                </c:pt>
                <c:pt idx="782">
                  <c:v>29.652</c:v>
                </c:pt>
                <c:pt idx="783">
                  <c:v>29.652</c:v>
                </c:pt>
                <c:pt idx="784">
                  <c:v>29.552</c:v>
                </c:pt>
                <c:pt idx="785">
                  <c:v>29.352</c:v>
                </c:pt>
                <c:pt idx="786">
                  <c:v>29.252</c:v>
                </c:pt>
                <c:pt idx="787">
                  <c:v>29.152</c:v>
                </c:pt>
                <c:pt idx="788">
                  <c:v>29.552</c:v>
                </c:pt>
                <c:pt idx="789">
                  <c:v>29.853</c:v>
                </c:pt>
                <c:pt idx="790">
                  <c:v>30.054</c:v>
                </c:pt>
                <c:pt idx="791">
                  <c:v>30.054</c:v>
                </c:pt>
                <c:pt idx="792">
                  <c:v>29.953</c:v>
                </c:pt>
                <c:pt idx="793">
                  <c:v>30.255</c:v>
                </c:pt>
                <c:pt idx="794">
                  <c:v>30.659</c:v>
                </c:pt>
                <c:pt idx="795">
                  <c:v>30.659</c:v>
                </c:pt>
                <c:pt idx="796">
                  <c:v>30.457</c:v>
                </c:pt>
                <c:pt idx="797">
                  <c:v>30.558</c:v>
                </c:pt>
                <c:pt idx="798">
                  <c:v>30.356</c:v>
                </c:pt>
                <c:pt idx="799">
                  <c:v>29.953</c:v>
                </c:pt>
                <c:pt idx="800">
                  <c:v>29.752</c:v>
                </c:pt>
                <c:pt idx="801">
                  <c:v>29.752</c:v>
                </c:pt>
                <c:pt idx="802">
                  <c:v>29.652</c:v>
                </c:pt>
                <c:pt idx="803">
                  <c:v>29.652</c:v>
                </c:pt>
                <c:pt idx="804">
                  <c:v>29.552</c:v>
                </c:pt>
                <c:pt idx="805">
                  <c:v>29.652</c:v>
                </c:pt>
                <c:pt idx="806">
                  <c:v>29.552</c:v>
                </c:pt>
                <c:pt idx="807">
                  <c:v>29.552</c:v>
                </c:pt>
                <c:pt idx="808">
                  <c:v>29.352</c:v>
                </c:pt>
                <c:pt idx="809">
                  <c:v>29.252</c:v>
                </c:pt>
                <c:pt idx="810">
                  <c:v>29.252</c:v>
                </c:pt>
                <c:pt idx="811">
                  <c:v>29.152</c:v>
                </c:pt>
                <c:pt idx="812">
                  <c:v>29.452</c:v>
                </c:pt>
                <c:pt idx="813">
                  <c:v>29.452</c:v>
                </c:pt>
                <c:pt idx="814">
                  <c:v>29.752</c:v>
                </c:pt>
                <c:pt idx="815">
                  <c:v>30.054</c:v>
                </c:pt>
                <c:pt idx="816">
                  <c:v>30.255</c:v>
                </c:pt>
                <c:pt idx="817">
                  <c:v>30.356</c:v>
                </c:pt>
                <c:pt idx="818">
                  <c:v>30.356</c:v>
                </c:pt>
                <c:pt idx="819">
                  <c:v>30.255</c:v>
                </c:pt>
                <c:pt idx="820">
                  <c:v>30.054</c:v>
                </c:pt>
                <c:pt idx="821">
                  <c:v>30.154</c:v>
                </c:pt>
                <c:pt idx="822">
                  <c:v>29.853</c:v>
                </c:pt>
                <c:pt idx="823">
                  <c:v>29.552</c:v>
                </c:pt>
                <c:pt idx="824">
                  <c:v>29.552</c:v>
                </c:pt>
                <c:pt idx="825">
                  <c:v>29.552</c:v>
                </c:pt>
                <c:pt idx="826">
                  <c:v>29.452</c:v>
                </c:pt>
                <c:pt idx="827">
                  <c:v>29.452</c:v>
                </c:pt>
                <c:pt idx="828">
                  <c:v>29.252</c:v>
                </c:pt>
                <c:pt idx="829">
                  <c:v>29.252</c:v>
                </c:pt>
                <c:pt idx="830">
                  <c:v>29.252</c:v>
                </c:pt>
                <c:pt idx="831">
                  <c:v>29.252</c:v>
                </c:pt>
                <c:pt idx="832">
                  <c:v>29.152</c:v>
                </c:pt>
                <c:pt idx="833">
                  <c:v>29.053</c:v>
                </c:pt>
                <c:pt idx="834">
                  <c:v>29.053</c:v>
                </c:pt>
                <c:pt idx="835">
                  <c:v>29.152</c:v>
                </c:pt>
                <c:pt idx="836">
                  <c:v>29.252</c:v>
                </c:pt>
                <c:pt idx="837">
                  <c:v>29.652</c:v>
                </c:pt>
                <c:pt idx="838">
                  <c:v>29.652</c:v>
                </c:pt>
                <c:pt idx="839">
                  <c:v>29.552</c:v>
                </c:pt>
                <c:pt idx="840">
                  <c:v>29.853</c:v>
                </c:pt>
                <c:pt idx="841">
                  <c:v>29.752</c:v>
                </c:pt>
                <c:pt idx="842">
                  <c:v>30.054</c:v>
                </c:pt>
                <c:pt idx="843">
                  <c:v>30.255</c:v>
                </c:pt>
                <c:pt idx="844">
                  <c:v>30.255</c:v>
                </c:pt>
                <c:pt idx="845">
                  <c:v>29.953</c:v>
                </c:pt>
                <c:pt idx="846">
                  <c:v>29.953</c:v>
                </c:pt>
                <c:pt idx="847">
                  <c:v>29.752</c:v>
                </c:pt>
                <c:pt idx="848">
                  <c:v>29.552</c:v>
                </c:pt>
                <c:pt idx="849">
                  <c:v>29.652</c:v>
                </c:pt>
                <c:pt idx="850">
                  <c:v>29.552</c:v>
                </c:pt>
                <c:pt idx="851">
                  <c:v>29.452</c:v>
                </c:pt>
                <c:pt idx="852">
                  <c:v>29.352</c:v>
                </c:pt>
                <c:pt idx="853">
                  <c:v>29.352</c:v>
                </c:pt>
                <c:pt idx="854">
                  <c:v>29.352</c:v>
                </c:pt>
                <c:pt idx="855">
                  <c:v>29.152</c:v>
                </c:pt>
                <c:pt idx="856">
                  <c:v>29.152</c:v>
                </c:pt>
                <c:pt idx="857">
                  <c:v>29.152</c:v>
                </c:pt>
                <c:pt idx="858">
                  <c:v>29.053</c:v>
                </c:pt>
                <c:pt idx="859">
                  <c:v>28.953</c:v>
                </c:pt>
                <c:pt idx="860">
                  <c:v>29.053</c:v>
                </c:pt>
                <c:pt idx="861">
                  <c:v>29.252</c:v>
                </c:pt>
                <c:pt idx="862">
                  <c:v>29.352</c:v>
                </c:pt>
                <c:pt idx="863">
                  <c:v>29.853</c:v>
                </c:pt>
                <c:pt idx="864">
                  <c:v>29.853</c:v>
                </c:pt>
                <c:pt idx="865">
                  <c:v>30.054</c:v>
                </c:pt>
                <c:pt idx="866">
                  <c:v>30.054</c:v>
                </c:pt>
                <c:pt idx="867">
                  <c:v>29.652</c:v>
                </c:pt>
                <c:pt idx="868">
                  <c:v>29.752</c:v>
                </c:pt>
                <c:pt idx="869">
                  <c:v>29.652</c:v>
                </c:pt>
                <c:pt idx="870">
                  <c:v>29.552</c:v>
                </c:pt>
                <c:pt idx="871">
                  <c:v>29.252</c:v>
                </c:pt>
                <c:pt idx="872">
                  <c:v>29.252</c:v>
                </c:pt>
                <c:pt idx="873">
                  <c:v>29.152</c:v>
                </c:pt>
                <c:pt idx="874">
                  <c:v>29.053</c:v>
                </c:pt>
                <c:pt idx="875">
                  <c:v>28.953</c:v>
                </c:pt>
                <c:pt idx="876">
                  <c:v>28.853</c:v>
                </c:pt>
                <c:pt idx="877">
                  <c:v>28.754</c:v>
                </c:pt>
                <c:pt idx="878">
                  <c:v>28.754</c:v>
                </c:pt>
                <c:pt idx="879">
                  <c:v>28.655</c:v>
                </c:pt>
                <c:pt idx="880">
                  <c:v>28.655</c:v>
                </c:pt>
                <c:pt idx="881">
                  <c:v>28.754</c:v>
                </c:pt>
                <c:pt idx="882">
                  <c:v>28.853</c:v>
                </c:pt>
                <c:pt idx="883">
                  <c:v>28.655</c:v>
                </c:pt>
                <c:pt idx="884">
                  <c:v>28.555</c:v>
                </c:pt>
                <c:pt idx="885">
                  <c:v>28.953</c:v>
                </c:pt>
                <c:pt idx="886">
                  <c:v>29.152</c:v>
                </c:pt>
                <c:pt idx="887">
                  <c:v>29.552</c:v>
                </c:pt>
                <c:pt idx="888">
                  <c:v>29.853</c:v>
                </c:pt>
                <c:pt idx="889">
                  <c:v>30.255</c:v>
                </c:pt>
                <c:pt idx="890">
                  <c:v>30.154</c:v>
                </c:pt>
                <c:pt idx="891">
                  <c:v>30.255</c:v>
                </c:pt>
                <c:pt idx="892">
                  <c:v>30.154</c:v>
                </c:pt>
                <c:pt idx="893">
                  <c:v>29.953</c:v>
                </c:pt>
                <c:pt idx="894">
                  <c:v>29.752</c:v>
                </c:pt>
                <c:pt idx="895">
                  <c:v>29.552</c:v>
                </c:pt>
                <c:pt idx="896">
                  <c:v>29.652</c:v>
                </c:pt>
                <c:pt idx="897">
                  <c:v>29.352</c:v>
                </c:pt>
                <c:pt idx="898">
                  <c:v>29.352</c:v>
                </c:pt>
                <c:pt idx="899">
                  <c:v>29.252</c:v>
                </c:pt>
                <c:pt idx="900">
                  <c:v>29.252</c:v>
                </c:pt>
                <c:pt idx="901">
                  <c:v>29.152</c:v>
                </c:pt>
                <c:pt idx="902">
                  <c:v>29.053</c:v>
                </c:pt>
                <c:pt idx="903">
                  <c:v>29.053</c:v>
                </c:pt>
                <c:pt idx="904">
                  <c:v>28.953</c:v>
                </c:pt>
                <c:pt idx="905">
                  <c:v>28.953</c:v>
                </c:pt>
                <c:pt idx="906">
                  <c:v>28.953</c:v>
                </c:pt>
                <c:pt idx="907">
                  <c:v>28.853</c:v>
                </c:pt>
                <c:pt idx="908">
                  <c:v>28.953</c:v>
                </c:pt>
                <c:pt idx="909">
                  <c:v>28.853</c:v>
                </c:pt>
                <c:pt idx="910">
                  <c:v>28.953</c:v>
                </c:pt>
                <c:pt idx="911">
                  <c:v>29.152</c:v>
                </c:pt>
                <c:pt idx="912">
                  <c:v>29.452</c:v>
                </c:pt>
                <c:pt idx="913">
                  <c:v>29.652</c:v>
                </c:pt>
                <c:pt idx="914">
                  <c:v>29.752</c:v>
                </c:pt>
                <c:pt idx="915">
                  <c:v>29.552</c:v>
                </c:pt>
                <c:pt idx="916">
                  <c:v>29.652</c:v>
                </c:pt>
                <c:pt idx="917">
                  <c:v>29.452</c:v>
                </c:pt>
                <c:pt idx="918">
                  <c:v>29.252</c:v>
                </c:pt>
                <c:pt idx="919">
                  <c:v>29.053</c:v>
                </c:pt>
                <c:pt idx="920">
                  <c:v>28.953</c:v>
                </c:pt>
                <c:pt idx="921">
                  <c:v>28.853</c:v>
                </c:pt>
                <c:pt idx="922">
                  <c:v>28.655</c:v>
                </c:pt>
                <c:pt idx="923">
                  <c:v>28.555</c:v>
                </c:pt>
                <c:pt idx="924">
                  <c:v>28.655</c:v>
                </c:pt>
                <c:pt idx="925">
                  <c:v>28.655</c:v>
                </c:pt>
                <c:pt idx="926">
                  <c:v>28.555</c:v>
                </c:pt>
                <c:pt idx="927">
                  <c:v>28.555</c:v>
                </c:pt>
                <c:pt idx="928">
                  <c:v>28.655</c:v>
                </c:pt>
                <c:pt idx="929">
                  <c:v>28.555</c:v>
                </c:pt>
                <c:pt idx="930">
                  <c:v>28.456</c:v>
                </c:pt>
                <c:pt idx="931">
                  <c:v>28.258</c:v>
                </c:pt>
                <c:pt idx="932">
                  <c:v>28.06</c:v>
                </c:pt>
                <c:pt idx="933">
                  <c:v>27.862</c:v>
                </c:pt>
                <c:pt idx="934">
                  <c:v>28.06</c:v>
                </c:pt>
                <c:pt idx="935">
                  <c:v>28.357</c:v>
                </c:pt>
                <c:pt idx="936">
                  <c:v>28.555</c:v>
                </c:pt>
                <c:pt idx="937">
                  <c:v>28.357</c:v>
                </c:pt>
                <c:pt idx="938">
                  <c:v>28.456</c:v>
                </c:pt>
                <c:pt idx="939">
                  <c:v>28.258</c:v>
                </c:pt>
                <c:pt idx="940">
                  <c:v>28.258</c:v>
                </c:pt>
                <c:pt idx="941">
                  <c:v>28.159</c:v>
                </c:pt>
                <c:pt idx="942">
                  <c:v>28.06</c:v>
                </c:pt>
                <c:pt idx="943">
                  <c:v>27.961</c:v>
                </c:pt>
                <c:pt idx="944">
                  <c:v>27.862</c:v>
                </c:pt>
                <c:pt idx="945">
                  <c:v>27.862</c:v>
                </c:pt>
                <c:pt idx="946">
                  <c:v>27.862</c:v>
                </c:pt>
                <c:pt idx="947">
                  <c:v>27.764</c:v>
                </c:pt>
                <c:pt idx="948">
                  <c:v>28.258</c:v>
                </c:pt>
                <c:pt idx="949">
                  <c:v>27.862</c:v>
                </c:pt>
                <c:pt idx="950">
                  <c:v>27.764</c:v>
                </c:pt>
                <c:pt idx="951">
                  <c:v>27.862</c:v>
                </c:pt>
                <c:pt idx="952">
                  <c:v>27.665</c:v>
                </c:pt>
                <c:pt idx="953">
                  <c:v>27.862</c:v>
                </c:pt>
                <c:pt idx="954">
                  <c:v>27.961</c:v>
                </c:pt>
                <c:pt idx="955">
                  <c:v>27.961</c:v>
                </c:pt>
                <c:pt idx="956">
                  <c:v>28.258</c:v>
                </c:pt>
                <c:pt idx="957">
                  <c:v>28.159</c:v>
                </c:pt>
                <c:pt idx="958">
                  <c:v>28.754</c:v>
                </c:pt>
                <c:pt idx="959">
                  <c:v>28.754</c:v>
                </c:pt>
                <c:pt idx="960">
                  <c:v>29.152</c:v>
                </c:pt>
                <c:pt idx="961">
                  <c:v>29.752</c:v>
                </c:pt>
                <c:pt idx="962">
                  <c:v>29.953</c:v>
                </c:pt>
                <c:pt idx="963">
                  <c:v>30.054</c:v>
                </c:pt>
                <c:pt idx="964">
                  <c:v>30.054</c:v>
                </c:pt>
                <c:pt idx="965">
                  <c:v>30.054</c:v>
                </c:pt>
                <c:pt idx="966">
                  <c:v>29.853</c:v>
                </c:pt>
                <c:pt idx="967">
                  <c:v>29.352</c:v>
                </c:pt>
                <c:pt idx="968">
                  <c:v>29.352</c:v>
                </c:pt>
                <c:pt idx="969">
                  <c:v>29.552</c:v>
                </c:pt>
                <c:pt idx="970">
                  <c:v>29.452</c:v>
                </c:pt>
                <c:pt idx="971">
                  <c:v>29.053</c:v>
                </c:pt>
                <c:pt idx="972">
                  <c:v>29.152</c:v>
                </c:pt>
                <c:pt idx="973">
                  <c:v>29.053</c:v>
                </c:pt>
                <c:pt idx="974">
                  <c:v>28.853</c:v>
                </c:pt>
                <c:pt idx="975">
                  <c:v>28.754</c:v>
                </c:pt>
                <c:pt idx="976">
                  <c:v>28.655</c:v>
                </c:pt>
                <c:pt idx="977">
                  <c:v>28.655</c:v>
                </c:pt>
                <c:pt idx="978">
                  <c:v>28.555</c:v>
                </c:pt>
                <c:pt idx="979">
                  <c:v>28.555</c:v>
                </c:pt>
                <c:pt idx="980">
                  <c:v>28.853</c:v>
                </c:pt>
                <c:pt idx="981">
                  <c:v>28.853</c:v>
                </c:pt>
                <c:pt idx="982">
                  <c:v>29.152</c:v>
                </c:pt>
                <c:pt idx="983">
                  <c:v>29.452</c:v>
                </c:pt>
                <c:pt idx="984">
                  <c:v>29.053</c:v>
                </c:pt>
                <c:pt idx="985">
                  <c:v>29.352</c:v>
                </c:pt>
                <c:pt idx="986">
                  <c:v>29.652</c:v>
                </c:pt>
                <c:pt idx="987">
                  <c:v>29.752</c:v>
                </c:pt>
                <c:pt idx="988">
                  <c:v>29.752</c:v>
                </c:pt>
                <c:pt idx="989">
                  <c:v>29.652</c:v>
                </c:pt>
                <c:pt idx="990">
                  <c:v>29.452</c:v>
                </c:pt>
                <c:pt idx="991">
                  <c:v>29.252</c:v>
                </c:pt>
                <c:pt idx="992">
                  <c:v>29.152</c:v>
                </c:pt>
                <c:pt idx="993">
                  <c:v>29.053</c:v>
                </c:pt>
                <c:pt idx="994">
                  <c:v>28.853</c:v>
                </c:pt>
                <c:pt idx="995">
                  <c:v>28.555</c:v>
                </c:pt>
                <c:pt idx="996">
                  <c:v>28.357</c:v>
                </c:pt>
                <c:pt idx="997">
                  <c:v>28.357</c:v>
                </c:pt>
                <c:pt idx="998">
                  <c:v>28.357</c:v>
                </c:pt>
                <c:pt idx="999">
                  <c:v>28.159</c:v>
                </c:pt>
                <c:pt idx="1000">
                  <c:v>28.159</c:v>
                </c:pt>
                <c:pt idx="1001">
                  <c:v>28.357</c:v>
                </c:pt>
                <c:pt idx="1002">
                  <c:v>28.357</c:v>
                </c:pt>
                <c:pt idx="1003">
                  <c:v>28.258</c:v>
                </c:pt>
                <c:pt idx="1004">
                  <c:v>28.357</c:v>
                </c:pt>
                <c:pt idx="1005">
                  <c:v>28.555</c:v>
                </c:pt>
                <c:pt idx="1006">
                  <c:v>28.853</c:v>
                </c:pt>
                <c:pt idx="1007">
                  <c:v>28.853</c:v>
                </c:pt>
                <c:pt idx="1008">
                  <c:v>28.953</c:v>
                </c:pt>
                <c:pt idx="1009">
                  <c:v>29.452</c:v>
                </c:pt>
                <c:pt idx="1010">
                  <c:v>29.652</c:v>
                </c:pt>
                <c:pt idx="1011">
                  <c:v>29.552</c:v>
                </c:pt>
                <c:pt idx="1012">
                  <c:v>29.552</c:v>
                </c:pt>
                <c:pt idx="1013">
                  <c:v>29.552</c:v>
                </c:pt>
                <c:pt idx="1014">
                  <c:v>29.452</c:v>
                </c:pt>
                <c:pt idx="1015">
                  <c:v>29.652</c:v>
                </c:pt>
                <c:pt idx="1016">
                  <c:v>29.652</c:v>
                </c:pt>
                <c:pt idx="1017">
                  <c:v>29.652</c:v>
                </c:pt>
                <c:pt idx="1018">
                  <c:v>29.652</c:v>
                </c:pt>
                <c:pt idx="1019">
                  <c:v>29.352</c:v>
                </c:pt>
                <c:pt idx="1020">
                  <c:v>29.252</c:v>
                </c:pt>
                <c:pt idx="1021">
                  <c:v>29.053</c:v>
                </c:pt>
                <c:pt idx="1022">
                  <c:v>29.053</c:v>
                </c:pt>
                <c:pt idx="1023">
                  <c:v>28.853</c:v>
                </c:pt>
                <c:pt idx="1024">
                  <c:v>28.754</c:v>
                </c:pt>
                <c:pt idx="1025">
                  <c:v>28.655</c:v>
                </c:pt>
                <c:pt idx="1026">
                  <c:v>28.555</c:v>
                </c:pt>
                <c:pt idx="1027">
                  <c:v>28.655</c:v>
                </c:pt>
                <c:pt idx="1028">
                  <c:v>28.853</c:v>
                </c:pt>
                <c:pt idx="1029">
                  <c:v>28.953</c:v>
                </c:pt>
                <c:pt idx="1030">
                  <c:v>29.152</c:v>
                </c:pt>
                <c:pt idx="1031">
                  <c:v>29.452</c:v>
                </c:pt>
                <c:pt idx="1032">
                  <c:v>29.552</c:v>
                </c:pt>
                <c:pt idx="1033">
                  <c:v>29.853</c:v>
                </c:pt>
                <c:pt idx="1034">
                  <c:v>30.054</c:v>
                </c:pt>
                <c:pt idx="1035">
                  <c:v>30.356</c:v>
                </c:pt>
                <c:pt idx="1036">
                  <c:v>30.356</c:v>
                </c:pt>
                <c:pt idx="1037">
                  <c:v>30.255</c:v>
                </c:pt>
                <c:pt idx="1038">
                  <c:v>29.953</c:v>
                </c:pt>
                <c:pt idx="1039">
                  <c:v>29.752</c:v>
                </c:pt>
                <c:pt idx="1040">
                  <c:v>29.652</c:v>
                </c:pt>
                <c:pt idx="1041">
                  <c:v>29.752</c:v>
                </c:pt>
                <c:pt idx="1042">
                  <c:v>29.752</c:v>
                </c:pt>
                <c:pt idx="1043">
                  <c:v>29.552</c:v>
                </c:pt>
                <c:pt idx="1044">
                  <c:v>29.352</c:v>
                </c:pt>
                <c:pt idx="1045">
                  <c:v>29.152</c:v>
                </c:pt>
                <c:pt idx="1046">
                  <c:v>29.252</c:v>
                </c:pt>
                <c:pt idx="1047">
                  <c:v>29.053</c:v>
                </c:pt>
                <c:pt idx="1048">
                  <c:v>28.953</c:v>
                </c:pt>
                <c:pt idx="1049">
                  <c:v>28.754</c:v>
                </c:pt>
                <c:pt idx="1050">
                  <c:v>28.754</c:v>
                </c:pt>
                <c:pt idx="1051">
                  <c:v>28.853</c:v>
                </c:pt>
                <c:pt idx="1052">
                  <c:v>28.953</c:v>
                </c:pt>
                <c:pt idx="1053">
                  <c:v>29.152</c:v>
                </c:pt>
                <c:pt idx="1054">
                  <c:v>29.352</c:v>
                </c:pt>
                <c:pt idx="1055">
                  <c:v>29.552</c:v>
                </c:pt>
                <c:pt idx="1056">
                  <c:v>29.452</c:v>
                </c:pt>
                <c:pt idx="1057">
                  <c:v>29.752</c:v>
                </c:pt>
                <c:pt idx="1058">
                  <c:v>29.953</c:v>
                </c:pt>
                <c:pt idx="1059">
                  <c:v>30.154</c:v>
                </c:pt>
                <c:pt idx="1060">
                  <c:v>30.054</c:v>
                </c:pt>
                <c:pt idx="1061">
                  <c:v>29.853</c:v>
                </c:pt>
                <c:pt idx="1062">
                  <c:v>29.552</c:v>
                </c:pt>
                <c:pt idx="1063">
                  <c:v>29.452</c:v>
                </c:pt>
                <c:pt idx="1064">
                  <c:v>29.352</c:v>
                </c:pt>
                <c:pt idx="1065">
                  <c:v>29.252</c:v>
                </c:pt>
                <c:pt idx="1066">
                  <c:v>29.252</c:v>
                </c:pt>
                <c:pt idx="1067">
                  <c:v>29.152</c:v>
                </c:pt>
                <c:pt idx="1068">
                  <c:v>29.252</c:v>
                </c:pt>
                <c:pt idx="1069">
                  <c:v>29.252</c:v>
                </c:pt>
                <c:pt idx="1070">
                  <c:v>29.152</c:v>
                </c:pt>
                <c:pt idx="1071">
                  <c:v>29.053</c:v>
                </c:pt>
                <c:pt idx="1072">
                  <c:v>28.754</c:v>
                </c:pt>
                <c:pt idx="1073">
                  <c:v>28.655</c:v>
                </c:pt>
                <c:pt idx="1074">
                  <c:v>28.555</c:v>
                </c:pt>
                <c:pt idx="1075">
                  <c:v>28.159</c:v>
                </c:pt>
                <c:pt idx="1076">
                  <c:v>28.456</c:v>
                </c:pt>
                <c:pt idx="1077">
                  <c:v>29.053</c:v>
                </c:pt>
                <c:pt idx="1078">
                  <c:v>29.252</c:v>
                </c:pt>
                <c:pt idx="1079">
                  <c:v>28.953</c:v>
                </c:pt>
                <c:pt idx="1080">
                  <c:v>29.053</c:v>
                </c:pt>
                <c:pt idx="1081">
                  <c:v>29.152</c:v>
                </c:pt>
                <c:pt idx="1082">
                  <c:v>29.352</c:v>
                </c:pt>
                <c:pt idx="1083">
                  <c:v>29.652</c:v>
                </c:pt>
                <c:pt idx="1084">
                  <c:v>29.452</c:v>
                </c:pt>
                <c:pt idx="1085">
                  <c:v>29.452</c:v>
                </c:pt>
                <c:pt idx="1086">
                  <c:v>29.152</c:v>
                </c:pt>
                <c:pt idx="1087">
                  <c:v>28.953</c:v>
                </c:pt>
                <c:pt idx="1088">
                  <c:v>28.853</c:v>
                </c:pt>
                <c:pt idx="1089">
                  <c:v>28.853</c:v>
                </c:pt>
                <c:pt idx="1090">
                  <c:v>28.754</c:v>
                </c:pt>
                <c:pt idx="1091">
                  <c:v>28.754</c:v>
                </c:pt>
                <c:pt idx="1092">
                  <c:v>28.754</c:v>
                </c:pt>
                <c:pt idx="1093">
                  <c:v>28.754</c:v>
                </c:pt>
                <c:pt idx="1094">
                  <c:v>28.357</c:v>
                </c:pt>
                <c:pt idx="1095">
                  <c:v>28.159</c:v>
                </c:pt>
                <c:pt idx="1096">
                  <c:v>28.06</c:v>
                </c:pt>
                <c:pt idx="1097">
                  <c:v>28.159</c:v>
                </c:pt>
                <c:pt idx="1098">
                  <c:v>28.06</c:v>
                </c:pt>
                <c:pt idx="1099">
                  <c:v>27.961</c:v>
                </c:pt>
                <c:pt idx="1100">
                  <c:v>28.06</c:v>
                </c:pt>
                <c:pt idx="1101">
                  <c:v>28.754</c:v>
                </c:pt>
                <c:pt idx="1102">
                  <c:v>28.953</c:v>
                </c:pt>
                <c:pt idx="1103">
                  <c:v>29.252</c:v>
                </c:pt>
                <c:pt idx="1104">
                  <c:v>29.152</c:v>
                </c:pt>
                <c:pt idx="1105">
                  <c:v>29.152</c:v>
                </c:pt>
                <c:pt idx="1106">
                  <c:v>29.452</c:v>
                </c:pt>
                <c:pt idx="1107">
                  <c:v>29.152</c:v>
                </c:pt>
                <c:pt idx="1108">
                  <c:v>29.352</c:v>
                </c:pt>
                <c:pt idx="1109">
                  <c:v>29.352</c:v>
                </c:pt>
                <c:pt idx="1110">
                  <c:v>29.452</c:v>
                </c:pt>
                <c:pt idx="1111">
                  <c:v>29.152</c:v>
                </c:pt>
                <c:pt idx="1112">
                  <c:v>29.053</c:v>
                </c:pt>
                <c:pt idx="1113">
                  <c:v>28.853</c:v>
                </c:pt>
                <c:pt idx="1114">
                  <c:v>28.655</c:v>
                </c:pt>
                <c:pt idx="1115">
                  <c:v>28.655</c:v>
                </c:pt>
                <c:pt idx="1116">
                  <c:v>28.555</c:v>
                </c:pt>
                <c:pt idx="1117">
                  <c:v>28.456</c:v>
                </c:pt>
                <c:pt idx="1118">
                  <c:v>28.357</c:v>
                </c:pt>
                <c:pt idx="1119">
                  <c:v>28.357</c:v>
                </c:pt>
                <c:pt idx="1120">
                  <c:v>28.258</c:v>
                </c:pt>
                <c:pt idx="1121">
                  <c:v>28.159</c:v>
                </c:pt>
                <c:pt idx="1122">
                  <c:v>28.06</c:v>
                </c:pt>
                <c:pt idx="1123">
                  <c:v>28.06</c:v>
                </c:pt>
                <c:pt idx="1124">
                  <c:v>28.258</c:v>
                </c:pt>
                <c:pt idx="1125">
                  <c:v>28.655</c:v>
                </c:pt>
                <c:pt idx="1126">
                  <c:v>28.853</c:v>
                </c:pt>
                <c:pt idx="1127">
                  <c:v>29.252</c:v>
                </c:pt>
                <c:pt idx="1128">
                  <c:v>29.552</c:v>
                </c:pt>
                <c:pt idx="1129">
                  <c:v>29.352</c:v>
                </c:pt>
                <c:pt idx="1130">
                  <c:v>29.152</c:v>
                </c:pt>
                <c:pt idx="1131">
                  <c:v>29.352</c:v>
                </c:pt>
                <c:pt idx="1132">
                  <c:v>29.252</c:v>
                </c:pt>
                <c:pt idx="1133">
                  <c:v>29.053</c:v>
                </c:pt>
                <c:pt idx="1134">
                  <c:v>29.252</c:v>
                </c:pt>
                <c:pt idx="1135">
                  <c:v>29.152</c:v>
                </c:pt>
                <c:pt idx="1136">
                  <c:v>28.953</c:v>
                </c:pt>
                <c:pt idx="1137">
                  <c:v>28.853</c:v>
                </c:pt>
                <c:pt idx="1138">
                  <c:v>28.555</c:v>
                </c:pt>
                <c:pt idx="1139">
                  <c:v>28.655</c:v>
                </c:pt>
                <c:pt idx="1140">
                  <c:v>28.655</c:v>
                </c:pt>
                <c:pt idx="1141">
                  <c:v>28.655</c:v>
                </c:pt>
                <c:pt idx="1142">
                  <c:v>28.555</c:v>
                </c:pt>
                <c:pt idx="1143">
                  <c:v>28.456</c:v>
                </c:pt>
                <c:pt idx="1144">
                  <c:v>28.357</c:v>
                </c:pt>
                <c:pt idx="1145">
                  <c:v>28.357</c:v>
                </c:pt>
                <c:pt idx="1146">
                  <c:v>28.357</c:v>
                </c:pt>
                <c:pt idx="1147">
                  <c:v>28.357</c:v>
                </c:pt>
                <c:pt idx="1148">
                  <c:v>28.555</c:v>
                </c:pt>
                <c:pt idx="1149">
                  <c:v>28.953</c:v>
                </c:pt>
                <c:pt idx="1150">
                  <c:v>29.152</c:v>
                </c:pt>
                <c:pt idx="1151">
                  <c:v>29.152</c:v>
                </c:pt>
                <c:pt idx="1152">
                  <c:v>28.953</c:v>
                </c:pt>
                <c:pt idx="1153">
                  <c:v>29.053</c:v>
                </c:pt>
                <c:pt idx="1154">
                  <c:v>28.853</c:v>
                </c:pt>
                <c:pt idx="1155">
                  <c:v>28.853</c:v>
                </c:pt>
                <c:pt idx="1156">
                  <c:v>29.252</c:v>
                </c:pt>
                <c:pt idx="1157">
                  <c:v>29.252</c:v>
                </c:pt>
                <c:pt idx="1158">
                  <c:v>29.053</c:v>
                </c:pt>
                <c:pt idx="1159">
                  <c:v>28.953</c:v>
                </c:pt>
                <c:pt idx="1160">
                  <c:v>28.853</c:v>
                </c:pt>
                <c:pt idx="1161">
                  <c:v>28.655</c:v>
                </c:pt>
                <c:pt idx="1162">
                  <c:v>28.555</c:v>
                </c:pt>
                <c:pt idx="1163">
                  <c:v>28.456</c:v>
                </c:pt>
                <c:pt idx="1164">
                  <c:v>28.357</c:v>
                </c:pt>
                <c:pt idx="1165">
                  <c:v>28.357</c:v>
                </c:pt>
                <c:pt idx="1166">
                  <c:v>28.357</c:v>
                </c:pt>
                <c:pt idx="1167">
                  <c:v>28.258</c:v>
                </c:pt>
                <c:pt idx="1168">
                  <c:v>28.258</c:v>
                </c:pt>
                <c:pt idx="1169">
                  <c:v>28.258</c:v>
                </c:pt>
                <c:pt idx="1170">
                  <c:v>28.159</c:v>
                </c:pt>
                <c:pt idx="1171">
                  <c:v>28.06</c:v>
                </c:pt>
                <c:pt idx="1172">
                  <c:v>28.258</c:v>
                </c:pt>
                <c:pt idx="1173">
                  <c:v>28.555</c:v>
                </c:pt>
                <c:pt idx="1174">
                  <c:v>28.953</c:v>
                </c:pt>
                <c:pt idx="1175">
                  <c:v>29.352</c:v>
                </c:pt>
                <c:pt idx="1176">
                  <c:v>29.352</c:v>
                </c:pt>
                <c:pt idx="1177">
                  <c:v>29.752</c:v>
                </c:pt>
                <c:pt idx="1178">
                  <c:v>29.853</c:v>
                </c:pt>
                <c:pt idx="1179">
                  <c:v>30.054</c:v>
                </c:pt>
                <c:pt idx="1180">
                  <c:v>29.752</c:v>
                </c:pt>
                <c:pt idx="1181">
                  <c:v>29.552</c:v>
                </c:pt>
                <c:pt idx="1182">
                  <c:v>29.752</c:v>
                </c:pt>
                <c:pt idx="1183">
                  <c:v>29.552</c:v>
                </c:pt>
                <c:pt idx="1184">
                  <c:v>29.452</c:v>
                </c:pt>
                <c:pt idx="1185">
                  <c:v>28.953</c:v>
                </c:pt>
                <c:pt idx="1186">
                  <c:v>29.053</c:v>
                </c:pt>
                <c:pt idx="1187">
                  <c:v>29.053</c:v>
                </c:pt>
                <c:pt idx="1188">
                  <c:v>28.853</c:v>
                </c:pt>
                <c:pt idx="1189">
                  <c:v>28.853</c:v>
                </c:pt>
                <c:pt idx="1190">
                  <c:v>28.853</c:v>
                </c:pt>
                <c:pt idx="1191">
                  <c:v>28.754</c:v>
                </c:pt>
                <c:pt idx="1192">
                  <c:v>28.754</c:v>
                </c:pt>
                <c:pt idx="1193">
                  <c:v>28.853</c:v>
                </c:pt>
                <c:pt idx="1194">
                  <c:v>28.555</c:v>
                </c:pt>
                <c:pt idx="1195">
                  <c:v>28.555</c:v>
                </c:pt>
                <c:pt idx="1196">
                  <c:v>28.655</c:v>
                </c:pt>
                <c:pt idx="1197">
                  <c:v>28.853</c:v>
                </c:pt>
                <c:pt idx="1198">
                  <c:v>28.853</c:v>
                </c:pt>
                <c:pt idx="1199">
                  <c:v>29.152</c:v>
                </c:pt>
                <c:pt idx="1200">
                  <c:v>29.452</c:v>
                </c:pt>
                <c:pt idx="1201">
                  <c:v>29.252</c:v>
                </c:pt>
                <c:pt idx="1202">
                  <c:v>29.352</c:v>
                </c:pt>
                <c:pt idx="1203">
                  <c:v>29.352</c:v>
                </c:pt>
                <c:pt idx="1204">
                  <c:v>29.552</c:v>
                </c:pt>
                <c:pt idx="1205">
                  <c:v>29.552</c:v>
                </c:pt>
                <c:pt idx="1206">
                  <c:v>29.352</c:v>
                </c:pt>
                <c:pt idx="1207">
                  <c:v>29.252</c:v>
                </c:pt>
                <c:pt idx="1208">
                  <c:v>28.853</c:v>
                </c:pt>
                <c:pt idx="1209">
                  <c:v>28.953</c:v>
                </c:pt>
                <c:pt idx="1210">
                  <c:v>28.853</c:v>
                </c:pt>
                <c:pt idx="1211">
                  <c:v>28.853</c:v>
                </c:pt>
                <c:pt idx="1212">
                  <c:v>28.754</c:v>
                </c:pt>
                <c:pt idx="1213">
                  <c:v>28.655</c:v>
                </c:pt>
                <c:pt idx="1214">
                  <c:v>28.655</c:v>
                </c:pt>
                <c:pt idx="1215">
                  <c:v>28.555</c:v>
                </c:pt>
                <c:pt idx="1216">
                  <c:v>28.655</c:v>
                </c:pt>
                <c:pt idx="1217">
                  <c:v>28.555</c:v>
                </c:pt>
                <c:pt idx="1218">
                  <c:v>28.456</c:v>
                </c:pt>
                <c:pt idx="1219">
                  <c:v>28.456</c:v>
                </c:pt>
                <c:pt idx="1220">
                  <c:v>28.456</c:v>
                </c:pt>
                <c:pt idx="1221">
                  <c:v>28.456</c:v>
                </c:pt>
                <c:pt idx="1222">
                  <c:v>28.754</c:v>
                </c:pt>
                <c:pt idx="1223">
                  <c:v>28.953</c:v>
                </c:pt>
                <c:pt idx="1224">
                  <c:v>29.152</c:v>
                </c:pt>
                <c:pt idx="1225">
                  <c:v>29.352</c:v>
                </c:pt>
                <c:pt idx="1226">
                  <c:v>29.252</c:v>
                </c:pt>
                <c:pt idx="1227">
                  <c:v>29.053</c:v>
                </c:pt>
                <c:pt idx="1228">
                  <c:v>28.853</c:v>
                </c:pt>
                <c:pt idx="1229">
                  <c:v>28.754</c:v>
                </c:pt>
                <c:pt idx="1230">
                  <c:v>28.655</c:v>
                </c:pt>
                <c:pt idx="1231">
                  <c:v>28.456</c:v>
                </c:pt>
                <c:pt idx="1232">
                  <c:v>28.357</c:v>
                </c:pt>
                <c:pt idx="1233">
                  <c:v>28.357</c:v>
                </c:pt>
                <c:pt idx="1234">
                  <c:v>28.258</c:v>
                </c:pt>
                <c:pt idx="1235">
                  <c:v>28.258</c:v>
                </c:pt>
                <c:pt idx="1236">
                  <c:v>28.258</c:v>
                </c:pt>
                <c:pt idx="1237">
                  <c:v>28.258</c:v>
                </c:pt>
                <c:pt idx="1238">
                  <c:v>28.258</c:v>
                </c:pt>
                <c:pt idx="1239">
                  <c:v>28.159</c:v>
                </c:pt>
                <c:pt idx="1240">
                  <c:v>28.159</c:v>
                </c:pt>
                <c:pt idx="1241">
                  <c:v>28.06</c:v>
                </c:pt>
                <c:pt idx="1242">
                  <c:v>27.961</c:v>
                </c:pt>
                <c:pt idx="1243">
                  <c:v>27.468</c:v>
                </c:pt>
                <c:pt idx="1244">
                  <c:v>27.665</c:v>
                </c:pt>
                <c:pt idx="1245">
                  <c:v>27.764</c:v>
                </c:pt>
                <c:pt idx="1246">
                  <c:v>28.258</c:v>
                </c:pt>
                <c:pt idx="1247">
                  <c:v>28.555</c:v>
                </c:pt>
                <c:pt idx="1248">
                  <c:v>28.754</c:v>
                </c:pt>
                <c:pt idx="1249">
                  <c:v>28.953</c:v>
                </c:pt>
                <c:pt idx="1250">
                  <c:v>29.053</c:v>
                </c:pt>
                <c:pt idx="1251">
                  <c:v>28.853</c:v>
                </c:pt>
                <c:pt idx="1252">
                  <c:v>28.655</c:v>
                </c:pt>
                <c:pt idx="1253">
                  <c:v>28.258</c:v>
                </c:pt>
                <c:pt idx="1254">
                  <c:v>28.06</c:v>
                </c:pt>
                <c:pt idx="1255">
                  <c:v>28.159</c:v>
                </c:pt>
                <c:pt idx="1256">
                  <c:v>28.159</c:v>
                </c:pt>
                <c:pt idx="1257">
                  <c:v>28.159</c:v>
                </c:pt>
                <c:pt idx="1258">
                  <c:v>28.159</c:v>
                </c:pt>
                <c:pt idx="1259">
                  <c:v>28.159</c:v>
                </c:pt>
                <c:pt idx="1260">
                  <c:v>28.06</c:v>
                </c:pt>
                <c:pt idx="1261">
                  <c:v>28.06</c:v>
                </c:pt>
                <c:pt idx="1262">
                  <c:v>28.06</c:v>
                </c:pt>
                <c:pt idx="1263">
                  <c:v>28.06</c:v>
                </c:pt>
                <c:pt idx="1264">
                  <c:v>27.961</c:v>
                </c:pt>
                <c:pt idx="1265">
                  <c:v>27.961</c:v>
                </c:pt>
                <c:pt idx="1266">
                  <c:v>27.961</c:v>
                </c:pt>
                <c:pt idx="1267">
                  <c:v>27.961</c:v>
                </c:pt>
                <c:pt idx="1268">
                  <c:v>27.961</c:v>
                </c:pt>
                <c:pt idx="1269">
                  <c:v>27.862</c:v>
                </c:pt>
                <c:pt idx="1270">
                  <c:v>28.159</c:v>
                </c:pt>
                <c:pt idx="1271">
                  <c:v>28.357</c:v>
                </c:pt>
                <c:pt idx="1272">
                  <c:v>28.655</c:v>
                </c:pt>
                <c:pt idx="1273">
                  <c:v>29.053</c:v>
                </c:pt>
                <c:pt idx="1274">
                  <c:v>28.953</c:v>
                </c:pt>
                <c:pt idx="1275">
                  <c:v>28.953</c:v>
                </c:pt>
                <c:pt idx="1276">
                  <c:v>28.655</c:v>
                </c:pt>
                <c:pt idx="1277">
                  <c:v>28.456</c:v>
                </c:pt>
                <c:pt idx="1278">
                  <c:v>28.258</c:v>
                </c:pt>
                <c:pt idx="1279">
                  <c:v>28.159</c:v>
                </c:pt>
                <c:pt idx="1280">
                  <c:v>28.258</c:v>
                </c:pt>
                <c:pt idx="1281">
                  <c:v>28.159</c:v>
                </c:pt>
                <c:pt idx="1282">
                  <c:v>28.06</c:v>
                </c:pt>
                <c:pt idx="1283">
                  <c:v>27.961</c:v>
                </c:pt>
                <c:pt idx="1284">
                  <c:v>28.06</c:v>
                </c:pt>
                <c:pt idx="1285">
                  <c:v>27.961</c:v>
                </c:pt>
                <c:pt idx="1286">
                  <c:v>27.961</c:v>
                </c:pt>
                <c:pt idx="1287">
                  <c:v>27.961</c:v>
                </c:pt>
                <c:pt idx="1288">
                  <c:v>27.862</c:v>
                </c:pt>
                <c:pt idx="1289">
                  <c:v>27.862</c:v>
                </c:pt>
                <c:pt idx="1290">
                  <c:v>27.764</c:v>
                </c:pt>
                <c:pt idx="1291">
                  <c:v>27.764</c:v>
                </c:pt>
                <c:pt idx="1292">
                  <c:v>27.862</c:v>
                </c:pt>
                <c:pt idx="1293">
                  <c:v>27.862</c:v>
                </c:pt>
                <c:pt idx="1294">
                  <c:v>27.764</c:v>
                </c:pt>
                <c:pt idx="1295">
                  <c:v>27.862</c:v>
                </c:pt>
                <c:pt idx="1296">
                  <c:v>27.862</c:v>
                </c:pt>
                <c:pt idx="1297">
                  <c:v>28.357</c:v>
                </c:pt>
                <c:pt idx="1298">
                  <c:v>28.258</c:v>
                </c:pt>
                <c:pt idx="1299">
                  <c:v>28.555</c:v>
                </c:pt>
                <c:pt idx="1300">
                  <c:v>28.555</c:v>
                </c:pt>
                <c:pt idx="1301">
                  <c:v>28.357</c:v>
                </c:pt>
                <c:pt idx="1302">
                  <c:v>28.159</c:v>
                </c:pt>
                <c:pt idx="1303">
                  <c:v>28.159</c:v>
                </c:pt>
                <c:pt idx="1304">
                  <c:v>28.159</c:v>
                </c:pt>
                <c:pt idx="1305">
                  <c:v>27.862</c:v>
                </c:pt>
                <c:pt idx="1306">
                  <c:v>27.764</c:v>
                </c:pt>
                <c:pt idx="1307">
                  <c:v>27.665</c:v>
                </c:pt>
                <c:pt idx="1308">
                  <c:v>27.665</c:v>
                </c:pt>
                <c:pt idx="1309">
                  <c:v>27.468</c:v>
                </c:pt>
                <c:pt idx="1310">
                  <c:v>27.468</c:v>
                </c:pt>
                <c:pt idx="1311">
                  <c:v>27.665</c:v>
                </c:pt>
                <c:pt idx="1312">
                  <c:v>27.665</c:v>
                </c:pt>
                <c:pt idx="1313">
                  <c:v>27.665</c:v>
                </c:pt>
                <c:pt idx="1314">
                  <c:v>27.665</c:v>
                </c:pt>
                <c:pt idx="1315">
                  <c:v>27.567</c:v>
                </c:pt>
                <c:pt idx="1316">
                  <c:v>27.665</c:v>
                </c:pt>
                <c:pt idx="1317">
                  <c:v>27.665</c:v>
                </c:pt>
                <c:pt idx="1318">
                  <c:v>27.567</c:v>
                </c:pt>
                <c:pt idx="1319">
                  <c:v>27.665</c:v>
                </c:pt>
                <c:pt idx="1320">
                  <c:v>27.862</c:v>
                </c:pt>
                <c:pt idx="1321">
                  <c:v>28.159</c:v>
                </c:pt>
                <c:pt idx="1322">
                  <c:v>28.06</c:v>
                </c:pt>
                <c:pt idx="1323">
                  <c:v>27.862</c:v>
                </c:pt>
                <c:pt idx="1324">
                  <c:v>27.764</c:v>
                </c:pt>
                <c:pt idx="1325">
                  <c:v>27.764</c:v>
                </c:pt>
                <c:pt idx="1326">
                  <c:v>27.862</c:v>
                </c:pt>
                <c:pt idx="1327">
                  <c:v>27.862</c:v>
                </c:pt>
                <c:pt idx="1328">
                  <c:v>27.862</c:v>
                </c:pt>
                <c:pt idx="1329">
                  <c:v>27.764</c:v>
                </c:pt>
                <c:pt idx="1330">
                  <c:v>27.567</c:v>
                </c:pt>
                <c:pt idx="1331">
                  <c:v>27.468</c:v>
                </c:pt>
                <c:pt idx="1332">
                  <c:v>27.37</c:v>
                </c:pt>
                <c:pt idx="1333">
                  <c:v>27.272</c:v>
                </c:pt>
                <c:pt idx="1334">
                  <c:v>27.37</c:v>
                </c:pt>
                <c:pt idx="1335">
                  <c:v>27.567</c:v>
                </c:pt>
                <c:pt idx="1336">
                  <c:v>27.567</c:v>
                </c:pt>
                <c:pt idx="1337">
                  <c:v>27.567</c:v>
                </c:pt>
                <c:pt idx="1338">
                  <c:v>27.567</c:v>
                </c:pt>
                <c:pt idx="1339">
                  <c:v>27.468</c:v>
                </c:pt>
                <c:pt idx="1340">
                  <c:v>27.567</c:v>
                </c:pt>
                <c:pt idx="1341">
                  <c:v>27.764</c:v>
                </c:pt>
                <c:pt idx="1342">
                  <c:v>27.665</c:v>
                </c:pt>
                <c:pt idx="1343">
                  <c:v>27.764</c:v>
                </c:pt>
                <c:pt idx="1344">
                  <c:v>28.258</c:v>
                </c:pt>
                <c:pt idx="1345">
                  <c:v>28.555</c:v>
                </c:pt>
                <c:pt idx="1346">
                  <c:v>28.655</c:v>
                </c:pt>
                <c:pt idx="1347">
                  <c:v>28.853</c:v>
                </c:pt>
                <c:pt idx="1348">
                  <c:v>29.053</c:v>
                </c:pt>
                <c:pt idx="1349">
                  <c:v>29.152</c:v>
                </c:pt>
                <c:pt idx="1350">
                  <c:v>28.655</c:v>
                </c:pt>
                <c:pt idx="1351">
                  <c:v>28.456</c:v>
                </c:pt>
                <c:pt idx="1352">
                  <c:v>28.456</c:v>
                </c:pt>
                <c:pt idx="1353">
                  <c:v>28.456</c:v>
                </c:pt>
                <c:pt idx="1354">
                  <c:v>28.456</c:v>
                </c:pt>
                <c:pt idx="1355">
                  <c:v>28.357</c:v>
                </c:pt>
                <c:pt idx="1356">
                  <c:v>28.06</c:v>
                </c:pt>
                <c:pt idx="1357">
                  <c:v>28.159</c:v>
                </c:pt>
                <c:pt idx="1358">
                  <c:v>28.258</c:v>
                </c:pt>
                <c:pt idx="1359">
                  <c:v>27.961</c:v>
                </c:pt>
                <c:pt idx="1360">
                  <c:v>27.961</c:v>
                </c:pt>
                <c:pt idx="1361">
                  <c:v>27.862</c:v>
                </c:pt>
                <c:pt idx="1362">
                  <c:v>27.862</c:v>
                </c:pt>
                <c:pt idx="1363">
                  <c:v>27.862</c:v>
                </c:pt>
                <c:pt idx="1364">
                  <c:v>27.862</c:v>
                </c:pt>
                <c:pt idx="1365">
                  <c:v>27.961</c:v>
                </c:pt>
                <c:pt idx="1366">
                  <c:v>28.159</c:v>
                </c:pt>
                <c:pt idx="1367">
                  <c:v>28.357</c:v>
                </c:pt>
                <c:pt idx="1368">
                  <c:v>28.655</c:v>
                </c:pt>
                <c:pt idx="1369">
                  <c:v>28.853</c:v>
                </c:pt>
                <c:pt idx="1370">
                  <c:v>29.053</c:v>
                </c:pt>
                <c:pt idx="1371">
                  <c:v>29.252</c:v>
                </c:pt>
                <c:pt idx="1372">
                  <c:v>29.352</c:v>
                </c:pt>
                <c:pt idx="1373">
                  <c:v>29.152</c:v>
                </c:pt>
                <c:pt idx="1374">
                  <c:v>28.853</c:v>
                </c:pt>
                <c:pt idx="1375">
                  <c:v>28.754</c:v>
                </c:pt>
                <c:pt idx="1376">
                  <c:v>28.655</c:v>
                </c:pt>
                <c:pt idx="1377">
                  <c:v>28.456</c:v>
                </c:pt>
                <c:pt idx="1378">
                  <c:v>28.258</c:v>
                </c:pt>
                <c:pt idx="1379">
                  <c:v>28.159</c:v>
                </c:pt>
                <c:pt idx="1380">
                  <c:v>28.06</c:v>
                </c:pt>
                <c:pt idx="1381">
                  <c:v>28.06</c:v>
                </c:pt>
                <c:pt idx="1382">
                  <c:v>27.961</c:v>
                </c:pt>
                <c:pt idx="1383">
                  <c:v>27.961</c:v>
                </c:pt>
                <c:pt idx="1384">
                  <c:v>27.862</c:v>
                </c:pt>
                <c:pt idx="1385">
                  <c:v>27.764</c:v>
                </c:pt>
                <c:pt idx="1386">
                  <c:v>27.764</c:v>
                </c:pt>
                <c:pt idx="1387">
                  <c:v>27.665</c:v>
                </c:pt>
                <c:pt idx="1388">
                  <c:v>27.764</c:v>
                </c:pt>
                <c:pt idx="1389">
                  <c:v>27.862</c:v>
                </c:pt>
                <c:pt idx="1390">
                  <c:v>28.159</c:v>
                </c:pt>
                <c:pt idx="1391">
                  <c:v>28.357</c:v>
                </c:pt>
                <c:pt idx="1392">
                  <c:v>28.655</c:v>
                </c:pt>
                <c:pt idx="1393">
                  <c:v>28.853</c:v>
                </c:pt>
                <c:pt idx="1394">
                  <c:v>28.754</c:v>
                </c:pt>
                <c:pt idx="1395">
                  <c:v>28.853</c:v>
                </c:pt>
                <c:pt idx="1396">
                  <c:v>28.853</c:v>
                </c:pt>
                <c:pt idx="1397">
                  <c:v>28.655</c:v>
                </c:pt>
                <c:pt idx="1398">
                  <c:v>28.456</c:v>
                </c:pt>
                <c:pt idx="1399">
                  <c:v>28.357</c:v>
                </c:pt>
                <c:pt idx="1400">
                  <c:v>28.357</c:v>
                </c:pt>
                <c:pt idx="1401">
                  <c:v>28.258</c:v>
                </c:pt>
                <c:pt idx="1402">
                  <c:v>28.159</c:v>
                </c:pt>
                <c:pt idx="1403">
                  <c:v>28.06</c:v>
                </c:pt>
                <c:pt idx="1404">
                  <c:v>28.159</c:v>
                </c:pt>
                <c:pt idx="1405">
                  <c:v>28.159</c:v>
                </c:pt>
                <c:pt idx="1406">
                  <c:v>28.258</c:v>
                </c:pt>
                <c:pt idx="1407">
                  <c:v>28.159</c:v>
                </c:pt>
                <c:pt idx="1408">
                  <c:v>28.159</c:v>
                </c:pt>
                <c:pt idx="1409">
                  <c:v>28.06</c:v>
                </c:pt>
                <c:pt idx="1410">
                  <c:v>28.06</c:v>
                </c:pt>
                <c:pt idx="1411">
                  <c:v>27.961</c:v>
                </c:pt>
                <c:pt idx="1412">
                  <c:v>28.06</c:v>
                </c:pt>
                <c:pt idx="1413">
                  <c:v>28.159</c:v>
                </c:pt>
                <c:pt idx="1414">
                  <c:v>28.159</c:v>
                </c:pt>
                <c:pt idx="1415">
                  <c:v>28.06</c:v>
                </c:pt>
                <c:pt idx="1416">
                  <c:v>28.06</c:v>
                </c:pt>
                <c:pt idx="1417">
                  <c:v>28.06</c:v>
                </c:pt>
                <c:pt idx="1418">
                  <c:v>28.159</c:v>
                </c:pt>
                <c:pt idx="1419">
                  <c:v>28.06</c:v>
                </c:pt>
                <c:pt idx="1420">
                  <c:v>27.961</c:v>
                </c:pt>
                <c:pt idx="1421">
                  <c:v>27.764</c:v>
                </c:pt>
                <c:pt idx="1422">
                  <c:v>27.567</c:v>
                </c:pt>
                <c:pt idx="1423">
                  <c:v>27.468</c:v>
                </c:pt>
                <c:pt idx="1424">
                  <c:v>27.468</c:v>
                </c:pt>
                <c:pt idx="1425">
                  <c:v>27.37</c:v>
                </c:pt>
                <c:pt idx="1426">
                  <c:v>27.567</c:v>
                </c:pt>
                <c:pt idx="1427">
                  <c:v>27.567</c:v>
                </c:pt>
                <c:pt idx="1428">
                  <c:v>27.075</c:v>
                </c:pt>
                <c:pt idx="1429">
                  <c:v>27.075</c:v>
                </c:pt>
                <c:pt idx="1430">
                  <c:v>27.37</c:v>
                </c:pt>
                <c:pt idx="1431">
                  <c:v>27.37</c:v>
                </c:pt>
                <c:pt idx="1432">
                  <c:v>26.977</c:v>
                </c:pt>
                <c:pt idx="1433">
                  <c:v>26.879</c:v>
                </c:pt>
                <c:pt idx="1434">
                  <c:v>26.683</c:v>
                </c:pt>
                <c:pt idx="1435">
                  <c:v>26.683</c:v>
                </c:pt>
                <c:pt idx="1436">
                  <c:v>26.683</c:v>
                </c:pt>
                <c:pt idx="1437">
                  <c:v>26.977</c:v>
                </c:pt>
                <c:pt idx="1438">
                  <c:v>26.781</c:v>
                </c:pt>
                <c:pt idx="1439">
                  <c:v>26.977</c:v>
                </c:pt>
                <c:pt idx="1440">
                  <c:v>26.977</c:v>
                </c:pt>
                <c:pt idx="1441">
                  <c:v>26.879</c:v>
                </c:pt>
                <c:pt idx="1442">
                  <c:v>26.879</c:v>
                </c:pt>
                <c:pt idx="1443">
                  <c:v>26.879</c:v>
                </c:pt>
                <c:pt idx="1444">
                  <c:v>26.977</c:v>
                </c:pt>
                <c:pt idx="1445">
                  <c:v>26.977</c:v>
                </c:pt>
                <c:pt idx="1446">
                  <c:v>26.781</c:v>
                </c:pt>
                <c:pt idx="1447">
                  <c:v>26.683</c:v>
                </c:pt>
                <c:pt idx="1448">
                  <c:v>26.683</c:v>
                </c:pt>
                <c:pt idx="1449">
                  <c:v>26.585</c:v>
                </c:pt>
                <c:pt idx="1450">
                  <c:v>26.585</c:v>
                </c:pt>
                <c:pt idx="1451">
                  <c:v>26.585</c:v>
                </c:pt>
                <c:pt idx="1452">
                  <c:v>26.488</c:v>
                </c:pt>
                <c:pt idx="1453">
                  <c:v>26.585</c:v>
                </c:pt>
                <c:pt idx="1454">
                  <c:v>26.585</c:v>
                </c:pt>
                <c:pt idx="1455">
                  <c:v>26.488</c:v>
                </c:pt>
                <c:pt idx="1456">
                  <c:v>26.292</c:v>
                </c:pt>
                <c:pt idx="1457">
                  <c:v>26.195</c:v>
                </c:pt>
                <c:pt idx="1458">
                  <c:v>26.097</c:v>
                </c:pt>
                <c:pt idx="1459">
                  <c:v>26.097</c:v>
                </c:pt>
                <c:pt idx="1460">
                  <c:v>26.195</c:v>
                </c:pt>
                <c:pt idx="1461">
                  <c:v>26.488</c:v>
                </c:pt>
                <c:pt idx="1462">
                  <c:v>26.683</c:v>
                </c:pt>
                <c:pt idx="1463">
                  <c:v>26.781</c:v>
                </c:pt>
                <c:pt idx="1464">
                  <c:v>26.977</c:v>
                </c:pt>
                <c:pt idx="1465">
                  <c:v>27.173</c:v>
                </c:pt>
                <c:pt idx="1466">
                  <c:v>27.272</c:v>
                </c:pt>
                <c:pt idx="1467">
                  <c:v>27.37</c:v>
                </c:pt>
                <c:pt idx="1468">
                  <c:v>27.468</c:v>
                </c:pt>
                <c:pt idx="1469">
                  <c:v>27.272</c:v>
                </c:pt>
                <c:pt idx="1470">
                  <c:v>27.173</c:v>
                </c:pt>
                <c:pt idx="1471">
                  <c:v>27.173</c:v>
                </c:pt>
                <c:pt idx="1472">
                  <c:v>26.977</c:v>
                </c:pt>
                <c:pt idx="1473">
                  <c:v>26.879</c:v>
                </c:pt>
                <c:pt idx="1474">
                  <c:v>26.781</c:v>
                </c:pt>
                <c:pt idx="1475">
                  <c:v>26.683</c:v>
                </c:pt>
                <c:pt idx="1476">
                  <c:v>26.781</c:v>
                </c:pt>
                <c:pt idx="1477">
                  <c:v>26.781</c:v>
                </c:pt>
                <c:pt idx="1478">
                  <c:v>26.683</c:v>
                </c:pt>
                <c:pt idx="1479">
                  <c:v>26.683</c:v>
                </c:pt>
                <c:pt idx="1480">
                  <c:v>26.683</c:v>
                </c:pt>
                <c:pt idx="1481">
                  <c:v>26.683</c:v>
                </c:pt>
                <c:pt idx="1482">
                  <c:v>26.781</c:v>
                </c:pt>
                <c:pt idx="1483">
                  <c:v>26.683</c:v>
                </c:pt>
                <c:pt idx="1484">
                  <c:v>26.683</c:v>
                </c:pt>
                <c:pt idx="1485">
                  <c:v>26.781</c:v>
                </c:pt>
                <c:pt idx="1486">
                  <c:v>26.977</c:v>
                </c:pt>
                <c:pt idx="1487">
                  <c:v>27.272</c:v>
                </c:pt>
                <c:pt idx="1488">
                  <c:v>27.37</c:v>
                </c:pt>
                <c:pt idx="1489">
                  <c:v>27.468</c:v>
                </c:pt>
                <c:pt idx="1490">
                  <c:v>27.272</c:v>
                </c:pt>
                <c:pt idx="1491">
                  <c:v>27.272</c:v>
                </c:pt>
                <c:pt idx="1492">
                  <c:v>27.468</c:v>
                </c:pt>
                <c:pt idx="1493">
                  <c:v>27.665</c:v>
                </c:pt>
                <c:pt idx="1494">
                  <c:v>27.567</c:v>
                </c:pt>
                <c:pt idx="1495">
                  <c:v>27.272</c:v>
                </c:pt>
                <c:pt idx="1496">
                  <c:v>27.272</c:v>
                </c:pt>
                <c:pt idx="1497">
                  <c:v>27.272</c:v>
                </c:pt>
                <c:pt idx="1498">
                  <c:v>27.173</c:v>
                </c:pt>
                <c:pt idx="1499">
                  <c:v>27.37</c:v>
                </c:pt>
                <c:pt idx="1500">
                  <c:v>27.272</c:v>
                </c:pt>
                <c:pt idx="1501">
                  <c:v>27.173</c:v>
                </c:pt>
                <c:pt idx="1502">
                  <c:v>27.173</c:v>
                </c:pt>
                <c:pt idx="1503">
                  <c:v>27.173</c:v>
                </c:pt>
                <c:pt idx="1504">
                  <c:v>27.075</c:v>
                </c:pt>
                <c:pt idx="1505">
                  <c:v>26.781</c:v>
                </c:pt>
                <c:pt idx="1506">
                  <c:v>26.781</c:v>
                </c:pt>
                <c:pt idx="1507">
                  <c:v>26.781</c:v>
                </c:pt>
                <c:pt idx="1508">
                  <c:v>26.879</c:v>
                </c:pt>
                <c:pt idx="1509">
                  <c:v>27.173</c:v>
                </c:pt>
                <c:pt idx="1510">
                  <c:v>27.468</c:v>
                </c:pt>
                <c:pt idx="1511">
                  <c:v>27.862</c:v>
                </c:pt>
                <c:pt idx="1512">
                  <c:v>27.665</c:v>
                </c:pt>
                <c:pt idx="1513">
                  <c:v>27.567</c:v>
                </c:pt>
                <c:pt idx="1514">
                  <c:v>27.665</c:v>
                </c:pt>
                <c:pt idx="1515">
                  <c:v>27.468</c:v>
                </c:pt>
                <c:pt idx="1516">
                  <c:v>27.665</c:v>
                </c:pt>
                <c:pt idx="1517">
                  <c:v>27.764</c:v>
                </c:pt>
                <c:pt idx="1518">
                  <c:v>27.567</c:v>
                </c:pt>
                <c:pt idx="1519">
                  <c:v>27.567</c:v>
                </c:pt>
                <c:pt idx="1520">
                  <c:v>27.567</c:v>
                </c:pt>
                <c:pt idx="1521">
                  <c:v>27.468</c:v>
                </c:pt>
                <c:pt idx="1522">
                  <c:v>27.468</c:v>
                </c:pt>
                <c:pt idx="1523">
                  <c:v>27.272</c:v>
                </c:pt>
                <c:pt idx="1524">
                  <c:v>27.272</c:v>
                </c:pt>
                <c:pt idx="1525">
                  <c:v>27.272</c:v>
                </c:pt>
                <c:pt idx="1526">
                  <c:v>26.977</c:v>
                </c:pt>
                <c:pt idx="1527">
                  <c:v>27.173</c:v>
                </c:pt>
                <c:pt idx="1528">
                  <c:v>27.173</c:v>
                </c:pt>
                <c:pt idx="1529">
                  <c:v>26.781</c:v>
                </c:pt>
                <c:pt idx="1530">
                  <c:v>26.879</c:v>
                </c:pt>
                <c:pt idx="1531">
                  <c:v>26.977</c:v>
                </c:pt>
                <c:pt idx="1532">
                  <c:v>26.781</c:v>
                </c:pt>
                <c:pt idx="1533">
                  <c:v>26.879</c:v>
                </c:pt>
                <c:pt idx="1534">
                  <c:v>27.272</c:v>
                </c:pt>
                <c:pt idx="1535">
                  <c:v>27.567</c:v>
                </c:pt>
                <c:pt idx="1536">
                  <c:v>28.159</c:v>
                </c:pt>
                <c:pt idx="1537">
                  <c:v>28.357</c:v>
                </c:pt>
                <c:pt idx="1538">
                  <c:v>28.655</c:v>
                </c:pt>
                <c:pt idx="1539">
                  <c:v>28.655</c:v>
                </c:pt>
                <c:pt idx="1540">
                  <c:v>28.555</c:v>
                </c:pt>
                <c:pt idx="1541">
                  <c:v>28.655</c:v>
                </c:pt>
                <c:pt idx="1542">
                  <c:v>28.555</c:v>
                </c:pt>
                <c:pt idx="1543">
                  <c:v>27.961</c:v>
                </c:pt>
                <c:pt idx="1544">
                  <c:v>27.961</c:v>
                </c:pt>
                <c:pt idx="1545">
                  <c:v>27.862</c:v>
                </c:pt>
                <c:pt idx="1546">
                  <c:v>27.764</c:v>
                </c:pt>
                <c:pt idx="1547">
                  <c:v>27.468</c:v>
                </c:pt>
                <c:pt idx="1548">
                  <c:v>27.37</c:v>
                </c:pt>
                <c:pt idx="1549">
                  <c:v>27.468</c:v>
                </c:pt>
                <c:pt idx="1550">
                  <c:v>27.468</c:v>
                </c:pt>
                <c:pt idx="1551">
                  <c:v>27.37</c:v>
                </c:pt>
                <c:pt idx="1552">
                  <c:v>27.272</c:v>
                </c:pt>
                <c:pt idx="1553">
                  <c:v>27.173</c:v>
                </c:pt>
                <c:pt idx="1554">
                  <c:v>27.075</c:v>
                </c:pt>
                <c:pt idx="1555">
                  <c:v>27.075</c:v>
                </c:pt>
                <c:pt idx="1556">
                  <c:v>26.977</c:v>
                </c:pt>
                <c:pt idx="1557">
                  <c:v>27.173</c:v>
                </c:pt>
                <c:pt idx="1558">
                  <c:v>27.567</c:v>
                </c:pt>
                <c:pt idx="1559">
                  <c:v>27.764</c:v>
                </c:pt>
                <c:pt idx="1560">
                  <c:v>28.06</c:v>
                </c:pt>
                <c:pt idx="1561">
                  <c:v>28.357</c:v>
                </c:pt>
                <c:pt idx="1562">
                  <c:v>28.258</c:v>
                </c:pt>
                <c:pt idx="1563">
                  <c:v>28.258</c:v>
                </c:pt>
                <c:pt idx="1564">
                  <c:v>28.06</c:v>
                </c:pt>
                <c:pt idx="1565">
                  <c:v>28.06</c:v>
                </c:pt>
                <c:pt idx="1566">
                  <c:v>28.06</c:v>
                </c:pt>
                <c:pt idx="1567">
                  <c:v>27.862</c:v>
                </c:pt>
                <c:pt idx="1568">
                  <c:v>27.665</c:v>
                </c:pt>
                <c:pt idx="1569">
                  <c:v>27.567</c:v>
                </c:pt>
                <c:pt idx="1570">
                  <c:v>27.37</c:v>
                </c:pt>
                <c:pt idx="1571">
                  <c:v>27.173</c:v>
                </c:pt>
                <c:pt idx="1572">
                  <c:v>27.075</c:v>
                </c:pt>
                <c:pt idx="1573">
                  <c:v>27.272</c:v>
                </c:pt>
                <c:pt idx="1574">
                  <c:v>27.37</c:v>
                </c:pt>
                <c:pt idx="1575">
                  <c:v>27.272</c:v>
                </c:pt>
                <c:pt idx="1576">
                  <c:v>27.173</c:v>
                </c:pt>
                <c:pt idx="1577">
                  <c:v>27.173</c:v>
                </c:pt>
                <c:pt idx="1578">
                  <c:v>26.879</c:v>
                </c:pt>
                <c:pt idx="1579">
                  <c:v>26.879</c:v>
                </c:pt>
                <c:pt idx="1580">
                  <c:v>26.585</c:v>
                </c:pt>
                <c:pt idx="1581">
                  <c:v>26.977</c:v>
                </c:pt>
                <c:pt idx="1582">
                  <c:v>27.173</c:v>
                </c:pt>
                <c:pt idx="1583">
                  <c:v>27.567</c:v>
                </c:pt>
                <c:pt idx="1584">
                  <c:v>27.567</c:v>
                </c:pt>
                <c:pt idx="1585">
                  <c:v>27.764</c:v>
                </c:pt>
                <c:pt idx="1586">
                  <c:v>27.862</c:v>
                </c:pt>
                <c:pt idx="1587">
                  <c:v>28.06</c:v>
                </c:pt>
                <c:pt idx="1588">
                  <c:v>27.961</c:v>
                </c:pt>
                <c:pt idx="1589">
                  <c:v>27.665</c:v>
                </c:pt>
                <c:pt idx="1590">
                  <c:v>27.665</c:v>
                </c:pt>
                <c:pt idx="1591">
                  <c:v>27.764</c:v>
                </c:pt>
                <c:pt idx="1592">
                  <c:v>27.567</c:v>
                </c:pt>
                <c:pt idx="1593">
                  <c:v>27.468</c:v>
                </c:pt>
                <c:pt idx="1594">
                  <c:v>27.272</c:v>
                </c:pt>
                <c:pt idx="1595">
                  <c:v>27.075</c:v>
                </c:pt>
                <c:pt idx="1596">
                  <c:v>26.977</c:v>
                </c:pt>
                <c:pt idx="1597">
                  <c:v>26.879</c:v>
                </c:pt>
                <c:pt idx="1598">
                  <c:v>26.879</c:v>
                </c:pt>
                <c:pt idx="1599">
                  <c:v>26.879</c:v>
                </c:pt>
                <c:pt idx="1600">
                  <c:v>26.879</c:v>
                </c:pt>
                <c:pt idx="1601">
                  <c:v>26.781</c:v>
                </c:pt>
                <c:pt idx="1602">
                  <c:v>26.683</c:v>
                </c:pt>
                <c:pt idx="1603">
                  <c:v>26.683</c:v>
                </c:pt>
                <c:pt idx="1604">
                  <c:v>26.781</c:v>
                </c:pt>
                <c:pt idx="1605">
                  <c:v>26.879</c:v>
                </c:pt>
                <c:pt idx="1606">
                  <c:v>27.075</c:v>
                </c:pt>
                <c:pt idx="1607">
                  <c:v>27.37</c:v>
                </c:pt>
                <c:pt idx="1608">
                  <c:v>27.567</c:v>
                </c:pt>
                <c:pt idx="1609">
                  <c:v>27.862</c:v>
                </c:pt>
                <c:pt idx="1610">
                  <c:v>28.159</c:v>
                </c:pt>
                <c:pt idx="1611">
                  <c:v>28.357</c:v>
                </c:pt>
                <c:pt idx="1612">
                  <c:v>28.555</c:v>
                </c:pt>
                <c:pt idx="1613">
                  <c:v>28.555</c:v>
                </c:pt>
                <c:pt idx="1614">
                  <c:v>28.357</c:v>
                </c:pt>
                <c:pt idx="1615">
                  <c:v>27.961</c:v>
                </c:pt>
                <c:pt idx="1616">
                  <c:v>27.764</c:v>
                </c:pt>
                <c:pt idx="1617">
                  <c:v>27.665</c:v>
                </c:pt>
                <c:pt idx="1618">
                  <c:v>27.567</c:v>
                </c:pt>
                <c:pt idx="1619">
                  <c:v>27.37</c:v>
                </c:pt>
                <c:pt idx="1620">
                  <c:v>27.272</c:v>
                </c:pt>
                <c:pt idx="1621">
                  <c:v>27.173</c:v>
                </c:pt>
                <c:pt idx="1622">
                  <c:v>27.173</c:v>
                </c:pt>
                <c:pt idx="1623">
                  <c:v>27.272</c:v>
                </c:pt>
                <c:pt idx="1624">
                  <c:v>27.075</c:v>
                </c:pt>
                <c:pt idx="1625">
                  <c:v>26.977</c:v>
                </c:pt>
                <c:pt idx="1626">
                  <c:v>26.879</c:v>
                </c:pt>
                <c:pt idx="1627">
                  <c:v>26.879</c:v>
                </c:pt>
                <c:pt idx="1628">
                  <c:v>26.879</c:v>
                </c:pt>
                <c:pt idx="1629">
                  <c:v>26.879</c:v>
                </c:pt>
                <c:pt idx="1630">
                  <c:v>27.173</c:v>
                </c:pt>
                <c:pt idx="1631">
                  <c:v>27.272</c:v>
                </c:pt>
                <c:pt idx="1632">
                  <c:v>27.37</c:v>
                </c:pt>
                <c:pt idx="1633">
                  <c:v>27.272</c:v>
                </c:pt>
                <c:pt idx="1634">
                  <c:v>27.468</c:v>
                </c:pt>
                <c:pt idx="1635">
                  <c:v>27.665</c:v>
                </c:pt>
                <c:pt idx="1636">
                  <c:v>27.468</c:v>
                </c:pt>
                <c:pt idx="1637">
                  <c:v>27.37</c:v>
                </c:pt>
                <c:pt idx="1638">
                  <c:v>27.665</c:v>
                </c:pt>
                <c:pt idx="1639">
                  <c:v>27.567</c:v>
                </c:pt>
                <c:pt idx="1640">
                  <c:v>27.173</c:v>
                </c:pt>
                <c:pt idx="1641">
                  <c:v>26.977</c:v>
                </c:pt>
                <c:pt idx="1642">
                  <c:v>26.977</c:v>
                </c:pt>
                <c:pt idx="1643">
                  <c:v>26.879</c:v>
                </c:pt>
                <c:pt idx="1644">
                  <c:v>26.879</c:v>
                </c:pt>
                <c:pt idx="1645">
                  <c:v>26.781</c:v>
                </c:pt>
                <c:pt idx="1646">
                  <c:v>26.683</c:v>
                </c:pt>
                <c:pt idx="1647">
                  <c:v>26.488</c:v>
                </c:pt>
                <c:pt idx="1648">
                  <c:v>26.879</c:v>
                </c:pt>
                <c:pt idx="1649">
                  <c:v>27.272</c:v>
                </c:pt>
                <c:pt idx="1650">
                  <c:v>27.272</c:v>
                </c:pt>
                <c:pt idx="1651">
                  <c:v>27.272</c:v>
                </c:pt>
                <c:pt idx="1652">
                  <c:v>26.977</c:v>
                </c:pt>
                <c:pt idx="1653">
                  <c:v>27.075</c:v>
                </c:pt>
                <c:pt idx="1654">
                  <c:v>27.272</c:v>
                </c:pt>
                <c:pt idx="1655">
                  <c:v>27.764</c:v>
                </c:pt>
                <c:pt idx="1656">
                  <c:v>27.961</c:v>
                </c:pt>
                <c:pt idx="1657">
                  <c:v>27.961</c:v>
                </c:pt>
                <c:pt idx="1658">
                  <c:v>28.357</c:v>
                </c:pt>
                <c:pt idx="1659">
                  <c:v>28.258</c:v>
                </c:pt>
                <c:pt idx="1660">
                  <c:v>27.961</c:v>
                </c:pt>
                <c:pt idx="1661">
                  <c:v>27.764</c:v>
                </c:pt>
                <c:pt idx="1662">
                  <c:v>27.764</c:v>
                </c:pt>
                <c:pt idx="1663">
                  <c:v>27.665</c:v>
                </c:pt>
                <c:pt idx="1664">
                  <c:v>27.665</c:v>
                </c:pt>
                <c:pt idx="1665">
                  <c:v>27.764</c:v>
                </c:pt>
                <c:pt idx="1666">
                  <c:v>27.665</c:v>
                </c:pt>
                <c:pt idx="1667">
                  <c:v>27.468</c:v>
                </c:pt>
                <c:pt idx="1668">
                  <c:v>27.468</c:v>
                </c:pt>
                <c:pt idx="1669">
                  <c:v>27.272</c:v>
                </c:pt>
                <c:pt idx="1670">
                  <c:v>27.075</c:v>
                </c:pt>
                <c:pt idx="1671">
                  <c:v>27.075</c:v>
                </c:pt>
                <c:pt idx="1672">
                  <c:v>27.075</c:v>
                </c:pt>
                <c:pt idx="1673">
                  <c:v>26.879</c:v>
                </c:pt>
                <c:pt idx="1674">
                  <c:v>26.781</c:v>
                </c:pt>
                <c:pt idx="1675">
                  <c:v>27.075</c:v>
                </c:pt>
                <c:pt idx="1676">
                  <c:v>27.075</c:v>
                </c:pt>
                <c:pt idx="1677">
                  <c:v>27.075</c:v>
                </c:pt>
                <c:pt idx="1678">
                  <c:v>26.977</c:v>
                </c:pt>
                <c:pt idx="1679">
                  <c:v>27.272</c:v>
                </c:pt>
                <c:pt idx="1680">
                  <c:v>27.37</c:v>
                </c:pt>
                <c:pt idx="1681">
                  <c:v>27.764</c:v>
                </c:pt>
                <c:pt idx="1682">
                  <c:v>27.961</c:v>
                </c:pt>
                <c:pt idx="1683">
                  <c:v>27.567</c:v>
                </c:pt>
                <c:pt idx="1684">
                  <c:v>27.567</c:v>
                </c:pt>
                <c:pt idx="1685">
                  <c:v>27.468</c:v>
                </c:pt>
                <c:pt idx="1686">
                  <c:v>27.37</c:v>
                </c:pt>
                <c:pt idx="1687">
                  <c:v>27.272</c:v>
                </c:pt>
                <c:pt idx="1688">
                  <c:v>27.37</c:v>
                </c:pt>
                <c:pt idx="1689">
                  <c:v>27.173</c:v>
                </c:pt>
                <c:pt idx="1690">
                  <c:v>27.075</c:v>
                </c:pt>
                <c:pt idx="1691">
                  <c:v>27.075</c:v>
                </c:pt>
                <c:pt idx="1692">
                  <c:v>27.075</c:v>
                </c:pt>
                <c:pt idx="1693">
                  <c:v>26.879</c:v>
                </c:pt>
                <c:pt idx="1694">
                  <c:v>26.683</c:v>
                </c:pt>
                <c:pt idx="1695">
                  <c:v>26.585</c:v>
                </c:pt>
                <c:pt idx="1696">
                  <c:v>26.585</c:v>
                </c:pt>
                <c:pt idx="1697">
                  <c:v>26.488</c:v>
                </c:pt>
                <c:pt idx="1698">
                  <c:v>26.585</c:v>
                </c:pt>
                <c:pt idx="1699">
                  <c:v>26.488</c:v>
                </c:pt>
                <c:pt idx="1700">
                  <c:v>26.585</c:v>
                </c:pt>
                <c:pt idx="1701">
                  <c:v>26.879</c:v>
                </c:pt>
                <c:pt idx="1702">
                  <c:v>26.879</c:v>
                </c:pt>
                <c:pt idx="1703">
                  <c:v>26.879</c:v>
                </c:pt>
                <c:pt idx="1704">
                  <c:v>26.977</c:v>
                </c:pt>
                <c:pt idx="1705">
                  <c:v>27.075</c:v>
                </c:pt>
                <c:pt idx="1706">
                  <c:v>27.173</c:v>
                </c:pt>
                <c:pt idx="1707">
                  <c:v>27.173</c:v>
                </c:pt>
                <c:pt idx="1708">
                  <c:v>26.977</c:v>
                </c:pt>
                <c:pt idx="1709">
                  <c:v>26.781</c:v>
                </c:pt>
                <c:pt idx="1710">
                  <c:v>26.683</c:v>
                </c:pt>
                <c:pt idx="1711">
                  <c:v>26.585</c:v>
                </c:pt>
                <c:pt idx="1712">
                  <c:v>26.39</c:v>
                </c:pt>
                <c:pt idx="1713">
                  <c:v>26.39</c:v>
                </c:pt>
                <c:pt idx="1714">
                  <c:v>26.39</c:v>
                </c:pt>
                <c:pt idx="1715">
                  <c:v>26.292</c:v>
                </c:pt>
                <c:pt idx="1716">
                  <c:v>26.195</c:v>
                </c:pt>
                <c:pt idx="1717">
                  <c:v>26.195</c:v>
                </c:pt>
                <c:pt idx="1718">
                  <c:v>26.195</c:v>
                </c:pt>
                <c:pt idx="1719">
                  <c:v>26.0</c:v>
                </c:pt>
                <c:pt idx="1720">
                  <c:v>26.195</c:v>
                </c:pt>
                <c:pt idx="1721">
                  <c:v>26.195</c:v>
                </c:pt>
                <c:pt idx="1722">
                  <c:v>26.0</c:v>
                </c:pt>
                <c:pt idx="1723">
                  <c:v>26.0</c:v>
                </c:pt>
                <c:pt idx="1724">
                  <c:v>26.097</c:v>
                </c:pt>
                <c:pt idx="1725">
                  <c:v>26.39</c:v>
                </c:pt>
                <c:pt idx="1726">
                  <c:v>26.39</c:v>
                </c:pt>
                <c:pt idx="1727">
                  <c:v>26.39</c:v>
                </c:pt>
                <c:pt idx="1728">
                  <c:v>26.488</c:v>
                </c:pt>
                <c:pt idx="1729">
                  <c:v>26.39</c:v>
                </c:pt>
                <c:pt idx="1730">
                  <c:v>26.488</c:v>
                </c:pt>
                <c:pt idx="1731">
                  <c:v>26.585</c:v>
                </c:pt>
                <c:pt idx="1732">
                  <c:v>26.683</c:v>
                </c:pt>
                <c:pt idx="1733">
                  <c:v>26.488</c:v>
                </c:pt>
                <c:pt idx="1734">
                  <c:v>26.488</c:v>
                </c:pt>
                <c:pt idx="1735">
                  <c:v>26.488</c:v>
                </c:pt>
                <c:pt idx="1736">
                  <c:v>26.292</c:v>
                </c:pt>
                <c:pt idx="1737">
                  <c:v>26.292</c:v>
                </c:pt>
                <c:pt idx="1738">
                  <c:v>26.195</c:v>
                </c:pt>
                <c:pt idx="1739">
                  <c:v>26.195</c:v>
                </c:pt>
                <c:pt idx="1740">
                  <c:v>26.195</c:v>
                </c:pt>
                <c:pt idx="1741">
                  <c:v>26.195</c:v>
                </c:pt>
                <c:pt idx="1742">
                  <c:v>26.0</c:v>
                </c:pt>
                <c:pt idx="1743">
                  <c:v>25.805</c:v>
                </c:pt>
                <c:pt idx="1744">
                  <c:v>25.805</c:v>
                </c:pt>
                <c:pt idx="1745">
                  <c:v>25.805</c:v>
                </c:pt>
                <c:pt idx="1746">
                  <c:v>26.0</c:v>
                </c:pt>
                <c:pt idx="1747">
                  <c:v>26.097</c:v>
                </c:pt>
                <c:pt idx="1748">
                  <c:v>26.097</c:v>
                </c:pt>
                <c:pt idx="1749">
                  <c:v>26.195</c:v>
                </c:pt>
                <c:pt idx="1750">
                  <c:v>26.585</c:v>
                </c:pt>
                <c:pt idx="1751">
                  <c:v>26.879</c:v>
                </c:pt>
                <c:pt idx="1752">
                  <c:v>26.879</c:v>
                </c:pt>
                <c:pt idx="1753">
                  <c:v>26.879</c:v>
                </c:pt>
                <c:pt idx="1754">
                  <c:v>27.173</c:v>
                </c:pt>
                <c:pt idx="1755">
                  <c:v>27.173</c:v>
                </c:pt>
                <c:pt idx="1756">
                  <c:v>27.37</c:v>
                </c:pt>
                <c:pt idx="1757">
                  <c:v>27.075</c:v>
                </c:pt>
                <c:pt idx="1758">
                  <c:v>26.781</c:v>
                </c:pt>
                <c:pt idx="1759">
                  <c:v>26.781</c:v>
                </c:pt>
                <c:pt idx="1760">
                  <c:v>26.683</c:v>
                </c:pt>
                <c:pt idx="1761">
                  <c:v>26.585</c:v>
                </c:pt>
                <c:pt idx="1762">
                  <c:v>26.585</c:v>
                </c:pt>
                <c:pt idx="1763">
                  <c:v>26.585</c:v>
                </c:pt>
                <c:pt idx="1764">
                  <c:v>26.488</c:v>
                </c:pt>
                <c:pt idx="1765">
                  <c:v>26.488</c:v>
                </c:pt>
                <c:pt idx="1766">
                  <c:v>26.39</c:v>
                </c:pt>
                <c:pt idx="1767">
                  <c:v>26.292</c:v>
                </c:pt>
                <c:pt idx="1768">
                  <c:v>26.292</c:v>
                </c:pt>
                <c:pt idx="1769">
                  <c:v>26.0</c:v>
                </c:pt>
                <c:pt idx="1770">
                  <c:v>26.0</c:v>
                </c:pt>
                <c:pt idx="1771">
                  <c:v>26.195</c:v>
                </c:pt>
                <c:pt idx="1772">
                  <c:v>26.195</c:v>
                </c:pt>
                <c:pt idx="1773">
                  <c:v>26.39</c:v>
                </c:pt>
                <c:pt idx="1774">
                  <c:v>26.683</c:v>
                </c:pt>
                <c:pt idx="1775">
                  <c:v>26.879</c:v>
                </c:pt>
                <c:pt idx="1776">
                  <c:v>26.977</c:v>
                </c:pt>
                <c:pt idx="1777">
                  <c:v>26.977</c:v>
                </c:pt>
                <c:pt idx="1778">
                  <c:v>27.075</c:v>
                </c:pt>
                <c:pt idx="1779">
                  <c:v>27.173</c:v>
                </c:pt>
                <c:pt idx="1780">
                  <c:v>26.879</c:v>
                </c:pt>
                <c:pt idx="1781">
                  <c:v>26.781</c:v>
                </c:pt>
                <c:pt idx="1782">
                  <c:v>26.781</c:v>
                </c:pt>
                <c:pt idx="1783">
                  <c:v>26.683</c:v>
                </c:pt>
                <c:pt idx="1784">
                  <c:v>26.683</c:v>
                </c:pt>
                <c:pt idx="1785">
                  <c:v>26.585</c:v>
                </c:pt>
                <c:pt idx="1786">
                  <c:v>26.585</c:v>
                </c:pt>
                <c:pt idx="1787">
                  <c:v>26.585</c:v>
                </c:pt>
                <c:pt idx="1788">
                  <c:v>26.585</c:v>
                </c:pt>
                <c:pt idx="1789">
                  <c:v>26.488</c:v>
                </c:pt>
                <c:pt idx="1790">
                  <c:v>26.488</c:v>
                </c:pt>
                <c:pt idx="1791">
                  <c:v>26.39</c:v>
                </c:pt>
                <c:pt idx="1792">
                  <c:v>26.292</c:v>
                </c:pt>
                <c:pt idx="1793">
                  <c:v>26.195</c:v>
                </c:pt>
                <c:pt idx="1794">
                  <c:v>26.195</c:v>
                </c:pt>
                <c:pt idx="1795">
                  <c:v>26.292</c:v>
                </c:pt>
                <c:pt idx="1796">
                  <c:v>26.39</c:v>
                </c:pt>
                <c:pt idx="1797">
                  <c:v>26.488</c:v>
                </c:pt>
                <c:pt idx="1798">
                  <c:v>26.488</c:v>
                </c:pt>
                <c:pt idx="1799">
                  <c:v>26.683</c:v>
                </c:pt>
                <c:pt idx="1800">
                  <c:v>26.585</c:v>
                </c:pt>
                <c:pt idx="1801">
                  <c:v>26.977</c:v>
                </c:pt>
                <c:pt idx="1802">
                  <c:v>27.272</c:v>
                </c:pt>
                <c:pt idx="1803">
                  <c:v>27.272</c:v>
                </c:pt>
                <c:pt idx="1804">
                  <c:v>26.977</c:v>
                </c:pt>
                <c:pt idx="1805">
                  <c:v>26.879</c:v>
                </c:pt>
                <c:pt idx="1806">
                  <c:v>26.781</c:v>
                </c:pt>
                <c:pt idx="1807">
                  <c:v>26.683</c:v>
                </c:pt>
                <c:pt idx="1808">
                  <c:v>26.585</c:v>
                </c:pt>
                <c:pt idx="1809">
                  <c:v>26.585</c:v>
                </c:pt>
                <c:pt idx="1810">
                  <c:v>26.585</c:v>
                </c:pt>
                <c:pt idx="1811">
                  <c:v>26.488</c:v>
                </c:pt>
                <c:pt idx="1812">
                  <c:v>26.683</c:v>
                </c:pt>
                <c:pt idx="1813">
                  <c:v>26.683</c:v>
                </c:pt>
                <c:pt idx="1814">
                  <c:v>26.585</c:v>
                </c:pt>
                <c:pt idx="1815">
                  <c:v>26.488</c:v>
                </c:pt>
                <c:pt idx="1816">
                  <c:v>26.39</c:v>
                </c:pt>
                <c:pt idx="1817">
                  <c:v>26.39</c:v>
                </c:pt>
                <c:pt idx="1818">
                  <c:v>26.292</c:v>
                </c:pt>
                <c:pt idx="1819">
                  <c:v>26.195</c:v>
                </c:pt>
                <c:pt idx="1820">
                  <c:v>26.0</c:v>
                </c:pt>
                <c:pt idx="1821">
                  <c:v>26.195</c:v>
                </c:pt>
                <c:pt idx="1822">
                  <c:v>26.683</c:v>
                </c:pt>
                <c:pt idx="1823">
                  <c:v>27.173</c:v>
                </c:pt>
                <c:pt idx="1824">
                  <c:v>27.567</c:v>
                </c:pt>
                <c:pt idx="1825">
                  <c:v>27.862</c:v>
                </c:pt>
                <c:pt idx="1826">
                  <c:v>27.961</c:v>
                </c:pt>
                <c:pt idx="1827">
                  <c:v>28.159</c:v>
                </c:pt>
                <c:pt idx="1828">
                  <c:v>28.06</c:v>
                </c:pt>
                <c:pt idx="1829">
                  <c:v>27.961</c:v>
                </c:pt>
                <c:pt idx="1830">
                  <c:v>27.764</c:v>
                </c:pt>
                <c:pt idx="1831">
                  <c:v>27.764</c:v>
                </c:pt>
                <c:pt idx="1832">
                  <c:v>27.862</c:v>
                </c:pt>
                <c:pt idx="1833">
                  <c:v>27.665</c:v>
                </c:pt>
                <c:pt idx="1834">
                  <c:v>27.567</c:v>
                </c:pt>
                <c:pt idx="1835">
                  <c:v>27.272</c:v>
                </c:pt>
                <c:pt idx="1836">
                  <c:v>27.173</c:v>
                </c:pt>
                <c:pt idx="1837">
                  <c:v>27.075</c:v>
                </c:pt>
                <c:pt idx="1838">
                  <c:v>26.977</c:v>
                </c:pt>
                <c:pt idx="1839">
                  <c:v>26.879</c:v>
                </c:pt>
                <c:pt idx="1840">
                  <c:v>26.977</c:v>
                </c:pt>
                <c:pt idx="1841">
                  <c:v>26.879</c:v>
                </c:pt>
                <c:pt idx="1842">
                  <c:v>26.879</c:v>
                </c:pt>
                <c:pt idx="1843">
                  <c:v>26.781</c:v>
                </c:pt>
                <c:pt idx="1844">
                  <c:v>26.781</c:v>
                </c:pt>
                <c:pt idx="1845">
                  <c:v>26.781</c:v>
                </c:pt>
                <c:pt idx="1846">
                  <c:v>26.879</c:v>
                </c:pt>
                <c:pt idx="1847">
                  <c:v>26.977</c:v>
                </c:pt>
                <c:pt idx="1848">
                  <c:v>27.272</c:v>
                </c:pt>
                <c:pt idx="1849">
                  <c:v>27.37</c:v>
                </c:pt>
                <c:pt idx="1850">
                  <c:v>27.37</c:v>
                </c:pt>
                <c:pt idx="1851">
                  <c:v>27.567</c:v>
                </c:pt>
                <c:pt idx="1852">
                  <c:v>27.665</c:v>
                </c:pt>
                <c:pt idx="1853">
                  <c:v>27.37</c:v>
                </c:pt>
                <c:pt idx="1854">
                  <c:v>27.075</c:v>
                </c:pt>
                <c:pt idx="1855">
                  <c:v>26.977</c:v>
                </c:pt>
                <c:pt idx="1856">
                  <c:v>27.075</c:v>
                </c:pt>
                <c:pt idx="1857">
                  <c:v>26.977</c:v>
                </c:pt>
                <c:pt idx="1858">
                  <c:v>26.879</c:v>
                </c:pt>
                <c:pt idx="1859">
                  <c:v>26.781</c:v>
                </c:pt>
                <c:pt idx="1860">
                  <c:v>26.683</c:v>
                </c:pt>
                <c:pt idx="1861">
                  <c:v>26.781</c:v>
                </c:pt>
                <c:pt idx="1862">
                  <c:v>26.683</c:v>
                </c:pt>
                <c:pt idx="1863">
                  <c:v>26.585</c:v>
                </c:pt>
                <c:pt idx="1864">
                  <c:v>26.585</c:v>
                </c:pt>
                <c:pt idx="1865">
                  <c:v>26.292</c:v>
                </c:pt>
                <c:pt idx="1866">
                  <c:v>26.292</c:v>
                </c:pt>
                <c:pt idx="1867">
                  <c:v>26.292</c:v>
                </c:pt>
                <c:pt idx="1868">
                  <c:v>26.292</c:v>
                </c:pt>
                <c:pt idx="1869">
                  <c:v>26.292</c:v>
                </c:pt>
                <c:pt idx="1870">
                  <c:v>26.488</c:v>
                </c:pt>
                <c:pt idx="1871">
                  <c:v>26.488</c:v>
                </c:pt>
                <c:pt idx="1872">
                  <c:v>26.683</c:v>
                </c:pt>
                <c:pt idx="1873">
                  <c:v>26.879</c:v>
                </c:pt>
                <c:pt idx="1874">
                  <c:v>27.173</c:v>
                </c:pt>
                <c:pt idx="1875">
                  <c:v>27.272</c:v>
                </c:pt>
                <c:pt idx="1876">
                  <c:v>27.075</c:v>
                </c:pt>
                <c:pt idx="1877">
                  <c:v>26.781</c:v>
                </c:pt>
                <c:pt idx="1878">
                  <c:v>26.683</c:v>
                </c:pt>
                <c:pt idx="1879">
                  <c:v>26.683</c:v>
                </c:pt>
                <c:pt idx="1880">
                  <c:v>26.585</c:v>
                </c:pt>
                <c:pt idx="1881">
                  <c:v>26.585</c:v>
                </c:pt>
                <c:pt idx="1882">
                  <c:v>26.585</c:v>
                </c:pt>
                <c:pt idx="1883">
                  <c:v>26.488</c:v>
                </c:pt>
                <c:pt idx="1884">
                  <c:v>26.585</c:v>
                </c:pt>
                <c:pt idx="1885">
                  <c:v>26.585</c:v>
                </c:pt>
                <c:pt idx="1886">
                  <c:v>26.683</c:v>
                </c:pt>
                <c:pt idx="1887">
                  <c:v>26.683</c:v>
                </c:pt>
                <c:pt idx="1888">
                  <c:v>26.585</c:v>
                </c:pt>
                <c:pt idx="1889">
                  <c:v>26.585</c:v>
                </c:pt>
                <c:pt idx="1890">
                  <c:v>26.488</c:v>
                </c:pt>
                <c:pt idx="1891">
                  <c:v>26.195</c:v>
                </c:pt>
                <c:pt idx="1892">
                  <c:v>26.292</c:v>
                </c:pt>
                <c:pt idx="1893">
                  <c:v>26.488</c:v>
                </c:pt>
                <c:pt idx="1894">
                  <c:v>26.879</c:v>
                </c:pt>
                <c:pt idx="1895">
                  <c:v>27.37</c:v>
                </c:pt>
                <c:pt idx="1896">
                  <c:v>27.862</c:v>
                </c:pt>
                <c:pt idx="1897">
                  <c:v>27.665</c:v>
                </c:pt>
                <c:pt idx="1898">
                  <c:v>27.665</c:v>
                </c:pt>
                <c:pt idx="1899">
                  <c:v>27.665</c:v>
                </c:pt>
                <c:pt idx="1900">
                  <c:v>27.567</c:v>
                </c:pt>
                <c:pt idx="1901">
                  <c:v>27.468</c:v>
                </c:pt>
                <c:pt idx="1902">
                  <c:v>27.37</c:v>
                </c:pt>
                <c:pt idx="1903">
                  <c:v>27.272</c:v>
                </c:pt>
                <c:pt idx="1904">
                  <c:v>27.37</c:v>
                </c:pt>
                <c:pt idx="1905">
                  <c:v>27.272</c:v>
                </c:pt>
                <c:pt idx="1906">
                  <c:v>27.173</c:v>
                </c:pt>
                <c:pt idx="1907">
                  <c:v>26.977</c:v>
                </c:pt>
                <c:pt idx="1908">
                  <c:v>26.879</c:v>
                </c:pt>
                <c:pt idx="1909">
                  <c:v>26.879</c:v>
                </c:pt>
                <c:pt idx="1910">
                  <c:v>26.977</c:v>
                </c:pt>
                <c:pt idx="1911">
                  <c:v>26.879</c:v>
                </c:pt>
                <c:pt idx="1912">
                  <c:v>26.781</c:v>
                </c:pt>
                <c:pt idx="1913">
                  <c:v>26.781</c:v>
                </c:pt>
                <c:pt idx="1914">
                  <c:v>26.683</c:v>
                </c:pt>
                <c:pt idx="1915">
                  <c:v>26.488</c:v>
                </c:pt>
                <c:pt idx="1916">
                  <c:v>26.488</c:v>
                </c:pt>
                <c:pt idx="1917">
                  <c:v>26.488</c:v>
                </c:pt>
                <c:pt idx="1918">
                  <c:v>26.488</c:v>
                </c:pt>
                <c:pt idx="1919">
                  <c:v>26.488</c:v>
                </c:pt>
                <c:pt idx="1920">
                  <c:v>26.585</c:v>
                </c:pt>
                <c:pt idx="1921">
                  <c:v>26.683</c:v>
                </c:pt>
                <c:pt idx="1922">
                  <c:v>26.488</c:v>
                </c:pt>
                <c:pt idx="1923">
                  <c:v>26.488</c:v>
                </c:pt>
                <c:pt idx="1924">
                  <c:v>26.488</c:v>
                </c:pt>
                <c:pt idx="1925">
                  <c:v>26.39</c:v>
                </c:pt>
                <c:pt idx="1926">
                  <c:v>26.39</c:v>
                </c:pt>
                <c:pt idx="1927">
                  <c:v>26.195</c:v>
                </c:pt>
                <c:pt idx="1928">
                  <c:v>25.61</c:v>
                </c:pt>
                <c:pt idx="1929">
                  <c:v>25.708</c:v>
                </c:pt>
                <c:pt idx="1930">
                  <c:v>25.708</c:v>
                </c:pt>
                <c:pt idx="1931">
                  <c:v>25.805</c:v>
                </c:pt>
                <c:pt idx="1932">
                  <c:v>25.805</c:v>
                </c:pt>
                <c:pt idx="1933">
                  <c:v>25.513</c:v>
                </c:pt>
                <c:pt idx="1934">
                  <c:v>25.708</c:v>
                </c:pt>
                <c:pt idx="1935">
                  <c:v>25.416</c:v>
                </c:pt>
                <c:pt idx="1936">
                  <c:v>25.028</c:v>
                </c:pt>
                <c:pt idx="1937">
                  <c:v>24.931</c:v>
                </c:pt>
                <c:pt idx="1938">
                  <c:v>24.835</c:v>
                </c:pt>
                <c:pt idx="1939">
                  <c:v>23.869</c:v>
                </c:pt>
                <c:pt idx="1940">
                  <c:v>24.448</c:v>
                </c:pt>
                <c:pt idx="1941">
                  <c:v>24.545</c:v>
                </c:pt>
                <c:pt idx="1942">
                  <c:v>24.931</c:v>
                </c:pt>
                <c:pt idx="1943">
                  <c:v>25.902</c:v>
                </c:pt>
                <c:pt idx="1944">
                  <c:v>26.585</c:v>
                </c:pt>
                <c:pt idx="1945">
                  <c:v>26.781</c:v>
                </c:pt>
                <c:pt idx="1946">
                  <c:v>26.879</c:v>
                </c:pt>
                <c:pt idx="1947">
                  <c:v>26.781</c:v>
                </c:pt>
                <c:pt idx="1948">
                  <c:v>26.585</c:v>
                </c:pt>
                <c:pt idx="1949">
                  <c:v>26.488</c:v>
                </c:pt>
                <c:pt idx="1950">
                  <c:v>26.292</c:v>
                </c:pt>
                <c:pt idx="1951">
                  <c:v>26.195</c:v>
                </c:pt>
                <c:pt idx="1952">
                  <c:v>26.0</c:v>
                </c:pt>
                <c:pt idx="1953">
                  <c:v>25.902</c:v>
                </c:pt>
                <c:pt idx="1954">
                  <c:v>25.805</c:v>
                </c:pt>
                <c:pt idx="1955">
                  <c:v>25.902</c:v>
                </c:pt>
                <c:pt idx="1956">
                  <c:v>25.902</c:v>
                </c:pt>
                <c:pt idx="1957">
                  <c:v>25.708</c:v>
                </c:pt>
                <c:pt idx="1958">
                  <c:v>25.513</c:v>
                </c:pt>
                <c:pt idx="1959">
                  <c:v>25.513</c:v>
                </c:pt>
                <c:pt idx="1960">
                  <c:v>25.805</c:v>
                </c:pt>
                <c:pt idx="1961">
                  <c:v>25.708</c:v>
                </c:pt>
                <c:pt idx="1962">
                  <c:v>25.319</c:v>
                </c:pt>
                <c:pt idx="1963">
                  <c:v>25.319</c:v>
                </c:pt>
                <c:pt idx="1964">
                  <c:v>25.319</c:v>
                </c:pt>
                <c:pt idx="1965">
                  <c:v>25.708</c:v>
                </c:pt>
                <c:pt idx="1966">
                  <c:v>25.805</c:v>
                </c:pt>
                <c:pt idx="1967">
                  <c:v>26.0</c:v>
                </c:pt>
                <c:pt idx="1968">
                  <c:v>26.292</c:v>
                </c:pt>
                <c:pt idx="1969">
                  <c:v>26.195</c:v>
                </c:pt>
                <c:pt idx="1970">
                  <c:v>26.195</c:v>
                </c:pt>
                <c:pt idx="1971">
                  <c:v>26.39</c:v>
                </c:pt>
                <c:pt idx="1972">
                  <c:v>26.39</c:v>
                </c:pt>
                <c:pt idx="1973">
                  <c:v>26.292</c:v>
                </c:pt>
                <c:pt idx="1974">
                  <c:v>26.195</c:v>
                </c:pt>
                <c:pt idx="1975">
                  <c:v>26.097</c:v>
                </c:pt>
                <c:pt idx="1976">
                  <c:v>25.805</c:v>
                </c:pt>
                <c:pt idx="1977">
                  <c:v>25.61</c:v>
                </c:pt>
                <c:pt idx="1978">
                  <c:v>25.61</c:v>
                </c:pt>
                <c:pt idx="1979">
                  <c:v>25.513</c:v>
                </c:pt>
                <c:pt idx="1980">
                  <c:v>25.319</c:v>
                </c:pt>
                <c:pt idx="1981">
                  <c:v>25.222</c:v>
                </c:pt>
                <c:pt idx="1982">
                  <c:v>25.125</c:v>
                </c:pt>
                <c:pt idx="1983">
                  <c:v>25.708</c:v>
                </c:pt>
                <c:pt idx="1984">
                  <c:v>25.708</c:v>
                </c:pt>
                <c:pt idx="1985">
                  <c:v>25.61</c:v>
                </c:pt>
                <c:pt idx="1986">
                  <c:v>25.319</c:v>
                </c:pt>
                <c:pt idx="1987">
                  <c:v>25.125</c:v>
                </c:pt>
                <c:pt idx="1988">
                  <c:v>25.028</c:v>
                </c:pt>
                <c:pt idx="1989">
                  <c:v>25.319</c:v>
                </c:pt>
                <c:pt idx="1990">
                  <c:v>25.708</c:v>
                </c:pt>
                <c:pt idx="1991">
                  <c:v>26.097</c:v>
                </c:pt>
                <c:pt idx="1992">
                  <c:v>26.39</c:v>
                </c:pt>
                <c:pt idx="1993">
                  <c:v>26.683</c:v>
                </c:pt>
                <c:pt idx="1994">
                  <c:v>26.585</c:v>
                </c:pt>
                <c:pt idx="1995">
                  <c:v>26.488</c:v>
                </c:pt>
                <c:pt idx="1996">
                  <c:v>26.39</c:v>
                </c:pt>
                <c:pt idx="1997">
                  <c:v>26.097</c:v>
                </c:pt>
                <c:pt idx="1998">
                  <c:v>25.902</c:v>
                </c:pt>
                <c:pt idx="1999">
                  <c:v>25.805</c:v>
                </c:pt>
                <c:pt idx="2000">
                  <c:v>25.902</c:v>
                </c:pt>
                <c:pt idx="2001">
                  <c:v>25.902</c:v>
                </c:pt>
                <c:pt idx="2002">
                  <c:v>25.902</c:v>
                </c:pt>
                <c:pt idx="2003">
                  <c:v>25.708</c:v>
                </c:pt>
                <c:pt idx="2004">
                  <c:v>25.708</c:v>
                </c:pt>
                <c:pt idx="2005">
                  <c:v>25.61</c:v>
                </c:pt>
                <c:pt idx="2006">
                  <c:v>25.708</c:v>
                </c:pt>
                <c:pt idx="2007">
                  <c:v>25.61</c:v>
                </c:pt>
                <c:pt idx="2008">
                  <c:v>25.416</c:v>
                </c:pt>
                <c:pt idx="2009">
                  <c:v>25.416</c:v>
                </c:pt>
                <c:pt idx="2010">
                  <c:v>25.319</c:v>
                </c:pt>
                <c:pt idx="2011">
                  <c:v>25.319</c:v>
                </c:pt>
                <c:pt idx="2012">
                  <c:v>25.416</c:v>
                </c:pt>
                <c:pt idx="2013">
                  <c:v>25.61</c:v>
                </c:pt>
                <c:pt idx="2014">
                  <c:v>25.902</c:v>
                </c:pt>
                <c:pt idx="2015">
                  <c:v>26.292</c:v>
                </c:pt>
                <c:pt idx="2016">
                  <c:v>26.683</c:v>
                </c:pt>
                <c:pt idx="2017">
                  <c:v>26.977</c:v>
                </c:pt>
                <c:pt idx="2018">
                  <c:v>27.468</c:v>
                </c:pt>
                <c:pt idx="2019">
                  <c:v>27.173</c:v>
                </c:pt>
                <c:pt idx="2020">
                  <c:v>26.781</c:v>
                </c:pt>
                <c:pt idx="2021">
                  <c:v>26.683</c:v>
                </c:pt>
                <c:pt idx="2022">
                  <c:v>26.585</c:v>
                </c:pt>
                <c:pt idx="2023">
                  <c:v>26.488</c:v>
                </c:pt>
                <c:pt idx="2024">
                  <c:v>26.292</c:v>
                </c:pt>
                <c:pt idx="2025">
                  <c:v>26.39</c:v>
                </c:pt>
                <c:pt idx="2026">
                  <c:v>26.39</c:v>
                </c:pt>
                <c:pt idx="2027">
                  <c:v>26.292</c:v>
                </c:pt>
                <c:pt idx="2028">
                  <c:v>26.292</c:v>
                </c:pt>
                <c:pt idx="2029">
                  <c:v>26.195</c:v>
                </c:pt>
                <c:pt idx="2030">
                  <c:v>26.097</c:v>
                </c:pt>
                <c:pt idx="2031">
                  <c:v>26.0</c:v>
                </c:pt>
                <c:pt idx="2032">
                  <c:v>26.0</c:v>
                </c:pt>
                <c:pt idx="2033">
                  <c:v>25.902</c:v>
                </c:pt>
                <c:pt idx="2034">
                  <c:v>25.902</c:v>
                </c:pt>
                <c:pt idx="2035">
                  <c:v>25.805</c:v>
                </c:pt>
                <c:pt idx="2036">
                  <c:v>26.0</c:v>
                </c:pt>
                <c:pt idx="2037">
                  <c:v>26.195</c:v>
                </c:pt>
                <c:pt idx="2038">
                  <c:v>26.292</c:v>
                </c:pt>
                <c:pt idx="2039">
                  <c:v>26.585</c:v>
                </c:pt>
                <c:pt idx="2040">
                  <c:v>26.488</c:v>
                </c:pt>
                <c:pt idx="2041">
                  <c:v>26.39</c:v>
                </c:pt>
                <c:pt idx="2042">
                  <c:v>26.488</c:v>
                </c:pt>
                <c:pt idx="2043">
                  <c:v>26.585</c:v>
                </c:pt>
                <c:pt idx="2044">
                  <c:v>26.585</c:v>
                </c:pt>
                <c:pt idx="2045">
                  <c:v>26.585</c:v>
                </c:pt>
                <c:pt idx="2046">
                  <c:v>26.488</c:v>
                </c:pt>
                <c:pt idx="2047">
                  <c:v>26.488</c:v>
                </c:pt>
                <c:pt idx="2048">
                  <c:v>26.39</c:v>
                </c:pt>
                <c:pt idx="2049">
                  <c:v>26.292</c:v>
                </c:pt>
                <c:pt idx="2050">
                  <c:v>26.195</c:v>
                </c:pt>
                <c:pt idx="2051">
                  <c:v>26.097</c:v>
                </c:pt>
                <c:pt idx="2052">
                  <c:v>26.0</c:v>
                </c:pt>
                <c:pt idx="2053">
                  <c:v>25.902</c:v>
                </c:pt>
                <c:pt idx="2054">
                  <c:v>25.902</c:v>
                </c:pt>
                <c:pt idx="2055">
                  <c:v>25.805</c:v>
                </c:pt>
                <c:pt idx="2056">
                  <c:v>25.805</c:v>
                </c:pt>
                <c:pt idx="2057">
                  <c:v>25.708</c:v>
                </c:pt>
                <c:pt idx="2058">
                  <c:v>25.805</c:v>
                </c:pt>
                <c:pt idx="2059">
                  <c:v>25.902</c:v>
                </c:pt>
                <c:pt idx="2060">
                  <c:v>25.902</c:v>
                </c:pt>
                <c:pt idx="2061">
                  <c:v>26.0</c:v>
                </c:pt>
                <c:pt idx="2062">
                  <c:v>26.195</c:v>
                </c:pt>
                <c:pt idx="2063">
                  <c:v>26.39</c:v>
                </c:pt>
                <c:pt idx="2064">
                  <c:v>26.585</c:v>
                </c:pt>
                <c:pt idx="2065">
                  <c:v>26.879</c:v>
                </c:pt>
                <c:pt idx="2066">
                  <c:v>27.075</c:v>
                </c:pt>
                <c:pt idx="2067">
                  <c:v>27.075</c:v>
                </c:pt>
                <c:pt idx="2068">
                  <c:v>26.879</c:v>
                </c:pt>
                <c:pt idx="2069">
                  <c:v>26.879</c:v>
                </c:pt>
                <c:pt idx="2070">
                  <c:v>26.879</c:v>
                </c:pt>
                <c:pt idx="2071">
                  <c:v>26.585</c:v>
                </c:pt>
                <c:pt idx="2072">
                  <c:v>26.488</c:v>
                </c:pt>
                <c:pt idx="2073">
                  <c:v>26.292</c:v>
                </c:pt>
                <c:pt idx="2074">
                  <c:v>26.195</c:v>
                </c:pt>
                <c:pt idx="2075">
                  <c:v>26.195</c:v>
                </c:pt>
                <c:pt idx="2076">
                  <c:v>26.195</c:v>
                </c:pt>
                <c:pt idx="2077">
                  <c:v>26.292</c:v>
                </c:pt>
                <c:pt idx="2078">
                  <c:v>26.195</c:v>
                </c:pt>
                <c:pt idx="2079">
                  <c:v>26.195</c:v>
                </c:pt>
                <c:pt idx="2080">
                  <c:v>26.097</c:v>
                </c:pt>
                <c:pt idx="2081">
                  <c:v>26.0</c:v>
                </c:pt>
                <c:pt idx="2082">
                  <c:v>25.902</c:v>
                </c:pt>
                <c:pt idx="2083">
                  <c:v>25.902</c:v>
                </c:pt>
                <c:pt idx="2084">
                  <c:v>25.902</c:v>
                </c:pt>
                <c:pt idx="2085">
                  <c:v>26.0</c:v>
                </c:pt>
                <c:pt idx="2086">
                  <c:v>26.195</c:v>
                </c:pt>
                <c:pt idx="2087">
                  <c:v>26.488</c:v>
                </c:pt>
                <c:pt idx="2088">
                  <c:v>26.977</c:v>
                </c:pt>
                <c:pt idx="2089">
                  <c:v>27.272</c:v>
                </c:pt>
                <c:pt idx="2090">
                  <c:v>27.862</c:v>
                </c:pt>
                <c:pt idx="2091">
                  <c:v>27.961</c:v>
                </c:pt>
                <c:pt idx="2092">
                  <c:v>27.961</c:v>
                </c:pt>
                <c:pt idx="2093">
                  <c:v>27.961</c:v>
                </c:pt>
                <c:pt idx="2094">
                  <c:v>27.764</c:v>
                </c:pt>
                <c:pt idx="2095">
                  <c:v>27.468</c:v>
                </c:pt>
                <c:pt idx="2096">
                  <c:v>27.272</c:v>
                </c:pt>
                <c:pt idx="2097">
                  <c:v>27.075</c:v>
                </c:pt>
                <c:pt idx="2098">
                  <c:v>26.879</c:v>
                </c:pt>
                <c:pt idx="2099">
                  <c:v>26.781</c:v>
                </c:pt>
                <c:pt idx="2100">
                  <c:v>26.683</c:v>
                </c:pt>
                <c:pt idx="2101">
                  <c:v>26.585</c:v>
                </c:pt>
                <c:pt idx="2102">
                  <c:v>26.488</c:v>
                </c:pt>
                <c:pt idx="2103">
                  <c:v>26.488</c:v>
                </c:pt>
                <c:pt idx="2104">
                  <c:v>26.292</c:v>
                </c:pt>
                <c:pt idx="2105">
                  <c:v>26.195</c:v>
                </c:pt>
                <c:pt idx="2106">
                  <c:v>26.195</c:v>
                </c:pt>
                <c:pt idx="2107">
                  <c:v>25.902</c:v>
                </c:pt>
                <c:pt idx="2108">
                  <c:v>26.097</c:v>
                </c:pt>
                <c:pt idx="2109">
                  <c:v>26.292</c:v>
                </c:pt>
                <c:pt idx="2110">
                  <c:v>26.195</c:v>
                </c:pt>
                <c:pt idx="2111">
                  <c:v>26.292</c:v>
                </c:pt>
                <c:pt idx="2112">
                  <c:v>26.585</c:v>
                </c:pt>
                <c:pt idx="2113">
                  <c:v>26.781</c:v>
                </c:pt>
                <c:pt idx="2114">
                  <c:v>26.977</c:v>
                </c:pt>
                <c:pt idx="2115">
                  <c:v>26.977</c:v>
                </c:pt>
                <c:pt idx="2116">
                  <c:v>26.683</c:v>
                </c:pt>
                <c:pt idx="2117">
                  <c:v>26.488</c:v>
                </c:pt>
                <c:pt idx="2118">
                  <c:v>26.195</c:v>
                </c:pt>
                <c:pt idx="2119">
                  <c:v>26.097</c:v>
                </c:pt>
                <c:pt idx="2120">
                  <c:v>26.097</c:v>
                </c:pt>
                <c:pt idx="2121">
                  <c:v>26.097</c:v>
                </c:pt>
                <c:pt idx="2122">
                  <c:v>26.097</c:v>
                </c:pt>
                <c:pt idx="2123">
                  <c:v>26.0</c:v>
                </c:pt>
                <c:pt idx="2124">
                  <c:v>26.0</c:v>
                </c:pt>
                <c:pt idx="2125">
                  <c:v>25.902</c:v>
                </c:pt>
                <c:pt idx="2126">
                  <c:v>25.805</c:v>
                </c:pt>
                <c:pt idx="2127">
                  <c:v>26.0</c:v>
                </c:pt>
                <c:pt idx="2128">
                  <c:v>25.902</c:v>
                </c:pt>
                <c:pt idx="2129">
                  <c:v>25.805</c:v>
                </c:pt>
                <c:pt idx="2130">
                  <c:v>25.708</c:v>
                </c:pt>
                <c:pt idx="2131">
                  <c:v>25.61</c:v>
                </c:pt>
                <c:pt idx="2132">
                  <c:v>26.0</c:v>
                </c:pt>
                <c:pt idx="2133">
                  <c:v>26.097</c:v>
                </c:pt>
                <c:pt idx="2134">
                  <c:v>26.195</c:v>
                </c:pt>
                <c:pt idx="2135">
                  <c:v>26.097</c:v>
                </c:pt>
                <c:pt idx="2136">
                  <c:v>26.292</c:v>
                </c:pt>
                <c:pt idx="2137">
                  <c:v>26.39</c:v>
                </c:pt>
                <c:pt idx="2138">
                  <c:v>26.39</c:v>
                </c:pt>
                <c:pt idx="2139">
                  <c:v>26.292</c:v>
                </c:pt>
                <c:pt idx="2140">
                  <c:v>26.195</c:v>
                </c:pt>
                <c:pt idx="2141">
                  <c:v>26.0</c:v>
                </c:pt>
                <c:pt idx="2142">
                  <c:v>25.805</c:v>
                </c:pt>
                <c:pt idx="2143">
                  <c:v>25.708</c:v>
                </c:pt>
                <c:pt idx="2144">
                  <c:v>25.708</c:v>
                </c:pt>
                <c:pt idx="2145">
                  <c:v>25.708</c:v>
                </c:pt>
                <c:pt idx="2146">
                  <c:v>25.708</c:v>
                </c:pt>
                <c:pt idx="2147">
                  <c:v>25.708</c:v>
                </c:pt>
                <c:pt idx="2148">
                  <c:v>25.708</c:v>
                </c:pt>
                <c:pt idx="2149">
                  <c:v>25.708</c:v>
                </c:pt>
                <c:pt idx="2150">
                  <c:v>25.708</c:v>
                </c:pt>
                <c:pt idx="2151">
                  <c:v>25.708</c:v>
                </c:pt>
                <c:pt idx="2152">
                  <c:v>25.61</c:v>
                </c:pt>
                <c:pt idx="2153">
                  <c:v>25.416</c:v>
                </c:pt>
                <c:pt idx="2154">
                  <c:v>25.125</c:v>
                </c:pt>
                <c:pt idx="2155">
                  <c:v>25.125</c:v>
                </c:pt>
                <c:pt idx="2156">
                  <c:v>25.319</c:v>
                </c:pt>
                <c:pt idx="2157">
                  <c:v>25.708</c:v>
                </c:pt>
                <c:pt idx="2158">
                  <c:v>25.708</c:v>
                </c:pt>
                <c:pt idx="2159">
                  <c:v>25.805</c:v>
                </c:pt>
                <c:pt idx="2160">
                  <c:v>25.319</c:v>
                </c:pt>
                <c:pt idx="2161">
                  <c:v>25.319</c:v>
                </c:pt>
                <c:pt idx="2162">
                  <c:v>25.319</c:v>
                </c:pt>
                <c:pt idx="2163">
                  <c:v>25.61</c:v>
                </c:pt>
                <c:pt idx="2164">
                  <c:v>25.805</c:v>
                </c:pt>
                <c:pt idx="2165">
                  <c:v>25.319</c:v>
                </c:pt>
                <c:pt idx="2166">
                  <c:v>25.125</c:v>
                </c:pt>
                <c:pt idx="2167">
                  <c:v>25.125</c:v>
                </c:pt>
                <c:pt idx="2168">
                  <c:v>25.222</c:v>
                </c:pt>
                <c:pt idx="2169">
                  <c:v>25.222</c:v>
                </c:pt>
                <c:pt idx="2170">
                  <c:v>25.319</c:v>
                </c:pt>
                <c:pt idx="2171">
                  <c:v>25.319</c:v>
                </c:pt>
                <c:pt idx="2172">
                  <c:v>25.319</c:v>
                </c:pt>
                <c:pt idx="2173">
                  <c:v>25.319</c:v>
                </c:pt>
                <c:pt idx="2174">
                  <c:v>25.319</c:v>
                </c:pt>
                <c:pt idx="2175">
                  <c:v>25.222</c:v>
                </c:pt>
                <c:pt idx="2176">
                  <c:v>24.931</c:v>
                </c:pt>
                <c:pt idx="2177">
                  <c:v>24.738</c:v>
                </c:pt>
                <c:pt idx="2178">
                  <c:v>24.641</c:v>
                </c:pt>
                <c:pt idx="2179">
                  <c:v>24.738</c:v>
                </c:pt>
                <c:pt idx="2180">
                  <c:v>24.545</c:v>
                </c:pt>
                <c:pt idx="2181">
                  <c:v>24.545</c:v>
                </c:pt>
                <c:pt idx="2182">
                  <c:v>24.545</c:v>
                </c:pt>
                <c:pt idx="2183">
                  <c:v>24.641</c:v>
                </c:pt>
                <c:pt idx="2184">
                  <c:v>24.738</c:v>
                </c:pt>
                <c:pt idx="2185">
                  <c:v>24.931</c:v>
                </c:pt>
                <c:pt idx="2186">
                  <c:v>25.222</c:v>
                </c:pt>
                <c:pt idx="2187">
                  <c:v>25.125</c:v>
                </c:pt>
                <c:pt idx="2188">
                  <c:v>25.319</c:v>
                </c:pt>
                <c:pt idx="2189">
                  <c:v>25.319</c:v>
                </c:pt>
                <c:pt idx="2190">
                  <c:v>25.222</c:v>
                </c:pt>
                <c:pt idx="2191">
                  <c:v>25.125</c:v>
                </c:pt>
                <c:pt idx="2192">
                  <c:v>25.125</c:v>
                </c:pt>
                <c:pt idx="2193">
                  <c:v>25.028</c:v>
                </c:pt>
                <c:pt idx="2194">
                  <c:v>24.931</c:v>
                </c:pt>
                <c:pt idx="2195">
                  <c:v>25.125</c:v>
                </c:pt>
                <c:pt idx="2196">
                  <c:v>25.028</c:v>
                </c:pt>
                <c:pt idx="2197">
                  <c:v>25.125</c:v>
                </c:pt>
                <c:pt idx="2198">
                  <c:v>25.028</c:v>
                </c:pt>
                <c:pt idx="2199">
                  <c:v>24.931</c:v>
                </c:pt>
                <c:pt idx="2200">
                  <c:v>24.931</c:v>
                </c:pt>
                <c:pt idx="2201">
                  <c:v>24.931</c:v>
                </c:pt>
                <c:pt idx="2202">
                  <c:v>24.835</c:v>
                </c:pt>
                <c:pt idx="2203">
                  <c:v>24.931</c:v>
                </c:pt>
                <c:pt idx="2204">
                  <c:v>24.931</c:v>
                </c:pt>
                <c:pt idx="2205">
                  <c:v>24.931</c:v>
                </c:pt>
                <c:pt idx="2206">
                  <c:v>24.738</c:v>
                </c:pt>
                <c:pt idx="2207">
                  <c:v>24.931</c:v>
                </c:pt>
                <c:pt idx="2208">
                  <c:v>25.319</c:v>
                </c:pt>
                <c:pt idx="2209">
                  <c:v>25.125</c:v>
                </c:pt>
                <c:pt idx="2210">
                  <c:v>25.319</c:v>
                </c:pt>
                <c:pt idx="2211">
                  <c:v>25.222</c:v>
                </c:pt>
                <c:pt idx="2212">
                  <c:v>25.222</c:v>
                </c:pt>
                <c:pt idx="2213">
                  <c:v>25.028</c:v>
                </c:pt>
                <c:pt idx="2214">
                  <c:v>24.931</c:v>
                </c:pt>
                <c:pt idx="2215">
                  <c:v>24.931</c:v>
                </c:pt>
                <c:pt idx="2216">
                  <c:v>24.931</c:v>
                </c:pt>
                <c:pt idx="2217">
                  <c:v>25.028</c:v>
                </c:pt>
                <c:pt idx="2218">
                  <c:v>25.028</c:v>
                </c:pt>
                <c:pt idx="2219">
                  <c:v>25.125</c:v>
                </c:pt>
                <c:pt idx="2220">
                  <c:v>25.125</c:v>
                </c:pt>
                <c:pt idx="2221">
                  <c:v>25.028</c:v>
                </c:pt>
                <c:pt idx="2222">
                  <c:v>25.028</c:v>
                </c:pt>
                <c:pt idx="2223">
                  <c:v>25.028</c:v>
                </c:pt>
                <c:pt idx="2224">
                  <c:v>25.028</c:v>
                </c:pt>
                <c:pt idx="2225">
                  <c:v>25.028</c:v>
                </c:pt>
                <c:pt idx="2226">
                  <c:v>24.931</c:v>
                </c:pt>
                <c:pt idx="2227">
                  <c:v>24.835</c:v>
                </c:pt>
                <c:pt idx="2228">
                  <c:v>24.835</c:v>
                </c:pt>
                <c:pt idx="2229">
                  <c:v>25.125</c:v>
                </c:pt>
                <c:pt idx="2230">
                  <c:v>25.416</c:v>
                </c:pt>
                <c:pt idx="2231">
                  <c:v>25.61</c:v>
                </c:pt>
                <c:pt idx="2232">
                  <c:v>25.805</c:v>
                </c:pt>
                <c:pt idx="2233">
                  <c:v>26.097</c:v>
                </c:pt>
                <c:pt idx="2234">
                  <c:v>26.0</c:v>
                </c:pt>
                <c:pt idx="2235">
                  <c:v>25.708</c:v>
                </c:pt>
                <c:pt idx="2236">
                  <c:v>25.708</c:v>
                </c:pt>
                <c:pt idx="2237">
                  <c:v>25.805</c:v>
                </c:pt>
                <c:pt idx="2238">
                  <c:v>25.708</c:v>
                </c:pt>
                <c:pt idx="2239">
                  <c:v>25.708</c:v>
                </c:pt>
                <c:pt idx="2240">
                  <c:v>25.61</c:v>
                </c:pt>
                <c:pt idx="2241">
                  <c:v>25.513</c:v>
                </c:pt>
                <c:pt idx="2242">
                  <c:v>25.513</c:v>
                </c:pt>
                <c:pt idx="2243">
                  <c:v>25.416</c:v>
                </c:pt>
                <c:pt idx="2244">
                  <c:v>25.222</c:v>
                </c:pt>
                <c:pt idx="2245">
                  <c:v>25.319</c:v>
                </c:pt>
                <c:pt idx="2246">
                  <c:v>25.319</c:v>
                </c:pt>
                <c:pt idx="2247">
                  <c:v>25.319</c:v>
                </c:pt>
                <c:pt idx="2248">
                  <c:v>25.222</c:v>
                </c:pt>
                <c:pt idx="2249">
                  <c:v>25.125</c:v>
                </c:pt>
                <c:pt idx="2250">
                  <c:v>25.125</c:v>
                </c:pt>
                <c:pt idx="2251">
                  <c:v>24.931</c:v>
                </c:pt>
                <c:pt idx="2252">
                  <c:v>24.931</c:v>
                </c:pt>
                <c:pt idx="2253">
                  <c:v>25.125</c:v>
                </c:pt>
                <c:pt idx="2254">
                  <c:v>25.416</c:v>
                </c:pt>
                <c:pt idx="2255">
                  <c:v>25.61</c:v>
                </c:pt>
                <c:pt idx="2256">
                  <c:v>25.805</c:v>
                </c:pt>
                <c:pt idx="2257">
                  <c:v>25.902</c:v>
                </c:pt>
                <c:pt idx="2258">
                  <c:v>25.61</c:v>
                </c:pt>
                <c:pt idx="2259">
                  <c:v>25.61</c:v>
                </c:pt>
                <c:pt idx="2260">
                  <c:v>25.61</c:v>
                </c:pt>
                <c:pt idx="2261">
                  <c:v>25.513</c:v>
                </c:pt>
                <c:pt idx="2262">
                  <c:v>25.61</c:v>
                </c:pt>
                <c:pt idx="2263">
                  <c:v>25.513</c:v>
                </c:pt>
                <c:pt idx="2264">
                  <c:v>25.416</c:v>
                </c:pt>
                <c:pt idx="2265">
                  <c:v>25.319</c:v>
                </c:pt>
                <c:pt idx="2266">
                  <c:v>25.416</c:v>
                </c:pt>
                <c:pt idx="2267">
                  <c:v>25.319</c:v>
                </c:pt>
                <c:pt idx="2268">
                  <c:v>25.319</c:v>
                </c:pt>
                <c:pt idx="2269">
                  <c:v>25.222</c:v>
                </c:pt>
                <c:pt idx="2270">
                  <c:v>25.319</c:v>
                </c:pt>
                <c:pt idx="2271">
                  <c:v>25.319</c:v>
                </c:pt>
                <c:pt idx="2272">
                  <c:v>25.319</c:v>
                </c:pt>
                <c:pt idx="2273">
                  <c:v>25.125</c:v>
                </c:pt>
                <c:pt idx="2274">
                  <c:v>25.028</c:v>
                </c:pt>
                <c:pt idx="2275">
                  <c:v>24.931</c:v>
                </c:pt>
                <c:pt idx="2276">
                  <c:v>24.835</c:v>
                </c:pt>
                <c:pt idx="2277">
                  <c:v>25.125</c:v>
                </c:pt>
                <c:pt idx="2278">
                  <c:v>25.513</c:v>
                </c:pt>
                <c:pt idx="2279">
                  <c:v>25.902</c:v>
                </c:pt>
                <c:pt idx="2280">
                  <c:v>26.0</c:v>
                </c:pt>
                <c:pt idx="2281">
                  <c:v>26.0</c:v>
                </c:pt>
                <c:pt idx="2282">
                  <c:v>26.0</c:v>
                </c:pt>
                <c:pt idx="2283">
                  <c:v>26.097</c:v>
                </c:pt>
                <c:pt idx="2284">
                  <c:v>26.0</c:v>
                </c:pt>
                <c:pt idx="2285">
                  <c:v>26.097</c:v>
                </c:pt>
                <c:pt idx="2286">
                  <c:v>25.902</c:v>
                </c:pt>
                <c:pt idx="2287">
                  <c:v>25.902</c:v>
                </c:pt>
                <c:pt idx="2288">
                  <c:v>25.805</c:v>
                </c:pt>
                <c:pt idx="2289">
                  <c:v>25.708</c:v>
                </c:pt>
                <c:pt idx="2290">
                  <c:v>25.513</c:v>
                </c:pt>
                <c:pt idx="2291">
                  <c:v>25.416</c:v>
                </c:pt>
                <c:pt idx="2292">
                  <c:v>25.319</c:v>
                </c:pt>
                <c:pt idx="2293">
                  <c:v>25.416</c:v>
                </c:pt>
                <c:pt idx="2294">
                  <c:v>25.513</c:v>
                </c:pt>
                <c:pt idx="2295">
                  <c:v>25.513</c:v>
                </c:pt>
                <c:pt idx="2296">
                  <c:v>25.61</c:v>
                </c:pt>
                <c:pt idx="2297">
                  <c:v>25.61</c:v>
                </c:pt>
                <c:pt idx="2298">
                  <c:v>25.416</c:v>
                </c:pt>
                <c:pt idx="2299">
                  <c:v>25.319</c:v>
                </c:pt>
                <c:pt idx="2300">
                  <c:v>25.319</c:v>
                </c:pt>
                <c:pt idx="2301">
                  <c:v>25.416</c:v>
                </c:pt>
                <c:pt idx="2302">
                  <c:v>25.319</c:v>
                </c:pt>
                <c:pt idx="2303">
                  <c:v>25.319</c:v>
                </c:pt>
                <c:pt idx="2304">
                  <c:v>25.319</c:v>
                </c:pt>
                <c:pt idx="2305">
                  <c:v>25.319</c:v>
                </c:pt>
                <c:pt idx="2306">
                  <c:v>25.416</c:v>
                </c:pt>
                <c:pt idx="2307">
                  <c:v>25.319</c:v>
                </c:pt>
                <c:pt idx="2308">
                  <c:v>25.319</c:v>
                </c:pt>
                <c:pt idx="2309">
                  <c:v>25.222</c:v>
                </c:pt>
                <c:pt idx="2310">
                  <c:v>25.125</c:v>
                </c:pt>
                <c:pt idx="2311">
                  <c:v>25.319</c:v>
                </c:pt>
                <c:pt idx="2312">
                  <c:v>24.931</c:v>
                </c:pt>
                <c:pt idx="2313">
                  <c:v>24.641</c:v>
                </c:pt>
                <c:pt idx="2314">
                  <c:v>24.738</c:v>
                </c:pt>
                <c:pt idx="2315">
                  <c:v>24.738</c:v>
                </c:pt>
                <c:pt idx="2316">
                  <c:v>24.641</c:v>
                </c:pt>
                <c:pt idx="2317">
                  <c:v>24.351</c:v>
                </c:pt>
                <c:pt idx="2318">
                  <c:v>24.351</c:v>
                </c:pt>
                <c:pt idx="2319">
                  <c:v>24.545</c:v>
                </c:pt>
                <c:pt idx="2320">
                  <c:v>24.448</c:v>
                </c:pt>
                <c:pt idx="2321">
                  <c:v>24.641</c:v>
                </c:pt>
                <c:pt idx="2322">
                  <c:v>24.641</c:v>
                </c:pt>
                <c:pt idx="2323">
                  <c:v>24.545</c:v>
                </c:pt>
                <c:pt idx="2324">
                  <c:v>24.835</c:v>
                </c:pt>
                <c:pt idx="2325">
                  <c:v>24.835</c:v>
                </c:pt>
                <c:pt idx="2326">
                  <c:v>25.222</c:v>
                </c:pt>
                <c:pt idx="2327">
                  <c:v>25.319</c:v>
                </c:pt>
                <c:pt idx="2328">
                  <c:v>25.416</c:v>
                </c:pt>
                <c:pt idx="2329">
                  <c:v>25.319</c:v>
                </c:pt>
                <c:pt idx="2330">
                  <c:v>25.222</c:v>
                </c:pt>
                <c:pt idx="2331">
                  <c:v>25.125</c:v>
                </c:pt>
                <c:pt idx="2332">
                  <c:v>25.028</c:v>
                </c:pt>
                <c:pt idx="2333">
                  <c:v>24.931</c:v>
                </c:pt>
                <c:pt idx="2334">
                  <c:v>24.931</c:v>
                </c:pt>
                <c:pt idx="2335">
                  <c:v>24.835</c:v>
                </c:pt>
                <c:pt idx="2336">
                  <c:v>24.835</c:v>
                </c:pt>
                <c:pt idx="2337">
                  <c:v>24.738</c:v>
                </c:pt>
                <c:pt idx="2338">
                  <c:v>24.641</c:v>
                </c:pt>
                <c:pt idx="2339">
                  <c:v>24.641</c:v>
                </c:pt>
                <c:pt idx="2340">
                  <c:v>24.641</c:v>
                </c:pt>
                <c:pt idx="2341">
                  <c:v>24.641</c:v>
                </c:pt>
                <c:pt idx="2342">
                  <c:v>24.738</c:v>
                </c:pt>
                <c:pt idx="2343">
                  <c:v>24.738</c:v>
                </c:pt>
                <c:pt idx="2344">
                  <c:v>24.641</c:v>
                </c:pt>
                <c:pt idx="2345">
                  <c:v>24.641</c:v>
                </c:pt>
                <c:pt idx="2346">
                  <c:v>24.641</c:v>
                </c:pt>
                <c:pt idx="2347">
                  <c:v>24.641</c:v>
                </c:pt>
                <c:pt idx="2348">
                  <c:v>24.545</c:v>
                </c:pt>
                <c:pt idx="2349">
                  <c:v>24.545</c:v>
                </c:pt>
                <c:pt idx="2350">
                  <c:v>24.738</c:v>
                </c:pt>
                <c:pt idx="2351">
                  <c:v>24.738</c:v>
                </c:pt>
                <c:pt idx="2352">
                  <c:v>24.835</c:v>
                </c:pt>
                <c:pt idx="2353">
                  <c:v>24.641</c:v>
                </c:pt>
                <c:pt idx="2354">
                  <c:v>24.545</c:v>
                </c:pt>
                <c:pt idx="2355">
                  <c:v>24.545</c:v>
                </c:pt>
                <c:pt idx="2356">
                  <c:v>24.545</c:v>
                </c:pt>
                <c:pt idx="2357">
                  <c:v>24.351</c:v>
                </c:pt>
                <c:pt idx="2358">
                  <c:v>24.255</c:v>
                </c:pt>
                <c:pt idx="2359">
                  <c:v>24.255</c:v>
                </c:pt>
                <c:pt idx="2360">
                  <c:v>24.255</c:v>
                </c:pt>
                <c:pt idx="2361">
                  <c:v>24.158</c:v>
                </c:pt>
                <c:pt idx="2362">
                  <c:v>24.158</c:v>
                </c:pt>
                <c:pt idx="2363">
                  <c:v>24.062</c:v>
                </c:pt>
                <c:pt idx="2364">
                  <c:v>24.062</c:v>
                </c:pt>
                <c:pt idx="2365">
                  <c:v>24.062</c:v>
                </c:pt>
                <c:pt idx="2366">
                  <c:v>24.062</c:v>
                </c:pt>
                <c:pt idx="2367">
                  <c:v>24.062</c:v>
                </c:pt>
                <c:pt idx="2368">
                  <c:v>24.062</c:v>
                </c:pt>
                <c:pt idx="2369">
                  <c:v>24.062</c:v>
                </c:pt>
                <c:pt idx="2370">
                  <c:v>23.966</c:v>
                </c:pt>
                <c:pt idx="2371">
                  <c:v>23.869</c:v>
                </c:pt>
                <c:pt idx="2372">
                  <c:v>23.869</c:v>
                </c:pt>
                <c:pt idx="2373">
                  <c:v>24.062</c:v>
                </c:pt>
                <c:pt idx="2374">
                  <c:v>24.255</c:v>
                </c:pt>
                <c:pt idx="2375">
                  <c:v>24.351</c:v>
                </c:pt>
                <c:pt idx="2376">
                  <c:v>24.351</c:v>
                </c:pt>
                <c:pt idx="2377">
                  <c:v>24.351</c:v>
                </c:pt>
                <c:pt idx="2378">
                  <c:v>24.351</c:v>
                </c:pt>
                <c:pt idx="2379">
                  <c:v>24.255</c:v>
                </c:pt>
                <c:pt idx="2380">
                  <c:v>24.255</c:v>
                </c:pt>
                <c:pt idx="2381">
                  <c:v>24.158</c:v>
                </c:pt>
                <c:pt idx="2382">
                  <c:v>24.062</c:v>
                </c:pt>
                <c:pt idx="2383">
                  <c:v>23.966</c:v>
                </c:pt>
                <c:pt idx="2384">
                  <c:v>23.966</c:v>
                </c:pt>
                <c:pt idx="2385">
                  <c:v>23.869</c:v>
                </c:pt>
                <c:pt idx="2386">
                  <c:v>23.869</c:v>
                </c:pt>
                <c:pt idx="2387">
                  <c:v>23.869</c:v>
                </c:pt>
                <c:pt idx="2388">
                  <c:v>23.869</c:v>
                </c:pt>
                <c:pt idx="2389">
                  <c:v>23.773</c:v>
                </c:pt>
                <c:pt idx="2390">
                  <c:v>23.677</c:v>
                </c:pt>
                <c:pt idx="2391">
                  <c:v>23.773</c:v>
                </c:pt>
                <c:pt idx="2392">
                  <c:v>23.773</c:v>
                </c:pt>
                <c:pt idx="2393">
                  <c:v>23.773</c:v>
                </c:pt>
                <c:pt idx="2394">
                  <c:v>23.677</c:v>
                </c:pt>
                <c:pt idx="2395">
                  <c:v>23.484</c:v>
                </c:pt>
                <c:pt idx="2396">
                  <c:v>23.388</c:v>
                </c:pt>
                <c:pt idx="2397">
                  <c:v>23.388</c:v>
                </c:pt>
                <c:pt idx="2398">
                  <c:v>23.388</c:v>
                </c:pt>
                <c:pt idx="2399">
                  <c:v>23.773</c:v>
                </c:pt>
                <c:pt idx="2400">
                  <c:v>23.773</c:v>
                </c:pt>
                <c:pt idx="2401">
                  <c:v>23.773</c:v>
                </c:pt>
                <c:pt idx="2402">
                  <c:v>23.677</c:v>
                </c:pt>
                <c:pt idx="2403">
                  <c:v>23.677</c:v>
                </c:pt>
                <c:pt idx="2404">
                  <c:v>23.773</c:v>
                </c:pt>
                <c:pt idx="2405">
                  <c:v>23.677</c:v>
                </c:pt>
                <c:pt idx="2406">
                  <c:v>23.677</c:v>
                </c:pt>
                <c:pt idx="2407">
                  <c:v>23.484</c:v>
                </c:pt>
                <c:pt idx="2408">
                  <c:v>23.581</c:v>
                </c:pt>
                <c:pt idx="2409">
                  <c:v>23.388</c:v>
                </c:pt>
                <c:pt idx="2410">
                  <c:v>23.388</c:v>
                </c:pt>
                <c:pt idx="2411">
                  <c:v>23.677</c:v>
                </c:pt>
                <c:pt idx="2412">
                  <c:v>23.196</c:v>
                </c:pt>
                <c:pt idx="2413">
                  <c:v>23.388</c:v>
                </c:pt>
                <c:pt idx="2414">
                  <c:v>23.388</c:v>
                </c:pt>
                <c:pt idx="2415">
                  <c:v>23.388</c:v>
                </c:pt>
                <c:pt idx="2416">
                  <c:v>23.484</c:v>
                </c:pt>
                <c:pt idx="2417">
                  <c:v>23.581</c:v>
                </c:pt>
                <c:pt idx="2418">
                  <c:v>23.581</c:v>
                </c:pt>
                <c:pt idx="2419">
                  <c:v>23.581</c:v>
                </c:pt>
                <c:pt idx="2420">
                  <c:v>23.581</c:v>
                </c:pt>
                <c:pt idx="2421">
                  <c:v>23.581</c:v>
                </c:pt>
                <c:pt idx="2422">
                  <c:v>23.581</c:v>
                </c:pt>
                <c:pt idx="2423">
                  <c:v>23.484</c:v>
                </c:pt>
                <c:pt idx="2424">
                  <c:v>23.581</c:v>
                </c:pt>
                <c:pt idx="2425">
                  <c:v>23.581</c:v>
                </c:pt>
                <c:pt idx="2426">
                  <c:v>23.581</c:v>
                </c:pt>
                <c:pt idx="2427">
                  <c:v>23.388</c:v>
                </c:pt>
                <c:pt idx="2428">
                  <c:v>23.292</c:v>
                </c:pt>
                <c:pt idx="2429">
                  <c:v>23.196</c:v>
                </c:pt>
                <c:pt idx="2430">
                  <c:v>23.196</c:v>
                </c:pt>
                <c:pt idx="2431">
                  <c:v>23.1</c:v>
                </c:pt>
                <c:pt idx="2432">
                  <c:v>23.196</c:v>
                </c:pt>
                <c:pt idx="2433">
                  <c:v>23.292</c:v>
                </c:pt>
                <c:pt idx="2434">
                  <c:v>23.196</c:v>
                </c:pt>
                <c:pt idx="2435">
                  <c:v>23.388</c:v>
                </c:pt>
                <c:pt idx="2436">
                  <c:v>23.388</c:v>
                </c:pt>
                <c:pt idx="2437">
                  <c:v>23.1</c:v>
                </c:pt>
                <c:pt idx="2438">
                  <c:v>22.908</c:v>
                </c:pt>
                <c:pt idx="2439">
                  <c:v>23.004</c:v>
                </c:pt>
                <c:pt idx="2440">
                  <c:v>23.1</c:v>
                </c:pt>
                <c:pt idx="2441">
                  <c:v>23.1</c:v>
                </c:pt>
                <c:pt idx="2442">
                  <c:v>23.292</c:v>
                </c:pt>
                <c:pt idx="2443">
                  <c:v>23.292</c:v>
                </c:pt>
                <c:pt idx="2444">
                  <c:v>23.004</c:v>
                </c:pt>
                <c:pt idx="2445">
                  <c:v>23.484</c:v>
                </c:pt>
                <c:pt idx="2446">
                  <c:v>23.677</c:v>
                </c:pt>
                <c:pt idx="2447">
                  <c:v>23.869</c:v>
                </c:pt>
                <c:pt idx="2448">
                  <c:v>23.966</c:v>
                </c:pt>
                <c:pt idx="2449">
                  <c:v>23.966</c:v>
                </c:pt>
                <c:pt idx="2450">
                  <c:v>24.062</c:v>
                </c:pt>
                <c:pt idx="2451">
                  <c:v>24.062</c:v>
                </c:pt>
                <c:pt idx="2452">
                  <c:v>23.581</c:v>
                </c:pt>
                <c:pt idx="2453">
                  <c:v>23.484</c:v>
                </c:pt>
                <c:pt idx="2454">
                  <c:v>23.484</c:v>
                </c:pt>
                <c:pt idx="2455">
                  <c:v>23.581</c:v>
                </c:pt>
                <c:pt idx="2456">
                  <c:v>23.484</c:v>
                </c:pt>
                <c:pt idx="2457">
                  <c:v>23.484</c:v>
                </c:pt>
                <c:pt idx="2458">
                  <c:v>23.581</c:v>
                </c:pt>
                <c:pt idx="2459">
                  <c:v>23.581</c:v>
                </c:pt>
                <c:pt idx="2460">
                  <c:v>23.581</c:v>
                </c:pt>
                <c:pt idx="2461">
                  <c:v>23.484</c:v>
                </c:pt>
                <c:pt idx="2462">
                  <c:v>23.484</c:v>
                </c:pt>
                <c:pt idx="2463">
                  <c:v>23.388</c:v>
                </c:pt>
                <c:pt idx="2464">
                  <c:v>23.292</c:v>
                </c:pt>
                <c:pt idx="2465">
                  <c:v>23.196</c:v>
                </c:pt>
                <c:pt idx="2466">
                  <c:v>23.292</c:v>
                </c:pt>
                <c:pt idx="2467">
                  <c:v>23.1</c:v>
                </c:pt>
                <c:pt idx="2468">
                  <c:v>23.1</c:v>
                </c:pt>
                <c:pt idx="2469">
                  <c:v>23.484</c:v>
                </c:pt>
                <c:pt idx="2470">
                  <c:v>23.581</c:v>
                </c:pt>
                <c:pt idx="2471">
                  <c:v>23.581</c:v>
                </c:pt>
                <c:pt idx="2472">
                  <c:v>23.484</c:v>
                </c:pt>
                <c:pt idx="2473">
                  <c:v>23.292</c:v>
                </c:pt>
                <c:pt idx="2474">
                  <c:v>23.581</c:v>
                </c:pt>
                <c:pt idx="2475">
                  <c:v>23.773</c:v>
                </c:pt>
                <c:pt idx="2476">
                  <c:v>23.004</c:v>
                </c:pt>
                <c:pt idx="2477">
                  <c:v>23.004</c:v>
                </c:pt>
                <c:pt idx="2478">
                  <c:v>22.812</c:v>
                </c:pt>
                <c:pt idx="2479">
                  <c:v>22.908</c:v>
                </c:pt>
                <c:pt idx="2480">
                  <c:v>23.1</c:v>
                </c:pt>
                <c:pt idx="2481">
                  <c:v>23.292</c:v>
                </c:pt>
                <c:pt idx="2482">
                  <c:v>23.292</c:v>
                </c:pt>
                <c:pt idx="2483">
                  <c:v>23.388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970696"/>
        <c:axId val="2085973816"/>
      </c:lineChart>
      <c:catAx>
        <c:axId val="2085970696"/>
        <c:scaling>
          <c:orientation val="minMax"/>
        </c:scaling>
        <c:delete val="0"/>
        <c:axPos val="b"/>
        <c:numFmt formatCode="m/d/yy\ h:mm" sourceLinked="1"/>
        <c:majorTickMark val="out"/>
        <c:minorTickMark val="none"/>
        <c:tickLblPos val="nextTo"/>
        <c:crossAx val="2085973816"/>
        <c:crosses val="autoZero"/>
        <c:auto val="0"/>
        <c:lblAlgn val="ctr"/>
        <c:lblOffset val="100"/>
        <c:tickLblSkip val="250"/>
        <c:noMultiLvlLbl val="0"/>
      </c:catAx>
      <c:valAx>
        <c:axId val="2085973816"/>
        <c:scaling>
          <c:orientation val="minMax"/>
          <c:max val="32.0"/>
          <c:min val="22.0"/>
        </c:scaling>
        <c:delete val="0"/>
        <c:axPos val="l"/>
        <c:numFmt formatCode="General" sourceLinked="1"/>
        <c:majorTickMark val="out"/>
        <c:minorTickMark val="none"/>
        <c:tickLblPos val="nextTo"/>
        <c:crossAx val="2085970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540133326892421"/>
          <c:y val="0.0601851851851852"/>
          <c:w val="0.894647118496691"/>
          <c:h val="0.77734559342872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marker>
            <c:symbol val="none"/>
          </c:marker>
          <c:cat>
            <c:numRef>
              <c:f>'2014_Weather'!$AC$14:$AC$1742</c:f>
              <c:numCache>
                <c:formatCode>m/d/yy\ h:mm</c:formatCode>
                <c:ptCount val="1729"/>
                <c:pt idx="0">
                  <c:v>41872.0</c:v>
                </c:pt>
                <c:pt idx="1">
                  <c:v>41872.04166666666</c:v>
                </c:pt>
                <c:pt idx="2">
                  <c:v>41872.08333333334</c:v>
                </c:pt>
                <c:pt idx="3">
                  <c:v>41872.125</c:v>
                </c:pt>
                <c:pt idx="4">
                  <c:v>41872.16666666666</c:v>
                </c:pt>
                <c:pt idx="5">
                  <c:v>41872.20833333334</c:v>
                </c:pt>
                <c:pt idx="6">
                  <c:v>41872.25</c:v>
                </c:pt>
                <c:pt idx="7">
                  <c:v>41872.29166666666</c:v>
                </c:pt>
                <c:pt idx="8">
                  <c:v>41872.33333333334</c:v>
                </c:pt>
                <c:pt idx="9">
                  <c:v>41872.375</c:v>
                </c:pt>
                <c:pt idx="10">
                  <c:v>41872.41666666666</c:v>
                </c:pt>
                <c:pt idx="11">
                  <c:v>41872.45833333333</c:v>
                </c:pt>
                <c:pt idx="12">
                  <c:v>41872.5</c:v>
                </c:pt>
                <c:pt idx="13">
                  <c:v>41872.54166666666</c:v>
                </c:pt>
                <c:pt idx="14">
                  <c:v>41872.58333333334</c:v>
                </c:pt>
                <c:pt idx="15">
                  <c:v>41872.625</c:v>
                </c:pt>
                <c:pt idx="16">
                  <c:v>41872.66666666666</c:v>
                </c:pt>
                <c:pt idx="17">
                  <c:v>41872.70833333334</c:v>
                </c:pt>
                <c:pt idx="18">
                  <c:v>41872.75</c:v>
                </c:pt>
                <c:pt idx="19">
                  <c:v>41872.79166666666</c:v>
                </c:pt>
                <c:pt idx="20">
                  <c:v>41872.83333333334</c:v>
                </c:pt>
                <c:pt idx="21">
                  <c:v>41872.875</c:v>
                </c:pt>
                <c:pt idx="22">
                  <c:v>41872.91666666666</c:v>
                </c:pt>
                <c:pt idx="23">
                  <c:v>41872.95833333333</c:v>
                </c:pt>
                <c:pt idx="24">
                  <c:v>41873.0</c:v>
                </c:pt>
                <c:pt idx="25">
                  <c:v>41873.04166666666</c:v>
                </c:pt>
                <c:pt idx="26">
                  <c:v>41873.08333333334</c:v>
                </c:pt>
                <c:pt idx="27">
                  <c:v>41873.125</c:v>
                </c:pt>
                <c:pt idx="28">
                  <c:v>41873.16666666666</c:v>
                </c:pt>
                <c:pt idx="29">
                  <c:v>41873.20833333334</c:v>
                </c:pt>
                <c:pt idx="30">
                  <c:v>41873.25</c:v>
                </c:pt>
                <c:pt idx="31">
                  <c:v>41873.29166666666</c:v>
                </c:pt>
                <c:pt idx="32">
                  <c:v>41873.33333333334</c:v>
                </c:pt>
                <c:pt idx="33">
                  <c:v>41873.375</c:v>
                </c:pt>
                <c:pt idx="34">
                  <c:v>41873.41666666666</c:v>
                </c:pt>
                <c:pt idx="35">
                  <c:v>41873.45833333333</c:v>
                </c:pt>
                <c:pt idx="36">
                  <c:v>41873.5</c:v>
                </c:pt>
                <c:pt idx="37">
                  <c:v>41873.54166666666</c:v>
                </c:pt>
                <c:pt idx="38">
                  <c:v>41873.58333333334</c:v>
                </c:pt>
                <c:pt idx="39">
                  <c:v>41873.625</c:v>
                </c:pt>
                <c:pt idx="40">
                  <c:v>41873.66666666666</c:v>
                </c:pt>
                <c:pt idx="41">
                  <c:v>41873.70833333334</c:v>
                </c:pt>
                <c:pt idx="42">
                  <c:v>41873.75</c:v>
                </c:pt>
                <c:pt idx="43">
                  <c:v>41873.79166666666</c:v>
                </c:pt>
                <c:pt idx="44">
                  <c:v>41873.83333333334</c:v>
                </c:pt>
                <c:pt idx="45">
                  <c:v>41873.875</c:v>
                </c:pt>
                <c:pt idx="46">
                  <c:v>41873.91666666666</c:v>
                </c:pt>
                <c:pt idx="47">
                  <c:v>41873.95833333333</c:v>
                </c:pt>
                <c:pt idx="48">
                  <c:v>41874.0</c:v>
                </c:pt>
                <c:pt idx="49">
                  <c:v>41874.04166666666</c:v>
                </c:pt>
                <c:pt idx="50">
                  <c:v>41874.08333333334</c:v>
                </c:pt>
                <c:pt idx="51">
                  <c:v>41874.125</c:v>
                </c:pt>
                <c:pt idx="52">
                  <c:v>41874.16666666666</c:v>
                </c:pt>
                <c:pt idx="53">
                  <c:v>41874.20833333334</c:v>
                </c:pt>
                <c:pt idx="54">
                  <c:v>41874.25</c:v>
                </c:pt>
                <c:pt idx="55">
                  <c:v>41874.29166666666</c:v>
                </c:pt>
                <c:pt idx="56">
                  <c:v>41874.33333333334</c:v>
                </c:pt>
                <c:pt idx="57">
                  <c:v>41874.375</c:v>
                </c:pt>
                <c:pt idx="58">
                  <c:v>41874.41666666666</c:v>
                </c:pt>
                <c:pt idx="59">
                  <c:v>41874.45833333333</c:v>
                </c:pt>
                <c:pt idx="60">
                  <c:v>41874.5</c:v>
                </c:pt>
                <c:pt idx="61">
                  <c:v>41874.54166666666</c:v>
                </c:pt>
                <c:pt idx="62">
                  <c:v>41874.58333333334</c:v>
                </c:pt>
                <c:pt idx="63">
                  <c:v>41874.625</c:v>
                </c:pt>
                <c:pt idx="64">
                  <c:v>41874.66666666666</c:v>
                </c:pt>
                <c:pt idx="65">
                  <c:v>41874.70833333334</c:v>
                </c:pt>
                <c:pt idx="66">
                  <c:v>41874.75</c:v>
                </c:pt>
                <c:pt idx="67">
                  <c:v>41874.79166666666</c:v>
                </c:pt>
                <c:pt idx="68">
                  <c:v>41874.83333333334</c:v>
                </c:pt>
                <c:pt idx="69">
                  <c:v>41874.875</c:v>
                </c:pt>
                <c:pt idx="70">
                  <c:v>41874.91666666666</c:v>
                </c:pt>
                <c:pt idx="71">
                  <c:v>41874.95833333333</c:v>
                </c:pt>
                <c:pt idx="72">
                  <c:v>41875.0</c:v>
                </c:pt>
                <c:pt idx="73">
                  <c:v>41875.04166666666</c:v>
                </c:pt>
                <c:pt idx="74">
                  <c:v>41875.08333333334</c:v>
                </c:pt>
                <c:pt idx="75">
                  <c:v>41875.125</c:v>
                </c:pt>
                <c:pt idx="76">
                  <c:v>41875.16666666666</c:v>
                </c:pt>
                <c:pt idx="77">
                  <c:v>41875.20833333334</c:v>
                </c:pt>
                <c:pt idx="78">
                  <c:v>41875.25</c:v>
                </c:pt>
                <c:pt idx="79">
                  <c:v>41875.29166666666</c:v>
                </c:pt>
                <c:pt idx="80">
                  <c:v>41875.33333333334</c:v>
                </c:pt>
                <c:pt idx="81">
                  <c:v>41875.375</c:v>
                </c:pt>
                <c:pt idx="82">
                  <c:v>41875.41666666666</c:v>
                </c:pt>
                <c:pt idx="83">
                  <c:v>41875.45833333333</c:v>
                </c:pt>
                <c:pt idx="84">
                  <c:v>41875.5</c:v>
                </c:pt>
                <c:pt idx="85">
                  <c:v>41875.54166666666</c:v>
                </c:pt>
                <c:pt idx="86">
                  <c:v>41875.58333333334</c:v>
                </c:pt>
                <c:pt idx="87">
                  <c:v>41875.625</c:v>
                </c:pt>
                <c:pt idx="88">
                  <c:v>41875.66666666666</c:v>
                </c:pt>
                <c:pt idx="89">
                  <c:v>41875.70833333334</c:v>
                </c:pt>
                <c:pt idx="90">
                  <c:v>41875.75</c:v>
                </c:pt>
                <c:pt idx="91">
                  <c:v>41875.79166666666</c:v>
                </c:pt>
                <c:pt idx="92">
                  <c:v>41875.83333333334</c:v>
                </c:pt>
                <c:pt idx="93">
                  <c:v>41875.875</c:v>
                </c:pt>
                <c:pt idx="94">
                  <c:v>41875.91666666666</c:v>
                </c:pt>
                <c:pt idx="95">
                  <c:v>41875.95833333333</c:v>
                </c:pt>
                <c:pt idx="96">
                  <c:v>41876.0</c:v>
                </c:pt>
                <c:pt idx="97">
                  <c:v>41876.04166666666</c:v>
                </c:pt>
                <c:pt idx="98">
                  <c:v>41876.08333333334</c:v>
                </c:pt>
                <c:pt idx="99">
                  <c:v>41876.125</c:v>
                </c:pt>
                <c:pt idx="100">
                  <c:v>41876.16666666666</c:v>
                </c:pt>
                <c:pt idx="101">
                  <c:v>41876.20833333334</c:v>
                </c:pt>
                <c:pt idx="102">
                  <c:v>41876.25</c:v>
                </c:pt>
                <c:pt idx="103">
                  <c:v>41876.29166666666</c:v>
                </c:pt>
                <c:pt idx="104">
                  <c:v>41876.33333333334</c:v>
                </c:pt>
                <c:pt idx="105">
                  <c:v>41876.375</c:v>
                </c:pt>
                <c:pt idx="106">
                  <c:v>41876.41666666666</c:v>
                </c:pt>
                <c:pt idx="107">
                  <c:v>41876.45833333333</c:v>
                </c:pt>
                <c:pt idx="108">
                  <c:v>41876.5</c:v>
                </c:pt>
                <c:pt idx="109">
                  <c:v>41876.54166666666</c:v>
                </c:pt>
                <c:pt idx="110">
                  <c:v>41876.58333333334</c:v>
                </c:pt>
                <c:pt idx="111">
                  <c:v>41876.625</c:v>
                </c:pt>
                <c:pt idx="112">
                  <c:v>41876.66666666666</c:v>
                </c:pt>
                <c:pt idx="113">
                  <c:v>41876.70833333334</c:v>
                </c:pt>
                <c:pt idx="114">
                  <c:v>41876.75</c:v>
                </c:pt>
                <c:pt idx="115">
                  <c:v>41876.79166666666</c:v>
                </c:pt>
                <c:pt idx="116">
                  <c:v>41876.83333333334</c:v>
                </c:pt>
                <c:pt idx="117">
                  <c:v>41876.875</c:v>
                </c:pt>
                <c:pt idx="118">
                  <c:v>41876.91666666666</c:v>
                </c:pt>
                <c:pt idx="119">
                  <c:v>41876.95833333333</c:v>
                </c:pt>
                <c:pt idx="120">
                  <c:v>41877.0</c:v>
                </c:pt>
                <c:pt idx="121">
                  <c:v>41877.04166666666</c:v>
                </c:pt>
                <c:pt idx="122">
                  <c:v>41877.08333333334</c:v>
                </c:pt>
                <c:pt idx="123">
                  <c:v>41877.125</c:v>
                </c:pt>
                <c:pt idx="124">
                  <c:v>41877.16666666666</c:v>
                </c:pt>
                <c:pt idx="125">
                  <c:v>41877.20833333334</c:v>
                </c:pt>
                <c:pt idx="126">
                  <c:v>41877.25</c:v>
                </c:pt>
                <c:pt idx="127">
                  <c:v>41877.29166666666</c:v>
                </c:pt>
                <c:pt idx="128">
                  <c:v>41877.33333333334</c:v>
                </c:pt>
                <c:pt idx="129">
                  <c:v>41877.375</c:v>
                </c:pt>
                <c:pt idx="130">
                  <c:v>41877.41666666666</c:v>
                </c:pt>
                <c:pt idx="131">
                  <c:v>41877.45833333333</c:v>
                </c:pt>
                <c:pt idx="132">
                  <c:v>41877.5</c:v>
                </c:pt>
                <c:pt idx="133">
                  <c:v>41877.54166666666</c:v>
                </c:pt>
                <c:pt idx="134">
                  <c:v>41877.58333333334</c:v>
                </c:pt>
                <c:pt idx="135">
                  <c:v>41877.625</c:v>
                </c:pt>
                <c:pt idx="136">
                  <c:v>41877.66666666666</c:v>
                </c:pt>
                <c:pt idx="137">
                  <c:v>41877.70833333334</c:v>
                </c:pt>
                <c:pt idx="138">
                  <c:v>41877.75</c:v>
                </c:pt>
                <c:pt idx="139">
                  <c:v>41877.79166666666</c:v>
                </c:pt>
                <c:pt idx="140">
                  <c:v>41877.83333333334</c:v>
                </c:pt>
                <c:pt idx="141">
                  <c:v>41877.875</c:v>
                </c:pt>
                <c:pt idx="142">
                  <c:v>41877.91666666666</c:v>
                </c:pt>
                <c:pt idx="143">
                  <c:v>41877.95833333333</c:v>
                </c:pt>
                <c:pt idx="144">
                  <c:v>41878.0</c:v>
                </c:pt>
                <c:pt idx="145">
                  <c:v>41878.04166666666</c:v>
                </c:pt>
                <c:pt idx="146">
                  <c:v>41878.08333333334</c:v>
                </c:pt>
                <c:pt idx="147">
                  <c:v>41878.125</c:v>
                </c:pt>
                <c:pt idx="148">
                  <c:v>41878.16666666666</c:v>
                </c:pt>
                <c:pt idx="149">
                  <c:v>41878.20833333334</c:v>
                </c:pt>
                <c:pt idx="150">
                  <c:v>41878.25</c:v>
                </c:pt>
                <c:pt idx="151">
                  <c:v>41878.29166666666</c:v>
                </c:pt>
                <c:pt idx="152">
                  <c:v>41878.33333333334</c:v>
                </c:pt>
                <c:pt idx="153">
                  <c:v>41878.375</c:v>
                </c:pt>
                <c:pt idx="154">
                  <c:v>41878.41666666666</c:v>
                </c:pt>
                <c:pt idx="155">
                  <c:v>41878.45833333333</c:v>
                </c:pt>
                <c:pt idx="156">
                  <c:v>41878.5</c:v>
                </c:pt>
                <c:pt idx="157">
                  <c:v>41878.54166666666</c:v>
                </c:pt>
                <c:pt idx="158">
                  <c:v>41878.58333333334</c:v>
                </c:pt>
                <c:pt idx="159">
                  <c:v>41878.625</c:v>
                </c:pt>
                <c:pt idx="160">
                  <c:v>41878.66666666666</c:v>
                </c:pt>
                <c:pt idx="161">
                  <c:v>41878.70833333334</c:v>
                </c:pt>
                <c:pt idx="162">
                  <c:v>41878.75</c:v>
                </c:pt>
                <c:pt idx="163">
                  <c:v>41878.79166666666</c:v>
                </c:pt>
                <c:pt idx="164">
                  <c:v>41878.83333333334</c:v>
                </c:pt>
                <c:pt idx="165">
                  <c:v>41878.875</c:v>
                </c:pt>
                <c:pt idx="166">
                  <c:v>41878.91666666666</c:v>
                </c:pt>
                <c:pt idx="167">
                  <c:v>41878.95833333333</c:v>
                </c:pt>
                <c:pt idx="168">
                  <c:v>41879.0</c:v>
                </c:pt>
                <c:pt idx="169">
                  <c:v>41879.04166666666</c:v>
                </c:pt>
                <c:pt idx="170">
                  <c:v>41879.08333333334</c:v>
                </c:pt>
                <c:pt idx="171">
                  <c:v>41879.125</c:v>
                </c:pt>
                <c:pt idx="172">
                  <c:v>41879.16666666666</c:v>
                </c:pt>
                <c:pt idx="173">
                  <c:v>41879.20833333334</c:v>
                </c:pt>
                <c:pt idx="174">
                  <c:v>41879.25</c:v>
                </c:pt>
                <c:pt idx="175">
                  <c:v>41879.29166666666</c:v>
                </c:pt>
                <c:pt idx="176">
                  <c:v>41879.33333333334</c:v>
                </c:pt>
                <c:pt idx="177">
                  <c:v>41879.375</c:v>
                </c:pt>
                <c:pt idx="178">
                  <c:v>41879.41666666666</c:v>
                </c:pt>
                <c:pt idx="179">
                  <c:v>41879.45833333333</c:v>
                </c:pt>
                <c:pt idx="180">
                  <c:v>41879.5</c:v>
                </c:pt>
                <c:pt idx="181">
                  <c:v>41879.54166666666</c:v>
                </c:pt>
                <c:pt idx="182">
                  <c:v>41879.58333333334</c:v>
                </c:pt>
                <c:pt idx="183">
                  <c:v>41879.625</c:v>
                </c:pt>
                <c:pt idx="184">
                  <c:v>41879.66666666666</c:v>
                </c:pt>
                <c:pt idx="185">
                  <c:v>41879.70833333334</c:v>
                </c:pt>
                <c:pt idx="186">
                  <c:v>41879.75</c:v>
                </c:pt>
                <c:pt idx="187">
                  <c:v>41879.79166666666</c:v>
                </c:pt>
                <c:pt idx="188">
                  <c:v>41879.83333333334</c:v>
                </c:pt>
                <c:pt idx="189">
                  <c:v>41879.875</c:v>
                </c:pt>
                <c:pt idx="190">
                  <c:v>41879.91666666666</c:v>
                </c:pt>
                <c:pt idx="191">
                  <c:v>41879.95833333333</c:v>
                </c:pt>
                <c:pt idx="192">
                  <c:v>41880.0</c:v>
                </c:pt>
                <c:pt idx="193">
                  <c:v>41880.04166666666</c:v>
                </c:pt>
                <c:pt idx="194">
                  <c:v>41880.08333333334</c:v>
                </c:pt>
                <c:pt idx="195">
                  <c:v>41880.125</c:v>
                </c:pt>
                <c:pt idx="196">
                  <c:v>41880.16666666666</c:v>
                </c:pt>
                <c:pt idx="197">
                  <c:v>41880.20833333334</c:v>
                </c:pt>
                <c:pt idx="198">
                  <c:v>41880.25</c:v>
                </c:pt>
                <c:pt idx="199">
                  <c:v>41880.29166666666</c:v>
                </c:pt>
                <c:pt idx="200">
                  <c:v>41880.33333333334</c:v>
                </c:pt>
                <c:pt idx="201">
                  <c:v>41880.375</c:v>
                </c:pt>
                <c:pt idx="202">
                  <c:v>41880.41666666666</c:v>
                </c:pt>
                <c:pt idx="203">
                  <c:v>41880.45833333333</c:v>
                </c:pt>
                <c:pt idx="204">
                  <c:v>41880.5</c:v>
                </c:pt>
                <c:pt idx="205">
                  <c:v>41880.54166666666</c:v>
                </c:pt>
                <c:pt idx="206">
                  <c:v>41880.58333333334</c:v>
                </c:pt>
                <c:pt idx="207">
                  <c:v>41880.625</c:v>
                </c:pt>
                <c:pt idx="208">
                  <c:v>41880.66666666666</c:v>
                </c:pt>
                <c:pt idx="209">
                  <c:v>41880.70833333334</c:v>
                </c:pt>
                <c:pt idx="210">
                  <c:v>41880.75</c:v>
                </c:pt>
                <c:pt idx="211">
                  <c:v>41880.79166666666</c:v>
                </c:pt>
                <c:pt idx="212">
                  <c:v>41880.83333333334</c:v>
                </c:pt>
                <c:pt idx="213">
                  <c:v>41880.875</c:v>
                </c:pt>
                <c:pt idx="214">
                  <c:v>41880.91666666666</c:v>
                </c:pt>
                <c:pt idx="215">
                  <c:v>41880.95833333333</c:v>
                </c:pt>
                <c:pt idx="216">
                  <c:v>41881.0</c:v>
                </c:pt>
                <c:pt idx="217">
                  <c:v>41881.04166666666</c:v>
                </c:pt>
                <c:pt idx="218">
                  <c:v>41881.08333333334</c:v>
                </c:pt>
                <c:pt idx="219">
                  <c:v>41881.125</c:v>
                </c:pt>
                <c:pt idx="220">
                  <c:v>41881.16666666666</c:v>
                </c:pt>
                <c:pt idx="221">
                  <c:v>41881.20833333334</c:v>
                </c:pt>
                <c:pt idx="222">
                  <c:v>41881.25</c:v>
                </c:pt>
                <c:pt idx="223">
                  <c:v>41881.29166666666</c:v>
                </c:pt>
                <c:pt idx="224">
                  <c:v>41881.33333333334</c:v>
                </c:pt>
                <c:pt idx="225">
                  <c:v>41881.375</c:v>
                </c:pt>
                <c:pt idx="226">
                  <c:v>41881.41666666666</c:v>
                </c:pt>
                <c:pt idx="227">
                  <c:v>41881.45833333333</c:v>
                </c:pt>
                <c:pt idx="228">
                  <c:v>41881.5</c:v>
                </c:pt>
                <c:pt idx="229">
                  <c:v>41881.54166666666</c:v>
                </c:pt>
                <c:pt idx="230">
                  <c:v>41881.58333333334</c:v>
                </c:pt>
                <c:pt idx="231">
                  <c:v>41881.625</c:v>
                </c:pt>
                <c:pt idx="232">
                  <c:v>41881.66666666666</c:v>
                </c:pt>
                <c:pt idx="233">
                  <c:v>41881.70833333334</c:v>
                </c:pt>
                <c:pt idx="234">
                  <c:v>41881.75</c:v>
                </c:pt>
                <c:pt idx="235">
                  <c:v>41881.79166666666</c:v>
                </c:pt>
                <c:pt idx="236">
                  <c:v>41881.83333333334</c:v>
                </c:pt>
                <c:pt idx="237">
                  <c:v>41881.875</c:v>
                </c:pt>
                <c:pt idx="238">
                  <c:v>41881.91666666666</c:v>
                </c:pt>
                <c:pt idx="239">
                  <c:v>41881.95833333333</c:v>
                </c:pt>
                <c:pt idx="240">
                  <c:v>41882.0</c:v>
                </c:pt>
                <c:pt idx="241">
                  <c:v>41882.04166666666</c:v>
                </c:pt>
                <c:pt idx="242">
                  <c:v>41882.08333333334</c:v>
                </c:pt>
                <c:pt idx="243">
                  <c:v>41882.125</c:v>
                </c:pt>
                <c:pt idx="244">
                  <c:v>41882.16666666666</c:v>
                </c:pt>
                <c:pt idx="245">
                  <c:v>41882.20833333334</c:v>
                </c:pt>
                <c:pt idx="246">
                  <c:v>41882.25</c:v>
                </c:pt>
                <c:pt idx="247">
                  <c:v>41882.29166666666</c:v>
                </c:pt>
                <c:pt idx="248">
                  <c:v>41882.33333333334</c:v>
                </c:pt>
                <c:pt idx="249">
                  <c:v>41882.375</c:v>
                </c:pt>
                <c:pt idx="250">
                  <c:v>41882.41666666666</c:v>
                </c:pt>
                <c:pt idx="251">
                  <c:v>41882.45833333333</c:v>
                </c:pt>
                <c:pt idx="252">
                  <c:v>41882.5</c:v>
                </c:pt>
                <c:pt idx="253">
                  <c:v>41882.54166666666</c:v>
                </c:pt>
                <c:pt idx="254">
                  <c:v>41882.58333333334</c:v>
                </c:pt>
                <c:pt idx="255">
                  <c:v>41882.625</c:v>
                </c:pt>
                <c:pt idx="256">
                  <c:v>41882.66666666666</c:v>
                </c:pt>
                <c:pt idx="257">
                  <c:v>41882.70833333334</c:v>
                </c:pt>
                <c:pt idx="258">
                  <c:v>41882.75</c:v>
                </c:pt>
                <c:pt idx="259">
                  <c:v>41882.79166666666</c:v>
                </c:pt>
                <c:pt idx="260">
                  <c:v>41882.83333333334</c:v>
                </c:pt>
                <c:pt idx="261">
                  <c:v>41882.875</c:v>
                </c:pt>
                <c:pt idx="262">
                  <c:v>41882.91666666666</c:v>
                </c:pt>
                <c:pt idx="263">
                  <c:v>41882.95833333333</c:v>
                </c:pt>
                <c:pt idx="264">
                  <c:v>41883.0</c:v>
                </c:pt>
                <c:pt idx="265">
                  <c:v>41883.04166666666</c:v>
                </c:pt>
                <c:pt idx="266">
                  <c:v>41883.08333333334</c:v>
                </c:pt>
                <c:pt idx="267">
                  <c:v>41883.125</c:v>
                </c:pt>
                <c:pt idx="268">
                  <c:v>41883.16666666666</c:v>
                </c:pt>
                <c:pt idx="269">
                  <c:v>41883.20833333334</c:v>
                </c:pt>
                <c:pt idx="270">
                  <c:v>41883.25</c:v>
                </c:pt>
                <c:pt idx="271">
                  <c:v>41883.29166666666</c:v>
                </c:pt>
                <c:pt idx="272">
                  <c:v>41883.33333333334</c:v>
                </c:pt>
                <c:pt idx="273">
                  <c:v>41883.375</c:v>
                </c:pt>
                <c:pt idx="274">
                  <c:v>41883.41666666666</c:v>
                </c:pt>
                <c:pt idx="275">
                  <c:v>41883.45833333333</c:v>
                </c:pt>
                <c:pt idx="276">
                  <c:v>41883.5</c:v>
                </c:pt>
                <c:pt idx="277">
                  <c:v>41883.54166666666</c:v>
                </c:pt>
                <c:pt idx="278">
                  <c:v>41883.58333333334</c:v>
                </c:pt>
                <c:pt idx="279">
                  <c:v>41883.625</c:v>
                </c:pt>
                <c:pt idx="280">
                  <c:v>41883.66666666666</c:v>
                </c:pt>
                <c:pt idx="281">
                  <c:v>41883.70833333334</c:v>
                </c:pt>
                <c:pt idx="282">
                  <c:v>41883.75</c:v>
                </c:pt>
                <c:pt idx="283">
                  <c:v>41883.79166666666</c:v>
                </c:pt>
                <c:pt idx="284">
                  <c:v>41883.83333333334</c:v>
                </c:pt>
                <c:pt idx="285">
                  <c:v>41883.875</c:v>
                </c:pt>
                <c:pt idx="286">
                  <c:v>41883.91666666666</c:v>
                </c:pt>
                <c:pt idx="287">
                  <c:v>41883.95833333333</c:v>
                </c:pt>
                <c:pt idx="288">
                  <c:v>41884.0</c:v>
                </c:pt>
                <c:pt idx="289">
                  <c:v>41884.04166666666</c:v>
                </c:pt>
                <c:pt idx="290">
                  <c:v>41884.08333333334</c:v>
                </c:pt>
                <c:pt idx="291">
                  <c:v>41884.125</c:v>
                </c:pt>
                <c:pt idx="292">
                  <c:v>41884.16666666666</c:v>
                </c:pt>
                <c:pt idx="293">
                  <c:v>41884.20833333334</c:v>
                </c:pt>
                <c:pt idx="294">
                  <c:v>41884.25</c:v>
                </c:pt>
                <c:pt idx="295">
                  <c:v>41884.29166666666</c:v>
                </c:pt>
                <c:pt idx="296">
                  <c:v>41884.33333333334</c:v>
                </c:pt>
                <c:pt idx="297">
                  <c:v>41884.375</c:v>
                </c:pt>
                <c:pt idx="298">
                  <c:v>41884.41666666666</c:v>
                </c:pt>
                <c:pt idx="299">
                  <c:v>41884.45833333333</c:v>
                </c:pt>
                <c:pt idx="300">
                  <c:v>41884.5</c:v>
                </c:pt>
                <c:pt idx="301">
                  <c:v>41884.54166666666</c:v>
                </c:pt>
                <c:pt idx="302">
                  <c:v>41884.58333333334</c:v>
                </c:pt>
                <c:pt idx="303">
                  <c:v>41884.625</c:v>
                </c:pt>
                <c:pt idx="304">
                  <c:v>41884.66666666666</c:v>
                </c:pt>
                <c:pt idx="305">
                  <c:v>41884.70833333334</c:v>
                </c:pt>
                <c:pt idx="306">
                  <c:v>41884.75</c:v>
                </c:pt>
                <c:pt idx="307">
                  <c:v>41884.79166666666</c:v>
                </c:pt>
                <c:pt idx="308">
                  <c:v>41884.83333333334</c:v>
                </c:pt>
                <c:pt idx="309">
                  <c:v>41884.875</c:v>
                </c:pt>
                <c:pt idx="310">
                  <c:v>41884.91666666666</c:v>
                </c:pt>
                <c:pt idx="311">
                  <c:v>41884.95833333333</c:v>
                </c:pt>
                <c:pt idx="312">
                  <c:v>41885.0</c:v>
                </c:pt>
                <c:pt idx="313">
                  <c:v>41885.04166666666</c:v>
                </c:pt>
                <c:pt idx="314">
                  <c:v>41885.08333333334</c:v>
                </c:pt>
                <c:pt idx="315">
                  <c:v>41885.125</c:v>
                </c:pt>
                <c:pt idx="316">
                  <c:v>41885.16666666666</c:v>
                </c:pt>
                <c:pt idx="317">
                  <c:v>41885.20833333334</c:v>
                </c:pt>
                <c:pt idx="318">
                  <c:v>41885.25</c:v>
                </c:pt>
                <c:pt idx="319">
                  <c:v>41885.29166666666</c:v>
                </c:pt>
                <c:pt idx="320">
                  <c:v>41885.33333333334</c:v>
                </c:pt>
                <c:pt idx="321">
                  <c:v>41885.375</c:v>
                </c:pt>
                <c:pt idx="322">
                  <c:v>41885.41666666666</c:v>
                </c:pt>
                <c:pt idx="323">
                  <c:v>41885.45833333333</c:v>
                </c:pt>
                <c:pt idx="324">
                  <c:v>41885.5</c:v>
                </c:pt>
                <c:pt idx="325">
                  <c:v>41885.54166666666</c:v>
                </c:pt>
                <c:pt idx="326">
                  <c:v>41885.58333333334</c:v>
                </c:pt>
                <c:pt idx="327">
                  <c:v>41885.625</c:v>
                </c:pt>
                <c:pt idx="328">
                  <c:v>41885.66666666666</c:v>
                </c:pt>
                <c:pt idx="329">
                  <c:v>41885.70833333334</c:v>
                </c:pt>
                <c:pt idx="330">
                  <c:v>41885.75</c:v>
                </c:pt>
                <c:pt idx="331">
                  <c:v>41885.79166666666</c:v>
                </c:pt>
                <c:pt idx="332">
                  <c:v>41885.83333333334</c:v>
                </c:pt>
                <c:pt idx="333">
                  <c:v>41885.875</c:v>
                </c:pt>
                <c:pt idx="334">
                  <c:v>41885.91666666666</c:v>
                </c:pt>
                <c:pt idx="335">
                  <c:v>41885.95833333333</c:v>
                </c:pt>
                <c:pt idx="336">
                  <c:v>41886.0</c:v>
                </c:pt>
                <c:pt idx="337">
                  <c:v>41886.04166666666</c:v>
                </c:pt>
                <c:pt idx="338">
                  <c:v>41886.08333333334</c:v>
                </c:pt>
                <c:pt idx="339">
                  <c:v>41886.125</c:v>
                </c:pt>
                <c:pt idx="340">
                  <c:v>41886.16666666666</c:v>
                </c:pt>
                <c:pt idx="341">
                  <c:v>41886.20833333334</c:v>
                </c:pt>
                <c:pt idx="342">
                  <c:v>41886.25</c:v>
                </c:pt>
                <c:pt idx="343">
                  <c:v>41886.29166666666</c:v>
                </c:pt>
                <c:pt idx="344">
                  <c:v>41886.33333333334</c:v>
                </c:pt>
                <c:pt idx="345">
                  <c:v>41886.375</c:v>
                </c:pt>
                <c:pt idx="346">
                  <c:v>41886.41666666666</c:v>
                </c:pt>
                <c:pt idx="347">
                  <c:v>41886.45833333333</c:v>
                </c:pt>
                <c:pt idx="348">
                  <c:v>41886.5</c:v>
                </c:pt>
                <c:pt idx="349">
                  <c:v>41886.54166666666</c:v>
                </c:pt>
                <c:pt idx="350">
                  <c:v>41886.58333333334</c:v>
                </c:pt>
                <c:pt idx="351">
                  <c:v>41886.625</c:v>
                </c:pt>
                <c:pt idx="352">
                  <c:v>41886.66666666666</c:v>
                </c:pt>
                <c:pt idx="353">
                  <c:v>41886.70833333334</c:v>
                </c:pt>
                <c:pt idx="354">
                  <c:v>41886.75</c:v>
                </c:pt>
                <c:pt idx="355">
                  <c:v>41886.79166666666</c:v>
                </c:pt>
                <c:pt idx="356">
                  <c:v>41886.83333333334</c:v>
                </c:pt>
                <c:pt idx="357">
                  <c:v>41886.875</c:v>
                </c:pt>
                <c:pt idx="358">
                  <c:v>41886.91666666666</c:v>
                </c:pt>
                <c:pt idx="359">
                  <c:v>41886.95833333333</c:v>
                </c:pt>
                <c:pt idx="360">
                  <c:v>41887.0</c:v>
                </c:pt>
                <c:pt idx="361">
                  <c:v>41887.04166666666</c:v>
                </c:pt>
                <c:pt idx="362">
                  <c:v>41887.08333333334</c:v>
                </c:pt>
                <c:pt idx="363">
                  <c:v>41887.125</c:v>
                </c:pt>
                <c:pt idx="364">
                  <c:v>41887.16666666666</c:v>
                </c:pt>
                <c:pt idx="365">
                  <c:v>41887.20833333334</c:v>
                </c:pt>
                <c:pt idx="366">
                  <c:v>41887.25</c:v>
                </c:pt>
                <c:pt idx="367">
                  <c:v>41887.29166666666</c:v>
                </c:pt>
                <c:pt idx="368">
                  <c:v>41887.33333333334</c:v>
                </c:pt>
                <c:pt idx="369">
                  <c:v>41887.375</c:v>
                </c:pt>
                <c:pt idx="370">
                  <c:v>41887.41666666666</c:v>
                </c:pt>
                <c:pt idx="371">
                  <c:v>41887.45833333333</c:v>
                </c:pt>
                <c:pt idx="372">
                  <c:v>41887.5</c:v>
                </c:pt>
                <c:pt idx="373">
                  <c:v>41887.54166666666</c:v>
                </c:pt>
                <c:pt idx="374">
                  <c:v>41887.58333333334</c:v>
                </c:pt>
                <c:pt idx="375">
                  <c:v>41887.625</c:v>
                </c:pt>
                <c:pt idx="376">
                  <c:v>41887.66666666666</c:v>
                </c:pt>
                <c:pt idx="377">
                  <c:v>41887.70833333334</c:v>
                </c:pt>
                <c:pt idx="378">
                  <c:v>41887.75</c:v>
                </c:pt>
                <c:pt idx="379">
                  <c:v>41887.79166666666</c:v>
                </c:pt>
                <c:pt idx="380">
                  <c:v>41887.83333333334</c:v>
                </c:pt>
                <c:pt idx="381">
                  <c:v>41887.875</c:v>
                </c:pt>
                <c:pt idx="382">
                  <c:v>41887.91666666666</c:v>
                </c:pt>
                <c:pt idx="383">
                  <c:v>41887.95833333333</c:v>
                </c:pt>
                <c:pt idx="384">
                  <c:v>41888.0</c:v>
                </c:pt>
                <c:pt idx="385">
                  <c:v>41888.04166666666</c:v>
                </c:pt>
                <c:pt idx="386">
                  <c:v>41888.08333333334</c:v>
                </c:pt>
                <c:pt idx="387">
                  <c:v>41888.125</c:v>
                </c:pt>
                <c:pt idx="388">
                  <c:v>41888.16666666666</c:v>
                </c:pt>
                <c:pt idx="389">
                  <c:v>41888.20833333334</c:v>
                </c:pt>
                <c:pt idx="390">
                  <c:v>41888.25</c:v>
                </c:pt>
                <c:pt idx="391">
                  <c:v>41888.29166666666</c:v>
                </c:pt>
                <c:pt idx="392">
                  <c:v>41888.33333333334</c:v>
                </c:pt>
                <c:pt idx="393">
                  <c:v>41888.375</c:v>
                </c:pt>
                <c:pt idx="394">
                  <c:v>41888.41666666666</c:v>
                </c:pt>
                <c:pt idx="395">
                  <c:v>41888.45833333333</c:v>
                </c:pt>
                <c:pt idx="396">
                  <c:v>41888.5</c:v>
                </c:pt>
                <c:pt idx="397">
                  <c:v>41888.54166666666</c:v>
                </c:pt>
                <c:pt idx="398">
                  <c:v>41888.58333333334</c:v>
                </c:pt>
                <c:pt idx="399">
                  <c:v>41888.625</c:v>
                </c:pt>
                <c:pt idx="400">
                  <c:v>41888.66666666666</c:v>
                </c:pt>
                <c:pt idx="401">
                  <c:v>41888.70833333334</c:v>
                </c:pt>
                <c:pt idx="402">
                  <c:v>41888.75</c:v>
                </c:pt>
                <c:pt idx="403">
                  <c:v>41888.79166666666</c:v>
                </c:pt>
                <c:pt idx="404">
                  <c:v>41888.83333333334</c:v>
                </c:pt>
                <c:pt idx="405">
                  <c:v>41888.875</c:v>
                </c:pt>
                <c:pt idx="406">
                  <c:v>41888.91666666666</c:v>
                </c:pt>
                <c:pt idx="407">
                  <c:v>41888.95833333333</c:v>
                </c:pt>
                <c:pt idx="408">
                  <c:v>41889.0</c:v>
                </c:pt>
                <c:pt idx="409">
                  <c:v>41889.04166666666</c:v>
                </c:pt>
                <c:pt idx="410">
                  <c:v>41889.08333333334</c:v>
                </c:pt>
                <c:pt idx="411">
                  <c:v>41889.125</c:v>
                </c:pt>
                <c:pt idx="412">
                  <c:v>41889.16666666666</c:v>
                </c:pt>
                <c:pt idx="413">
                  <c:v>41889.20833333334</c:v>
                </c:pt>
                <c:pt idx="414">
                  <c:v>41889.25</c:v>
                </c:pt>
                <c:pt idx="415">
                  <c:v>41889.29166666666</c:v>
                </c:pt>
                <c:pt idx="416">
                  <c:v>41889.33333333334</c:v>
                </c:pt>
                <c:pt idx="417">
                  <c:v>41889.375</c:v>
                </c:pt>
                <c:pt idx="418">
                  <c:v>41889.41666666666</c:v>
                </c:pt>
                <c:pt idx="419">
                  <c:v>41889.45833333333</c:v>
                </c:pt>
                <c:pt idx="420">
                  <c:v>41889.5</c:v>
                </c:pt>
                <c:pt idx="421">
                  <c:v>41889.54166666666</c:v>
                </c:pt>
                <c:pt idx="422">
                  <c:v>41889.58333333334</c:v>
                </c:pt>
                <c:pt idx="423">
                  <c:v>41889.625</c:v>
                </c:pt>
                <c:pt idx="424">
                  <c:v>41889.66666666666</c:v>
                </c:pt>
                <c:pt idx="425">
                  <c:v>41889.70833333334</c:v>
                </c:pt>
                <c:pt idx="426">
                  <c:v>41889.75</c:v>
                </c:pt>
                <c:pt idx="427">
                  <c:v>41889.79166666666</c:v>
                </c:pt>
                <c:pt idx="428">
                  <c:v>41889.83333333334</c:v>
                </c:pt>
                <c:pt idx="429">
                  <c:v>41889.875</c:v>
                </c:pt>
                <c:pt idx="430">
                  <c:v>41889.91666666666</c:v>
                </c:pt>
                <c:pt idx="431">
                  <c:v>41889.95833333333</c:v>
                </c:pt>
                <c:pt idx="432">
                  <c:v>41890.0</c:v>
                </c:pt>
                <c:pt idx="433">
                  <c:v>41890.04166666666</c:v>
                </c:pt>
                <c:pt idx="434">
                  <c:v>41890.08333333334</c:v>
                </c:pt>
                <c:pt idx="435">
                  <c:v>41890.125</c:v>
                </c:pt>
                <c:pt idx="436">
                  <c:v>41890.16666666666</c:v>
                </c:pt>
                <c:pt idx="437">
                  <c:v>41890.20833333334</c:v>
                </c:pt>
                <c:pt idx="438">
                  <c:v>41890.25</c:v>
                </c:pt>
                <c:pt idx="439">
                  <c:v>41890.29166666666</c:v>
                </c:pt>
                <c:pt idx="440">
                  <c:v>41890.33333333334</c:v>
                </c:pt>
                <c:pt idx="441">
                  <c:v>41890.375</c:v>
                </c:pt>
                <c:pt idx="442">
                  <c:v>41890.41666666666</c:v>
                </c:pt>
                <c:pt idx="443">
                  <c:v>41890.45833333333</c:v>
                </c:pt>
                <c:pt idx="444">
                  <c:v>41890.5</c:v>
                </c:pt>
                <c:pt idx="445">
                  <c:v>41890.54166666666</c:v>
                </c:pt>
                <c:pt idx="446">
                  <c:v>41890.58333333334</c:v>
                </c:pt>
                <c:pt idx="447">
                  <c:v>41890.625</c:v>
                </c:pt>
                <c:pt idx="448">
                  <c:v>41890.66666666666</c:v>
                </c:pt>
                <c:pt idx="449">
                  <c:v>41890.70833333334</c:v>
                </c:pt>
                <c:pt idx="450">
                  <c:v>41890.75</c:v>
                </c:pt>
                <c:pt idx="451">
                  <c:v>41890.79166666666</c:v>
                </c:pt>
                <c:pt idx="452">
                  <c:v>41890.83333333334</c:v>
                </c:pt>
                <c:pt idx="453">
                  <c:v>41890.875</c:v>
                </c:pt>
                <c:pt idx="454">
                  <c:v>41890.91666666666</c:v>
                </c:pt>
                <c:pt idx="455">
                  <c:v>41890.95833333333</c:v>
                </c:pt>
                <c:pt idx="456">
                  <c:v>41891.0</c:v>
                </c:pt>
                <c:pt idx="457">
                  <c:v>41891.04166666666</c:v>
                </c:pt>
                <c:pt idx="458">
                  <c:v>41891.08333333334</c:v>
                </c:pt>
                <c:pt idx="459">
                  <c:v>41891.125</c:v>
                </c:pt>
                <c:pt idx="460">
                  <c:v>41891.16666666666</c:v>
                </c:pt>
                <c:pt idx="461">
                  <c:v>41891.20833333334</c:v>
                </c:pt>
                <c:pt idx="462">
                  <c:v>41891.25</c:v>
                </c:pt>
                <c:pt idx="463">
                  <c:v>41891.29166666666</c:v>
                </c:pt>
                <c:pt idx="464">
                  <c:v>41891.33333333334</c:v>
                </c:pt>
                <c:pt idx="465">
                  <c:v>41891.375</c:v>
                </c:pt>
                <c:pt idx="466">
                  <c:v>41891.41666666666</c:v>
                </c:pt>
                <c:pt idx="467">
                  <c:v>41891.45833333333</c:v>
                </c:pt>
                <c:pt idx="468">
                  <c:v>41891.5</c:v>
                </c:pt>
                <c:pt idx="469">
                  <c:v>41891.54166666666</c:v>
                </c:pt>
                <c:pt idx="470">
                  <c:v>41891.58333333334</c:v>
                </c:pt>
                <c:pt idx="471">
                  <c:v>41891.625</c:v>
                </c:pt>
                <c:pt idx="472">
                  <c:v>41891.66666666666</c:v>
                </c:pt>
                <c:pt idx="473">
                  <c:v>41891.70833333334</c:v>
                </c:pt>
                <c:pt idx="474">
                  <c:v>41891.75</c:v>
                </c:pt>
                <c:pt idx="475">
                  <c:v>41891.79166666666</c:v>
                </c:pt>
                <c:pt idx="476">
                  <c:v>41891.83333333334</c:v>
                </c:pt>
                <c:pt idx="477">
                  <c:v>41891.875</c:v>
                </c:pt>
                <c:pt idx="478">
                  <c:v>41891.91666666666</c:v>
                </c:pt>
                <c:pt idx="479">
                  <c:v>41891.95833333333</c:v>
                </c:pt>
                <c:pt idx="480">
                  <c:v>41892.0</c:v>
                </c:pt>
                <c:pt idx="481">
                  <c:v>41892.04166666666</c:v>
                </c:pt>
                <c:pt idx="482">
                  <c:v>41892.08333333334</c:v>
                </c:pt>
                <c:pt idx="483">
                  <c:v>41892.125</c:v>
                </c:pt>
                <c:pt idx="484">
                  <c:v>41892.16666666666</c:v>
                </c:pt>
                <c:pt idx="485">
                  <c:v>41892.20833333334</c:v>
                </c:pt>
                <c:pt idx="486">
                  <c:v>41892.25</c:v>
                </c:pt>
                <c:pt idx="487">
                  <c:v>41892.29166666666</c:v>
                </c:pt>
                <c:pt idx="488">
                  <c:v>41892.33333333334</c:v>
                </c:pt>
                <c:pt idx="489">
                  <c:v>41892.375</c:v>
                </c:pt>
                <c:pt idx="490">
                  <c:v>41892.41666666666</c:v>
                </c:pt>
                <c:pt idx="491">
                  <c:v>41892.45833333333</c:v>
                </c:pt>
                <c:pt idx="492">
                  <c:v>41892.5</c:v>
                </c:pt>
                <c:pt idx="493">
                  <c:v>41892.54166666666</c:v>
                </c:pt>
                <c:pt idx="494">
                  <c:v>41892.58333333334</c:v>
                </c:pt>
                <c:pt idx="495">
                  <c:v>41892.625</c:v>
                </c:pt>
                <c:pt idx="496">
                  <c:v>41892.66666666666</c:v>
                </c:pt>
                <c:pt idx="497">
                  <c:v>41892.70833333334</c:v>
                </c:pt>
                <c:pt idx="498">
                  <c:v>41892.75</c:v>
                </c:pt>
                <c:pt idx="499">
                  <c:v>41892.79166666666</c:v>
                </c:pt>
                <c:pt idx="500">
                  <c:v>41892.83333333334</c:v>
                </c:pt>
                <c:pt idx="501">
                  <c:v>41892.875</c:v>
                </c:pt>
                <c:pt idx="502">
                  <c:v>41892.91666666666</c:v>
                </c:pt>
                <c:pt idx="503">
                  <c:v>41892.95833333333</c:v>
                </c:pt>
                <c:pt idx="504">
                  <c:v>41893.0</c:v>
                </c:pt>
                <c:pt idx="505">
                  <c:v>41893.04166666666</c:v>
                </c:pt>
                <c:pt idx="506">
                  <c:v>41893.08333333334</c:v>
                </c:pt>
                <c:pt idx="507">
                  <c:v>41893.125</c:v>
                </c:pt>
                <c:pt idx="508">
                  <c:v>41893.16666666666</c:v>
                </c:pt>
                <c:pt idx="509">
                  <c:v>41893.20833333334</c:v>
                </c:pt>
                <c:pt idx="510">
                  <c:v>41893.25</c:v>
                </c:pt>
                <c:pt idx="511">
                  <c:v>41893.29166666666</c:v>
                </c:pt>
                <c:pt idx="512">
                  <c:v>41893.33333333334</c:v>
                </c:pt>
                <c:pt idx="513">
                  <c:v>41893.375</c:v>
                </c:pt>
                <c:pt idx="514">
                  <c:v>41893.41666666666</c:v>
                </c:pt>
                <c:pt idx="515">
                  <c:v>41893.45833333333</c:v>
                </c:pt>
                <c:pt idx="516">
                  <c:v>41893.5</c:v>
                </c:pt>
                <c:pt idx="517">
                  <c:v>41893.54166666666</c:v>
                </c:pt>
                <c:pt idx="518">
                  <c:v>41893.58333333334</c:v>
                </c:pt>
                <c:pt idx="519">
                  <c:v>41893.625</c:v>
                </c:pt>
                <c:pt idx="520">
                  <c:v>41893.66666666666</c:v>
                </c:pt>
                <c:pt idx="521">
                  <c:v>41893.70833333334</c:v>
                </c:pt>
                <c:pt idx="522">
                  <c:v>41893.75</c:v>
                </c:pt>
                <c:pt idx="523">
                  <c:v>41893.79166666666</c:v>
                </c:pt>
                <c:pt idx="524">
                  <c:v>41893.83333333334</c:v>
                </c:pt>
                <c:pt idx="525">
                  <c:v>41893.875</c:v>
                </c:pt>
                <c:pt idx="526">
                  <c:v>41893.91666666666</c:v>
                </c:pt>
                <c:pt idx="527">
                  <c:v>41893.95833333333</c:v>
                </c:pt>
                <c:pt idx="528">
                  <c:v>41894.0</c:v>
                </c:pt>
                <c:pt idx="529">
                  <c:v>41894.04166666666</c:v>
                </c:pt>
                <c:pt idx="530">
                  <c:v>41894.08333333334</c:v>
                </c:pt>
                <c:pt idx="531">
                  <c:v>41894.125</c:v>
                </c:pt>
                <c:pt idx="532">
                  <c:v>41894.16666666666</c:v>
                </c:pt>
                <c:pt idx="533">
                  <c:v>41894.20833333334</c:v>
                </c:pt>
                <c:pt idx="534">
                  <c:v>41894.25</c:v>
                </c:pt>
                <c:pt idx="535">
                  <c:v>41894.29166666666</c:v>
                </c:pt>
                <c:pt idx="536">
                  <c:v>41894.33333333334</c:v>
                </c:pt>
                <c:pt idx="537">
                  <c:v>41894.375</c:v>
                </c:pt>
                <c:pt idx="538">
                  <c:v>41894.41666666666</c:v>
                </c:pt>
                <c:pt idx="539">
                  <c:v>41894.45833333333</c:v>
                </c:pt>
                <c:pt idx="540">
                  <c:v>41894.5</c:v>
                </c:pt>
                <c:pt idx="541">
                  <c:v>41894.54166666666</c:v>
                </c:pt>
                <c:pt idx="542">
                  <c:v>41894.58333333334</c:v>
                </c:pt>
                <c:pt idx="543">
                  <c:v>41894.625</c:v>
                </c:pt>
                <c:pt idx="544">
                  <c:v>41894.66666666666</c:v>
                </c:pt>
                <c:pt idx="545">
                  <c:v>41894.70833333334</c:v>
                </c:pt>
                <c:pt idx="546">
                  <c:v>41894.75</c:v>
                </c:pt>
                <c:pt idx="547">
                  <c:v>41894.79166666666</c:v>
                </c:pt>
                <c:pt idx="548">
                  <c:v>41894.83333333334</c:v>
                </c:pt>
                <c:pt idx="549">
                  <c:v>41894.875</c:v>
                </c:pt>
                <c:pt idx="550">
                  <c:v>41894.91666666666</c:v>
                </c:pt>
                <c:pt idx="551">
                  <c:v>41894.95833333333</c:v>
                </c:pt>
                <c:pt idx="552">
                  <c:v>41895.0</c:v>
                </c:pt>
                <c:pt idx="553">
                  <c:v>41895.04166666666</c:v>
                </c:pt>
                <c:pt idx="554">
                  <c:v>41895.08333333334</c:v>
                </c:pt>
                <c:pt idx="555">
                  <c:v>41895.125</c:v>
                </c:pt>
                <c:pt idx="556">
                  <c:v>41895.16666666666</c:v>
                </c:pt>
                <c:pt idx="557">
                  <c:v>41895.20833333334</c:v>
                </c:pt>
                <c:pt idx="558">
                  <c:v>41895.25</c:v>
                </c:pt>
                <c:pt idx="559">
                  <c:v>41895.29166666666</c:v>
                </c:pt>
                <c:pt idx="560">
                  <c:v>41895.33333333334</c:v>
                </c:pt>
                <c:pt idx="561">
                  <c:v>41895.375</c:v>
                </c:pt>
                <c:pt idx="562">
                  <c:v>41895.41666666666</c:v>
                </c:pt>
                <c:pt idx="563">
                  <c:v>41895.45833333333</c:v>
                </c:pt>
                <c:pt idx="564">
                  <c:v>41895.5</c:v>
                </c:pt>
                <c:pt idx="565">
                  <c:v>41895.54166666666</c:v>
                </c:pt>
                <c:pt idx="566">
                  <c:v>41895.58333333334</c:v>
                </c:pt>
                <c:pt idx="567">
                  <c:v>41895.625</c:v>
                </c:pt>
                <c:pt idx="568">
                  <c:v>41895.66666666666</c:v>
                </c:pt>
                <c:pt idx="569">
                  <c:v>41895.70833333334</c:v>
                </c:pt>
                <c:pt idx="570">
                  <c:v>41895.75</c:v>
                </c:pt>
                <c:pt idx="571">
                  <c:v>41895.79166666666</c:v>
                </c:pt>
                <c:pt idx="572">
                  <c:v>41895.83333333334</c:v>
                </c:pt>
                <c:pt idx="573">
                  <c:v>41895.875</c:v>
                </c:pt>
                <c:pt idx="574">
                  <c:v>41895.91666666666</c:v>
                </c:pt>
                <c:pt idx="575">
                  <c:v>41895.95833333333</c:v>
                </c:pt>
                <c:pt idx="576">
                  <c:v>41896.0</c:v>
                </c:pt>
                <c:pt idx="577">
                  <c:v>41896.04166666666</c:v>
                </c:pt>
                <c:pt idx="578">
                  <c:v>41896.08333333334</c:v>
                </c:pt>
                <c:pt idx="579">
                  <c:v>41896.125</c:v>
                </c:pt>
                <c:pt idx="580">
                  <c:v>41896.16666666666</c:v>
                </c:pt>
                <c:pt idx="581">
                  <c:v>41896.20833333334</c:v>
                </c:pt>
                <c:pt idx="582">
                  <c:v>41896.25</c:v>
                </c:pt>
                <c:pt idx="583">
                  <c:v>41896.29166666666</c:v>
                </c:pt>
                <c:pt idx="584">
                  <c:v>41896.33333333334</c:v>
                </c:pt>
                <c:pt idx="585">
                  <c:v>41896.375</c:v>
                </c:pt>
                <c:pt idx="586">
                  <c:v>41896.41666666666</c:v>
                </c:pt>
                <c:pt idx="587">
                  <c:v>41896.45833333333</c:v>
                </c:pt>
                <c:pt idx="588">
                  <c:v>41896.5</c:v>
                </c:pt>
                <c:pt idx="589">
                  <c:v>41896.54166666666</c:v>
                </c:pt>
                <c:pt idx="590">
                  <c:v>41896.58333333334</c:v>
                </c:pt>
                <c:pt idx="591">
                  <c:v>41896.625</c:v>
                </c:pt>
                <c:pt idx="592">
                  <c:v>41896.66666666666</c:v>
                </c:pt>
                <c:pt idx="593">
                  <c:v>41896.70833333334</c:v>
                </c:pt>
                <c:pt idx="594">
                  <c:v>41896.75</c:v>
                </c:pt>
                <c:pt idx="595">
                  <c:v>41896.79166666666</c:v>
                </c:pt>
                <c:pt idx="596">
                  <c:v>41896.83333333334</c:v>
                </c:pt>
                <c:pt idx="597">
                  <c:v>41896.875</c:v>
                </c:pt>
                <c:pt idx="598">
                  <c:v>41896.91666666666</c:v>
                </c:pt>
                <c:pt idx="599">
                  <c:v>41896.95833333333</c:v>
                </c:pt>
                <c:pt idx="600">
                  <c:v>41897.0</c:v>
                </c:pt>
                <c:pt idx="601">
                  <c:v>41897.04166666666</c:v>
                </c:pt>
                <c:pt idx="602">
                  <c:v>41897.08333333334</c:v>
                </c:pt>
                <c:pt idx="603">
                  <c:v>41897.125</c:v>
                </c:pt>
                <c:pt idx="604">
                  <c:v>41897.16666666666</c:v>
                </c:pt>
                <c:pt idx="605">
                  <c:v>41897.20833333334</c:v>
                </c:pt>
                <c:pt idx="606">
                  <c:v>41897.25</c:v>
                </c:pt>
                <c:pt idx="607">
                  <c:v>41897.29166666666</c:v>
                </c:pt>
                <c:pt idx="608">
                  <c:v>41897.33333333334</c:v>
                </c:pt>
                <c:pt idx="609">
                  <c:v>41897.375</c:v>
                </c:pt>
                <c:pt idx="610">
                  <c:v>41897.41666666666</c:v>
                </c:pt>
                <c:pt idx="611">
                  <c:v>41897.45833333333</c:v>
                </c:pt>
                <c:pt idx="612">
                  <c:v>41897.5</c:v>
                </c:pt>
                <c:pt idx="613">
                  <c:v>41897.54166666666</c:v>
                </c:pt>
                <c:pt idx="614">
                  <c:v>41897.58333333334</c:v>
                </c:pt>
                <c:pt idx="615">
                  <c:v>41897.625</c:v>
                </c:pt>
                <c:pt idx="616">
                  <c:v>41897.66666666666</c:v>
                </c:pt>
                <c:pt idx="617">
                  <c:v>41897.70833333334</c:v>
                </c:pt>
                <c:pt idx="618">
                  <c:v>41897.75</c:v>
                </c:pt>
                <c:pt idx="619">
                  <c:v>41897.79166666666</c:v>
                </c:pt>
                <c:pt idx="620">
                  <c:v>41897.83333333334</c:v>
                </c:pt>
                <c:pt idx="621">
                  <c:v>41897.875</c:v>
                </c:pt>
                <c:pt idx="622">
                  <c:v>41897.91666666666</c:v>
                </c:pt>
                <c:pt idx="623">
                  <c:v>41897.95833333333</c:v>
                </c:pt>
                <c:pt idx="624">
                  <c:v>41898.0</c:v>
                </c:pt>
                <c:pt idx="625">
                  <c:v>41898.04166666666</c:v>
                </c:pt>
                <c:pt idx="626">
                  <c:v>41898.08333333334</c:v>
                </c:pt>
                <c:pt idx="627">
                  <c:v>41898.125</c:v>
                </c:pt>
                <c:pt idx="628">
                  <c:v>41898.16666666666</c:v>
                </c:pt>
                <c:pt idx="629">
                  <c:v>41898.20833333334</c:v>
                </c:pt>
                <c:pt idx="630">
                  <c:v>41898.25</c:v>
                </c:pt>
                <c:pt idx="631">
                  <c:v>41898.29166666666</c:v>
                </c:pt>
                <c:pt idx="632">
                  <c:v>41898.33333333334</c:v>
                </c:pt>
                <c:pt idx="633">
                  <c:v>41898.375</c:v>
                </c:pt>
                <c:pt idx="634">
                  <c:v>41898.41666666666</c:v>
                </c:pt>
                <c:pt idx="635">
                  <c:v>41898.45833333333</c:v>
                </c:pt>
                <c:pt idx="636">
                  <c:v>41898.5</c:v>
                </c:pt>
                <c:pt idx="637">
                  <c:v>41898.54166666666</c:v>
                </c:pt>
                <c:pt idx="638">
                  <c:v>41898.58333333334</c:v>
                </c:pt>
                <c:pt idx="639">
                  <c:v>41898.625</c:v>
                </c:pt>
                <c:pt idx="640">
                  <c:v>41898.66666666666</c:v>
                </c:pt>
                <c:pt idx="641">
                  <c:v>41898.70833333334</c:v>
                </c:pt>
                <c:pt idx="642">
                  <c:v>41898.75</c:v>
                </c:pt>
                <c:pt idx="643">
                  <c:v>41898.79166666666</c:v>
                </c:pt>
                <c:pt idx="644">
                  <c:v>41898.83333333334</c:v>
                </c:pt>
                <c:pt idx="645">
                  <c:v>41898.875</c:v>
                </c:pt>
                <c:pt idx="646">
                  <c:v>41898.91666666666</c:v>
                </c:pt>
                <c:pt idx="647">
                  <c:v>41898.95833333333</c:v>
                </c:pt>
                <c:pt idx="648">
                  <c:v>41899.0</c:v>
                </c:pt>
                <c:pt idx="649">
                  <c:v>41899.04166666666</c:v>
                </c:pt>
                <c:pt idx="650">
                  <c:v>41899.08333333334</c:v>
                </c:pt>
                <c:pt idx="651">
                  <c:v>41899.125</c:v>
                </c:pt>
                <c:pt idx="652">
                  <c:v>41899.16666666666</c:v>
                </c:pt>
                <c:pt idx="653">
                  <c:v>41899.20833333334</c:v>
                </c:pt>
                <c:pt idx="654">
                  <c:v>41899.25</c:v>
                </c:pt>
                <c:pt idx="655">
                  <c:v>41899.29166666666</c:v>
                </c:pt>
                <c:pt idx="656">
                  <c:v>41899.33333333334</c:v>
                </c:pt>
                <c:pt idx="657">
                  <c:v>41899.375</c:v>
                </c:pt>
                <c:pt idx="658">
                  <c:v>41899.41666666666</c:v>
                </c:pt>
                <c:pt idx="659">
                  <c:v>41899.45833333333</c:v>
                </c:pt>
                <c:pt idx="660">
                  <c:v>41899.5</c:v>
                </c:pt>
                <c:pt idx="661">
                  <c:v>41899.54166666666</c:v>
                </c:pt>
                <c:pt idx="662">
                  <c:v>41899.58333333334</c:v>
                </c:pt>
                <c:pt idx="663">
                  <c:v>41899.625</c:v>
                </c:pt>
                <c:pt idx="664">
                  <c:v>41899.66666666666</c:v>
                </c:pt>
                <c:pt idx="665">
                  <c:v>41899.70833333334</c:v>
                </c:pt>
                <c:pt idx="666">
                  <c:v>41899.75</c:v>
                </c:pt>
                <c:pt idx="667">
                  <c:v>41899.79166666666</c:v>
                </c:pt>
                <c:pt idx="668">
                  <c:v>41899.83333333334</c:v>
                </c:pt>
                <c:pt idx="669">
                  <c:v>41899.875</c:v>
                </c:pt>
                <c:pt idx="670">
                  <c:v>41899.91666666666</c:v>
                </c:pt>
                <c:pt idx="671">
                  <c:v>41899.95833333333</c:v>
                </c:pt>
                <c:pt idx="672">
                  <c:v>41900.0</c:v>
                </c:pt>
                <c:pt idx="673">
                  <c:v>41900.04166666666</c:v>
                </c:pt>
                <c:pt idx="674">
                  <c:v>41900.08333333334</c:v>
                </c:pt>
                <c:pt idx="675">
                  <c:v>41900.125</c:v>
                </c:pt>
                <c:pt idx="676">
                  <c:v>41900.16666666666</c:v>
                </c:pt>
                <c:pt idx="677">
                  <c:v>41900.20833333334</c:v>
                </c:pt>
                <c:pt idx="678">
                  <c:v>41900.25</c:v>
                </c:pt>
                <c:pt idx="679">
                  <c:v>41900.29166666666</c:v>
                </c:pt>
                <c:pt idx="680">
                  <c:v>41900.33333333334</c:v>
                </c:pt>
                <c:pt idx="681">
                  <c:v>41900.375</c:v>
                </c:pt>
                <c:pt idx="682">
                  <c:v>41900.41666666666</c:v>
                </c:pt>
                <c:pt idx="683">
                  <c:v>41900.45833333333</c:v>
                </c:pt>
                <c:pt idx="684">
                  <c:v>41900.5</c:v>
                </c:pt>
                <c:pt idx="685">
                  <c:v>41900.54166666666</c:v>
                </c:pt>
                <c:pt idx="686">
                  <c:v>41900.58333333334</c:v>
                </c:pt>
                <c:pt idx="687">
                  <c:v>41900.625</c:v>
                </c:pt>
                <c:pt idx="688">
                  <c:v>41900.66666666666</c:v>
                </c:pt>
                <c:pt idx="689">
                  <c:v>41900.70833333334</c:v>
                </c:pt>
                <c:pt idx="690">
                  <c:v>41900.75</c:v>
                </c:pt>
                <c:pt idx="691">
                  <c:v>41900.79166666666</c:v>
                </c:pt>
                <c:pt idx="692">
                  <c:v>41900.83333333334</c:v>
                </c:pt>
                <c:pt idx="693">
                  <c:v>41900.875</c:v>
                </c:pt>
                <c:pt idx="694">
                  <c:v>41900.91666666666</c:v>
                </c:pt>
                <c:pt idx="695">
                  <c:v>41900.95833333333</c:v>
                </c:pt>
                <c:pt idx="696">
                  <c:v>41901.0</c:v>
                </c:pt>
                <c:pt idx="697">
                  <c:v>41901.04166666666</c:v>
                </c:pt>
                <c:pt idx="698">
                  <c:v>41901.08333333334</c:v>
                </c:pt>
                <c:pt idx="699">
                  <c:v>41901.125</c:v>
                </c:pt>
                <c:pt idx="700">
                  <c:v>41901.16666666666</c:v>
                </c:pt>
                <c:pt idx="701">
                  <c:v>41901.20833333334</c:v>
                </c:pt>
                <c:pt idx="702">
                  <c:v>41901.25</c:v>
                </c:pt>
                <c:pt idx="703">
                  <c:v>41901.29166666666</c:v>
                </c:pt>
                <c:pt idx="704">
                  <c:v>41901.33333333334</c:v>
                </c:pt>
                <c:pt idx="705">
                  <c:v>41901.375</c:v>
                </c:pt>
                <c:pt idx="706">
                  <c:v>41901.41666666666</c:v>
                </c:pt>
                <c:pt idx="707">
                  <c:v>41901.45833333333</c:v>
                </c:pt>
                <c:pt idx="708">
                  <c:v>41901.5</c:v>
                </c:pt>
                <c:pt idx="709">
                  <c:v>41901.54166666666</c:v>
                </c:pt>
                <c:pt idx="710">
                  <c:v>41901.58333333334</c:v>
                </c:pt>
                <c:pt idx="711">
                  <c:v>41901.625</c:v>
                </c:pt>
                <c:pt idx="712">
                  <c:v>41901.66666666666</c:v>
                </c:pt>
                <c:pt idx="713">
                  <c:v>41901.70833333334</c:v>
                </c:pt>
                <c:pt idx="714">
                  <c:v>41901.75</c:v>
                </c:pt>
                <c:pt idx="715">
                  <c:v>41901.79166666666</c:v>
                </c:pt>
                <c:pt idx="716">
                  <c:v>41901.83333333334</c:v>
                </c:pt>
                <c:pt idx="717">
                  <c:v>41901.875</c:v>
                </c:pt>
                <c:pt idx="718">
                  <c:v>41901.91666666666</c:v>
                </c:pt>
                <c:pt idx="719">
                  <c:v>41901.95833333333</c:v>
                </c:pt>
                <c:pt idx="720">
                  <c:v>41902.0</c:v>
                </c:pt>
                <c:pt idx="721">
                  <c:v>41902.04166666666</c:v>
                </c:pt>
                <c:pt idx="722">
                  <c:v>41902.08333333334</c:v>
                </c:pt>
                <c:pt idx="723">
                  <c:v>41902.125</c:v>
                </c:pt>
                <c:pt idx="724">
                  <c:v>41902.16666666666</c:v>
                </c:pt>
                <c:pt idx="725">
                  <c:v>41902.20833333334</c:v>
                </c:pt>
                <c:pt idx="726">
                  <c:v>41902.25</c:v>
                </c:pt>
                <c:pt idx="727">
                  <c:v>41902.29166666666</c:v>
                </c:pt>
                <c:pt idx="728">
                  <c:v>41902.33333333334</c:v>
                </c:pt>
                <c:pt idx="729">
                  <c:v>41902.375</c:v>
                </c:pt>
                <c:pt idx="730">
                  <c:v>41902.41666666666</c:v>
                </c:pt>
                <c:pt idx="731">
                  <c:v>41902.45833333333</c:v>
                </c:pt>
                <c:pt idx="732">
                  <c:v>41902.5</c:v>
                </c:pt>
                <c:pt idx="733">
                  <c:v>41902.54166666666</c:v>
                </c:pt>
                <c:pt idx="734">
                  <c:v>41902.58333333334</c:v>
                </c:pt>
                <c:pt idx="735">
                  <c:v>41902.625</c:v>
                </c:pt>
                <c:pt idx="736">
                  <c:v>41902.66666666666</c:v>
                </c:pt>
                <c:pt idx="737">
                  <c:v>41902.70833333334</c:v>
                </c:pt>
                <c:pt idx="738">
                  <c:v>41902.75</c:v>
                </c:pt>
                <c:pt idx="739">
                  <c:v>41902.79166666666</c:v>
                </c:pt>
                <c:pt idx="740">
                  <c:v>41902.83333333334</c:v>
                </c:pt>
                <c:pt idx="741">
                  <c:v>41902.875</c:v>
                </c:pt>
                <c:pt idx="742">
                  <c:v>41902.91666666666</c:v>
                </c:pt>
                <c:pt idx="743">
                  <c:v>41902.95833333333</c:v>
                </c:pt>
                <c:pt idx="744">
                  <c:v>41903.0</c:v>
                </c:pt>
                <c:pt idx="745">
                  <c:v>41903.04166666666</c:v>
                </c:pt>
                <c:pt idx="746">
                  <c:v>41903.08333333334</c:v>
                </c:pt>
                <c:pt idx="747">
                  <c:v>41903.125</c:v>
                </c:pt>
                <c:pt idx="748">
                  <c:v>41903.16666666666</c:v>
                </c:pt>
                <c:pt idx="749">
                  <c:v>41903.20833333334</c:v>
                </c:pt>
                <c:pt idx="750">
                  <c:v>41903.25</c:v>
                </c:pt>
                <c:pt idx="751">
                  <c:v>41903.29166666666</c:v>
                </c:pt>
                <c:pt idx="752">
                  <c:v>41903.33333333334</c:v>
                </c:pt>
                <c:pt idx="753">
                  <c:v>41903.375</c:v>
                </c:pt>
                <c:pt idx="754">
                  <c:v>41903.41666666666</c:v>
                </c:pt>
                <c:pt idx="755">
                  <c:v>41903.45833333333</c:v>
                </c:pt>
                <c:pt idx="756">
                  <c:v>41903.5</c:v>
                </c:pt>
                <c:pt idx="757">
                  <c:v>41903.54166666666</c:v>
                </c:pt>
                <c:pt idx="758">
                  <c:v>41903.58333333334</c:v>
                </c:pt>
                <c:pt idx="759">
                  <c:v>41903.625</c:v>
                </c:pt>
                <c:pt idx="760">
                  <c:v>41903.66666666666</c:v>
                </c:pt>
                <c:pt idx="761">
                  <c:v>41903.70833333334</c:v>
                </c:pt>
                <c:pt idx="762">
                  <c:v>41903.75</c:v>
                </c:pt>
                <c:pt idx="763">
                  <c:v>41903.79166666666</c:v>
                </c:pt>
                <c:pt idx="764">
                  <c:v>41903.83333333334</c:v>
                </c:pt>
                <c:pt idx="765">
                  <c:v>41903.875</c:v>
                </c:pt>
                <c:pt idx="766">
                  <c:v>41903.91666666666</c:v>
                </c:pt>
                <c:pt idx="767">
                  <c:v>41903.95833333333</c:v>
                </c:pt>
                <c:pt idx="768">
                  <c:v>41904.0</c:v>
                </c:pt>
                <c:pt idx="769">
                  <c:v>41904.04166666666</c:v>
                </c:pt>
                <c:pt idx="770">
                  <c:v>41904.08333333334</c:v>
                </c:pt>
                <c:pt idx="771">
                  <c:v>41904.125</c:v>
                </c:pt>
                <c:pt idx="772">
                  <c:v>41904.16666666666</c:v>
                </c:pt>
                <c:pt idx="773">
                  <c:v>41904.20833333334</c:v>
                </c:pt>
                <c:pt idx="774">
                  <c:v>41904.25</c:v>
                </c:pt>
                <c:pt idx="775">
                  <c:v>41904.29166666666</c:v>
                </c:pt>
                <c:pt idx="776">
                  <c:v>41904.33333333334</c:v>
                </c:pt>
                <c:pt idx="777">
                  <c:v>41904.375</c:v>
                </c:pt>
                <c:pt idx="778">
                  <c:v>41904.41666666666</c:v>
                </c:pt>
                <c:pt idx="779">
                  <c:v>41904.45833333333</c:v>
                </c:pt>
                <c:pt idx="780">
                  <c:v>41904.5</c:v>
                </c:pt>
                <c:pt idx="781">
                  <c:v>41904.54166666666</c:v>
                </c:pt>
                <c:pt idx="782">
                  <c:v>41904.58333333334</c:v>
                </c:pt>
                <c:pt idx="783">
                  <c:v>41904.625</c:v>
                </c:pt>
                <c:pt idx="784">
                  <c:v>41904.66666666666</c:v>
                </c:pt>
                <c:pt idx="785">
                  <c:v>41904.70833333334</c:v>
                </c:pt>
                <c:pt idx="786">
                  <c:v>41904.75</c:v>
                </c:pt>
                <c:pt idx="787">
                  <c:v>41904.79166666666</c:v>
                </c:pt>
                <c:pt idx="788">
                  <c:v>41904.83333333334</c:v>
                </c:pt>
                <c:pt idx="789">
                  <c:v>41904.875</c:v>
                </c:pt>
                <c:pt idx="790">
                  <c:v>41904.91666666666</c:v>
                </c:pt>
                <c:pt idx="791">
                  <c:v>41904.95833333333</c:v>
                </c:pt>
                <c:pt idx="792">
                  <c:v>41905.0</c:v>
                </c:pt>
                <c:pt idx="793">
                  <c:v>41905.04166666666</c:v>
                </c:pt>
                <c:pt idx="794">
                  <c:v>41905.08333333334</c:v>
                </c:pt>
                <c:pt idx="795">
                  <c:v>41905.125</c:v>
                </c:pt>
                <c:pt idx="796">
                  <c:v>41905.16666666666</c:v>
                </c:pt>
                <c:pt idx="797">
                  <c:v>41905.20833333334</c:v>
                </c:pt>
                <c:pt idx="798">
                  <c:v>41905.25</c:v>
                </c:pt>
                <c:pt idx="799">
                  <c:v>41905.29166666666</c:v>
                </c:pt>
                <c:pt idx="800">
                  <c:v>41905.33333333334</c:v>
                </c:pt>
                <c:pt idx="801">
                  <c:v>41905.375</c:v>
                </c:pt>
                <c:pt idx="802">
                  <c:v>41905.41666666666</c:v>
                </c:pt>
                <c:pt idx="803">
                  <c:v>41905.45833333333</c:v>
                </c:pt>
                <c:pt idx="804">
                  <c:v>41905.5</c:v>
                </c:pt>
                <c:pt idx="805">
                  <c:v>41905.54166666666</c:v>
                </c:pt>
                <c:pt idx="806">
                  <c:v>41905.58333333334</c:v>
                </c:pt>
                <c:pt idx="807">
                  <c:v>41905.625</c:v>
                </c:pt>
                <c:pt idx="808">
                  <c:v>41905.66666666666</c:v>
                </c:pt>
                <c:pt idx="809">
                  <c:v>41905.70833333334</c:v>
                </c:pt>
                <c:pt idx="810">
                  <c:v>41905.75</c:v>
                </c:pt>
                <c:pt idx="811">
                  <c:v>41905.79166666666</c:v>
                </c:pt>
                <c:pt idx="812">
                  <c:v>41905.83333333334</c:v>
                </c:pt>
                <c:pt idx="813">
                  <c:v>41905.875</c:v>
                </c:pt>
                <c:pt idx="814">
                  <c:v>41905.91666666666</c:v>
                </c:pt>
                <c:pt idx="815">
                  <c:v>41905.95833333333</c:v>
                </c:pt>
                <c:pt idx="816">
                  <c:v>41906.0</c:v>
                </c:pt>
                <c:pt idx="817">
                  <c:v>41906.04166666666</c:v>
                </c:pt>
                <c:pt idx="818">
                  <c:v>41906.08333333334</c:v>
                </c:pt>
                <c:pt idx="819">
                  <c:v>41906.125</c:v>
                </c:pt>
                <c:pt idx="820">
                  <c:v>41906.16666666666</c:v>
                </c:pt>
                <c:pt idx="821">
                  <c:v>41906.20833333334</c:v>
                </c:pt>
                <c:pt idx="822">
                  <c:v>41906.25</c:v>
                </c:pt>
                <c:pt idx="823">
                  <c:v>41906.29166666666</c:v>
                </c:pt>
                <c:pt idx="824">
                  <c:v>41906.33333333334</c:v>
                </c:pt>
                <c:pt idx="825">
                  <c:v>41906.375</c:v>
                </c:pt>
                <c:pt idx="826">
                  <c:v>41906.41666666666</c:v>
                </c:pt>
                <c:pt idx="827">
                  <c:v>41906.45833333333</c:v>
                </c:pt>
                <c:pt idx="828">
                  <c:v>41906.5</c:v>
                </c:pt>
                <c:pt idx="829">
                  <c:v>41906.54166666666</c:v>
                </c:pt>
                <c:pt idx="830">
                  <c:v>41906.58333333334</c:v>
                </c:pt>
                <c:pt idx="831">
                  <c:v>41906.625</c:v>
                </c:pt>
                <c:pt idx="832">
                  <c:v>41906.66666666666</c:v>
                </c:pt>
                <c:pt idx="833">
                  <c:v>41906.70833333334</c:v>
                </c:pt>
                <c:pt idx="834">
                  <c:v>41906.75</c:v>
                </c:pt>
                <c:pt idx="835">
                  <c:v>41906.79166666666</c:v>
                </c:pt>
                <c:pt idx="836">
                  <c:v>41906.83333333334</c:v>
                </c:pt>
                <c:pt idx="837">
                  <c:v>41906.875</c:v>
                </c:pt>
                <c:pt idx="838">
                  <c:v>41906.91666666666</c:v>
                </c:pt>
                <c:pt idx="839">
                  <c:v>41906.95833333333</c:v>
                </c:pt>
                <c:pt idx="840">
                  <c:v>41907.0</c:v>
                </c:pt>
                <c:pt idx="841">
                  <c:v>41907.04166666666</c:v>
                </c:pt>
                <c:pt idx="842">
                  <c:v>41907.08333333334</c:v>
                </c:pt>
                <c:pt idx="843">
                  <c:v>41907.125</c:v>
                </c:pt>
                <c:pt idx="844">
                  <c:v>41907.16666666666</c:v>
                </c:pt>
                <c:pt idx="845">
                  <c:v>41907.20833333334</c:v>
                </c:pt>
                <c:pt idx="846">
                  <c:v>41907.25</c:v>
                </c:pt>
                <c:pt idx="847">
                  <c:v>41907.29166666666</c:v>
                </c:pt>
                <c:pt idx="848">
                  <c:v>41907.33333333334</c:v>
                </c:pt>
                <c:pt idx="849">
                  <c:v>41907.375</c:v>
                </c:pt>
                <c:pt idx="850">
                  <c:v>41907.41666666666</c:v>
                </c:pt>
                <c:pt idx="851">
                  <c:v>41907.45833333333</c:v>
                </c:pt>
                <c:pt idx="852">
                  <c:v>41907.5</c:v>
                </c:pt>
                <c:pt idx="853">
                  <c:v>41907.54166666666</c:v>
                </c:pt>
                <c:pt idx="854">
                  <c:v>41907.58333333334</c:v>
                </c:pt>
                <c:pt idx="855">
                  <c:v>41907.625</c:v>
                </c:pt>
                <c:pt idx="856">
                  <c:v>41907.66666666666</c:v>
                </c:pt>
                <c:pt idx="857">
                  <c:v>41907.70833333334</c:v>
                </c:pt>
                <c:pt idx="858">
                  <c:v>41907.75</c:v>
                </c:pt>
                <c:pt idx="859">
                  <c:v>41907.79166666666</c:v>
                </c:pt>
                <c:pt idx="860">
                  <c:v>41907.83333333334</c:v>
                </c:pt>
                <c:pt idx="861">
                  <c:v>41907.875</c:v>
                </c:pt>
                <c:pt idx="862">
                  <c:v>41907.91666666666</c:v>
                </c:pt>
                <c:pt idx="863">
                  <c:v>41907.95833333333</c:v>
                </c:pt>
                <c:pt idx="864">
                  <c:v>41908.0</c:v>
                </c:pt>
                <c:pt idx="865">
                  <c:v>41908.04166666666</c:v>
                </c:pt>
                <c:pt idx="866">
                  <c:v>41908.08333333334</c:v>
                </c:pt>
                <c:pt idx="867">
                  <c:v>41908.125</c:v>
                </c:pt>
                <c:pt idx="868">
                  <c:v>41908.16666666666</c:v>
                </c:pt>
                <c:pt idx="869">
                  <c:v>41908.20833333334</c:v>
                </c:pt>
                <c:pt idx="870">
                  <c:v>41908.25</c:v>
                </c:pt>
                <c:pt idx="871">
                  <c:v>41908.29166666666</c:v>
                </c:pt>
                <c:pt idx="872">
                  <c:v>41908.33333333334</c:v>
                </c:pt>
                <c:pt idx="873">
                  <c:v>41908.375</c:v>
                </c:pt>
                <c:pt idx="874">
                  <c:v>41908.41666666666</c:v>
                </c:pt>
                <c:pt idx="875">
                  <c:v>41908.45833333333</c:v>
                </c:pt>
                <c:pt idx="876">
                  <c:v>41908.5</c:v>
                </c:pt>
                <c:pt idx="877">
                  <c:v>41908.54166666666</c:v>
                </c:pt>
                <c:pt idx="878">
                  <c:v>41908.58333333334</c:v>
                </c:pt>
                <c:pt idx="879">
                  <c:v>41908.625</c:v>
                </c:pt>
                <c:pt idx="880">
                  <c:v>41908.66666666666</c:v>
                </c:pt>
                <c:pt idx="881">
                  <c:v>41908.70833333334</c:v>
                </c:pt>
                <c:pt idx="882">
                  <c:v>41908.75</c:v>
                </c:pt>
                <c:pt idx="883">
                  <c:v>41908.79166666666</c:v>
                </c:pt>
                <c:pt idx="884">
                  <c:v>41908.83333333334</c:v>
                </c:pt>
                <c:pt idx="885">
                  <c:v>41908.875</c:v>
                </c:pt>
                <c:pt idx="886">
                  <c:v>41908.91666666666</c:v>
                </c:pt>
                <c:pt idx="887">
                  <c:v>41908.95833333333</c:v>
                </c:pt>
                <c:pt idx="888">
                  <c:v>41909.0</c:v>
                </c:pt>
                <c:pt idx="889">
                  <c:v>41909.04166666666</c:v>
                </c:pt>
                <c:pt idx="890">
                  <c:v>41909.08333333334</c:v>
                </c:pt>
                <c:pt idx="891">
                  <c:v>41909.125</c:v>
                </c:pt>
                <c:pt idx="892">
                  <c:v>41909.16666666666</c:v>
                </c:pt>
                <c:pt idx="893">
                  <c:v>41909.20833333334</c:v>
                </c:pt>
                <c:pt idx="894">
                  <c:v>41909.25</c:v>
                </c:pt>
                <c:pt idx="895">
                  <c:v>41909.29166666666</c:v>
                </c:pt>
                <c:pt idx="896">
                  <c:v>41909.33333333334</c:v>
                </c:pt>
                <c:pt idx="897">
                  <c:v>41909.375</c:v>
                </c:pt>
                <c:pt idx="898">
                  <c:v>41909.41666666666</c:v>
                </c:pt>
                <c:pt idx="899">
                  <c:v>41909.45833333333</c:v>
                </c:pt>
                <c:pt idx="900">
                  <c:v>41909.5</c:v>
                </c:pt>
                <c:pt idx="901">
                  <c:v>41909.54166666666</c:v>
                </c:pt>
                <c:pt idx="902">
                  <c:v>41909.58333333334</c:v>
                </c:pt>
                <c:pt idx="903">
                  <c:v>41909.625</c:v>
                </c:pt>
                <c:pt idx="904">
                  <c:v>41909.66666666666</c:v>
                </c:pt>
                <c:pt idx="905">
                  <c:v>41909.70833333334</c:v>
                </c:pt>
                <c:pt idx="906">
                  <c:v>41909.75</c:v>
                </c:pt>
                <c:pt idx="907">
                  <c:v>41909.79166666666</c:v>
                </c:pt>
                <c:pt idx="908">
                  <c:v>41909.83333333334</c:v>
                </c:pt>
                <c:pt idx="909">
                  <c:v>41909.875</c:v>
                </c:pt>
                <c:pt idx="910">
                  <c:v>41909.91666666666</c:v>
                </c:pt>
                <c:pt idx="911">
                  <c:v>41909.95833333333</c:v>
                </c:pt>
                <c:pt idx="912">
                  <c:v>41910.0</c:v>
                </c:pt>
                <c:pt idx="913">
                  <c:v>41910.04166666666</c:v>
                </c:pt>
                <c:pt idx="914">
                  <c:v>41910.08333333334</c:v>
                </c:pt>
                <c:pt idx="915">
                  <c:v>41910.125</c:v>
                </c:pt>
                <c:pt idx="916">
                  <c:v>41910.16666666666</c:v>
                </c:pt>
                <c:pt idx="917">
                  <c:v>41910.20833333334</c:v>
                </c:pt>
                <c:pt idx="918">
                  <c:v>41910.25</c:v>
                </c:pt>
                <c:pt idx="919">
                  <c:v>41910.29166666666</c:v>
                </c:pt>
                <c:pt idx="920">
                  <c:v>41910.33333333334</c:v>
                </c:pt>
                <c:pt idx="921">
                  <c:v>41910.375</c:v>
                </c:pt>
                <c:pt idx="922">
                  <c:v>41910.41666666666</c:v>
                </c:pt>
                <c:pt idx="923">
                  <c:v>41910.45833333333</c:v>
                </c:pt>
                <c:pt idx="924">
                  <c:v>41910.5</c:v>
                </c:pt>
                <c:pt idx="925">
                  <c:v>41910.54166666666</c:v>
                </c:pt>
                <c:pt idx="926">
                  <c:v>41910.58333333334</c:v>
                </c:pt>
                <c:pt idx="927">
                  <c:v>41910.625</c:v>
                </c:pt>
                <c:pt idx="928">
                  <c:v>41910.66666666666</c:v>
                </c:pt>
                <c:pt idx="929">
                  <c:v>41910.70833333334</c:v>
                </c:pt>
                <c:pt idx="930">
                  <c:v>41910.75</c:v>
                </c:pt>
                <c:pt idx="931">
                  <c:v>41910.79166666666</c:v>
                </c:pt>
                <c:pt idx="932">
                  <c:v>41910.83333333334</c:v>
                </c:pt>
                <c:pt idx="933">
                  <c:v>41910.875</c:v>
                </c:pt>
                <c:pt idx="934">
                  <c:v>41910.91666666666</c:v>
                </c:pt>
                <c:pt idx="935">
                  <c:v>41910.95833333333</c:v>
                </c:pt>
                <c:pt idx="936">
                  <c:v>41911.0</c:v>
                </c:pt>
                <c:pt idx="937">
                  <c:v>41911.04166666666</c:v>
                </c:pt>
                <c:pt idx="938">
                  <c:v>41911.08333333334</c:v>
                </c:pt>
                <c:pt idx="939">
                  <c:v>41911.125</c:v>
                </c:pt>
                <c:pt idx="940">
                  <c:v>41911.16666666666</c:v>
                </c:pt>
                <c:pt idx="941">
                  <c:v>41911.20833333334</c:v>
                </c:pt>
                <c:pt idx="942">
                  <c:v>41911.25</c:v>
                </c:pt>
                <c:pt idx="943">
                  <c:v>41911.29166666666</c:v>
                </c:pt>
                <c:pt idx="944">
                  <c:v>41911.33333333334</c:v>
                </c:pt>
                <c:pt idx="945">
                  <c:v>41911.375</c:v>
                </c:pt>
                <c:pt idx="946">
                  <c:v>41911.41666666666</c:v>
                </c:pt>
                <c:pt idx="947">
                  <c:v>41911.45833333333</c:v>
                </c:pt>
                <c:pt idx="948">
                  <c:v>41911.5</c:v>
                </c:pt>
                <c:pt idx="949">
                  <c:v>41911.54166666666</c:v>
                </c:pt>
                <c:pt idx="950">
                  <c:v>41911.58333333334</c:v>
                </c:pt>
                <c:pt idx="951">
                  <c:v>41911.625</c:v>
                </c:pt>
                <c:pt idx="952">
                  <c:v>41911.66666666666</c:v>
                </c:pt>
                <c:pt idx="953">
                  <c:v>41911.70833333334</c:v>
                </c:pt>
                <c:pt idx="954">
                  <c:v>41911.75</c:v>
                </c:pt>
                <c:pt idx="955">
                  <c:v>41911.79166666666</c:v>
                </c:pt>
                <c:pt idx="956">
                  <c:v>41911.83333333334</c:v>
                </c:pt>
                <c:pt idx="957">
                  <c:v>41911.875</c:v>
                </c:pt>
                <c:pt idx="958">
                  <c:v>41911.91666666666</c:v>
                </c:pt>
                <c:pt idx="959">
                  <c:v>41911.95833333333</c:v>
                </c:pt>
                <c:pt idx="960">
                  <c:v>41912.0</c:v>
                </c:pt>
                <c:pt idx="961">
                  <c:v>41912.04166666666</c:v>
                </c:pt>
                <c:pt idx="962">
                  <c:v>41912.08333333334</c:v>
                </c:pt>
                <c:pt idx="963">
                  <c:v>41912.125</c:v>
                </c:pt>
                <c:pt idx="964">
                  <c:v>41912.16666666666</c:v>
                </c:pt>
                <c:pt idx="965">
                  <c:v>41912.20833333334</c:v>
                </c:pt>
                <c:pt idx="966">
                  <c:v>41912.25</c:v>
                </c:pt>
                <c:pt idx="967">
                  <c:v>41912.29166666666</c:v>
                </c:pt>
                <c:pt idx="968">
                  <c:v>41912.33333333334</c:v>
                </c:pt>
                <c:pt idx="969">
                  <c:v>41912.375</c:v>
                </c:pt>
                <c:pt idx="970">
                  <c:v>41912.41666666666</c:v>
                </c:pt>
                <c:pt idx="971">
                  <c:v>41912.45833333333</c:v>
                </c:pt>
                <c:pt idx="972">
                  <c:v>41912.5</c:v>
                </c:pt>
                <c:pt idx="973">
                  <c:v>41912.54166666666</c:v>
                </c:pt>
                <c:pt idx="974">
                  <c:v>41912.58333333334</c:v>
                </c:pt>
                <c:pt idx="975">
                  <c:v>41912.625</c:v>
                </c:pt>
                <c:pt idx="976">
                  <c:v>41912.66666666666</c:v>
                </c:pt>
                <c:pt idx="977">
                  <c:v>41912.70833333334</c:v>
                </c:pt>
                <c:pt idx="978">
                  <c:v>41912.75</c:v>
                </c:pt>
                <c:pt idx="979">
                  <c:v>41912.79166666666</c:v>
                </c:pt>
                <c:pt idx="980">
                  <c:v>41912.83333333334</c:v>
                </c:pt>
                <c:pt idx="981">
                  <c:v>41912.875</c:v>
                </c:pt>
                <c:pt idx="982">
                  <c:v>41912.91666666666</c:v>
                </c:pt>
                <c:pt idx="983">
                  <c:v>41912.95833333333</c:v>
                </c:pt>
                <c:pt idx="984">
                  <c:v>41913.0</c:v>
                </c:pt>
                <c:pt idx="985">
                  <c:v>41913.04166666666</c:v>
                </c:pt>
                <c:pt idx="986">
                  <c:v>41913.08333333334</c:v>
                </c:pt>
                <c:pt idx="987">
                  <c:v>41913.125</c:v>
                </c:pt>
                <c:pt idx="988">
                  <c:v>41913.16666666666</c:v>
                </c:pt>
                <c:pt idx="989">
                  <c:v>41913.20833333334</c:v>
                </c:pt>
                <c:pt idx="990">
                  <c:v>41913.25</c:v>
                </c:pt>
                <c:pt idx="991">
                  <c:v>41913.29166666666</c:v>
                </c:pt>
                <c:pt idx="992">
                  <c:v>41913.33333333334</c:v>
                </c:pt>
                <c:pt idx="993">
                  <c:v>41913.375</c:v>
                </c:pt>
                <c:pt idx="994">
                  <c:v>41913.41666666666</c:v>
                </c:pt>
                <c:pt idx="995">
                  <c:v>41913.45833333333</c:v>
                </c:pt>
                <c:pt idx="996">
                  <c:v>41913.5</c:v>
                </c:pt>
                <c:pt idx="997">
                  <c:v>41913.54166666666</c:v>
                </c:pt>
                <c:pt idx="998">
                  <c:v>41913.58333333334</c:v>
                </c:pt>
                <c:pt idx="999">
                  <c:v>41913.625</c:v>
                </c:pt>
                <c:pt idx="1000">
                  <c:v>41913.66666666666</c:v>
                </c:pt>
                <c:pt idx="1001">
                  <c:v>41913.70833333334</c:v>
                </c:pt>
                <c:pt idx="1002">
                  <c:v>41913.75</c:v>
                </c:pt>
                <c:pt idx="1003">
                  <c:v>41913.79166666666</c:v>
                </c:pt>
                <c:pt idx="1004">
                  <c:v>41913.83333333334</c:v>
                </c:pt>
                <c:pt idx="1005">
                  <c:v>41913.875</c:v>
                </c:pt>
                <c:pt idx="1006">
                  <c:v>41913.91666666666</c:v>
                </c:pt>
                <c:pt idx="1007">
                  <c:v>41913.95833333333</c:v>
                </c:pt>
                <c:pt idx="1008">
                  <c:v>41914.0</c:v>
                </c:pt>
                <c:pt idx="1009">
                  <c:v>41914.04166666666</c:v>
                </c:pt>
                <c:pt idx="1010">
                  <c:v>41914.08333333334</c:v>
                </c:pt>
                <c:pt idx="1011">
                  <c:v>41914.125</c:v>
                </c:pt>
                <c:pt idx="1012">
                  <c:v>41914.16666666666</c:v>
                </c:pt>
                <c:pt idx="1013">
                  <c:v>41914.20833333334</c:v>
                </c:pt>
                <c:pt idx="1014">
                  <c:v>41914.25</c:v>
                </c:pt>
                <c:pt idx="1015">
                  <c:v>41914.29166666666</c:v>
                </c:pt>
                <c:pt idx="1016">
                  <c:v>41914.33333333334</c:v>
                </c:pt>
                <c:pt idx="1017">
                  <c:v>41914.375</c:v>
                </c:pt>
                <c:pt idx="1018">
                  <c:v>41914.41666666666</c:v>
                </c:pt>
                <c:pt idx="1019">
                  <c:v>41914.45833333333</c:v>
                </c:pt>
                <c:pt idx="1020">
                  <c:v>41914.5</c:v>
                </c:pt>
                <c:pt idx="1021">
                  <c:v>41914.54166666666</c:v>
                </c:pt>
                <c:pt idx="1022">
                  <c:v>41914.58333333334</c:v>
                </c:pt>
                <c:pt idx="1023">
                  <c:v>41914.625</c:v>
                </c:pt>
                <c:pt idx="1024">
                  <c:v>41914.66666666666</c:v>
                </c:pt>
                <c:pt idx="1025">
                  <c:v>41914.70833333334</c:v>
                </c:pt>
                <c:pt idx="1026">
                  <c:v>41914.75</c:v>
                </c:pt>
                <c:pt idx="1027">
                  <c:v>41914.79166666666</c:v>
                </c:pt>
                <c:pt idx="1028">
                  <c:v>41914.83333333334</c:v>
                </c:pt>
                <c:pt idx="1029">
                  <c:v>41914.875</c:v>
                </c:pt>
                <c:pt idx="1030">
                  <c:v>41914.91666666666</c:v>
                </c:pt>
                <c:pt idx="1031">
                  <c:v>41914.95833333333</c:v>
                </c:pt>
                <c:pt idx="1032">
                  <c:v>41915.0</c:v>
                </c:pt>
                <c:pt idx="1033">
                  <c:v>41915.04166666666</c:v>
                </c:pt>
                <c:pt idx="1034">
                  <c:v>41915.08333333334</c:v>
                </c:pt>
                <c:pt idx="1035">
                  <c:v>41915.125</c:v>
                </c:pt>
                <c:pt idx="1036">
                  <c:v>41915.16666666666</c:v>
                </c:pt>
                <c:pt idx="1037">
                  <c:v>41915.20833333334</c:v>
                </c:pt>
                <c:pt idx="1038">
                  <c:v>41915.25</c:v>
                </c:pt>
                <c:pt idx="1039">
                  <c:v>41915.29166666666</c:v>
                </c:pt>
                <c:pt idx="1040">
                  <c:v>41915.33333333334</c:v>
                </c:pt>
                <c:pt idx="1041">
                  <c:v>41915.375</c:v>
                </c:pt>
                <c:pt idx="1042">
                  <c:v>41915.41666666666</c:v>
                </c:pt>
                <c:pt idx="1043">
                  <c:v>41915.45833333333</c:v>
                </c:pt>
                <c:pt idx="1044">
                  <c:v>41915.5</c:v>
                </c:pt>
                <c:pt idx="1045">
                  <c:v>41915.54166666666</c:v>
                </c:pt>
                <c:pt idx="1046">
                  <c:v>41915.58333333334</c:v>
                </c:pt>
                <c:pt idx="1047">
                  <c:v>41915.625</c:v>
                </c:pt>
                <c:pt idx="1048">
                  <c:v>41915.66666666666</c:v>
                </c:pt>
                <c:pt idx="1049">
                  <c:v>41915.70833333334</c:v>
                </c:pt>
                <c:pt idx="1050">
                  <c:v>41915.75</c:v>
                </c:pt>
                <c:pt idx="1051">
                  <c:v>41915.79166666666</c:v>
                </c:pt>
                <c:pt idx="1052">
                  <c:v>41915.83333333334</c:v>
                </c:pt>
                <c:pt idx="1053">
                  <c:v>41915.875</c:v>
                </c:pt>
                <c:pt idx="1054">
                  <c:v>41915.91666666666</c:v>
                </c:pt>
                <c:pt idx="1055">
                  <c:v>41915.95833333333</c:v>
                </c:pt>
                <c:pt idx="1056">
                  <c:v>41916.0</c:v>
                </c:pt>
                <c:pt idx="1057">
                  <c:v>41916.04166666666</c:v>
                </c:pt>
                <c:pt idx="1058">
                  <c:v>41916.08333333334</c:v>
                </c:pt>
                <c:pt idx="1059">
                  <c:v>41916.125</c:v>
                </c:pt>
                <c:pt idx="1060">
                  <c:v>41916.16666666666</c:v>
                </c:pt>
                <c:pt idx="1061">
                  <c:v>41916.20833333334</c:v>
                </c:pt>
                <c:pt idx="1062">
                  <c:v>41916.25</c:v>
                </c:pt>
                <c:pt idx="1063">
                  <c:v>41916.29166666666</c:v>
                </c:pt>
                <c:pt idx="1064">
                  <c:v>41916.33333333334</c:v>
                </c:pt>
                <c:pt idx="1065">
                  <c:v>41916.375</c:v>
                </c:pt>
                <c:pt idx="1066">
                  <c:v>41916.41666666666</c:v>
                </c:pt>
                <c:pt idx="1067">
                  <c:v>41916.45833333333</c:v>
                </c:pt>
                <c:pt idx="1068">
                  <c:v>41916.5</c:v>
                </c:pt>
                <c:pt idx="1069">
                  <c:v>41916.54166666666</c:v>
                </c:pt>
                <c:pt idx="1070">
                  <c:v>41916.58333333334</c:v>
                </c:pt>
                <c:pt idx="1071">
                  <c:v>41916.625</c:v>
                </c:pt>
                <c:pt idx="1072">
                  <c:v>41916.66666666666</c:v>
                </c:pt>
                <c:pt idx="1073">
                  <c:v>41916.70833333334</c:v>
                </c:pt>
                <c:pt idx="1074">
                  <c:v>41916.75</c:v>
                </c:pt>
                <c:pt idx="1075">
                  <c:v>41916.79166666666</c:v>
                </c:pt>
                <c:pt idx="1076">
                  <c:v>41916.83333333334</c:v>
                </c:pt>
                <c:pt idx="1077">
                  <c:v>41916.875</c:v>
                </c:pt>
                <c:pt idx="1078">
                  <c:v>41916.91666666666</c:v>
                </c:pt>
                <c:pt idx="1079">
                  <c:v>41916.95833333333</c:v>
                </c:pt>
                <c:pt idx="1080">
                  <c:v>41917.0</c:v>
                </c:pt>
                <c:pt idx="1081">
                  <c:v>41917.04166666666</c:v>
                </c:pt>
                <c:pt idx="1082">
                  <c:v>41917.08333333334</c:v>
                </c:pt>
                <c:pt idx="1083">
                  <c:v>41917.125</c:v>
                </c:pt>
                <c:pt idx="1084">
                  <c:v>41917.16666666666</c:v>
                </c:pt>
                <c:pt idx="1085">
                  <c:v>41917.20833333334</c:v>
                </c:pt>
                <c:pt idx="1086">
                  <c:v>41917.25</c:v>
                </c:pt>
                <c:pt idx="1087">
                  <c:v>41917.29166666666</c:v>
                </c:pt>
                <c:pt idx="1088">
                  <c:v>41917.33333333334</c:v>
                </c:pt>
                <c:pt idx="1089">
                  <c:v>41917.375</c:v>
                </c:pt>
                <c:pt idx="1090">
                  <c:v>41917.41666666666</c:v>
                </c:pt>
                <c:pt idx="1091">
                  <c:v>41917.45833333333</c:v>
                </c:pt>
                <c:pt idx="1092">
                  <c:v>41917.5</c:v>
                </c:pt>
                <c:pt idx="1093">
                  <c:v>41917.54166666666</c:v>
                </c:pt>
                <c:pt idx="1094">
                  <c:v>41917.58333333334</c:v>
                </c:pt>
                <c:pt idx="1095">
                  <c:v>41917.625</c:v>
                </c:pt>
                <c:pt idx="1096">
                  <c:v>41917.66666666666</c:v>
                </c:pt>
                <c:pt idx="1097">
                  <c:v>41917.70833333334</c:v>
                </c:pt>
                <c:pt idx="1098">
                  <c:v>41917.75</c:v>
                </c:pt>
                <c:pt idx="1099">
                  <c:v>41917.79166666666</c:v>
                </c:pt>
                <c:pt idx="1100">
                  <c:v>41917.83333333334</c:v>
                </c:pt>
                <c:pt idx="1101">
                  <c:v>41917.875</c:v>
                </c:pt>
                <c:pt idx="1102">
                  <c:v>41917.91666666666</c:v>
                </c:pt>
                <c:pt idx="1103">
                  <c:v>41917.95833333333</c:v>
                </c:pt>
                <c:pt idx="1104">
                  <c:v>41918.0</c:v>
                </c:pt>
                <c:pt idx="1105">
                  <c:v>41918.04166666666</c:v>
                </c:pt>
                <c:pt idx="1106">
                  <c:v>41918.08333333334</c:v>
                </c:pt>
                <c:pt idx="1107">
                  <c:v>41918.125</c:v>
                </c:pt>
                <c:pt idx="1108">
                  <c:v>41918.16666666666</c:v>
                </c:pt>
                <c:pt idx="1109">
                  <c:v>41918.20833333334</c:v>
                </c:pt>
                <c:pt idx="1110">
                  <c:v>41918.25</c:v>
                </c:pt>
                <c:pt idx="1111">
                  <c:v>41918.29166666666</c:v>
                </c:pt>
                <c:pt idx="1112">
                  <c:v>41918.33333333334</c:v>
                </c:pt>
                <c:pt idx="1113">
                  <c:v>41918.375</c:v>
                </c:pt>
                <c:pt idx="1114">
                  <c:v>41918.41666666666</c:v>
                </c:pt>
                <c:pt idx="1115">
                  <c:v>41918.45833333333</c:v>
                </c:pt>
                <c:pt idx="1116">
                  <c:v>41918.5</c:v>
                </c:pt>
                <c:pt idx="1117">
                  <c:v>41918.54166666666</c:v>
                </c:pt>
                <c:pt idx="1118">
                  <c:v>41918.58333333334</c:v>
                </c:pt>
                <c:pt idx="1119">
                  <c:v>41918.625</c:v>
                </c:pt>
                <c:pt idx="1120">
                  <c:v>41918.66666666666</c:v>
                </c:pt>
                <c:pt idx="1121">
                  <c:v>41918.70833333334</c:v>
                </c:pt>
                <c:pt idx="1122">
                  <c:v>41918.75</c:v>
                </c:pt>
                <c:pt idx="1123">
                  <c:v>41918.79166666666</c:v>
                </c:pt>
                <c:pt idx="1124">
                  <c:v>41918.83333333334</c:v>
                </c:pt>
                <c:pt idx="1125">
                  <c:v>41918.875</c:v>
                </c:pt>
                <c:pt idx="1126">
                  <c:v>41918.91666666666</c:v>
                </c:pt>
                <c:pt idx="1127">
                  <c:v>41918.95833333333</c:v>
                </c:pt>
                <c:pt idx="1128">
                  <c:v>41919.0</c:v>
                </c:pt>
                <c:pt idx="1129">
                  <c:v>41919.04166666666</c:v>
                </c:pt>
                <c:pt idx="1130">
                  <c:v>41919.08333333334</c:v>
                </c:pt>
                <c:pt idx="1131">
                  <c:v>41919.125</c:v>
                </c:pt>
                <c:pt idx="1132">
                  <c:v>41919.16666666666</c:v>
                </c:pt>
                <c:pt idx="1133">
                  <c:v>41919.20833333334</c:v>
                </c:pt>
                <c:pt idx="1134">
                  <c:v>41919.25</c:v>
                </c:pt>
                <c:pt idx="1135">
                  <c:v>41919.29166666666</c:v>
                </c:pt>
                <c:pt idx="1136">
                  <c:v>41919.33333333334</c:v>
                </c:pt>
                <c:pt idx="1137">
                  <c:v>41919.375</c:v>
                </c:pt>
                <c:pt idx="1138">
                  <c:v>41919.41666666666</c:v>
                </c:pt>
                <c:pt idx="1139">
                  <c:v>41919.45833333333</c:v>
                </c:pt>
                <c:pt idx="1140">
                  <c:v>41919.5</c:v>
                </c:pt>
                <c:pt idx="1141">
                  <c:v>41919.54166666666</c:v>
                </c:pt>
                <c:pt idx="1142">
                  <c:v>41919.58333333334</c:v>
                </c:pt>
                <c:pt idx="1143">
                  <c:v>41919.625</c:v>
                </c:pt>
                <c:pt idx="1144">
                  <c:v>41919.66666666666</c:v>
                </c:pt>
                <c:pt idx="1145">
                  <c:v>41919.70833333334</c:v>
                </c:pt>
                <c:pt idx="1146">
                  <c:v>41919.75</c:v>
                </c:pt>
                <c:pt idx="1147">
                  <c:v>41919.79166666666</c:v>
                </c:pt>
                <c:pt idx="1148">
                  <c:v>41919.83333333334</c:v>
                </c:pt>
                <c:pt idx="1149">
                  <c:v>41919.875</c:v>
                </c:pt>
                <c:pt idx="1150">
                  <c:v>41919.91666666666</c:v>
                </c:pt>
                <c:pt idx="1151">
                  <c:v>41919.95833333333</c:v>
                </c:pt>
                <c:pt idx="1152">
                  <c:v>41920.0</c:v>
                </c:pt>
                <c:pt idx="1153">
                  <c:v>41920.04166666666</c:v>
                </c:pt>
                <c:pt idx="1154">
                  <c:v>41920.08333333334</c:v>
                </c:pt>
                <c:pt idx="1155">
                  <c:v>41920.125</c:v>
                </c:pt>
                <c:pt idx="1156">
                  <c:v>41920.16666666666</c:v>
                </c:pt>
                <c:pt idx="1157">
                  <c:v>41920.20833333334</c:v>
                </c:pt>
                <c:pt idx="1158">
                  <c:v>41920.25</c:v>
                </c:pt>
                <c:pt idx="1159">
                  <c:v>41920.29166666666</c:v>
                </c:pt>
                <c:pt idx="1160">
                  <c:v>41920.33333333334</c:v>
                </c:pt>
                <c:pt idx="1161">
                  <c:v>41920.375</c:v>
                </c:pt>
                <c:pt idx="1162">
                  <c:v>41920.41666666666</c:v>
                </c:pt>
                <c:pt idx="1163">
                  <c:v>41920.45833333333</c:v>
                </c:pt>
                <c:pt idx="1164">
                  <c:v>41920.5</c:v>
                </c:pt>
                <c:pt idx="1165">
                  <c:v>41920.54166666666</c:v>
                </c:pt>
                <c:pt idx="1166">
                  <c:v>41920.58333333334</c:v>
                </c:pt>
                <c:pt idx="1167">
                  <c:v>41920.625</c:v>
                </c:pt>
                <c:pt idx="1168">
                  <c:v>41920.66666666666</c:v>
                </c:pt>
                <c:pt idx="1169">
                  <c:v>41920.70833333334</c:v>
                </c:pt>
                <c:pt idx="1170">
                  <c:v>41920.75</c:v>
                </c:pt>
                <c:pt idx="1171">
                  <c:v>41920.79166666666</c:v>
                </c:pt>
                <c:pt idx="1172">
                  <c:v>41920.83333333334</c:v>
                </c:pt>
                <c:pt idx="1173">
                  <c:v>41920.875</c:v>
                </c:pt>
                <c:pt idx="1174">
                  <c:v>41920.91666666666</c:v>
                </c:pt>
                <c:pt idx="1175">
                  <c:v>41920.95833333333</c:v>
                </c:pt>
                <c:pt idx="1176">
                  <c:v>41921.0</c:v>
                </c:pt>
                <c:pt idx="1177">
                  <c:v>41921.04166666666</c:v>
                </c:pt>
                <c:pt idx="1178">
                  <c:v>41921.08333333334</c:v>
                </c:pt>
                <c:pt idx="1179">
                  <c:v>41921.125</c:v>
                </c:pt>
                <c:pt idx="1180">
                  <c:v>41921.16666666666</c:v>
                </c:pt>
                <c:pt idx="1181">
                  <c:v>41921.20833333334</c:v>
                </c:pt>
                <c:pt idx="1182">
                  <c:v>41921.25</c:v>
                </c:pt>
                <c:pt idx="1183">
                  <c:v>41921.29166666666</c:v>
                </c:pt>
                <c:pt idx="1184">
                  <c:v>41921.33333333334</c:v>
                </c:pt>
                <c:pt idx="1185">
                  <c:v>41921.375</c:v>
                </c:pt>
                <c:pt idx="1186">
                  <c:v>41921.41666666666</c:v>
                </c:pt>
                <c:pt idx="1187">
                  <c:v>41921.45833333333</c:v>
                </c:pt>
                <c:pt idx="1188">
                  <c:v>41921.5</c:v>
                </c:pt>
                <c:pt idx="1189">
                  <c:v>41921.54166666666</c:v>
                </c:pt>
                <c:pt idx="1190">
                  <c:v>41921.58333333334</c:v>
                </c:pt>
                <c:pt idx="1191">
                  <c:v>41921.625</c:v>
                </c:pt>
                <c:pt idx="1192">
                  <c:v>41921.66666666666</c:v>
                </c:pt>
                <c:pt idx="1193">
                  <c:v>41921.70833333334</c:v>
                </c:pt>
                <c:pt idx="1194">
                  <c:v>41921.75</c:v>
                </c:pt>
                <c:pt idx="1195">
                  <c:v>41921.79166666666</c:v>
                </c:pt>
                <c:pt idx="1196">
                  <c:v>41921.83333333334</c:v>
                </c:pt>
                <c:pt idx="1197">
                  <c:v>41921.875</c:v>
                </c:pt>
                <c:pt idx="1198">
                  <c:v>41921.91666666666</c:v>
                </c:pt>
                <c:pt idx="1199">
                  <c:v>41921.95833333333</c:v>
                </c:pt>
                <c:pt idx="1200">
                  <c:v>41922.0</c:v>
                </c:pt>
                <c:pt idx="1201">
                  <c:v>41922.04166666666</c:v>
                </c:pt>
                <c:pt idx="1202">
                  <c:v>41922.08333333334</c:v>
                </c:pt>
                <c:pt idx="1203">
                  <c:v>41922.125</c:v>
                </c:pt>
                <c:pt idx="1204">
                  <c:v>41922.16666666666</c:v>
                </c:pt>
                <c:pt idx="1205">
                  <c:v>41922.20833333334</c:v>
                </c:pt>
                <c:pt idx="1206">
                  <c:v>41922.25</c:v>
                </c:pt>
                <c:pt idx="1207">
                  <c:v>41922.29166666666</c:v>
                </c:pt>
                <c:pt idx="1208">
                  <c:v>41922.33333333334</c:v>
                </c:pt>
                <c:pt idx="1209">
                  <c:v>41922.375</c:v>
                </c:pt>
                <c:pt idx="1210">
                  <c:v>41922.41666666666</c:v>
                </c:pt>
                <c:pt idx="1211">
                  <c:v>41922.45833333333</c:v>
                </c:pt>
                <c:pt idx="1212">
                  <c:v>41922.5</c:v>
                </c:pt>
                <c:pt idx="1213">
                  <c:v>41922.54166666666</c:v>
                </c:pt>
                <c:pt idx="1214">
                  <c:v>41922.58333333334</c:v>
                </c:pt>
                <c:pt idx="1215">
                  <c:v>41922.625</c:v>
                </c:pt>
                <c:pt idx="1216">
                  <c:v>41922.66666666666</c:v>
                </c:pt>
                <c:pt idx="1217">
                  <c:v>41922.70833333334</c:v>
                </c:pt>
                <c:pt idx="1218">
                  <c:v>41922.75</c:v>
                </c:pt>
                <c:pt idx="1219">
                  <c:v>41922.79166666666</c:v>
                </c:pt>
                <c:pt idx="1220">
                  <c:v>41922.83333333334</c:v>
                </c:pt>
                <c:pt idx="1221">
                  <c:v>41922.875</c:v>
                </c:pt>
                <c:pt idx="1222">
                  <c:v>41922.91666666666</c:v>
                </c:pt>
                <c:pt idx="1223">
                  <c:v>41922.95833333333</c:v>
                </c:pt>
                <c:pt idx="1224">
                  <c:v>41923.0</c:v>
                </c:pt>
                <c:pt idx="1225">
                  <c:v>41923.04166666666</c:v>
                </c:pt>
                <c:pt idx="1226">
                  <c:v>41923.08333333334</c:v>
                </c:pt>
                <c:pt idx="1227">
                  <c:v>41923.125</c:v>
                </c:pt>
                <c:pt idx="1228">
                  <c:v>41923.16666666666</c:v>
                </c:pt>
                <c:pt idx="1229">
                  <c:v>41923.20833333334</c:v>
                </c:pt>
                <c:pt idx="1230">
                  <c:v>41923.25</c:v>
                </c:pt>
                <c:pt idx="1231">
                  <c:v>41923.29166666666</c:v>
                </c:pt>
                <c:pt idx="1232">
                  <c:v>41923.33333333334</c:v>
                </c:pt>
                <c:pt idx="1233">
                  <c:v>41923.375</c:v>
                </c:pt>
                <c:pt idx="1234">
                  <c:v>41923.41666666666</c:v>
                </c:pt>
                <c:pt idx="1235">
                  <c:v>41923.45833333333</c:v>
                </c:pt>
                <c:pt idx="1236">
                  <c:v>41923.5</c:v>
                </c:pt>
                <c:pt idx="1237">
                  <c:v>41923.54166666666</c:v>
                </c:pt>
                <c:pt idx="1238">
                  <c:v>41923.58333333334</c:v>
                </c:pt>
                <c:pt idx="1239">
                  <c:v>41923.625</c:v>
                </c:pt>
                <c:pt idx="1240">
                  <c:v>41923.66666666666</c:v>
                </c:pt>
                <c:pt idx="1241">
                  <c:v>41923.70833333334</c:v>
                </c:pt>
                <c:pt idx="1242">
                  <c:v>41923.75</c:v>
                </c:pt>
                <c:pt idx="1243">
                  <c:v>41923.79166666666</c:v>
                </c:pt>
                <c:pt idx="1244">
                  <c:v>41923.83333333334</c:v>
                </c:pt>
                <c:pt idx="1245">
                  <c:v>41923.875</c:v>
                </c:pt>
                <c:pt idx="1246">
                  <c:v>41923.91666666666</c:v>
                </c:pt>
                <c:pt idx="1247">
                  <c:v>41923.95833333333</c:v>
                </c:pt>
                <c:pt idx="1248">
                  <c:v>41924.0</c:v>
                </c:pt>
                <c:pt idx="1249">
                  <c:v>41924.04166666666</c:v>
                </c:pt>
                <c:pt idx="1250">
                  <c:v>41924.08333333334</c:v>
                </c:pt>
                <c:pt idx="1251">
                  <c:v>41924.125</c:v>
                </c:pt>
                <c:pt idx="1252">
                  <c:v>41924.16666666666</c:v>
                </c:pt>
                <c:pt idx="1253">
                  <c:v>41924.20833333334</c:v>
                </c:pt>
                <c:pt idx="1254">
                  <c:v>41924.25</c:v>
                </c:pt>
                <c:pt idx="1255">
                  <c:v>41924.29166666666</c:v>
                </c:pt>
                <c:pt idx="1256">
                  <c:v>41924.33333333334</c:v>
                </c:pt>
                <c:pt idx="1257">
                  <c:v>41924.375</c:v>
                </c:pt>
                <c:pt idx="1258">
                  <c:v>41924.41666666666</c:v>
                </c:pt>
                <c:pt idx="1259">
                  <c:v>41924.45833333333</c:v>
                </c:pt>
                <c:pt idx="1260">
                  <c:v>41924.5</c:v>
                </c:pt>
                <c:pt idx="1261">
                  <c:v>41924.54166666666</c:v>
                </c:pt>
                <c:pt idx="1262">
                  <c:v>41924.58333333334</c:v>
                </c:pt>
                <c:pt idx="1263">
                  <c:v>41924.625</c:v>
                </c:pt>
                <c:pt idx="1264">
                  <c:v>41924.66666666666</c:v>
                </c:pt>
                <c:pt idx="1265">
                  <c:v>41924.70833333334</c:v>
                </c:pt>
                <c:pt idx="1266">
                  <c:v>41924.75</c:v>
                </c:pt>
                <c:pt idx="1267">
                  <c:v>41924.79166666666</c:v>
                </c:pt>
                <c:pt idx="1268">
                  <c:v>41924.83333333334</c:v>
                </c:pt>
                <c:pt idx="1269">
                  <c:v>41924.875</c:v>
                </c:pt>
                <c:pt idx="1270">
                  <c:v>41924.91666666666</c:v>
                </c:pt>
                <c:pt idx="1271">
                  <c:v>41924.95833333333</c:v>
                </c:pt>
                <c:pt idx="1272">
                  <c:v>41925.0</c:v>
                </c:pt>
                <c:pt idx="1273">
                  <c:v>41925.04166666666</c:v>
                </c:pt>
                <c:pt idx="1274">
                  <c:v>41925.08333333334</c:v>
                </c:pt>
                <c:pt idx="1275">
                  <c:v>41925.125</c:v>
                </c:pt>
                <c:pt idx="1276">
                  <c:v>41925.16666666666</c:v>
                </c:pt>
                <c:pt idx="1277">
                  <c:v>41925.20833333334</c:v>
                </c:pt>
                <c:pt idx="1278">
                  <c:v>41925.25</c:v>
                </c:pt>
                <c:pt idx="1279">
                  <c:v>41925.29166666666</c:v>
                </c:pt>
                <c:pt idx="1280">
                  <c:v>41925.33333333334</c:v>
                </c:pt>
                <c:pt idx="1281">
                  <c:v>41925.375</c:v>
                </c:pt>
                <c:pt idx="1282">
                  <c:v>41925.41666666666</c:v>
                </c:pt>
                <c:pt idx="1283">
                  <c:v>41925.45833333333</c:v>
                </c:pt>
                <c:pt idx="1284">
                  <c:v>41925.5</c:v>
                </c:pt>
                <c:pt idx="1285">
                  <c:v>41925.54166666666</c:v>
                </c:pt>
                <c:pt idx="1286">
                  <c:v>41925.58333333334</c:v>
                </c:pt>
                <c:pt idx="1287">
                  <c:v>41925.625</c:v>
                </c:pt>
                <c:pt idx="1288">
                  <c:v>41925.66666666666</c:v>
                </c:pt>
                <c:pt idx="1289">
                  <c:v>41925.70833333334</c:v>
                </c:pt>
                <c:pt idx="1290">
                  <c:v>41925.75</c:v>
                </c:pt>
                <c:pt idx="1291">
                  <c:v>41925.79166666666</c:v>
                </c:pt>
                <c:pt idx="1292">
                  <c:v>41925.83333333334</c:v>
                </c:pt>
                <c:pt idx="1293">
                  <c:v>41925.875</c:v>
                </c:pt>
                <c:pt idx="1294">
                  <c:v>41925.91666666666</c:v>
                </c:pt>
                <c:pt idx="1295">
                  <c:v>41925.95833333333</c:v>
                </c:pt>
                <c:pt idx="1296">
                  <c:v>41926.0</c:v>
                </c:pt>
                <c:pt idx="1297">
                  <c:v>41926.04166666666</c:v>
                </c:pt>
                <c:pt idx="1298">
                  <c:v>41926.08333333334</c:v>
                </c:pt>
                <c:pt idx="1299">
                  <c:v>41926.125</c:v>
                </c:pt>
                <c:pt idx="1300">
                  <c:v>41926.16666666666</c:v>
                </c:pt>
                <c:pt idx="1301">
                  <c:v>41926.20833333334</c:v>
                </c:pt>
                <c:pt idx="1302">
                  <c:v>41926.25</c:v>
                </c:pt>
                <c:pt idx="1303">
                  <c:v>41926.29166666666</c:v>
                </c:pt>
                <c:pt idx="1304">
                  <c:v>41926.33333333334</c:v>
                </c:pt>
                <c:pt idx="1305">
                  <c:v>41926.375</c:v>
                </c:pt>
                <c:pt idx="1306">
                  <c:v>41926.41666666666</c:v>
                </c:pt>
                <c:pt idx="1307">
                  <c:v>41926.45833333333</c:v>
                </c:pt>
                <c:pt idx="1308">
                  <c:v>41926.5</c:v>
                </c:pt>
                <c:pt idx="1309">
                  <c:v>41926.54166666666</c:v>
                </c:pt>
                <c:pt idx="1310">
                  <c:v>41926.58333333334</c:v>
                </c:pt>
                <c:pt idx="1311">
                  <c:v>41926.625</c:v>
                </c:pt>
                <c:pt idx="1312">
                  <c:v>41926.66666666666</c:v>
                </c:pt>
                <c:pt idx="1313">
                  <c:v>41926.70833333334</c:v>
                </c:pt>
                <c:pt idx="1314">
                  <c:v>41926.75</c:v>
                </c:pt>
                <c:pt idx="1315">
                  <c:v>41926.79166666666</c:v>
                </c:pt>
                <c:pt idx="1316">
                  <c:v>41926.83333333334</c:v>
                </c:pt>
                <c:pt idx="1317">
                  <c:v>41926.875</c:v>
                </c:pt>
                <c:pt idx="1318">
                  <c:v>41926.91666666666</c:v>
                </c:pt>
                <c:pt idx="1319">
                  <c:v>41926.95833333333</c:v>
                </c:pt>
                <c:pt idx="1320">
                  <c:v>41927.0</c:v>
                </c:pt>
                <c:pt idx="1321">
                  <c:v>41927.04166666666</c:v>
                </c:pt>
                <c:pt idx="1322">
                  <c:v>41927.08333333334</c:v>
                </c:pt>
                <c:pt idx="1323">
                  <c:v>41927.125</c:v>
                </c:pt>
                <c:pt idx="1324">
                  <c:v>41927.16666666666</c:v>
                </c:pt>
                <c:pt idx="1325">
                  <c:v>41927.20833333334</c:v>
                </c:pt>
                <c:pt idx="1326">
                  <c:v>41927.25</c:v>
                </c:pt>
                <c:pt idx="1327">
                  <c:v>41927.29166666666</c:v>
                </c:pt>
                <c:pt idx="1328">
                  <c:v>41927.33333333334</c:v>
                </c:pt>
                <c:pt idx="1329">
                  <c:v>41927.375</c:v>
                </c:pt>
                <c:pt idx="1330">
                  <c:v>41927.41666666666</c:v>
                </c:pt>
                <c:pt idx="1331">
                  <c:v>41927.45833333333</c:v>
                </c:pt>
                <c:pt idx="1332">
                  <c:v>41927.5</c:v>
                </c:pt>
                <c:pt idx="1333">
                  <c:v>41927.54166666666</c:v>
                </c:pt>
                <c:pt idx="1334">
                  <c:v>41927.58333333334</c:v>
                </c:pt>
                <c:pt idx="1335">
                  <c:v>41927.625</c:v>
                </c:pt>
                <c:pt idx="1336">
                  <c:v>41927.66666666666</c:v>
                </c:pt>
                <c:pt idx="1337">
                  <c:v>41927.70833333334</c:v>
                </c:pt>
                <c:pt idx="1338">
                  <c:v>41927.75</c:v>
                </c:pt>
                <c:pt idx="1339">
                  <c:v>41927.79166666666</c:v>
                </c:pt>
                <c:pt idx="1340">
                  <c:v>41927.83333333334</c:v>
                </c:pt>
                <c:pt idx="1341">
                  <c:v>41927.875</c:v>
                </c:pt>
                <c:pt idx="1342">
                  <c:v>41927.91666666666</c:v>
                </c:pt>
                <c:pt idx="1343">
                  <c:v>41927.95833333333</c:v>
                </c:pt>
                <c:pt idx="1344">
                  <c:v>41928.0</c:v>
                </c:pt>
                <c:pt idx="1345">
                  <c:v>41928.04166666666</c:v>
                </c:pt>
                <c:pt idx="1346">
                  <c:v>41928.08333333334</c:v>
                </c:pt>
                <c:pt idx="1347">
                  <c:v>41928.125</c:v>
                </c:pt>
                <c:pt idx="1348">
                  <c:v>41928.16666666666</c:v>
                </c:pt>
                <c:pt idx="1349">
                  <c:v>41928.20833333334</c:v>
                </c:pt>
                <c:pt idx="1350">
                  <c:v>41928.25</c:v>
                </c:pt>
                <c:pt idx="1351">
                  <c:v>41928.29166666666</c:v>
                </c:pt>
                <c:pt idx="1352">
                  <c:v>41928.33333333334</c:v>
                </c:pt>
                <c:pt idx="1353">
                  <c:v>41928.375</c:v>
                </c:pt>
                <c:pt idx="1354">
                  <c:v>41928.41666666666</c:v>
                </c:pt>
                <c:pt idx="1355">
                  <c:v>41928.45833333333</c:v>
                </c:pt>
                <c:pt idx="1356">
                  <c:v>41928.5</c:v>
                </c:pt>
                <c:pt idx="1357">
                  <c:v>41928.54166666666</c:v>
                </c:pt>
                <c:pt idx="1358">
                  <c:v>41928.58333333334</c:v>
                </c:pt>
                <c:pt idx="1359">
                  <c:v>41928.625</c:v>
                </c:pt>
                <c:pt idx="1360">
                  <c:v>41928.66666666666</c:v>
                </c:pt>
                <c:pt idx="1361">
                  <c:v>41928.70833333334</c:v>
                </c:pt>
                <c:pt idx="1362">
                  <c:v>41928.75</c:v>
                </c:pt>
                <c:pt idx="1363">
                  <c:v>41928.79166666666</c:v>
                </c:pt>
                <c:pt idx="1364">
                  <c:v>41928.83333333334</c:v>
                </c:pt>
                <c:pt idx="1365">
                  <c:v>41928.875</c:v>
                </c:pt>
                <c:pt idx="1366">
                  <c:v>41928.91666666666</c:v>
                </c:pt>
                <c:pt idx="1367">
                  <c:v>41928.95833333333</c:v>
                </c:pt>
                <c:pt idx="1368">
                  <c:v>41929.0</c:v>
                </c:pt>
                <c:pt idx="1369">
                  <c:v>41929.04166666666</c:v>
                </c:pt>
                <c:pt idx="1370">
                  <c:v>41929.08333333334</c:v>
                </c:pt>
                <c:pt idx="1371">
                  <c:v>41929.125</c:v>
                </c:pt>
                <c:pt idx="1372">
                  <c:v>41929.16666666666</c:v>
                </c:pt>
                <c:pt idx="1373">
                  <c:v>41929.20833333334</c:v>
                </c:pt>
                <c:pt idx="1374">
                  <c:v>41929.25</c:v>
                </c:pt>
                <c:pt idx="1375">
                  <c:v>41929.29166666666</c:v>
                </c:pt>
                <c:pt idx="1376">
                  <c:v>41929.33333333334</c:v>
                </c:pt>
                <c:pt idx="1377">
                  <c:v>41929.375</c:v>
                </c:pt>
                <c:pt idx="1378">
                  <c:v>41929.41666666666</c:v>
                </c:pt>
                <c:pt idx="1379">
                  <c:v>41929.45833333333</c:v>
                </c:pt>
                <c:pt idx="1380">
                  <c:v>41929.5</c:v>
                </c:pt>
                <c:pt idx="1381">
                  <c:v>41929.54166666666</c:v>
                </c:pt>
                <c:pt idx="1382">
                  <c:v>41929.58333333334</c:v>
                </c:pt>
                <c:pt idx="1383">
                  <c:v>41929.625</c:v>
                </c:pt>
                <c:pt idx="1384">
                  <c:v>41929.66666666666</c:v>
                </c:pt>
                <c:pt idx="1385">
                  <c:v>41929.70833333334</c:v>
                </c:pt>
                <c:pt idx="1386">
                  <c:v>41929.75</c:v>
                </c:pt>
                <c:pt idx="1387">
                  <c:v>41929.79166666666</c:v>
                </c:pt>
                <c:pt idx="1388">
                  <c:v>41929.83333333334</c:v>
                </c:pt>
                <c:pt idx="1389">
                  <c:v>41929.875</c:v>
                </c:pt>
                <c:pt idx="1390">
                  <c:v>41929.91666666666</c:v>
                </c:pt>
                <c:pt idx="1391">
                  <c:v>41929.95833333333</c:v>
                </c:pt>
                <c:pt idx="1392">
                  <c:v>41930.0</c:v>
                </c:pt>
                <c:pt idx="1393">
                  <c:v>41930.04166666666</c:v>
                </c:pt>
                <c:pt idx="1394">
                  <c:v>41930.08333333334</c:v>
                </c:pt>
                <c:pt idx="1395">
                  <c:v>41930.125</c:v>
                </c:pt>
                <c:pt idx="1396">
                  <c:v>41930.16666666666</c:v>
                </c:pt>
                <c:pt idx="1397">
                  <c:v>41930.20833333334</c:v>
                </c:pt>
                <c:pt idx="1398">
                  <c:v>41930.25</c:v>
                </c:pt>
                <c:pt idx="1399">
                  <c:v>41930.29166666666</c:v>
                </c:pt>
                <c:pt idx="1400">
                  <c:v>41930.33333333334</c:v>
                </c:pt>
                <c:pt idx="1401">
                  <c:v>41930.375</c:v>
                </c:pt>
                <c:pt idx="1402">
                  <c:v>41930.41666666666</c:v>
                </c:pt>
                <c:pt idx="1403">
                  <c:v>41930.45833333333</c:v>
                </c:pt>
                <c:pt idx="1404">
                  <c:v>41930.5</c:v>
                </c:pt>
                <c:pt idx="1405">
                  <c:v>41930.54166666666</c:v>
                </c:pt>
                <c:pt idx="1406">
                  <c:v>41930.58333333334</c:v>
                </c:pt>
                <c:pt idx="1407">
                  <c:v>41930.625</c:v>
                </c:pt>
                <c:pt idx="1408">
                  <c:v>41930.66666666666</c:v>
                </c:pt>
                <c:pt idx="1409">
                  <c:v>41930.70833333334</c:v>
                </c:pt>
                <c:pt idx="1410">
                  <c:v>41930.75</c:v>
                </c:pt>
                <c:pt idx="1411">
                  <c:v>41930.79166666666</c:v>
                </c:pt>
                <c:pt idx="1412">
                  <c:v>41930.83333333334</c:v>
                </c:pt>
                <c:pt idx="1413">
                  <c:v>41930.875</c:v>
                </c:pt>
                <c:pt idx="1414">
                  <c:v>41930.91666666666</c:v>
                </c:pt>
                <c:pt idx="1415">
                  <c:v>41930.95833333333</c:v>
                </c:pt>
                <c:pt idx="1416">
                  <c:v>41931.0</c:v>
                </c:pt>
                <c:pt idx="1417">
                  <c:v>41931.04166666666</c:v>
                </c:pt>
                <c:pt idx="1418">
                  <c:v>41931.08333333334</c:v>
                </c:pt>
                <c:pt idx="1419">
                  <c:v>41931.125</c:v>
                </c:pt>
                <c:pt idx="1420">
                  <c:v>41931.16666666666</c:v>
                </c:pt>
                <c:pt idx="1421">
                  <c:v>41931.20833333334</c:v>
                </c:pt>
                <c:pt idx="1422">
                  <c:v>41931.25</c:v>
                </c:pt>
                <c:pt idx="1423">
                  <c:v>41931.29166666666</c:v>
                </c:pt>
                <c:pt idx="1424">
                  <c:v>41931.33333333334</c:v>
                </c:pt>
                <c:pt idx="1425">
                  <c:v>41931.375</c:v>
                </c:pt>
                <c:pt idx="1426">
                  <c:v>41931.41666666666</c:v>
                </c:pt>
                <c:pt idx="1427">
                  <c:v>41931.45833333333</c:v>
                </c:pt>
                <c:pt idx="1428">
                  <c:v>41931.5</c:v>
                </c:pt>
                <c:pt idx="1429">
                  <c:v>41931.54166666666</c:v>
                </c:pt>
                <c:pt idx="1430">
                  <c:v>41931.58333333334</c:v>
                </c:pt>
                <c:pt idx="1431">
                  <c:v>41931.625</c:v>
                </c:pt>
                <c:pt idx="1432">
                  <c:v>41931.66666666666</c:v>
                </c:pt>
                <c:pt idx="1433">
                  <c:v>41931.70833333334</c:v>
                </c:pt>
                <c:pt idx="1434">
                  <c:v>41931.75</c:v>
                </c:pt>
                <c:pt idx="1435">
                  <c:v>41931.79166666666</c:v>
                </c:pt>
                <c:pt idx="1436">
                  <c:v>41931.83333333334</c:v>
                </c:pt>
                <c:pt idx="1437">
                  <c:v>41931.875</c:v>
                </c:pt>
                <c:pt idx="1438">
                  <c:v>41931.91666666666</c:v>
                </c:pt>
                <c:pt idx="1439">
                  <c:v>41931.95833333333</c:v>
                </c:pt>
                <c:pt idx="1440">
                  <c:v>41932.0</c:v>
                </c:pt>
                <c:pt idx="1441">
                  <c:v>41932.04166666666</c:v>
                </c:pt>
                <c:pt idx="1442">
                  <c:v>41932.08333333334</c:v>
                </c:pt>
                <c:pt idx="1443">
                  <c:v>41932.125</c:v>
                </c:pt>
                <c:pt idx="1444">
                  <c:v>41932.16666666666</c:v>
                </c:pt>
                <c:pt idx="1445">
                  <c:v>41932.20833333334</c:v>
                </c:pt>
                <c:pt idx="1446">
                  <c:v>41932.25</c:v>
                </c:pt>
                <c:pt idx="1447">
                  <c:v>41932.29166666666</c:v>
                </c:pt>
                <c:pt idx="1448">
                  <c:v>41932.33333333334</c:v>
                </c:pt>
                <c:pt idx="1449">
                  <c:v>41932.375</c:v>
                </c:pt>
                <c:pt idx="1450">
                  <c:v>41932.41666666666</c:v>
                </c:pt>
                <c:pt idx="1451">
                  <c:v>41932.45833333333</c:v>
                </c:pt>
                <c:pt idx="1452">
                  <c:v>41932.5</c:v>
                </c:pt>
                <c:pt idx="1453">
                  <c:v>41932.54166666666</c:v>
                </c:pt>
                <c:pt idx="1454">
                  <c:v>41932.58333333334</c:v>
                </c:pt>
                <c:pt idx="1455">
                  <c:v>41932.625</c:v>
                </c:pt>
                <c:pt idx="1456">
                  <c:v>41932.66666666666</c:v>
                </c:pt>
                <c:pt idx="1457">
                  <c:v>41932.70833333334</c:v>
                </c:pt>
                <c:pt idx="1458">
                  <c:v>41932.75</c:v>
                </c:pt>
                <c:pt idx="1459">
                  <c:v>41932.79166666666</c:v>
                </c:pt>
                <c:pt idx="1460">
                  <c:v>41932.83333333334</c:v>
                </c:pt>
                <c:pt idx="1461">
                  <c:v>41932.875</c:v>
                </c:pt>
                <c:pt idx="1462">
                  <c:v>41932.91666666666</c:v>
                </c:pt>
                <c:pt idx="1463">
                  <c:v>41932.95833333333</c:v>
                </c:pt>
                <c:pt idx="1464">
                  <c:v>41933.0</c:v>
                </c:pt>
                <c:pt idx="1465">
                  <c:v>41933.04166666666</c:v>
                </c:pt>
                <c:pt idx="1466">
                  <c:v>41933.08333333334</c:v>
                </c:pt>
                <c:pt idx="1467">
                  <c:v>41933.125</c:v>
                </c:pt>
                <c:pt idx="1468">
                  <c:v>41933.16666666666</c:v>
                </c:pt>
                <c:pt idx="1469">
                  <c:v>41933.20833333334</c:v>
                </c:pt>
                <c:pt idx="1470">
                  <c:v>41933.25</c:v>
                </c:pt>
                <c:pt idx="1471">
                  <c:v>41933.29166666666</c:v>
                </c:pt>
                <c:pt idx="1472">
                  <c:v>41933.33333333334</c:v>
                </c:pt>
                <c:pt idx="1473">
                  <c:v>41933.375</c:v>
                </c:pt>
                <c:pt idx="1474">
                  <c:v>41933.41666666666</c:v>
                </c:pt>
                <c:pt idx="1475">
                  <c:v>41933.45833333333</c:v>
                </c:pt>
                <c:pt idx="1476">
                  <c:v>41933.5</c:v>
                </c:pt>
                <c:pt idx="1477">
                  <c:v>41933.54166666666</c:v>
                </c:pt>
                <c:pt idx="1478">
                  <c:v>41933.58333333334</c:v>
                </c:pt>
                <c:pt idx="1479">
                  <c:v>41933.625</c:v>
                </c:pt>
                <c:pt idx="1480">
                  <c:v>41933.66666666666</c:v>
                </c:pt>
                <c:pt idx="1481">
                  <c:v>41933.70833333334</c:v>
                </c:pt>
                <c:pt idx="1482">
                  <c:v>41933.75</c:v>
                </c:pt>
                <c:pt idx="1483">
                  <c:v>41933.79166666666</c:v>
                </c:pt>
                <c:pt idx="1484">
                  <c:v>41933.83333333334</c:v>
                </c:pt>
                <c:pt idx="1485">
                  <c:v>41933.875</c:v>
                </c:pt>
                <c:pt idx="1486">
                  <c:v>41933.91666666666</c:v>
                </c:pt>
                <c:pt idx="1487">
                  <c:v>41933.95833333333</c:v>
                </c:pt>
                <c:pt idx="1488">
                  <c:v>41934.0</c:v>
                </c:pt>
                <c:pt idx="1489">
                  <c:v>41934.04166666666</c:v>
                </c:pt>
                <c:pt idx="1490">
                  <c:v>41934.08333333334</c:v>
                </c:pt>
                <c:pt idx="1491">
                  <c:v>41934.125</c:v>
                </c:pt>
                <c:pt idx="1492">
                  <c:v>41934.16666666666</c:v>
                </c:pt>
                <c:pt idx="1493">
                  <c:v>41934.20833333334</c:v>
                </c:pt>
                <c:pt idx="1494">
                  <c:v>41934.25</c:v>
                </c:pt>
                <c:pt idx="1495">
                  <c:v>41934.29166666666</c:v>
                </c:pt>
                <c:pt idx="1496">
                  <c:v>41934.33333333334</c:v>
                </c:pt>
                <c:pt idx="1497">
                  <c:v>41934.375</c:v>
                </c:pt>
                <c:pt idx="1498">
                  <c:v>41934.41666666666</c:v>
                </c:pt>
                <c:pt idx="1499">
                  <c:v>41934.45833333333</c:v>
                </c:pt>
                <c:pt idx="1500">
                  <c:v>41934.5</c:v>
                </c:pt>
                <c:pt idx="1501">
                  <c:v>41934.54166666666</c:v>
                </c:pt>
                <c:pt idx="1502">
                  <c:v>41934.58333333334</c:v>
                </c:pt>
                <c:pt idx="1503">
                  <c:v>41934.625</c:v>
                </c:pt>
                <c:pt idx="1504">
                  <c:v>41934.66666666666</c:v>
                </c:pt>
                <c:pt idx="1505">
                  <c:v>41934.70833333334</c:v>
                </c:pt>
                <c:pt idx="1506">
                  <c:v>41934.75</c:v>
                </c:pt>
                <c:pt idx="1507">
                  <c:v>41934.79166666666</c:v>
                </c:pt>
                <c:pt idx="1508">
                  <c:v>41934.83333333334</c:v>
                </c:pt>
                <c:pt idx="1509">
                  <c:v>41934.875</c:v>
                </c:pt>
                <c:pt idx="1510">
                  <c:v>41934.91666666666</c:v>
                </c:pt>
                <c:pt idx="1511">
                  <c:v>41934.95833333333</c:v>
                </c:pt>
                <c:pt idx="1512">
                  <c:v>41935.0</c:v>
                </c:pt>
                <c:pt idx="1513">
                  <c:v>41935.04166666666</c:v>
                </c:pt>
                <c:pt idx="1514">
                  <c:v>41935.08333333334</c:v>
                </c:pt>
                <c:pt idx="1515">
                  <c:v>41935.125</c:v>
                </c:pt>
                <c:pt idx="1516">
                  <c:v>41935.16666666666</c:v>
                </c:pt>
                <c:pt idx="1517">
                  <c:v>41935.20833333334</c:v>
                </c:pt>
                <c:pt idx="1518">
                  <c:v>41935.25</c:v>
                </c:pt>
                <c:pt idx="1519">
                  <c:v>41935.29166666666</c:v>
                </c:pt>
                <c:pt idx="1520">
                  <c:v>41935.33333333334</c:v>
                </c:pt>
                <c:pt idx="1521">
                  <c:v>41935.375</c:v>
                </c:pt>
                <c:pt idx="1522">
                  <c:v>41935.41666666666</c:v>
                </c:pt>
                <c:pt idx="1523">
                  <c:v>41935.45833333333</c:v>
                </c:pt>
                <c:pt idx="1524">
                  <c:v>41935.5</c:v>
                </c:pt>
                <c:pt idx="1525">
                  <c:v>41935.54166666666</c:v>
                </c:pt>
                <c:pt idx="1526">
                  <c:v>41935.58333333334</c:v>
                </c:pt>
                <c:pt idx="1527">
                  <c:v>41935.625</c:v>
                </c:pt>
                <c:pt idx="1528">
                  <c:v>41935.66666666666</c:v>
                </c:pt>
                <c:pt idx="1529">
                  <c:v>41935.70833333334</c:v>
                </c:pt>
                <c:pt idx="1530">
                  <c:v>41935.75</c:v>
                </c:pt>
                <c:pt idx="1531">
                  <c:v>41935.79166666666</c:v>
                </c:pt>
                <c:pt idx="1532">
                  <c:v>41935.83333333334</c:v>
                </c:pt>
                <c:pt idx="1533">
                  <c:v>41935.875</c:v>
                </c:pt>
                <c:pt idx="1534">
                  <c:v>41935.91666666666</c:v>
                </c:pt>
                <c:pt idx="1535">
                  <c:v>41935.95833333333</c:v>
                </c:pt>
                <c:pt idx="1536">
                  <c:v>41936.0</c:v>
                </c:pt>
                <c:pt idx="1537">
                  <c:v>41936.04166666666</c:v>
                </c:pt>
                <c:pt idx="1538">
                  <c:v>41936.08333333334</c:v>
                </c:pt>
                <c:pt idx="1539">
                  <c:v>41936.125</c:v>
                </c:pt>
                <c:pt idx="1540">
                  <c:v>41936.16666666666</c:v>
                </c:pt>
                <c:pt idx="1541">
                  <c:v>41936.20833333334</c:v>
                </c:pt>
                <c:pt idx="1542">
                  <c:v>41936.25</c:v>
                </c:pt>
                <c:pt idx="1543">
                  <c:v>41936.29166666666</c:v>
                </c:pt>
                <c:pt idx="1544">
                  <c:v>41936.33333333334</c:v>
                </c:pt>
                <c:pt idx="1545">
                  <c:v>41936.375</c:v>
                </c:pt>
                <c:pt idx="1546">
                  <c:v>41936.41666666666</c:v>
                </c:pt>
                <c:pt idx="1547">
                  <c:v>41936.45833333333</c:v>
                </c:pt>
                <c:pt idx="1548">
                  <c:v>41936.5</c:v>
                </c:pt>
                <c:pt idx="1549">
                  <c:v>41936.54166666666</c:v>
                </c:pt>
                <c:pt idx="1550">
                  <c:v>41936.58333333334</c:v>
                </c:pt>
                <c:pt idx="1551">
                  <c:v>41936.625</c:v>
                </c:pt>
                <c:pt idx="1552">
                  <c:v>41936.66666666666</c:v>
                </c:pt>
                <c:pt idx="1553">
                  <c:v>41936.70833333334</c:v>
                </c:pt>
                <c:pt idx="1554">
                  <c:v>41936.75</c:v>
                </c:pt>
                <c:pt idx="1555">
                  <c:v>41936.79166666666</c:v>
                </c:pt>
                <c:pt idx="1556">
                  <c:v>41936.83333333334</c:v>
                </c:pt>
                <c:pt idx="1557">
                  <c:v>41936.875</c:v>
                </c:pt>
                <c:pt idx="1558">
                  <c:v>41936.91666666666</c:v>
                </c:pt>
                <c:pt idx="1559">
                  <c:v>41936.95833333333</c:v>
                </c:pt>
                <c:pt idx="1560">
                  <c:v>41937.0</c:v>
                </c:pt>
                <c:pt idx="1561">
                  <c:v>41937.04166666666</c:v>
                </c:pt>
                <c:pt idx="1562">
                  <c:v>41937.08333333334</c:v>
                </c:pt>
                <c:pt idx="1563">
                  <c:v>41937.125</c:v>
                </c:pt>
                <c:pt idx="1564">
                  <c:v>41937.16666666666</c:v>
                </c:pt>
                <c:pt idx="1565">
                  <c:v>41937.20833333334</c:v>
                </c:pt>
                <c:pt idx="1566">
                  <c:v>41937.25</c:v>
                </c:pt>
                <c:pt idx="1567">
                  <c:v>41937.29166666666</c:v>
                </c:pt>
                <c:pt idx="1568">
                  <c:v>41937.33333333334</c:v>
                </c:pt>
                <c:pt idx="1569">
                  <c:v>41937.375</c:v>
                </c:pt>
                <c:pt idx="1570">
                  <c:v>41937.41666666666</c:v>
                </c:pt>
                <c:pt idx="1571">
                  <c:v>41937.45833333333</c:v>
                </c:pt>
                <c:pt idx="1572">
                  <c:v>41937.5</c:v>
                </c:pt>
                <c:pt idx="1573">
                  <c:v>41937.54166666666</c:v>
                </c:pt>
                <c:pt idx="1574">
                  <c:v>41937.58333333334</c:v>
                </c:pt>
                <c:pt idx="1575">
                  <c:v>41937.625</c:v>
                </c:pt>
                <c:pt idx="1576">
                  <c:v>41937.66666666666</c:v>
                </c:pt>
                <c:pt idx="1577">
                  <c:v>41937.70833333334</c:v>
                </c:pt>
                <c:pt idx="1578">
                  <c:v>41937.75</c:v>
                </c:pt>
                <c:pt idx="1579">
                  <c:v>41937.79166666666</c:v>
                </c:pt>
                <c:pt idx="1580">
                  <c:v>41937.83333333334</c:v>
                </c:pt>
                <c:pt idx="1581">
                  <c:v>41937.875</c:v>
                </c:pt>
                <c:pt idx="1582">
                  <c:v>41937.91666666666</c:v>
                </c:pt>
                <c:pt idx="1583">
                  <c:v>41937.95833333333</c:v>
                </c:pt>
                <c:pt idx="1584">
                  <c:v>41938.0</c:v>
                </c:pt>
                <c:pt idx="1585">
                  <c:v>41938.04166666666</c:v>
                </c:pt>
                <c:pt idx="1586">
                  <c:v>41938.08333333334</c:v>
                </c:pt>
                <c:pt idx="1587">
                  <c:v>41938.125</c:v>
                </c:pt>
                <c:pt idx="1588">
                  <c:v>41938.16666666666</c:v>
                </c:pt>
                <c:pt idx="1589">
                  <c:v>41938.20833333334</c:v>
                </c:pt>
                <c:pt idx="1590">
                  <c:v>41938.25</c:v>
                </c:pt>
                <c:pt idx="1591">
                  <c:v>41938.29166666666</c:v>
                </c:pt>
                <c:pt idx="1592">
                  <c:v>41938.33333333334</c:v>
                </c:pt>
                <c:pt idx="1593">
                  <c:v>41938.375</c:v>
                </c:pt>
                <c:pt idx="1594">
                  <c:v>41938.41666666666</c:v>
                </c:pt>
                <c:pt idx="1595">
                  <c:v>41938.45833333333</c:v>
                </c:pt>
                <c:pt idx="1596">
                  <c:v>41938.5</c:v>
                </c:pt>
                <c:pt idx="1597">
                  <c:v>41938.54166666666</c:v>
                </c:pt>
                <c:pt idx="1598">
                  <c:v>41938.58333333334</c:v>
                </c:pt>
                <c:pt idx="1599">
                  <c:v>41938.625</c:v>
                </c:pt>
                <c:pt idx="1600">
                  <c:v>41938.66666666666</c:v>
                </c:pt>
                <c:pt idx="1601">
                  <c:v>41938.70833333334</c:v>
                </c:pt>
                <c:pt idx="1602">
                  <c:v>41938.75</c:v>
                </c:pt>
                <c:pt idx="1603">
                  <c:v>41938.79166666666</c:v>
                </c:pt>
                <c:pt idx="1604">
                  <c:v>41938.83333333334</c:v>
                </c:pt>
                <c:pt idx="1605">
                  <c:v>41938.875</c:v>
                </c:pt>
                <c:pt idx="1606">
                  <c:v>41938.91666666666</c:v>
                </c:pt>
                <c:pt idx="1607">
                  <c:v>41938.95833333333</c:v>
                </c:pt>
                <c:pt idx="1608">
                  <c:v>41939.0</c:v>
                </c:pt>
                <c:pt idx="1609">
                  <c:v>41939.04166666666</c:v>
                </c:pt>
                <c:pt idx="1610">
                  <c:v>41939.08333333334</c:v>
                </c:pt>
                <c:pt idx="1611">
                  <c:v>41939.125</c:v>
                </c:pt>
                <c:pt idx="1612">
                  <c:v>41939.16666666666</c:v>
                </c:pt>
                <c:pt idx="1613">
                  <c:v>41939.20833333334</c:v>
                </c:pt>
                <c:pt idx="1614">
                  <c:v>41939.25</c:v>
                </c:pt>
                <c:pt idx="1615">
                  <c:v>41939.29166666666</c:v>
                </c:pt>
                <c:pt idx="1616">
                  <c:v>41939.33333333334</c:v>
                </c:pt>
                <c:pt idx="1617">
                  <c:v>41939.375</c:v>
                </c:pt>
                <c:pt idx="1618">
                  <c:v>41939.41666666666</c:v>
                </c:pt>
                <c:pt idx="1619">
                  <c:v>41939.45833333333</c:v>
                </c:pt>
                <c:pt idx="1620">
                  <c:v>41939.5</c:v>
                </c:pt>
                <c:pt idx="1621">
                  <c:v>41939.54166666666</c:v>
                </c:pt>
                <c:pt idx="1622">
                  <c:v>41939.58333333334</c:v>
                </c:pt>
                <c:pt idx="1623">
                  <c:v>41939.625</c:v>
                </c:pt>
                <c:pt idx="1624">
                  <c:v>41939.66666666666</c:v>
                </c:pt>
                <c:pt idx="1625">
                  <c:v>41939.70833333334</c:v>
                </c:pt>
                <c:pt idx="1626">
                  <c:v>41939.75</c:v>
                </c:pt>
                <c:pt idx="1627">
                  <c:v>41939.79166666666</c:v>
                </c:pt>
                <c:pt idx="1628">
                  <c:v>41939.83333333334</c:v>
                </c:pt>
                <c:pt idx="1629">
                  <c:v>41939.875</c:v>
                </c:pt>
                <c:pt idx="1630">
                  <c:v>41939.91666666666</c:v>
                </c:pt>
                <c:pt idx="1631">
                  <c:v>41939.95833333333</c:v>
                </c:pt>
                <c:pt idx="1632">
                  <c:v>41940.0</c:v>
                </c:pt>
                <c:pt idx="1633">
                  <c:v>41940.04166666666</c:v>
                </c:pt>
                <c:pt idx="1634">
                  <c:v>41940.08333333334</c:v>
                </c:pt>
                <c:pt idx="1635">
                  <c:v>41940.125</c:v>
                </c:pt>
                <c:pt idx="1636">
                  <c:v>41940.16666666666</c:v>
                </c:pt>
                <c:pt idx="1637">
                  <c:v>41940.20833333334</c:v>
                </c:pt>
                <c:pt idx="1638">
                  <c:v>41940.25</c:v>
                </c:pt>
                <c:pt idx="1639">
                  <c:v>41940.29166666666</c:v>
                </c:pt>
                <c:pt idx="1640">
                  <c:v>41940.33333333334</c:v>
                </c:pt>
                <c:pt idx="1641">
                  <c:v>41940.375</c:v>
                </c:pt>
                <c:pt idx="1642">
                  <c:v>41940.41666666666</c:v>
                </c:pt>
                <c:pt idx="1643">
                  <c:v>41940.45833333333</c:v>
                </c:pt>
                <c:pt idx="1644">
                  <c:v>41940.5</c:v>
                </c:pt>
                <c:pt idx="1645">
                  <c:v>41940.54166666666</c:v>
                </c:pt>
                <c:pt idx="1646">
                  <c:v>41940.58333333334</c:v>
                </c:pt>
                <c:pt idx="1647">
                  <c:v>41940.625</c:v>
                </c:pt>
                <c:pt idx="1648">
                  <c:v>41940.66666666666</c:v>
                </c:pt>
                <c:pt idx="1649">
                  <c:v>41940.70833333334</c:v>
                </c:pt>
                <c:pt idx="1650">
                  <c:v>41940.75</c:v>
                </c:pt>
                <c:pt idx="1651">
                  <c:v>41940.79166666666</c:v>
                </c:pt>
                <c:pt idx="1652">
                  <c:v>41940.83333333334</c:v>
                </c:pt>
                <c:pt idx="1653">
                  <c:v>41940.875</c:v>
                </c:pt>
                <c:pt idx="1654">
                  <c:v>41940.91666666666</c:v>
                </c:pt>
                <c:pt idx="1655">
                  <c:v>41940.95833333333</c:v>
                </c:pt>
                <c:pt idx="1656">
                  <c:v>41941.0</c:v>
                </c:pt>
                <c:pt idx="1657">
                  <c:v>41941.04166666666</c:v>
                </c:pt>
                <c:pt idx="1658">
                  <c:v>41941.08333333334</c:v>
                </c:pt>
                <c:pt idx="1659">
                  <c:v>41941.125</c:v>
                </c:pt>
                <c:pt idx="1660">
                  <c:v>41941.16666666666</c:v>
                </c:pt>
                <c:pt idx="1661">
                  <c:v>41941.20833333334</c:v>
                </c:pt>
                <c:pt idx="1662">
                  <c:v>41941.25</c:v>
                </c:pt>
                <c:pt idx="1663">
                  <c:v>41941.29166666666</c:v>
                </c:pt>
                <c:pt idx="1664">
                  <c:v>41941.33333333334</c:v>
                </c:pt>
                <c:pt idx="1665">
                  <c:v>41941.375</c:v>
                </c:pt>
                <c:pt idx="1666">
                  <c:v>41941.41666666666</c:v>
                </c:pt>
                <c:pt idx="1667">
                  <c:v>41941.45833333333</c:v>
                </c:pt>
                <c:pt idx="1668">
                  <c:v>41941.5</c:v>
                </c:pt>
                <c:pt idx="1669">
                  <c:v>41941.54166666666</c:v>
                </c:pt>
                <c:pt idx="1670">
                  <c:v>41941.58333333334</c:v>
                </c:pt>
                <c:pt idx="1671">
                  <c:v>41941.625</c:v>
                </c:pt>
                <c:pt idx="1672">
                  <c:v>41941.66666666666</c:v>
                </c:pt>
                <c:pt idx="1673">
                  <c:v>41941.70833333334</c:v>
                </c:pt>
                <c:pt idx="1674">
                  <c:v>41941.75</c:v>
                </c:pt>
                <c:pt idx="1675">
                  <c:v>41941.79166666666</c:v>
                </c:pt>
                <c:pt idx="1676">
                  <c:v>41941.83333333334</c:v>
                </c:pt>
                <c:pt idx="1677">
                  <c:v>41941.875</c:v>
                </c:pt>
                <c:pt idx="1678">
                  <c:v>41941.91666666666</c:v>
                </c:pt>
                <c:pt idx="1679">
                  <c:v>41941.95833333333</c:v>
                </c:pt>
                <c:pt idx="1680">
                  <c:v>41942.0</c:v>
                </c:pt>
                <c:pt idx="1681">
                  <c:v>41942.04166666666</c:v>
                </c:pt>
                <c:pt idx="1682">
                  <c:v>41942.08333333334</c:v>
                </c:pt>
                <c:pt idx="1683">
                  <c:v>41942.125</c:v>
                </c:pt>
                <c:pt idx="1684">
                  <c:v>41942.16666666666</c:v>
                </c:pt>
                <c:pt idx="1685">
                  <c:v>41942.20833333334</c:v>
                </c:pt>
                <c:pt idx="1686">
                  <c:v>41942.25</c:v>
                </c:pt>
                <c:pt idx="1687">
                  <c:v>41942.29166666666</c:v>
                </c:pt>
                <c:pt idx="1688">
                  <c:v>41942.33333333334</c:v>
                </c:pt>
                <c:pt idx="1689">
                  <c:v>41942.375</c:v>
                </c:pt>
                <c:pt idx="1690">
                  <c:v>41942.41666666666</c:v>
                </c:pt>
                <c:pt idx="1691">
                  <c:v>41942.45833333333</c:v>
                </c:pt>
                <c:pt idx="1692">
                  <c:v>41942.5</c:v>
                </c:pt>
                <c:pt idx="1693">
                  <c:v>41942.54166666666</c:v>
                </c:pt>
                <c:pt idx="1694">
                  <c:v>41942.58333333334</c:v>
                </c:pt>
                <c:pt idx="1695">
                  <c:v>41942.625</c:v>
                </c:pt>
                <c:pt idx="1696">
                  <c:v>41942.66666666666</c:v>
                </c:pt>
                <c:pt idx="1697">
                  <c:v>41942.70833333334</c:v>
                </c:pt>
                <c:pt idx="1698">
                  <c:v>41942.75</c:v>
                </c:pt>
                <c:pt idx="1699">
                  <c:v>41942.79166666666</c:v>
                </c:pt>
                <c:pt idx="1700">
                  <c:v>41942.83333333334</c:v>
                </c:pt>
                <c:pt idx="1701">
                  <c:v>41942.875</c:v>
                </c:pt>
                <c:pt idx="1702">
                  <c:v>41942.91666666666</c:v>
                </c:pt>
                <c:pt idx="1703">
                  <c:v>41942.95833333333</c:v>
                </c:pt>
                <c:pt idx="1704">
                  <c:v>41943.0</c:v>
                </c:pt>
                <c:pt idx="1705">
                  <c:v>41943.04166666666</c:v>
                </c:pt>
                <c:pt idx="1706">
                  <c:v>41943.08333333334</c:v>
                </c:pt>
                <c:pt idx="1707">
                  <c:v>41943.125</c:v>
                </c:pt>
                <c:pt idx="1708">
                  <c:v>41943.16666666666</c:v>
                </c:pt>
                <c:pt idx="1709">
                  <c:v>41943.20833333334</c:v>
                </c:pt>
                <c:pt idx="1710">
                  <c:v>41943.25</c:v>
                </c:pt>
                <c:pt idx="1711">
                  <c:v>41943.29166666666</c:v>
                </c:pt>
                <c:pt idx="1712">
                  <c:v>41943.33333333334</c:v>
                </c:pt>
                <c:pt idx="1713">
                  <c:v>41943.375</c:v>
                </c:pt>
                <c:pt idx="1714">
                  <c:v>41943.41666666666</c:v>
                </c:pt>
                <c:pt idx="1715">
                  <c:v>41943.45833333333</c:v>
                </c:pt>
                <c:pt idx="1716">
                  <c:v>41943.5</c:v>
                </c:pt>
                <c:pt idx="1717">
                  <c:v>41943.54166666666</c:v>
                </c:pt>
                <c:pt idx="1718">
                  <c:v>41943.58333333334</c:v>
                </c:pt>
                <c:pt idx="1719">
                  <c:v>41943.625</c:v>
                </c:pt>
                <c:pt idx="1720">
                  <c:v>41943.66666666666</c:v>
                </c:pt>
                <c:pt idx="1721">
                  <c:v>41943.70833333334</c:v>
                </c:pt>
                <c:pt idx="1722">
                  <c:v>41943.75</c:v>
                </c:pt>
                <c:pt idx="1723">
                  <c:v>41943.79166666666</c:v>
                </c:pt>
                <c:pt idx="1724">
                  <c:v>41943.83333333334</c:v>
                </c:pt>
                <c:pt idx="1725">
                  <c:v>41943.875</c:v>
                </c:pt>
                <c:pt idx="1726">
                  <c:v>41943.91666666666</c:v>
                </c:pt>
                <c:pt idx="1727">
                  <c:v>41943.95833333333</c:v>
                </c:pt>
                <c:pt idx="1728">
                  <c:v>41944.0</c:v>
                </c:pt>
              </c:numCache>
            </c:numRef>
          </c:cat>
          <c:val>
            <c:numRef>
              <c:f>'2014_Weather'!$AD$14:$AD$1742</c:f>
              <c:numCache>
                <c:formatCode>General</c:formatCode>
                <c:ptCount val="1729"/>
                <c:pt idx="0">
                  <c:v>28.953</c:v>
                </c:pt>
                <c:pt idx="1">
                  <c:v>28.754</c:v>
                </c:pt>
                <c:pt idx="2">
                  <c:v>28.555</c:v>
                </c:pt>
                <c:pt idx="3">
                  <c:v>28.357</c:v>
                </c:pt>
                <c:pt idx="4">
                  <c:v>28.258</c:v>
                </c:pt>
                <c:pt idx="5">
                  <c:v>27.862</c:v>
                </c:pt>
                <c:pt idx="6">
                  <c:v>27.665</c:v>
                </c:pt>
                <c:pt idx="7">
                  <c:v>27.665</c:v>
                </c:pt>
                <c:pt idx="8">
                  <c:v>28.159</c:v>
                </c:pt>
                <c:pt idx="9">
                  <c:v>28.456</c:v>
                </c:pt>
                <c:pt idx="10">
                  <c:v>28.456</c:v>
                </c:pt>
                <c:pt idx="11">
                  <c:v>28.555</c:v>
                </c:pt>
                <c:pt idx="12">
                  <c:v>28.555</c:v>
                </c:pt>
                <c:pt idx="13">
                  <c:v>28.456</c:v>
                </c:pt>
                <c:pt idx="14">
                  <c:v>28.754</c:v>
                </c:pt>
                <c:pt idx="15">
                  <c:v>28.655</c:v>
                </c:pt>
                <c:pt idx="16">
                  <c:v>28.754</c:v>
                </c:pt>
                <c:pt idx="17">
                  <c:v>28.655</c:v>
                </c:pt>
                <c:pt idx="18">
                  <c:v>28.357</c:v>
                </c:pt>
                <c:pt idx="19">
                  <c:v>28.159</c:v>
                </c:pt>
                <c:pt idx="20">
                  <c:v>28.159</c:v>
                </c:pt>
                <c:pt idx="21">
                  <c:v>28.06</c:v>
                </c:pt>
                <c:pt idx="22">
                  <c:v>27.961</c:v>
                </c:pt>
                <c:pt idx="23">
                  <c:v>27.862</c:v>
                </c:pt>
                <c:pt idx="24">
                  <c:v>27.862</c:v>
                </c:pt>
                <c:pt idx="25">
                  <c:v>27.862</c:v>
                </c:pt>
                <c:pt idx="26">
                  <c:v>27.764</c:v>
                </c:pt>
                <c:pt idx="27">
                  <c:v>27.567</c:v>
                </c:pt>
                <c:pt idx="28">
                  <c:v>27.468</c:v>
                </c:pt>
                <c:pt idx="29">
                  <c:v>27.37</c:v>
                </c:pt>
                <c:pt idx="30">
                  <c:v>27.173</c:v>
                </c:pt>
                <c:pt idx="31">
                  <c:v>27.173</c:v>
                </c:pt>
                <c:pt idx="32">
                  <c:v>27.272</c:v>
                </c:pt>
                <c:pt idx="33">
                  <c:v>27.665</c:v>
                </c:pt>
                <c:pt idx="34">
                  <c:v>27.862</c:v>
                </c:pt>
                <c:pt idx="35">
                  <c:v>28.06</c:v>
                </c:pt>
                <c:pt idx="36">
                  <c:v>28.258</c:v>
                </c:pt>
                <c:pt idx="37">
                  <c:v>28.06</c:v>
                </c:pt>
                <c:pt idx="38">
                  <c:v>28.06</c:v>
                </c:pt>
                <c:pt idx="39">
                  <c:v>28.06</c:v>
                </c:pt>
                <c:pt idx="40">
                  <c:v>27.961</c:v>
                </c:pt>
                <c:pt idx="41">
                  <c:v>27.862</c:v>
                </c:pt>
                <c:pt idx="42">
                  <c:v>27.764</c:v>
                </c:pt>
                <c:pt idx="43">
                  <c:v>27.468</c:v>
                </c:pt>
                <c:pt idx="44">
                  <c:v>27.37</c:v>
                </c:pt>
                <c:pt idx="45">
                  <c:v>27.272</c:v>
                </c:pt>
                <c:pt idx="46">
                  <c:v>27.173</c:v>
                </c:pt>
                <c:pt idx="47">
                  <c:v>27.173</c:v>
                </c:pt>
                <c:pt idx="48">
                  <c:v>27.173</c:v>
                </c:pt>
                <c:pt idx="49">
                  <c:v>27.075</c:v>
                </c:pt>
                <c:pt idx="50">
                  <c:v>26.781</c:v>
                </c:pt>
                <c:pt idx="51">
                  <c:v>26.488</c:v>
                </c:pt>
                <c:pt idx="52">
                  <c:v>26.488</c:v>
                </c:pt>
                <c:pt idx="53">
                  <c:v>26.292</c:v>
                </c:pt>
                <c:pt idx="54">
                  <c:v>26.292</c:v>
                </c:pt>
                <c:pt idx="55">
                  <c:v>26.292</c:v>
                </c:pt>
                <c:pt idx="56">
                  <c:v>26.39</c:v>
                </c:pt>
                <c:pt idx="57">
                  <c:v>26.879</c:v>
                </c:pt>
                <c:pt idx="58">
                  <c:v>27.173</c:v>
                </c:pt>
                <c:pt idx="59">
                  <c:v>27.567</c:v>
                </c:pt>
                <c:pt idx="60">
                  <c:v>27.764</c:v>
                </c:pt>
                <c:pt idx="61">
                  <c:v>28.258</c:v>
                </c:pt>
                <c:pt idx="62">
                  <c:v>28.06</c:v>
                </c:pt>
                <c:pt idx="63">
                  <c:v>28.456</c:v>
                </c:pt>
                <c:pt idx="64">
                  <c:v>28.655</c:v>
                </c:pt>
                <c:pt idx="65">
                  <c:v>28.357</c:v>
                </c:pt>
                <c:pt idx="66">
                  <c:v>28.159</c:v>
                </c:pt>
                <c:pt idx="67">
                  <c:v>28.06</c:v>
                </c:pt>
                <c:pt idx="68">
                  <c:v>27.862</c:v>
                </c:pt>
                <c:pt idx="69">
                  <c:v>27.764</c:v>
                </c:pt>
                <c:pt idx="70">
                  <c:v>27.665</c:v>
                </c:pt>
                <c:pt idx="71">
                  <c:v>27.665</c:v>
                </c:pt>
                <c:pt idx="72">
                  <c:v>27.468</c:v>
                </c:pt>
                <c:pt idx="73">
                  <c:v>27.468</c:v>
                </c:pt>
                <c:pt idx="74">
                  <c:v>27.272</c:v>
                </c:pt>
                <c:pt idx="75">
                  <c:v>27.173</c:v>
                </c:pt>
                <c:pt idx="76">
                  <c:v>26.977</c:v>
                </c:pt>
                <c:pt idx="77">
                  <c:v>26.879</c:v>
                </c:pt>
                <c:pt idx="78">
                  <c:v>26.292</c:v>
                </c:pt>
                <c:pt idx="79">
                  <c:v>26.195</c:v>
                </c:pt>
                <c:pt idx="80">
                  <c:v>26.781</c:v>
                </c:pt>
                <c:pt idx="81">
                  <c:v>27.468</c:v>
                </c:pt>
                <c:pt idx="82">
                  <c:v>27.961</c:v>
                </c:pt>
                <c:pt idx="83">
                  <c:v>28.357</c:v>
                </c:pt>
                <c:pt idx="84">
                  <c:v>28.655</c:v>
                </c:pt>
                <c:pt idx="85">
                  <c:v>29.053</c:v>
                </c:pt>
                <c:pt idx="86">
                  <c:v>29.152</c:v>
                </c:pt>
                <c:pt idx="87">
                  <c:v>29.152</c:v>
                </c:pt>
                <c:pt idx="88">
                  <c:v>29.152</c:v>
                </c:pt>
                <c:pt idx="89">
                  <c:v>28.953</c:v>
                </c:pt>
                <c:pt idx="90">
                  <c:v>29.053</c:v>
                </c:pt>
                <c:pt idx="91">
                  <c:v>29.152</c:v>
                </c:pt>
                <c:pt idx="92">
                  <c:v>29.053</c:v>
                </c:pt>
                <c:pt idx="93">
                  <c:v>28.953</c:v>
                </c:pt>
                <c:pt idx="94">
                  <c:v>28.655</c:v>
                </c:pt>
                <c:pt idx="95">
                  <c:v>28.555</c:v>
                </c:pt>
                <c:pt idx="96">
                  <c:v>28.357</c:v>
                </c:pt>
                <c:pt idx="97">
                  <c:v>28.258</c:v>
                </c:pt>
                <c:pt idx="98">
                  <c:v>28.159</c:v>
                </c:pt>
                <c:pt idx="99">
                  <c:v>27.961</c:v>
                </c:pt>
                <c:pt idx="100">
                  <c:v>27.862</c:v>
                </c:pt>
                <c:pt idx="101">
                  <c:v>27.764</c:v>
                </c:pt>
                <c:pt idx="102">
                  <c:v>27.764</c:v>
                </c:pt>
                <c:pt idx="103">
                  <c:v>27.764</c:v>
                </c:pt>
                <c:pt idx="104">
                  <c:v>27.961</c:v>
                </c:pt>
                <c:pt idx="105">
                  <c:v>28.06</c:v>
                </c:pt>
                <c:pt idx="106">
                  <c:v>28.258</c:v>
                </c:pt>
                <c:pt idx="107">
                  <c:v>28.655</c:v>
                </c:pt>
                <c:pt idx="108">
                  <c:v>29.053</c:v>
                </c:pt>
                <c:pt idx="109">
                  <c:v>28.953</c:v>
                </c:pt>
                <c:pt idx="110">
                  <c:v>28.953</c:v>
                </c:pt>
                <c:pt idx="111">
                  <c:v>28.754</c:v>
                </c:pt>
                <c:pt idx="112">
                  <c:v>28.853</c:v>
                </c:pt>
                <c:pt idx="113">
                  <c:v>28.853</c:v>
                </c:pt>
                <c:pt idx="114">
                  <c:v>29.152</c:v>
                </c:pt>
                <c:pt idx="115">
                  <c:v>28.853</c:v>
                </c:pt>
                <c:pt idx="116">
                  <c:v>28.853</c:v>
                </c:pt>
                <c:pt idx="117">
                  <c:v>28.655</c:v>
                </c:pt>
                <c:pt idx="118">
                  <c:v>28.555</c:v>
                </c:pt>
                <c:pt idx="119">
                  <c:v>28.357</c:v>
                </c:pt>
                <c:pt idx="120">
                  <c:v>28.159</c:v>
                </c:pt>
                <c:pt idx="121">
                  <c:v>28.06</c:v>
                </c:pt>
                <c:pt idx="122">
                  <c:v>27.862</c:v>
                </c:pt>
                <c:pt idx="123">
                  <c:v>27.764</c:v>
                </c:pt>
                <c:pt idx="124">
                  <c:v>27.665</c:v>
                </c:pt>
                <c:pt idx="125">
                  <c:v>27.665</c:v>
                </c:pt>
                <c:pt idx="126">
                  <c:v>27.468</c:v>
                </c:pt>
                <c:pt idx="127">
                  <c:v>27.37</c:v>
                </c:pt>
                <c:pt idx="128">
                  <c:v>27.468</c:v>
                </c:pt>
                <c:pt idx="129">
                  <c:v>27.764</c:v>
                </c:pt>
                <c:pt idx="130">
                  <c:v>28.357</c:v>
                </c:pt>
                <c:pt idx="131">
                  <c:v>28.456</c:v>
                </c:pt>
                <c:pt idx="132">
                  <c:v>28.953</c:v>
                </c:pt>
                <c:pt idx="133">
                  <c:v>28.953</c:v>
                </c:pt>
                <c:pt idx="134">
                  <c:v>28.853</c:v>
                </c:pt>
                <c:pt idx="135">
                  <c:v>28.853</c:v>
                </c:pt>
                <c:pt idx="136">
                  <c:v>28.953</c:v>
                </c:pt>
                <c:pt idx="137">
                  <c:v>28.853</c:v>
                </c:pt>
                <c:pt idx="138">
                  <c:v>28.754</c:v>
                </c:pt>
                <c:pt idx="139">
                  <c:v>28.953</c:v>
                </c:pt>
                <c:pt idx="140">
                  <c:v>28.754</c:v>
                </c:pt>
                <c:pt idx="141">
                  <c:v>28.555</c:v>
                </c:pt>
                <c:pt idx="142">
                  <c:v>28.357</c:v>
                </c:pt>
                <c:pt idx="143">
                  <c:v>28.159</c:v>
                </c:pt>
                <c:pt idx="144">
                  <c:v>28.06</c:v>
                </c:pt>
                <c:pt idx="145">
                  <c:v>27.961</c:v>
                </c:pt>
                <c:pt idx="146">
                  <c:v>27.862</c:v>
                </c:pt>
                <c:pt idx="147">
                  <c:v>27.764</c:v>
                </c:pt>
                <c:pt idx="148">
                  <c:v>27.665</c:v>
                </c:pt>
                <c:pt idx="149">
                  <c:v>27.567</c:v>
                </c:pt>
                <c:pt idx="150">
                  <c:v>27.37</c:v>
                </c:pt>
                <c:pt idx="151">
                  <c:v>27.37</c:v>
                </c:pt>
                <c:pt idx="152">
                  <c:v>27.764</c:v>
                </c:pt>
                <c:pt idx="153">
                  <c:v>27.961</c:v>
                </c:pt>
                <c:pt idx="154">
                  <c:v>28.258</c:v>
                </c:pt>
                <c:pt idx="155">
                  <c:v>28.357</c:v>
                </c:pt>
                <c:pt idx="156">
                  <c:v>28.853</c:v>
                </c:pt>
                <c:pt idx="157">
                  <c:v>28.754</c:v>
                </c:pt>
                <c:pt idx="158">
                  <c:v>28.953</c:v>
                </c:pt>
                <c:pt idx="159">
                  <c:v>28.853</c:v>
                </c:pt>
                <c:pt idx="160">
                  <c:v>28.655</c:v>
                </c:pt>
                <c:pt idx="161">
                  <c:v>28.357</c:v>
                </c:pt>
                <c:pt idx="162">
                  <c:v>28.258</c:v>
                </c:pt>
                <c:pt idx="163">
                  <c:v>28.456</c:v>
                </c:pt>
                <c:pt idx="164">
                  <c:v>28.357</c:v>
                </c:pt>
                <c:pt idx="165">
                  <c:v>28.159</c:v>
                </c:pt>
                <c:pt idx="166">
                  <c:v>28.06</c:v>
                </c:pt>
                <c:pt idx="167">
                  <c:v>27.961</c:v>
                </c:pt>
                <c:pt idx="168">
                  <c:v>27.764</c:v>
                </c:pt>
                <c:pt idx="169">
                  <c:v>27.665</c:v>
                </c:pt>
                <c:pt idx="170">
                  <c:v>27.567</c:v>
                </c:pt>
                <c:pt idx="171">
                  <c:v>27.468</c:v>
                </c:pt>
                <c:pt idx="172">
                  <c:v>27.468</c:v>
                </c:pt>
                <c:pt idx="173">
                  <c:v>27.468</c:v>
                </c:pt>
                <c:pt idx="174">
                  <c:v>27.272</c:v>
                </c:pt>
                <c:pt idx="175">
                  <c:v>27.173</c:v>
                </c:pt>
                <c:pt idx="176">
                  <c:v>27.37</c:v>
                </c:pt>
                <c:pt idx="177">
                  <c:v>27.665</c:v>
                </c:pt>
                <c:pt idx="178">
                  <c:v>27.862</c:v>
                </c:pt>
                <c:pt idx="179">
                  <c:v>28.655</c:v>
                </c:pt>
                <c:pt idx="180">
                  <c:v>28.953</c:v>
                </c:pt>
                <c:pt idx="181">
                  <c:v>28.953</c:v>
                </c:pt>
                <c:pt idx="182">
                  <c:v>29.452</c:v>
                </c:pt>
                <c:pt idx="183">
                  <c:v>29.352</c:v>
                </c:pt>
                <c:pt idx="184">
                  <c:v>29.053</c:v>
                </c:pt>
                <c:pt idx="185">
                  <c:v>28.655</c:v>
                </c:pt>
                <c:pt idx="186">
                  <c:v>28.555</c:v>
                </c:pt>
                <c:pt idx="187">
                  <c:v>28.456</c:v>
                </c:pt>
                <c:pt idx="188">
                  <c:v>28.456</c:v>
                </c:pt>
                <c:pt idx="189">
                  <c:v>28.555</c:v>
                </c:pt>
                <c:pt idx="190">
                  <c:v>28.456</c:v>
                </c:pt>
                <c:pt idx="191">
                  <c:v>28.357</c:v>
                </c:pt>
                <c:pt idx="192">
                  <c:v>28.258</c:v>
                </c:pt>
                <c:pt idx="193">
                  <c:v>28.159</c:v>
                </c:pt>
                <c:pt idx="194">
                  <c:v>28.06</c:v>
                </c:pt>
                <c:pt idx="195">
                  <c:v>27.764</c:v>
                </c:pt>
                <c:pt idx="196">
                  <c:v>27.567</c:v>
                </c:pt>
                <c:pt idx="197">
                  <c:v>27.468</c:v>
                </c:pt>
                <c:pt idx="198">
                  <c:v>27.468</c:v>
                </c:pt>
                <c:pt idx="199">
                  <c:v>27.567</c:v>
                </c:pt>
                <c:pt idx="200">
                  <c:v>27.764</c:v>
                </c:pt>
                <c:pt idx="201">
                  <c:v>28.357</c:v>
                </c:pt>
                <c:pt idx="202">
                  <c:v>28.754</c:v>
                </c:pt>
                <c:pt idx="203">
                  <c:v>29.053</c:v>
                </c:pt>
                <c:pt idx="204">
                  <c:v>29.552</c:v>
                </c:pt>
                <c:pt idx="205">
                  <c:v>29.853</c:v>
                </c:pt>
                <c:pt idx="206">
                  <c:v>29.953</c:v>
                </c:pt>
                <c:pt idx="207">
                  <c:v>29.752</c:v>
                </c:pt>
                <c:pt idx="208">
                  <c:v>29.352</c:v>
                </c:pt>
                <c:pt idx="209">
                  <c:v>29.152</c:v>
                </c:pt>
                <c:pt idx="210">
                  <c:v>29.152</c:v>
                </c:pt>
                <c:pt idx="211">
                  <c:v>28.953</c:v>
                </c:pt>
                <c:pt idx="212">
                  <c:v>28.953</c:v>
                </c:pt>
                <c:pt idx="213">
                  <c:v>29.053</c:v>
                </c:pt>
                <c:pt idx="214">
                  <c:v>28.853</c:v>
                </c:pt>
                <c:pt idx="215">
                  <c:v>28.655</c:v>
                </c:pt>
                <c:pt idx="216">
                  <c:v>28.456</c:v>
                </c:pt>
                <c:pt idx="217">
                  <c:v>28.258</c:v>
                </c:pt>
                <c:pt idx="218">
                  <c:v>28.258</c:v>
                </c:pt>
                <c:pt idx="219">
                  <c:v>28.159</c:v>
                </c:pt>
                <c:pt idx="220">
                  <c:v>27.961</c:v>
                </c:pt>
                <c:pt idx="221">
                  <c:v>27.862</c:v>
                </c:pt>
                <c:pt idx="222">
                  <c:v>27.961</c:v>
                </c:pt>
                <c:pt idx="223">
                  <c:v>28.06</c:v>
                </c:pt>
                <c:pt idx="224">
                  <c:v>28.357</c:v>
                </c:pt>
                <c:pt idx="225">
                  <c:v>28.655</c:v>
                </c:pt>
                <c:pt idx="226">
                  <c:v>29.152</c:v>
                </c:pt>
                <c:pt idx="227">
                  <c:v>29.452</c:v>
                </c:pt>
                <c:pt idx="228">
                  <c:v>29.853</c:v>
                </c:pt>
                <c:pt idx="229">
                  <c:v>30.054</c:v>
                </c:pt>
                <c:pt idx="230">
                  <c:v>30.255</c:v>
                </c:pt>
                <c:pt idx="231">
                  <c:v>30.054</c:v>
                </c:pt>
                <c:pt idx="232">
                  <c:v>30.255</c:v>
                </c:pt>
                <c:pt idx="233">
                  <c:v>29.652</c:v>
                </c:pt>
                <c:pt idx="234">
                  <c:v>29.452</c:v>
                </c:pt>
                <c:pt idx="235">
                  <c:v>29.152</c:v>
                </c:pt>
                <c:pt idx="236">
                  <c:v>29.053</c:v>
                </c:pt>
                <c:pt idx="237">
                  <c:v>29.152</c:v>
                </c:pt>
                <c:pt idx="238">
                  <c:v>29.352</c:v>
                </c:pt>
                <c:pt idx="239">
                  <c:v>29.152</c:v>
                </c:pt>
                <c:pt idx="240">
                  <c:v>29.152</c:v>
                </c:pt>
                <c:pt idx="241">
                  <c:v>29.053</c:v>
                </c:pt>
                <c:pt idx="242">
                  <c:v>29.053</c:v>
                </c:pt>
                <c:pt idx="243">
                  <c:v>28.953</c:v>
                </c:pt>
                <c:pt idx="244">
                  <c:v>28.754</c:v>
                </c:pt>
                <c:pt idx="245">
                  <c:v>28.555</c:v>
                </c:pt>
                <c:pt idx="246">
                  <c:v>28.258</c:v>
                </c:pt>
                <c:pt idx="247">
                  <c:v>28.159</c:v>
                </c:pt>
                <c:pt idx="248">
                  <c:v>28.456</c:v>
                </c:pt>
                <c:pt idx="249">
                  <c:v>28.655</c:v>
                </c:pt>
                <c:pt idx="250">
                  <c:v>29.152</c:v>
                </c:pt>
                <c:pt idx="251">
                  <c:v>29.352</c:v>
                </c:pt>
                <c:pt idx="252">
                  <c:v>29.752</c:v>
                </c:pt>
                <c:pt idx="253">
                  <c:v>29.953</c:v>
                </c:pt>
                <c:pt idx="254">
                  <c:v>30.255</c:v>
                </c:pt>
                <c:pt idx="255">
                  <c:v>30.356</c:v>
                </c:pt>
                <c:pt idx="256">
                  <c:v>30.356</c:v>
                </c:pt>
                <c:pt idx="257">
                  <c:v>30.054</c:v>
                </c:pt>
                <c:pt idx="258">
                  <c:v>29.953</c:v>
                </c:pt>
                <c:pt idx="259">
                  <c:v>29.752</c:v>
                </c:pt>
                <c:pt idx="260">
                  <c:v>29.652</c:v>
                </c:pt>
                <c:pt idx="261">
                  <c:v>29.452</c:v>
                </c:pt>
                <c:pt idx="262">
                  <c:v>29.552</c:v>
                </c:pt>
                <c:pt idx="263">
                  <c:v>29.752</c:v>
                </c:pt>
                <c:pt idx="264">
                  <c:v>29.752</c:v>
                </c:pt>
                <c:pt idx="265">
                  <c:v>29.652</c:v>
                </c:pt>
                <c:pt idx="266">
                  <c:v>29.352</c:v>
                </c:pt>
                <c:pt idx="267">
                  <c:v>29.252</c:v>
                </c:pt>
                <c:pt idx="268">
                  <c:v>29.152</c:v>
                </c:pt>
                <c:pt idx="269">
                  <c:v>29.053</c:v>
                </c:pt>
                <c:pt idx="270">
                  <c:v>28.853</c:v>
                </c:pt>
                <c:pt idx="271">
                  <c:v>28.853</c:v>
                </c:pt>
                <c:pt idx="272">
                  <c:v>29.053</c:v>
                </c:pt>
                <c:pt idx="273">
                  <c:v>29.452</c:v>
                </c:pt>
                <c:pt idx="274">
                  <c:v>29.752</c:v>
                </c:pt>
                <c:pt idx="275">
                  <c:v>30.054</c:v>
                </c:pt>
                <c:pt idx="276">
                  <c:v>30.356</c:v>
                </c:pt>
                <c:pt idx="277">
                  <c:v>30.356</c:v>
                </c:pt>
                <c:pt idx="278">
                  <c:v>29.953</c:v>
                </c:pt>
                <c:pt idx="279">
                  <c:v>29.752</c:v>
                </c:pt>
                <c:pt idx="280">
                  <c:v>29.853</c:v>
                </c:pt>
                <c:pt idx="281">
                  <c:v>29.352</c:v>
                </c:pt>
                <c:pt idx="282">
                  <c:v>29.452</c:v>
                </c:pt>
                <c:pt idx="283">
                  <c:v>29.452</c:v>
                </c:pt>
                <c:pt idx="284">
                  <c:v>29.352</c:v>
                </c:pt>
                <c:pt idx="285">
                  <c:v>29.252</c:v>
                </c:pt>
                <c:pt idx="286">
                  <c:v>29.152</c:v>
                </c:pt>
                <c:pt idx="287">
                  <c:v>28.953</c:v>
                </c:pt>
                <c:pt idx="288">
                  <c:v>28.953</c:v>
                </c:pt>
                <c:pt idx="289">
                  <c:v>28.853</c:v>
                </c:pt>
                <c:pt idx="290">
                  <c:v>28.754</c:v>
                </c:pt>
                <c:pt idx="291">
                  <c:v>28.655</c:v>
                </c:pt>
                <c:pt idx="292">
                  <c:v>28.456</c:v>
                </c:pt>
                <c:pt idx="293">
                  <c:v>28.357</c:v>
                </c:pt>
                <c:pt idx="294">
                  <c:v>28.258</c:v>
                </c:pt>
                <c:pt idx="295">
                  <c:v>28.456</c:v>
                </c:pt>
                <c:pt idx="296">
                  <c:v>28.655</c:v>
                </c:pt>
                <c:pt idx="297">
                  <c:v>28.754</c:v>
                </c:pt>
                <c:pt idx="298">
                  <c:v>29.352</c:v>
                </c:pt>
                <c:pt idx="299">
                  <c:v>29.352</c:v>
                </c:pt>
                <c:pt idx="300">
                  <c:v>29.452</c:v>
                </c:pt>
                <c:pt idx="301">
                  <c:v>29.452</c:v>
                </c:pt>
                <c:pt idx="302">
                  <c:v>29.752</c:v>
                </c:pt>
                <c:pt idx="303">
                  <c:v>29.853</c:v>
                </c:pt>
                <c:pt idx="304">
                  <c:v>30.255</c:v>
                </c:pt>
                <c:pt idx="305">
                  <c:v>29.853</c:v>
                </c:pt>
                <c:pt idx="306">
                  <c:v>29.752</c:v>
                </c:pt>
                <c:pt idx="307">
                  <c:v>29.552</c:v>
                </c:pt>
                <c:pt idx="308">
                  <c:v>29.452</c:v>
                </c:pt>
                <c:pt idx="309">
                  <c:v>29.752</c:v>
                </c:pt>
                <c:pt idx="310">
                  <c:v>29.752</c:v>
                </c:pt>
                <c:pt idx="311">
                  <c:v>29.752</c:v>
                </c:pt>
                <c:pt idx="312">
                  <c:v>29.452</c:v>
                </c:pt>
                <c:pt idx="313">
                  <c:v>29.452</c:v>
                </c:pt>
                <c:pt idx="314">
                  <c:v>29.152</c:v>
                </c:pt>
                <c:pt idx="315">
                  <c:v>28.953</c:v>
                </c:pt>
                <c:pt idx="316">
                  <c:v>28.853</c:v>
                </c:pt>
                <c:pt idx="317">
                  <c:v>28.853</c:v>
                </c:pt>
                <c:pt idx="318">
                  <c:v>28.754</c:v>
                </c:pt>
                <c:pt idx="319">
                  <c:v>28.853</c:v>
                </c:pt>
                <c:pt idx="320">
                  <c:v>29.152</c:v>
                </c:pt>
                <c:pt idx="321">
                  <c:v>29.352</c:v>
                </c:pt>
                <c:pt idx="322">
                  <c:v>29.152</c:v>
                </c:pt>
                <c:pt idx="323">
                  <c:v>29.652</c:v>
                </c:pt>
                <c:pt idx="324">
                  <c:v>29.752</c:v>
                </c:pt>
                <c:pt idx="325">
                  <c:v>29.752</c:v>
                </c:pt>
                <c:pt idx="326">
                  <c:v>30.154</c:v>
                </c:pt>
                <c:pt idx="327">
                  <c:v>30.356</c:v>
                </c:pt>
                <c:pt idx="328">
                  <c:v>30.457</c:v>
                </c:pt>
                <c:pt idx="329">
                  <c:v>30.054</c:v>
                </c:pt>
                <c:pt idx="330">
                  <c:v>29.652</c:v>
                </c:pt>
                <c:pt idx="331">
                  <c:v>29.252</c:v>
                </c:pt>
                <c:pt idx="332">
                  <c:v>29.252</c:v>
                </c:pt>
                <c:pt idx="333">
                  <c:v>29.252</c:v>
                </c:pt>
                <c:pt idx="334">
                  <c:v>29.252</c:v>
                </c:pt>
                <c:pt idx="335">
                  <c:v>29.252</c:v>
                </c:pt>
                <c:pt idx="336">
                  <c:v>29.252</c:v>
                </c:pt>
                <c:pt idx="337">
                  <c:v>28.953</c:v>
                </c:pt>
                <c:pt idx="338">
                  <c:v>28.953</c:v>
                </c:pt>
                <c:pt idx="339">
                  <c:v>28.754</c:v>
                </c:pt>
                <c:pt idx="340">
                  <c:v>28.754</c:v>
                </c:pt>
                <c:pt idx="341">
                  <c:v>28.555</c:v>
                </c:pt>
                <c:pt idx="342">
                  <c:v>28.555</c:v>
                </c:pt>
                <c:pt idx="343">
                  <c:v>28.655</c:v>
                </c:pt>
                <c:pt idx="344">
                  <c:v>28.853</c:v>
                </c:pt>
                <c:pt idx="345">
                  <c:v>29.252</c:v>
                </c:pt>
                <c:pt idx="346">
                  <c:v>29.352</c:v>
                </c:pt>
                <c:pt idx="347">
                  <c:v>29.552</c:v>
                </c:pt>
                <c:pt idx="348">
                  <c:v>29.752</c:v>
                </c:pt>
                <c:pt idx="349">
                  <c:v>29.853</c:v>
                </c:pt>
                <c:pt idx="350">
                  <c:v>30.255</c:v>
                </c:pt>
                <c:pt idx="351">
                  <c:v>30.255</c:v>
                </c:pt>
                <c:pt idx="352">
                  <c:v>30.255</c:v>
                </c:pt>
                <c:pt idx="353">
                  <c:v>29.953</c:v>
                </c:pt>
                <c:pt idx="354">
                  <c:v>29.853</c:v>
                </c:pt>
                <c:pt idx="355">
                  <c:v>29.552</c:v>
                </c:pt>
                <c:pt idx="356">
                  <c:v>29.552</c:v>
                </c:pt>
                <c:pt idx="357">
                  <c:v>29.552</c:v>
                </c:pt>
                <c:pt idx="358">
                  <c:v>29.452</c:v>
                </c:pt>
                <c:pt idx="359">
                  <c:v>29.352</c:v>
                </c:pt>
                <c:pt idx="360">
                  <c:v>29.352</c:v>
                </c:pt>
                <c:pt idx="361">
                  <c:v>29.352</c:v>
                </c:pt>
                <c:pt idx="362">
                  <c:v>29.152</c:v>
                </c:pt>
                <c:pt idx="363">
                  <c:v>29.053</c:v>
                </c:pt>
                <c:pt idx="364">
                  <c:v>28.953</c:v>
                </c:pt>
                <c:pt idx="365">
                  <c:v>28.754</c:v>
                </c:pt>
                <c:pt idx="366">
                  <c:v>28.357</c:v>
                </c:pt>
                <c:pt idx="367">
                  <c:v>28.357</c:v>
                </c:pt>
                <c:pt idx="368">
                  <c:v>29.053</c:v>
                </c:pt>
                <c:pt idx="369">
                  <c:v>29.252</c:v>
                </c:pt>
                <c:pt idx="370">
                  <c:v>29.053</c:v>
                </c:pt>
                <c:pt idx="371">
                  <c:v>29.452</c:v>
                </c:pt>
                <c:pt idx="372">
                  <c:v>29.652</c:v>
                </c:pt>
                <c:pt idx="373">
                  <c:v>29.953</c:v>
                </c:pt>
                <c:pt idx="374">
                  <c:v>30.255</c:v>
                </c:pt>
                <c:pt idx="375">
                  <c:v>30.457</c:v>
                </c:pt>
                <c:pt idx="376">
                  <c:v>30.558</c:v>
                </c:pt>
                <c:pt idx="377">
                  <c:v>30.659</c:v>
                </c:pt>
                <c:pt idx="378">
                  <c:v>30.457</c:v>
                </c:pt>
                <c:pt idx="379">
                  <c:v>30.255</c:v>
                </c:pt>
                <c:pt idx="380">
                  <c:v>30.054</c:v>
                </c:pt>
                <c:pt idx="381">
                  <c:v>29.752</c:v>
                </c:pt>
                <c:pt idx="382">
                  <c:v>29.552</c:v>
                </c:pt>
                <c:pt idx="383">
                  <c:v>29.452</c:v>
                </c:pt>
                <c:pt idx="384">
                  <c:v>29.352</c:v>
                </c:pt>
                <c:pt idx="385">
                  <c:v>29.352</c:v>
                </c:pt>
                <c:pt idx="386">
                  <c:v>29.053</c:v>
                </c:pt>
                <c:pt idx="387">
                  <c:v>28.953</c:v>
                </c:pt>
                <c:pt idx="388">
                  <c:v>28.853</c:v>
                </c:pt>
                <c:pt idx="389">
                  <c:v>28.754</c:v>
                </c:pt>
                <c:pt idx="390">
                  <c:v>28.456</c:v>
                </c:pt>
                <c:pt idx="391">
                  <c:v>28.357</c:v>
                </c:pt>
                <c:pt idx="392">
                  <c:v>28.258</c:v>
                </c:pt>
                <c:pt idx="393">
                  <c:v>28.258</c:v>
                </c:pt>
                <c:pt idx="394">
                  <c:v>29.152</c:v>
                </c:pt>
                <c:pt idx="395">
                  <c:v>29.452</c:v>
                </c:pt>
                <c:pt idx="396">
                  <c:v>29.752</c:v>
                </c:pt>
                <c:pt idx="397">
                  <c:v>29.853</c:v>
                </c:pt>
                <c:pt idx="398">
                  <c:v>30.154</c:v>
                </c:pt>
                <c:pt idx="399">
                  <c:v>30.356</c:v>
                </c:pt>
                <c:pt idx="400">
                  <c:v>30.356</c:v>
                </c:pt>
                <c:pt idx="401">
                  <c:v>30.255</c:v>
                </c:pt>
                <c:pt idx="402">
                  <c:v>30.255</c:v>
                </c:pt>
                <c:pt idx="403">
                  <c:v>29.953</c:v>
                </c:pt>
                <c:pt idx="404">
                  <c:v>29.752</c:v>
                </c:pt>
                <c:pt idx="405">
                  <c:v>29.853</c:v>
                </c:pt>
                <c:pt idx="406">
                  <c:v>29.752</c:v>
                </c:pt>
                <c:pt idx="407">
                  <c:v>29.552</c:v>
                </c:pt>
                <c:pt idx="408">
                  <c:v>29.452</c:v>
                </c:pt>
                <c:pt idx="409">
                  <c:v>29.352</c:v>
                </c:pt>
                <c:pt idx="410">
                  <c:v>29.352</c:v>
                </c:pt>
                <c:pt idx="411">
                  <c:v>29.053</c:v>
                </c:pt>
                <c:pt idx="412">
                  <c:v>29.053</c:v>
                </c:pt>
                <c:pt idx="413">
                  <c:v>28.853</c:v>
                </c:pt>
                <c:pt idx="414">
                  <c:v>27.665</c:v>
                </c:pt>
                <c:pt idx="415">
                  <c:v>27.862</c:v>
                </c:pt>
                <c:pt idx="416">
                  <c:v>28.159</c:v>
                </c:pt>
                <c:pt idx="417">
                  <c:v>28.953</c:v>
                </c:pt>
                <c:pt idx="418">
                  <c:v>29.452</c:v>
                </c:pt>
                <c:pt idx="419">
                  <c:v>29.652</c:v>
                </c:pt>
                <c:pt idx="420">
                  <c:v>29.853</c:v>
                </c:pt>
                <c:pt idx="421">
                  <c:v>30.154</c:v>
                </c:pt>
                <c:pt idx="422">
                  <c:v>30.255</c:v>
                </c:pt>
                <c:pt idx="423">
                  <c:v>30.356</c:v>
                </c:pt>
                <c:pt idx="424">
                  <c:v>30.356</c:v>
                </c:pt>
                <c:pt idx="425">
                  <c:v>30.255</c:v>
                </c:pt>
                <c:pt idx="426">
                  <c:v>30.154</c:v>
                </c:pt>
                <c:pt idx="427">
                  <c:v>29.953</c:v>
                </c:pt>
                <c:pt idx="428">
                  <c:v>29.953</c:v>
                </c:pt>
                <c:pt idx="429">
                  <c:v>29.853</c:v>
                </c:pt>
                <c:pt idx="430">
                  <c:v>29.853</c:v>
                </c:pt>
                <c:pt idx="431">
                  <c:v>29.652</c:v>
                </c:pt>
                <c:pt idx="432">
                  <c:v>29.352</c:v>
                </c:pt>
                <c:pt idx="433">
                  <c:v>29.252</c:v>
                </c:pt>
                <c:pt idx="434">
                  <c:v>29.252</c:v>
                </c:pt>
                <c:pt idx="435">
                  <c:v>29.252</c:v>
                </c:pt>
                <c:pt idx="436">
                  <c:v>29.053</c:v>
                </c:pt>
                <c:pt idx="437">
                  <c:v>29.053</c:v>
                </c:pt>
                <c:pt idx="438">
                  <c:v>28.853</c:v>
                </c:pt>
                <c:pt idx="439">
                  <c:v>28.754</c:v>
                </c:pt>
                <c:pt idx="440">
                  <c:v>28.853</c:v>
                </c:pt>
                <c:pt idx="441">
                  <c:v>29.152</c:v>
                </c:pt>
                <c:pt idx="442">
                  <c:v>29.652</c:v>
                </c:pt>
                <c:pt idx="443">
                  <c:v>29.552</c:v>
                </c:pt>
                <c:pt idx="444">
                  <c:v>29.552</c:v>
                </c:pt>
                <c:pt idx="445">
                  <c:v>29.552</c:v>
                </c:pt>
                <c:pt idx="446">
                  <c:v>29.752</c:v>
                </c:pt>
                <c:pt idx="447">
                  <c:v>30.054</c:v>
                </c:pt>
                <c:pt idx="448">
                  <c:v>30.255</c:v>
                </c:pt>
                <c:pt idx="449">
                  <c:v>29.752</c:v>
                </c:pt>
                <c:pt idx="450">
                  <c:v>29.953</c:v>
                </c:pt>
                <c:pt idx="451">
                  <c:v>29.953</c:v>
                </c:pt>
                <c:pt idx="452">
                  <c:v>29.752</c:v>
                </c:pt>
                <c:pt idx="453">
                  <c:v>29.252</c:v>
                </c:pt>
                <c:pt idx="454">
                  <c:v>29.252</c:v>
                </c:pt>
                <c:pt idx="455">
                  <c:v>29.152</c:v>
                </c:pt>
                <c:pt idx="456">
                  <c:v>29.053</c:v>
                </c:pt>
                <c:pt idx="457">
                  <c:v>28.754</c:v>
                </c:pt>
                <c:pt idx="458">
                  <c:v>28.655</c:v>
                </c:pt>
                <c:pt idx="459">
                  <c:v>28.754</c:v>
                </c:pt>
                <c:pt idx="460">
                  <c:v>28.655</c:v>
                </c:pt>
                <c:pt idx="461">
                  <c:v>28.655</c:v>
                </c:pt>
                <c:pt idx="462">
                  <c:v>28.555</c:v>
                </c:pt>
                <c:pt idx="463">
                  <c:v>28.456</c:v>
                </c:pt>
                <c:pt idx="464">
                  <c:v>28.853</c:v>
                </c:pt>
                <c:pt idx="465">
                  <c:v>28.853</c:v>
                </c:pt>
                <c:pt idx="466">
                  <c:v>29.053</c:v>
                </c:pt>
                <c:pt idx="467">
                  <c:v>29.452</c:v>
                </c:pt>
                <c:pt idx="468">
                  <c:v>29.652</c:v>
                </c:pt>
                <c:pt idx="469">
                  <c:v>29.452</c:v>
                </c:pt>
                <c:pt idx="470">
                  <c:v>29.953</c:v>
                </c:pt>
                <c:pt idx="471">
                  <c:v>29.752</c:v>
                </c:pt>
                <c:pt idx="472">
                  <c:v>29.552</c:v>
                </c:pt>
                <c:pt idx="473">
                  <c:v>29.552</c:v>
                </c:pt>
                <c:pt idx="474">
                  <c:v>29.652</c:v>
                </c:pt>
                <c:pt idx="475">
                  <c:v>29.652</c:v>
                </c:pt>
                <c:pt idx="476">
                  <c:v>29.252</c:v>
                </c:pt>
                <c:pt idx="477">
                  <c:v>29.252</c:v>
                </c:pt>
                <c:pt idx="478">
                  <c:v>29.152</c:v>
                </c:pt>
                <c:pt idx="479">
                  <c:v>28.953</c:v>
                </c:pt>
                <c:pt idx="480">
                  <c:v>28.853</c:v>
                </c:pt>
                <c:pt idx="481">
                  <c:v>28.655</c:v>
                </c:pt>
                <c:pt idx="482">
                  <c:v>28.655</c:v>
                </c:pt>
                <c:pt idx="483">
                  <c:v>28.655</c:v>
                </c:pt>
                <c:pt idx="484">
                  <c:v>28.655</c:v>
                </c:pt>
                <c:pt idx="485">
                  <c:v>28.655</c:v>
                </c:pt>
                <c:pt idx="486">
                  <c:v>28.555</c:v>
                </c:pt>
                <c:pt idx="487">
                  <c:v>28.357</c:v>
                </c:pt>
                <c:pt idx="488">
                  <c:v>28.555</c:v>
                </c:pt>
                <c:pt idx="489">
                  <c:v>29.152</c:v>
                </c:pt>
                <c:pt idx="490">
                  <c:v>29.152</c:v>
                </c:pt>
                <c:pt idx="491">
                  <c:v>29.552</c:v>
                </c:pt>
                <c:pt idx="492">
                  <c:v>30.054</c:v>
                </c:pt>
                <c:pt idx="493">
                  <c:v>29.853</c:v>
                </c:pt>
                <c:pt idx="494">
                  <c:v>29.853</c:v>
                </c:pt>
                <c:pt idx="495">
                  <c:v>30.054</c:v>
                </c:pt>
                <c:pt idx="496">
                  <c:v>30.054</c:v>
                </c:pt>
                <c:pt idx="497">
                  <c:v>29.953</c:v>
                </c:pt>
                <c:pt idx="498">
                  <c:v>29.752</c:v>
                </c:pt>
                <c:pt idx="499">
                  <c:v>29.953</c:v>
                </c:pt>
                <c:pt idx="500">
                  <c:v>29.752</c:v>
                </c:pt>
                <c:pt idx="501">
                  <c:v>29.452</c:v>
                </c:pt>
                <c:pt idx="502">
                  <c:v>29.452</c:v>
                </c:pt>
                <c:pt idx="503">
                  <c:v>29.252</c:v>
                </c:pt>
                <c:pt idx="504">
                  <c:v>29.152</c:v>
                </c:pt>
                <c:pt idx="505">
                  <c:v>29.053</c:v>
                </c:pt>
                <c:pt idx="506">
                  <c:v>28.853</c:v>
                </c:pt>
                <c:pt idx="507">
                  <c:v>28.853</c:v>
                </c:pt>
                <c:pt idx="508">
                  <c:v>28.754</c:v>
                </c:pt>
                <c:pt idx="509">
                  <c:v>28.655</c:v>
                </c:pt>
                <c:pt idx="510">
                  <c:v>28.853</c:v>
                </c:pt>
                <c:pt idx="511">
                  <c:v>28.754</c:v>
                </c:pt>
                <c:pt idx="512">
                  <c:v>29.053</c:v>
                </c:pt>
                <c:pt idx="513">
                  <c:v>29.152</c:v>
                </c:pt>
                <c:pt idx="514">
                  <c:v>28.953</c:v>
                </c:pt>
                <c:pt idx="515">
                  <c:v>29.352</c:v>
                </c:pt>
                <c:pt idx="516">
                  <c:v>29.652</c:v>
                </c:pt>
                <c:pt idx="517">
                  <c:v>30.255</c:v>
                </c:pt>
                <c:pt idx="518">
                  <c:v>30.054</c:v>
                </c:pt>
                <c:pt idx="519">
                  <c:v>30.154</c:v>
                </c:pt>
                <c:pt idx="520">
                  <c:v>29.652</c:v>
                </c:pt>
                <c:pt idx="521">
                  <c:v>29.853</c:v>
                </c:pt>
                <c:pt idx="522">
                  <c:v>29.853</c:v>
                </c:pt>
                <c:pt idx="523">
                  <c:v>29.652</c:v>
                </c:pt>
                <c:pt idx="524">
                  <c:v>29.652</c:v>
                </c:pt>
                <c:pt idx="525">
                  <c:v>29.352</c:v>
                </c:pt>
                <c:pt idx="526">
                  <c:v>29.053</c:v>
                </c:pt>
                <c:pt idx="527">
                  <c:v>29.053</c:v>
                </c:pt>
                <c:pt idx="528">
                  <c:v>29.252</c:v>
                </c:pt>
                <c:pt idx="529">
                  <c:v>28.853</c:v>
                </c:pt>
                <c:pt idx="530">
                  <c:v>28.754</c:v>
                </c:pt>
                <c:pt idx="531">
                  <c:v>28.655</c:v>
                </c:pt>
                <c:pt idx="532">
                  <c:v>28.853</c:v>
                </c:pt>
                <c:pt idx="533">
                  <c:v>28.853</c:v>
                </c:pt>
                <c:pt idx="534">
                  <c:v>28.853</c:v>
                </c:pt>
                <c:pt idx="535">
                  <c:v>28.853</c:v>
                </c:pt>
                <c:pt idx="536">
                  <c:v>29.152</c:v>
                </c:pt>
                <c:pt idx="537">
                  <c:v>29.552</c:v>
                </c:pt>
                <c:pt idx="538">
                  <c:v>29.752</c:v>
                </c:pt>
                <c:pt idx="539">
                  <c:v>29.853</c:v>
                </c:pt>
                <c:pt idx="540">
                  <c:v>30.356</c:v>
                </c:pt>
                <c:pt idx="541">
                  <c:v>30.659</c:v>
                </c:pt>
                <c:pt idx="542">
                  <c:v>30.659</c:v>
                </c:pt>
                <c:pt idx="543">
                  <c:v>30.76</c:v>
                </c:pt>
                <c:pt idx="544">
                  <c:v>30.659</c:v>
                </c:pt>
                <c:pt idx="545">
                  <c:v>30.659</c:v>
                </c:pt>
                <c:pt idx="546">
                  <c:v>30.255</c:v>
                </c:pt>
                <c:pt idx="547">
                  <c:v>29.953</c:v>
                </c:pt>
                <c:pt idx="548">
                  <c:v>29.953</c:v>
                </c:pt>
                <c:pt idx="549">
                  <c:v>30.054</c:v>
                </c:pt>
                <c:pt idx="550">
                  <c:v>30.255</c:v>
                </c:pt>
                <c:pt idx="551">
                  <c:v>29.853</c:v>
                </c:pt>
                <c:pt idx="552">
                  <c:v>29.452</c:v>
                </c:pt>
                <c:pt idx="553">
                  <c:v>29.452</c:v>
                </c:pt>
                <c:pt idx="554">
                  <c:v>29.352</c:v>
                </c:pt>
                <c:pt idx="555">
                  <c:v>29.352</c:v>
                </c:pt>
                <c:pt idx="556">
                  <c:v>29.352</c:v>
                </c:pt>
                <c:pt idx="557">
                  <c:v>29.352</c:v>
                </c:pt>
                <c:pt idx="558">
                  <c:v>29.252</c:v>
                </c:pt>
                <c:pt idx="559">
                  <c:v>29.152</c:v>
                </c:pt>
                <c:pt idx="560">
                  <c:v>29.352</c:v>
                </c:pt>
                <c:pt idx="561">
                  <c:v>29.853</c:v>
                </c:pt>
                <c:pt idx="562">
                  <c:v>30.054</c:v>
                </c:pt>
                <c:pt idx="563">
                  <c:v>30.558</c:v>
                </c:pt>
                <c:pt idx="564">
                  <c:v>30.558</c:v>
                </c:pt>
                <c:pt idx="565">
                  <c:v>31.064</c:v>
                </c:pt>
                <c:pt idx="566">
                  <c:v>31.268</c:v>
                </c:pt>
                <c:pt idx="567">
                  <c:v>31.268</c:v>
                </c:pt>
                <c:pt idx="568">
                  <c:v>31.166</c:v>
                </c:pt>
                <c:pt idx="569">
                  <c:v>30.659</c:v>
                </c:pt>
                <c:pt idx="570">
                  <c:v>30.457</c:v>
                </c:pt>
                <c:pt idx="571">
                  <c:v>30.558</c:v>
                </c:pt>
                <c:pt idx="572">
                  <c:v>30.558</c:v>
                </c:pt>
                <c:pt idx="573">
                  <c:v>30.255</c:v>
                </c:pt>
                <c:pt idx="574">
                  <c:v>29.953</c:v>
                </c:pt>
                <c:pt idx="575">
                  <c:v>30.255</c:v>
                </c:pt>
                <c:pt idx="576">
                  <c:v>30.154</c:v>
                </c:pt>
                <c:pt idx="577">
                  <c:v>29.652</c:v>
                </c:pt>
                <c:pt idx="578">
                  <c:v>29.352</c:v>
                </c:pt>
                <c:pt idx="579">
                  <c:v>29.252</c:v>
                </c:pt>
                <c:pt idx="580">
                  <c:v>29.352</c:v>
                </c:pt>
                <c:pt idx="581">
                  <c:v>29.152</c:v>
                </c:pt>
                <c:pt idx="582">
                  <c:v>28.953</c:v>
                </c:pt>
                <c:pt idx="583">
                  <c:v>29.152</c:v>
                </c:pt>
                <c:pt idx="584">
                  <c:v>29.352</c:v>
                </c:pt>
                <c:pt idx="585">
                  <c:v>29.452</c:v>
                </c:pt>
                <c:pt idx="586">
                  <c:v>29.552</c:v>
                </c:pt>
                <c:pt idx="587">
                  <c:v>29.752</c:v>
                </c:pt>
                <c:pt idx="588">
                  <c:v>30.356</c:v>
                </c:pt>
                <c:pt idx="589">
                  <c:v>30.154</c:v>
                </c:pt>
                <c:pt idx="590">
                  <c:v>30.76</c:v>
                </c:pt>
                <c:pt idx="591">
                  <c:v>30.457</c:v>
                </c:pt>
                <c:pt idx="592">
                  <c:v>29.953</c:v>
                </c:pt>
                <c:pt idx="593">
                  <c:v>29.752</c:v>
                </c:pt>
                <c:pt idx="594">
                  <c:v>29.652</c:v>
                </c:pt>
                <c:pt idx="595">
                  <c:v>29.652</c:v>
                </c:pt>
                <c:pt idx="596">
                  <c:v>30.154</c:v>
                </c:pt>
                <c:pt idx="597">
                  <c:v>29.752</c:v>
                </c:pt>
                <c:pt idx="598">
                  <c:v>29.652</c:v>
                </c:pt>
                <c:pt idx="599">
                  <c:v>29.452</c:v>
                </c:pt>
                <c:pt idx="600">
                  <c:v>29.652</c:v>
                </c:pt>
                <c:pt idx="601">
                  <c:v>29.552</c:v>
                </c:pt>
                <c:pt idx="602">
                  <c:v>29.252</c:v>
                </c:pt>
                <c:pt idx="603">
                  <c:v>29.152</c:v>
                </c:pt>
                <c:pt idx="604">
                  <c:v>29.053</c:v>
                </c:pt>
                <c:pt idx="605">
                  <c:v>28.953</c:v>
                </c:pt>
                <c:pt idx="606">
                  <c:v>28.754</c:v>
                </c:pt>
                <c:pt idx="607">
                  <c:v>28.754</c:v>
                </c:pt>
                <c:pt idx="608">
                  <c:v>29.152</c:v>
                </c:pt>
                <c:pt idx="609">
                  <c:v>29.452</c:v>
                </c:pt>
                <c:pt idx="610">
                  <c:v>29.652</c:v>
                </c:pt>
                <c:pt idx="611">
                  <c:v>29.652</c:v>
                </c:pt>
                <c:pt idx="612">
                  <c:v>29.953</c:v>
                </c:pt>
                <c:pt idx="613">
                  <c:v>30.255</c:v>
                </c:pt>
                <c:pt idx="614">
                  <c:v>30.558</c:v>
                </c:pt>
                <c:pt idx="615">
                  <c:v>31.166</c:v>
                </c:pt>
                <c:pt idx="616">
                  <c:v>31.064</c:v>
                </c:pt>
                <c:pt idx="617">
                  <c:v>31.166</c:v>
                </c:pt>
                <c:pt idx="618">
                  <c:v>30.659</c:v>
                </c:pt>
                <c:pt idx="619">
                  <c:v>30.255</c:v>
                </c:pt>
                <c:pt idx="620">
                  <c:v>30.154</c:v>
                </c:pt>
                <c:pt idx="621">
                  <c:v>29.953</c:v>
                </c:pt>
                <c:pt idx="622">
                  <c:v>29.853</c:v>
                </c:pt>
                <c:pt idx="623">
                  <c:v>29.652</c:v>
                </c:pt>
                <c:pt idx="624">
                  <c:v>29.652</c:v>
                </c:pt>
                <c:pt idx="625">
                  <c:v>29.652</c:v>
                </c:pt>
                <c:pt idx="626">
                  <c:v>29.853</c:v>
                </c:pt>
                <c:pt idx="627">
                  <c:v>29.552</c:v>
                </c:pt>
                <c:pt idx="628">
                  <c:v>29.352</c:v>
                </c:pt>
                <c:pt idx="629">
                  <c:v>29.152</c:v>
                </c:pt>
                <c:pt idx="630">
                  <c:v>29.053</c:v>
                </c:pt>
                <c:pt idx="631">
                  <c:v>29.152</c:v>
                </c:pt>
                <c:pt idx="632">
                  <c:v>29.352</c:v>
                </c:pt>
                <c:pt idx="633">
                  <c:v>29.752</c:v>
                </c:pt>
                <c:pt idx="634">
                  <c:v>29.953</c:v>
                </c:pt>
                <c:pt idx="635">
                  <c:v>30.255</c:v>
                </c:pt>
                <c:pt idx="636">
                  <c:v>30.457</c:v>
                </c:pt>
                <c:pt idx="637">
                  <c:v>30.76</c:v>
                </c:pt>
                <c:pt idx="638">
                  <c:v>30.862</c:v>
                </c:pt>
                <c:pt idx="639">
                  <c:v>30.76</c:v>
                </c:pt>
                <c:pt idx="640">
                  <c:v>30.76</c:v>
                </c:pt>
                <c:pt idx="641">
                  <c:v>30.76</c:v>
                </c:pt>
                <c:pt idx="642">
                  <c:v>30.457</c:v>
                </c:pt>
                <c:pt idx="643">
                  <c:v>30.457</c:v>
                </c:pt>
                <c:pt idx="644">
                  <c:v>30.356</c:v>
                </c:pt>
                <c:pt idx="645">
                  <c:v>30.154</c:v>
                </c:pt>
                <c:pt idx="646">
                  <c:v>29.953</c:v>
                </c:pt>
                <c:pt idx="647">
                  <c:v>29.752</c:v>
                </c:pt>
                <c:pt idx="648">
                  <c:v>29.853</c:v>
                </c:pt>
                <c:pt idx="649">
                  <c:v>29.752</c:v>
                </c:pt>
                <c:pt idx="650">
                  <c:v>29.452</c:v>
                </c:pt>
                <c:pt idx="651">
                  <c:v>29.452</c:v>
                </c:pt>
                <c:pt idx="652">
                  <c:v>29.352</c:v>
                </c:pt>
                <c:pt idx="653">
                  <c:v>29.053</c:v>
                </c:pt>
                <c:pt idx="654">
                  <c:v>28.953</c:v>
                </c:pt>
                <c:pt idx="655">
                  <c:v>28.853</c:v>
                </c:pt>
                <c:pt idx="656">
                  <c:v>29.252</c:v>
                </c:pt>
                <c:pt idx="657">
                  <c:v>29.552</c:v>
                </c:pt>
                <c:pt idx="658">
                  <c:v>29.853</c:v>
                </c:pt>
                <c:pt idx="659">
                  <c:v>30.356</c:v>
                </c:pt>
                <c:pt idx="660">
                  <c:v>30.659</c:v>
                </c:pt>
                <c:pt idx="661">
                  <c:v>30.154</c:v>
                </c:pt>
                <c:pt idx="662">
                  <c:v>30.457</c:v>
                </c:pt>
                <c:pt idx="663">
                  <c:v>30.558</c:v>
                </c:pt>
                <c:pt idx="664">
                  <c:v>30.76</c:v>
                </c:pt>
                <c:pt idx="665">
                  <c:v>30.457</c:v>
                </c:pt>
                <c:pt idx="666">
                  <c:v>30.356</c:v>
                </c:pt>
                <c:pt idx="667">
                  <c:v>30.154</c:v>
                </c:pt>
                <c:pt idx="668">
                  <c:v>29.953</c:v>
                </c:pt>
                <c:pt idx="669">
                  <c:v>30.255</c:v>
                </c:pt>
                <c:pt idx="670">
                  <c:v>30.154</c:v>
                </c:pt>
                <c:pt idx="671">
                  <c:v>30.054</c:v>
                </c:pt>
                <c:pt idx="672">
                  <c:v>30.054</c:v>
                </c:pt>
                <c:pt idx="673">
                  <c:v>29.953</c:v>
                </c:pt>
                <c:pt idx="674">
                  <c:v>29.552</c:v>
                </c:pt>
                <c:pt idx="675">
                  <c:v>29.552</c:v>
                </c:pt>
                <c:pt idx="676">
                  <c:v>29.352</c:v>
                </c:pt>
                <c:pt idx="677">
                  <c:v>29.352</c:v>
                </c:pt>
                <c:pt idx="678">
                  <c:v>29.352</c:v>
                </c:pt>
                <c:pt idx="679">
                  <c:v>29.252</c:v>
                </c:pt>
                <c:pt idx="680">
                  <c:v>29.552</c:v>
                </c:pt>
                <c:pt idx="681">
                  <c:v>29.352</c:v>
                </c:pt>
                <c:pt idx="682">
                  <c:v>29.853</c:v>
                </c:pt>
                <c:pt idx="683">
                  <c:v>29.953</c:v>
                </c:pt>
                <c:pt idx="684">
                  <c:v>30.255</c:v>
                </c:pt>
                <c:pt idx="685">
                  <c:v>30.659</c:v>
                </c:pt>
                <c:pt idx="686">
                  <c:v>30.558</c:v>
                </c:pt>
                <c:pt idx="687">
                  <c:v>30.659</c:v>
                </c:pt>
                <c:pt idx="688">
                  <c:v>30.963</c:v>
                </c:pt>
                <c:pt idx="689">
                  <c:v>30.963</c:v>
                </c:pt>
                <c:pt idx="690">
                  <c:v>30.659</c:v>
                </c:pt>
                <c:pt idx="691">
                  <c:v>30.356</c:v>
                </c:pt>
                <c:pt idx="692">
                  <c:v>30.356</c:v>
                </c:pt>
                <c:pt idx="693">
                  <c:v>30.356</c:v>
                </c:pt>
                <c:pt idx="694">
                  <c:v>30.356</c:v>
                </c:pt>
                <c:pt idx="695">
                  <c:v>30.054</c:v>
                </c:pt>
                <c:pt idx="696">
                  <c:v>29.953</c:v>
                </c:pt>
                <c:pt idx="697">
                  <c:v>29.953</c:v>
                </c:pt>
                <c:pt idx="698">
                  <c:v>29.853</c:v>
                </c:pt>
                <c:pt idx="699">
                  <c:v>29.853</c:v>
                </c:pt>
                <c:pt idx="700">
                  <c:v>29.752</c:v>
                </c:pt>
                <c:pt idx="701">
                  <c:v>29.652</c:v>
                </c:pt>
                <c:pt idx="702">
                  <c:v>29.452</c:v>
                </c:pt>
                <c:pt idx="703">
                  <c:v>29.452</c:v>
                </c:pt>
                <c:pt idx="704">
                  <c:v>29.552</c:v>
                </c:pt>
                <c:pt idx="705">
                  <c:v>29.853</c:v>
                </c:pt>
                <c:pt idx="706">
                  <c:v>30.154</c:v>
                </c:pt>
                <c:pt idx="707">
                  <c:v>30.255</c:v>
                </c:pt>
                <c:pt idx="708">
                  <c:v>30.659</c:v>
                </c:pt>
                <c:pt idx="709">
                  <c:v>30.558</c:v>
                </c:pt>
                <c:pt idx="710">
                  <c:v>30.457</c:v>
                </c:pt>
                <c:pt idx="711">
                  <c:v>30.255</c:v>
                </c:pt>
                <c:pt idx="712">
                  <c:v>30.356</c:v>
                </c:pt>
                <c:pt idx="713">
                  <c:v>30.659</c:v>
                </c:pt>
                <c:pt idx="714">
                  <c:v>30.255</c:v>
                </c:pt>
                <c:pt idx="715">
                  <c:v>30.255</c:v>
                </c:pt>
                <c:pt idx="716">
                  <c:v>30.054</c:v>
                </c:pt>
                <c:pt idx="717">
                  <c:v>29.953</c:v>
                </c:pt>
                <c:pt idx="718">
                  <c:v>29.853</c:v>
                </c:pt>
                <c:pt idx="719">
                  <c:v>29.652</c:v>
                </c:pt>
                <c:pt idx="720">
                  <c:v>29.652</c:v>
                </c:pt>
                <c:pt idx="721">
                  <c:v>29.552</c:v>
                </c:pt>
                <c:pt idx="722">
                  <c:v>29.552</c:v>
                </c:pt>
                <c:pt idx="723">
                  <c:v>29.552</c:v>
                </c:pt>
                <c:pt idx="724">
                  <c:v>29.452</c:v>
                </c:pt>
                <c:pt idx="725">
                  <c:v>29.452</c:v>
                </c:pt>
                <c:pt idx="726">
                  <c:v>29.452</c:v>
                </c:pt>
                <c:pt idx="727">
                  <c:v>29.252</c:v>
                </c:pt>
                <c:pt idx="728">
                  <c:v>29.452</c:v>
                </c:pt>
                <c:pt idx="729">
                  <c:v>29.853</c:v>
                </c:pt>
                <c:pt idx="730">
                  <c:v>30.054</c:v>
                </c:pt>
                <c:pt idx="731">
                  <c:v>30.154</c:v>
                </c:pt>
                <c:pt idx="732">
                  <c:v>30.457</c:v>
                </c:pt>
                <c:pt idx="733">
                  <c:v>30.558</c:v>
                </c:pt>
                <c:pt idx="734">
                  <c:v>30.558</c:v>
                </c:pt>
                <c:pt idx="735">
                  <c:v>30.659</c:v>
                </c:pt>
                <c:pt idx="736">
                  <c:v>30.457</c:v>
                </c:pt>
                <c:pt idx="737">
                  <c:v>30.659</c:v>
                </c:pt>
                <c:pt idx="738">
                  <c:v>30.457</c:v>
                </c:pt>
                <c:pt idx="739">
                  <c:v>30.457</c:v>
                </c:pt>
                <c:pt idx="740">
                  <c:v>30.255</c:v>
                </c:pt>
                <c:pt idx="741">
                  <c:v>30.255</c:v>
                </c:pt>
                <c:pt idx="742">
                  <c:v>30.054</c:v>
                </c:pt>
                <c:pt idx="743">
                  <c:v>29.853</c:v>
                </c:pt>
                <c:pt idx="744">
                  <c:v>29.752</c:v>
                </c:pt>
                <c:pt idx="745">
                  <c:v>29.752</c:v>
                </c:pt>
                <c:pt idx="746">
                  <c:v>29.652</c:v>
                </c:pt>
                <c:pt idx="747">
                  <c:v>29.552</c:v>
                </c:pt>
                <c:pt idx="748">
                  <c:v>29.652</c:v>
                </c:pt>
                <c:pt idx="749">
                  <c:v>29.452</c:v>
                </c:pt>
                <c:pt idx="750">
                  <c:v>29.252</c:v>
                </c:pt>
                <c:pt idx="751">
                  <c:v>29.053</c:v>
                </c:pt>
                <c:pt idx="752">
                  <c:v>28.953</c:v>
                </c:pt>
                <c:pt idx="753">
                  <c:v>29.352</c:v>
                </c:pt>
                <c:pt idx="754">
                  <c:v>29.853</c:v>
                </c:pt>
                <c:pt idx="755">
                  <c:v>30.154</c:v>
                </c:pt>
                <c:pt idx="756">
                  <c:v>30.356</c:v>
                </c:pt>
                <c:pt idx="757">
                  <c:v>30.356</c:v>
                </c:pt>
                <c:pt idx="758">
                  <c:v>30.558</c:v>
                </c:pt>
                <c:pt idx="759">
                  <c:v>30.154</c:v>
                </c:pt>
                <c:pt idx="760">
                  <c:v>30.154</c:v>
                </c:pt>
                <c:pt idx="761">
                  <c:v>30.154</c:v>
                </c:pt>
                <c:pt idx="762">
                  <c:v>30.255</c:v>
                </c:pt>
                <c:pt idx="763">
                  <c:v>30.154</c:v>
                </c:pt>
                <c:pt idx="764">
                  <c:v>29.853</c:v>
                </c:pt>
                <c:pt idx="765">
                  <c:v>29.953</c:v>
                </c:pt>
                <c:pt idx="766">
                  <c:v>29.953</c:v>
                </c:pt>
                <c:pt idx="767">
                  <c:v>29.652</c:v>
                </c:pt>
                <c:pt idx="768">
                  <c:v>29.652</c:v>
                </c:pt>
                <c:pt idx="769">
                  <c:v>29.652</c:v>
                </c:pt>
                <c:pt idx="770">
                  <c:v>29.652</c:v>
                </c:pt>
                <c:pt idx="771">
                  <c:v>29.652</c:v>
                </c:pt>
                <c:pt idx="772">
                  <c:v>29.552</c:v>
                </c:pt>
                <c:pt idx="773">
                  <c:v>29.352</c:v>
                </c:pt>
                <c:pt idx="774">
                  <c:v>29.252</c:v>
                </c:pt>
                <c:pt idx="775">
                  <c:v>29.152</c:v>
                </c:pt>
                <c:pt idx="776">
                  <c:v>29.552</c:v>
                </c:pt>
                <c:pt idx="777">
                  <c:v>29.853</c:v>
                </c:pt>
                <c:pt idx="778">
                  <c:v>30.054</c:v>
                </c:pt>
                <c:pt idx="779">
                  <c:v>30.054</c:v>
                </c:pt>
                <c:pt idx="780">
                  <c:v>29.953</c:v>
                </c:pt>
                <c:pt idx="781">
                  <c:v>30.255</c:v>
                </c:pt>
                <c:pt idx="782">
                  <c:v>30.659</c:v>
                </c:pt>
                <c:pt idx="783">
                  <c:v>30.659</c:v>
                </c:pt>
                <c:pt idx="784">
                  <c:v>30.457</c:v>
                </c:pt>
                <c:pt idx="785">
                  <c:v>30.558</c:v>
                </c:pt>
                <c:pt idx="786">
                  <c:v>30.356</c:v>
                </c:pt>
                <c:pt idx="787">
                  <c:v>29.953</c:v>
                </c:pt>
                <c:pt idx="788">
                  <c:v>29.752</c:v>
                </c:pt>
                <c:pt idx="789">
                  <c:v>29.752</c:v>
                </c:pt>
                <c:pt idx="790">
                  <c:v>29.652</c:v>
                </c:pt>
                <c:pt idx="791">
                  <c:v>29.652</c:v>
                </c:pt>
                <c:pt idx="792">
                  <c:v>29.552</c:v>
                </c:pt>
                <c:pt idx="793">
                  <c:v>29.652</c:v>
                </c:pt>
                <c:pt idx="794">
                  <c:v>29.552</c:v>
                </c:pt>
                <c:pt idx="795">
                  <c:v>29.552</c:v>
                </c:pt>
                <c:pt idx="796">
                  <c:v>29.352</c:v>
                </c:pt>
                <c:pt idx="797">
                  <c:v>29.252</c:v>
                </c:pt>
                <c:pt idx="798">
                  <c:v>29.252</c:v>
                </c:pt>
                <c:pt idx="799">
                  <c:v>29.152</c:v>
                </c:pt>
                <c:pt idx="800">
                  <c:v>29.452</c:v>
                </c:pt>
                <c:pt idx="801">
                  <c:v>29.452</c:v>
                </c:pt>
                <c:pt idx="802">
                  <c:v>29.752</c:v>
                </c:pt>
                <c:pt idx="803">
                  <c:v>30.054</c:v>
                </c:pt>
                <c:pt idx="804">
                  <c:v>30.255</c:v>
                </c:pt>
                <c:pt idx="805">
                  <c:v>30.356</c:v>
                </c:pt>
                <c:pt idx="806">
                  <c:v>30.356</c:v>
                </c:pt>
                <c:pt idx="807">
                  <c:v>30.255</c:v>
                </c:pt>
                <c:pt idx="808">
                  <c:v>30.054</c:v>
                </c:pt>
                <c:pt idx="809">
                  <c:v>30.154</c:v>
                </c:pt>
                <c:pt idx="810">
                  <c:v>29.853</c:v>
                </c:pt>
                <c:pt idx="811">
                  <c:v>29.552</c:v>
                </c:pt>
                <c:pt idx="812">
                  <c:v>29.552</c:v>
                </c:pt>
                <c:pt idx="813">
                  <c:v>29.552</c:v>
                </c:pt>
                <c:pt idx="814">
                  <c:v>29.452</c:v>
                </c:pt>
                <c:pt idx="815">
                  <c:v>29.452</c:v>
                </c:pt>
                <c:pt idx="816">
                  <c:v>29.252</c:v>
                </c:pt>
                <c:pt idx="817">
                  <c:v>29.252</c:v>
                </c:pt>
                <c:pt idx="818">
                  <c:v>29.252</c:v>
                </c:pt>
                <c:pt idx="819">
                  <c:v>29.252</c:v>
                </c:pt>
                <c:pt idx="820">
                  <c:v>29.152</c:v>
                </c:pt>
                <c:pt idx="821">
                  <c:v>29.053</c:v>
                </c:pt>
                <c:pt idx="822">
                  <c:v>29.053</c:v>
                </c:pt>
                <c:pt idx="823">
                  <c:v>29.152</c:v>
                </c:pt>
                <c:pt idx="824">
                  <c:v>29.252</c:v>
                </c:pt>
                <c:pt idx="825">
                  <c:v>29.652</c:v>
                </c:pt>
                <c:pt idx="826">
                  <c:v>29.652</c:v>
                </c:pt>
                <c:pt idx="827">
                  <c:v>29.552</c:v>
                </c:pt>
                <c:pt idx="828">
                  <c:v>29.853</c:v>
                </c:pt>
                <c:pt idx="829">
                  <c:v>29.752</c:v>
                </c:pt>
                <c:pt idx="830">
                  <c:v>30.054</c:v>
                </c:pt>
                <c:pt idx="831">
                  <c:v>30.255</c:v>
                </c:pt>
                <c:pt idx="832">
                  <c:v>30.255</c:v>
                </c:pt>
                <c:pt idx="833">
                  <c:v>29.953</c:v>
                </c:pt>
                <c:pt idx="834">
                  <c:v>29.953</c:v>
                </c:pt>
                <c:pt idx="835">
                  <c:v>29.752</c:v>
                </c:pt>
                <c:pt idx="836">
                  <c:v>29.552</c:v>
                </c:pt>
                <c:pt idx="837">
                  <c:v>29.652</c:v>
                </c:pt>
                <c:pt idx="838">
                  <c:v>29.552</c:v>
                </c:pt>
                <c:pt idx="839">
                  <c:v>29.452</c:v>
                </c:pt>
                <c:pt idx="840">
                  <c:v>29.352</c:v>
                </c:pt>
                <c:pt idx="841">
                  <c:v>29.352</c:v>
                </c:pt>
                <c:pt idx="842">
                  <c:v>29.352</c:v>
                </c:pt>
                <c:pt idx="843">
                  <c:v>29.152</c:v>
                </c:pt>
                <c:pt idx="844">
                  <c:v>29.152</c:v>
                </c:pt>
                <c:pt idx="845">
                  <c:v>29.152</c:v>
                </c:pt>
                <c:pt idx="846">
                  <c:v>29.053</c:v>
                </c:pt>
                <c:pt idx="847">
                  <c:v>28.953</c:v>
                </c:pt>
                <c:pt idx="848">
                  <c:v>29.053</c:v>
                </c:pt>
                <c:pt idx="849">
                  <c:v>29.252</c:v>
                </c:pt>
                <c:pt idx="850">
                  <c:v>29.352</c:v>
                </c:pt>
                <c:pt idx="851">
                  <c:v>29.853</c:v>
                </c:pt>
                <c:pt idx="852">
                  <c:v>29.853</c:v>
                </c:pt>
                <c:pt idx="853">
                  <c:v>30.054</c:v>
                </c:pt>
                <c:pt idx="854">
                  <c:v>30.054</c:v>
                </c:pt>
                <c:pt idx="855">
                  <c:v>29.652</c:v>
                </c:pt>
                <c:pt idx="856">
                  <c:v>29.752</c:v>
                </c:pt>
                <c:pt idx="857">
                  <c:v>29.652</c:v>
                </c:pt>
                <c:pt idx="858">
                  <c:v>29.552</c:v>
                </c:pt>
                <c:pt idx="859">
                  <c:v>29.252</c:v>
                </c:pt>
                <c:pt idx="860">
                  <c:v>29.252</c:v>
                </c:pt>
                <c:pt idx="861">
                  <c:v>29.152</c:v>
                </c:pt>
                <c:pt idx="862">
                  <c:v>29.053</c:v>
                </c:pt>
                <c:pt idx="863">
                  <c:v>28.953</c:v>
                </c:pt>
                <c:pt idx="864">
                  <c:v>28.853</c:v>
                </c:pt>
                <c:pt idx="865">
                  <c:v>28.754</c:v>
                </c:pt>
                <c:pt idx="866">
                  <c:v>28.754</c:v>
                </c:pt>
                <c:pt idx="867">
                  <c:v>28.655</c:v>
                </c:pt>
                <c:pt idx="868">
                  <c:v>28.655</c:v>
                </c:pt>
                <c:pt idx="869">
                  <c:v>28.754</c:v>
                </c:pt>
                <c:pt idx="870">
                  <c:v>28.853</c:v>
                </c:pt>
                <c:pt idx="871">
                  <c:v>28.655</c:v>
                </c:pt>
                <c:pt idx="872">
                  <c:v>28.555</c:v>
                </c:pt>
                <c:pt idx="873">
                  <c:v>28.953</c:v>
                </c:pt>
                <c:pt idx="874">
                  <c:v>29.152</c:v>
                </c:pt>
                <c:pt idx="875">
                  <c:v>29.552</c:v>
                </c:pt>
                <c:pt idx="876">
                  <c:v>29.853</c:v>
                </c:pt>
                <c:pt idx="877">
                  <c:v>30.255</c:v>
                </c:pt>
                <c:pt idx="878">
                  <c:v>30.154</c:v>
                </c:pt>
                <c:pt idx="879">
                  <c:v>30.255</c:v>
                </c:pt>
                <c:pt idx="880">
                  <c:v>30.154</c:v>
                </c:pt>
                <c:pt idx="881">
                  <c:v>29.953</c:v>
                </c:pt>
                <c:pt idx="882">
                  <c:v>29.752</c:v>
                </c:pt>
                <c:pt idx="883">
                  <c:v>29.552</c:v>
                </c:pt>
                <c:pt idx="884">
                  <c:v>29.652</c:v>
                </c:pt>
                <c:pt idx="885">
                  <c:v>29.352</c:v>
                </c:pt>
                <c:pt idx="886">
                  <c:v>29.352</c:v>
                </c:pt>
                <c:pt idx="887">
                  <c:v>29.252</c:v>
                </c:pt>
                <c:pt idx="888">
                  <c:v>29.252</c:v>
                </c:pt>
                <c:pt idx="889">
                  <c:v>29.152</c:v>
                </c:pt>
                <c:pt idx="890">
                  <c:v>29.053</c:v>
                </c:pt>
                <c:pt idx="891">
                  <c:v>29.053</c:v>
                </c:pt>
                <c:pt idx="892">
                  <c:v>28.953</c:v>
                </c:pt>
                <c:pt idx="893">
                  <c:v>28.953</c:v>
                </c:pt>
                <c:pt idx="894">
                  <c:v>28.953</c:v>
                </c:pt>
                <c:pt idx="895">
                  <c:v>28.853</c:v>
                </c:pt>
                <c:pt idx="896">
                  <c:v>28.953</c:v>
                </c:pt>
                <c:pt idx="897">
                  <c:v>28.853</c:v>
                </c:pt>
                <c:pt idx="898">
                  <c:v>28.953</c:v>
                </c:pt>
                <c:pt idx="899">
                  <c:v>29.152</c:v>
                </c:pt>
                <c:pt idx="900">
                  <c:v>29.452</c:v>
                </c:pt>
                <c:pt idx="901">
                  <c:v>29.652</c:v>
                </c:pt>
                <c:pt idx="902">
                  <c:v>29.752</c:v>
                </c:pt>
                <c:pt idx="903">
                  <c:v>29.552</c:v>
                </c:pt>
                <c:pt idx="904">
                  <c:v>29.652</c:v>
                </c:pt>
                <c:pt idx="905">
                  <c:v>29.452</c:v>
                </c:pt>
                <c:pt idx="906">
                  <c:v>29.252</c:v>
                </c:pt>
                <c:pt idx="907">
                  <c:v>29.053</c:v>
                </c:pt>
                <c:pt idx="908">
                  <c:v>28.953</c:v>
                </c:pt>
                <c:pt idx="909">
                  <c:v>28.853</c:v>
                </c:pt>
                <c:pt idx="910">
                  <c:v>28.655</c:v>
                </c:pt>
                <c:pt idx="911">
                  <c:v>28.555</c:v>
                </c:pt>
                <c:pt idx="912">
                  <c:v>28.655</c:v>
                </c:pt>
                <c:pt idx="913">
                  <c:v>28.655</c:v>
                </c:pt>
                <c:pt idx="914">
                  <c:v>28.555</c:v>
                </c:pt>
                <c:pt idx="915">
                  <c:v>28.555</c:v>
                </c:pt>
                <c:pt idx="916">
                  <c:v>28.655</c:v>
                </c:pt>
                <c:pt idx="917">
                  <c:v>28.555</c:v>
                </c:pt>
                <c:pt idx="918">
                  <c:v>28.456</c:v>
                </c:pt>
                <c:pt idx="919">
                  <c:v>28.258</c:v>
                </c:pt>
                <c:pt idx="920">
                  <c:v>28.06</c:v>
                </c:pt>
                <c:pt idx="921">
                  <c:v>27.862</c:v>
                </c:pt>
                <c:pt idx="922">
                  <c:v>28.06</c:v>
                </c:pt>
                <c:pt idx="923">
                  <c:v>28.357</c:v>
                </c:pt>
                <c:pt idx="924">
                  <c:v>28.555</c:v>
                </c:pt>
                <c:pt idx="925">
                  <c:v>28.357</c:v>
                </c:pt>
                <c:pt idx="926">
                  <c:v>28.456</c:v>
                </c:pt>
                <c:pt idx="927">
                  <c:v>28.258</c:v>
                </c:pt>
                <c:pt idx="928">
                  <c:v>28.258</c:v>
                </c:pt>
                <c:pt idx="929">
                  <c:v>28.159</c:v>
                </c:pt>
                <c:pt idx="930">
                  <c:v>28.06</c:v>
                </c:pt>
                <c:pt idx="931">
                  <c:v>27.961</c:v>
                </c:pt>
                <c:pt idx="932">
                  <c:v>27.862</c:v>
                </c:pt>
                <c:pt idx="933">
                  <c:v>27.862</c:v>
                </c:pt>
                <c:pt idx="934">
                  <c:v>27.862</c:v>
                </c:pt>
                <c:pt idx="935">
                  <c:v>27.764</c:v>
                </c:pt>
                <c:pt idx="936">
                  <c:v>28.258</c:v>
                </c:pt>
                <c:pt idx="937">
                  <c:v>27.862</c:v>
                </c:pt>
                <c:pt idx="938">
                  <c:v>27.764</c:v>
                </c:pt>
                <c:pt idx="939">
                  <c:v>27.862</c:v>
                </c:pt>
                <c:pt idx="940">
                  <c:v>27.665</c:v>
                </c:pt>
                <c:pt idx="941">
                  <c:v>27.862</c:v>
                </c:pt>
                <c:pt idx="942">
                  <c:v>27.961</c:v>
                </c:pt>
                <c:pt idx="943">
                  <c:v>27.961</c:v>
                </c:pt>
                <c:pt idx="944">
                  <c:v>28.258</c:v>
                </c:pt>
                <c:pt idx="945">
                  <c:v>28.159</c:v>
                </c:pt>
                <c:pt idx="946">
                  <c:v>28.754</c:v>
                </c:pt>
                <c:pt idx="947">
                  <c:v>28.754</c:v>
                </c:pt>
                <c:pt idx="948">
                  <c:v>29.152</c:v>
                </c:pt>
                <c:pt idx="949">
                  <c:v>29.752</c:v>
                </c:pt>
                <c:pt idx="950">
                  <c:v>29.953</c:v>
                </c:pt>
                <c:pt idx="951">
                  <c:v>30.054</c:v>
                </c:pt>
                <c:pt idx="952">
                  <c:v>30.054</c:v>
                </c:pt>
                <c:pt idx="953">
                  <c:v>30.054</c:v>
                </c:pt>
                <c:pt idx="954">
                  <c:v>29.853</c:v>
                </c:pt>
                <c:pt idx="955">
                  <c:v>29.352</c:v>
                </c:pt>
                <c:pt idx="956">
                  <c:v>29.352</c:v>
                </c:pt>
                <c:pt idx="957">
                  <c:v>29.552</c:v>
                </c:pt>
                <c:pt idx="958">
                  <c:v>29.452</c:v>
                </c:pt>
                <c:pt idx="959">
                  <c:v>29.053</c:v>
                </c:pt>
                <c:pt idx="960">
                  <c:v>29.152</c:v>
                </c:pt>
                <c:pt idx="961">
                  <c:v>29.053</c:v>
                </c:pt>
                <c:pt idx="962">
                  <c:v>28.853</c:v>
                </c:pt>
                <c:pt idx="963">
                  <c:v>28.754</c:v>
                </c:pt>
                <c:pt idx="964">
                  <c:v>28.655</c:v>
                </c:pt>
                <c:pt idx="965">
                  <c:v>28.655</c:v>
                </c:pt>
                <c:pt idx="966">
                  <c:v>28.555</c:v>
                </c:pt>
                <c:pt idx="967">
                  <c:v>28.555</c:v>
                </c:pt>
                <c:pt idx="968">
                  <c:v>28.853</c:v>
                </c:pt>
                <c:pt idx="969">
                  <c:v>28.853</c:v>
                </c:pt>
                <c:pt idx="970">
                  <c:v>29.152</c:v>
                </c:pt>
                <c:pt idx="971">
                  <c:v>29.452</c:v>
                </c:pt>
                <c:pt idx="972">
                  <c:v>29.053</c:v>
                </c:pt>
                <c:pt idx="973">
                  <c:v>29.352</c:v>
                </c:pt>
                <c:pt idx="974">
                  <c:v>29.652</c:v>
                </c:pt>
                <c:pt idx="975">
                  <c:v>29.752</c:v>
                </c:pt>
                <c:pt idx="976">
                  <c:v>29.752</c:v>
                </c:pt>
                <c:pt idx="977">
                  <c:v>29.652</c:v>
                </c:pt>
                <c:pt idx="978">
                  <c:v>29.452</c:v>
                </c:pt>
                <c:pt idx="979">
                  <c:v>29.252</c:v>
                </c:pt>
                <c:pt idx="980">
                  <c:v>29.152</c:v>
                </c:pt>
                <c:pt idx="981">
                  <c:v>29.053</c:v>
                </c:pt>
                <c:pt idx="982">
                  <c:v>28.853</c:v>
                </c:pt>
                <c:pt idx="983">
                  <c:v>28.555</c:v>
                </c:pt>
                <c:pt idx="984">
                  <c:v>28.357</c:v>
                </c:pt>
                <c:pt idx="985">
                  <c:v>28.357</c:v>
                </c:pt>
                <c:pt idx="986">
                  <c:v>28.357</c:v>
                </c:pt>
                <c:pt idx="987">
                  <c:v>28.159</c:v>
                </c:pt>
                <c:pt idx="988">
                  <c:v>28.159</c:v>
                </c:pt>
                <c:pt idx="989">
                  <c:v>28.357</c:v>
                </c:pt>
                <c:pt idx="990">
                  <c:v>28.357</c:v>
                </c:pt>
                <c:pt idx="991">
                  <c:v>28.258</c:v>
                </c:pt>
                <c:pt idx="992">
                  <c:v>28.357</c:v>
                </c:pt>
                <c:pt idx="993">
                  <c:v>28.555</c:v>
                </c:pt>
                <c:pt idx="994">
                  <c:v>28.853</c:v>
                </c:pt>
                <c:pt idx="995">
                  <c:v>28.853</c:v>
                </c:pt>
                <c:pt idx="996">
                  <c:v>28.953</c:v>
                </c:pt>
                <c:pt idx="997">
                  <c:v>29.452</c:v>
                </c:pt>
                <c:pt idx="998">
                  <c:v>29.652</c:v>
                </c:pt>
                <c:pt idx="999">
                  <c:v>29.552</c:v>
                </c:pt>
                <c:pt idx="1000">
                  <c:v>29.552</c:v>
                </c:pt>
                <c:pt idx="1001">
                  <c:v>29.552</c:v>
                </c:pt>
                <c:pt idx="1002">
                  <c:v>29.452</c:v>
                </c:pt>
                <c:pt idx="1003">
                  <c:v>29.652</c:v>
                </c:pt>
                <c:pt idx="1004">
                  <c:v>29.652</c:v>
                </c:pt>
                <c:pt idx="1005">
                  <c:v>29.652</c:v>
                </c:pt>
                <c:pt idx="1006">
                  <c:v>29.652</c:v>
                </c:pt>
                <c:pt idx="1007">
                  <c:v>29.352</c:v>
                </c:pt>
                <c:pt idx="1008">
                  <c:v>29.252</c:v>
                </c:pt>
                <c:pt idx="1009">
                  <c:v>29.053</c:v>
                </c:pt>
                <c:pt idx="1010">
                  <c:v>29.053</c:v>
                </c:pt>
                <c:pt idx="1011">
                  <c:v>28.853</c:v>
                </c:pt>
                <c:pt idx="1012">
                  <c:v>28.754</c:v>
                </c:pt>
                <c:pt idx="1013">
                  <c:v>28.655</c:v>
                </c:pt>
                <c:pt idx="1014">
                  <c:v>28.555</c:v>
                </c:pt>
                <c:pt idx="1015">
                  <c:v>28.655</c:v>
                </c:pt>
                <c:pt idx="1016">
                  <c:v>28.853</c:v>
                </c:pt>
                <c:pt idx="1017">
                  <c:v>28.953</c:v>
                </c:pt>
                <c:pt idx="1018">
                  <c:v>29.152</c:v>
                </c:pt>
                <c:pt idx="1019">
                  <c:v>29.452</c:v>
                </c:pt>
                <c:pt idx="1020">
                  <c:v>29.552</c:v>
                </c:pt>
                <c:pt idx="1021">
                  <c:v>29.853</c:v>
                </c:pt>
                <c:pt idx="1022">
                  <c:v>30.054</c:v>
                </c:pt>
                <c:pt idx="1023">
                  <c:v>30.356</c:v>
                </c:pt>
                <c:pt idx="1024">
                  <c:v>30.356</c:v>
                </c:pt>
                <c:pt idx="1025">
                  <c:v>30.255</c:v>
                </c:pt>
                <c:pt idx="1026">
                  <c:v>29.953</c:v>
                </c:pt>
                <c:pt idx="1027">
                  <c:v>29.752</c:v>
                </c:pt>
                <c:pt idx="1028">
                  <c:v>29.652</c:v>
                </c:pt>
                <c:pt idx="1029">
                  <c:v>29.752</c:v>
                </c:pt>
                <c:pt idx="1030">
                  <c:v>29.752</c:v>
                </c:pt>
                <c:pt idx="1031">
                  <c:v>29.552</c:v>
                </c:pt>
                <c:pt idx="1032">
                  <c:v>29.352</c:v>
                </c:pt>
                <c:pt idx="1033">
                  <c:v>29.152</c:v>
                </c:pt>
                <c:pt idx="1034">
                  <c:v>29.252</c:v>
                </c:pt>
                <c:pt idx="1035">
                  <c:v>29.053</c:v>
                </c:pt>
                <c:pt idx="1036">
                  <c:v>28.953</c:v>
                </c:pt>
                <c:pt idx="1037">
                  <c:v>28.754</c:v>
                </c:pt>
                <c:pt idx="1038">
                  <c:v>28.754</c:v>
                </c:pt>
                <c:pt idx="1039">
                  <c:v>28.853</c:v>
                </c:pt>
                <c:pt idx="1040">
                  <c:v>28.953</c:v>
                </c:pt>
                <c:pt idx="1041">
                  <c:v>29.152</c:v>
                </c:pt>
                <c:pt idx="1042">
                  <c:v>29.352</c:v>
                </c:pt>
                <c:pt idx="1043">
                  <c:v>29.552</c:v>
                </c:pt>
                <c:pt idx="1044">
                  <c:v>29.452</c:v>
                </c:pt>
                <c:pt idx="1045">
                  <c:v>29.752</c:v>
                </c:pt>
                <c:pt idx="1046">
                  <c:v>29.953</c:v>
                </c:pt>
                <c:pt idx="1047">
                  <c:v>30.154</c:v>
                </c:pt>
                <c:pt idx="1048">
                  <c:v>30.054</c:v>
                </c:pt>
                <c:pt idx="1049">
                  <c:v>29.853</c:v>
                </c:pt>
                <c:pt idx="1050">
                  <c:v>29.552</c:v>
                </c:pt>
                <c:pt idx="1051">
                  <c:v>29.452</c:v>
                </c:pt>
                <c:pt idx="1052">
                  <c:v>29.352</c:v>
                </c:pt>
                <c:pt idx="1053">
                  <c:v>29.252</c:v>
                </c:pt>
                <c:pt idx="1054">
                  <c:v>29.252</c:v>
                </c:pt>
                <c:pt idx="1055">
                  <c:v>29.152</c:v>
                </c:pt>
                <c:pt idx="1056">
                  <c:v>29.252</c:v>
                </c:pt>
                <c:pt idx="1057">
                  <c:v>29.252</c:v>
                </c:pt>
                <c:pt idx="1058">
                  <c:v>29.152</c:v>
                </c:pt>
                <c:pt idx="1059">
                  <c:v>29.053</c:v>
                </c:pt>
                <c:pt idx="1060">
                  <c:v>28.754</c:v>
                </c:pt>
                <c:pt idx="1061">
                  <c:v>28.655</c:v>
                </c:pt>
                <c:pt idx="1062">
                  <c:v>28.555</c:v>
                </c:pt>
                <c:pt idx="1063">
                  <c:v>28.159</c:v>
                </c:pt>
                <c:pt idx="1064">
                  <c:v>28.456</c:v>
                </c:pt>
                <c:pt idx="1065">
                  <c:v>29.053</c:v>
                </c:pt>
                <c:pt idx="1066">
                  <c:v>29.252</c:v>
                </c:pt>
                <c:pt idx="1067">
                  <c:v>28.953</c:v>
                </c:pt>
                <c:pt idx="1068">
                  <c:v>29.053</c:v>
                </c:pt>
                <c:pt idx="1069">
                  <c:v>29.152</c:v>
                </c:pt>
                <c:pt idx="1070">
                  <c:v>29.352</c:v>
                </c:pt>
                <c:pt idx="1071">
                  <c:v>29.652</c:v>
                </c:pt>
                <c:pt idx="1072">
                  <c:v>29.452</c:v>
                </c:pt>
                <c:pt idx="1073">
                  <c:v>29.452</c:v>
                </c:pt>
                <c:pt idx="1074">
                  <c:v>29.152</c:v>
                </c:pt>
                <c:pt idx="1075">
                  <c:v>28.953</c:v>
                </c:pt>
                <c:pt idx="1076">
                  <c:v>28.853</c:v>
                </c:pt>
                <c:pt idx="1077">
                  <c:v>28.853</c:v>
                </c:pt>
                <c:pt idx="1078">
                  <c:v>28.754</c:v>
                </c:pt>
                <c:pt idx="1079">
                  <c:v>28.754</c:v>
                </c:pt>
                <c:pt idx="1080">
                  <c:v>28.754</c:v>
                </c:pt>
                <c:pt idx="1081">
                  <c:v>28.754</c:v>
                </c:pt>
                <c:pt idx="1082">
                  <c:v>28.357</c:v>
                </c:pt>
                <c:pt idx="1083">
                  <c:v>28.159</c:v>
                </c:pt>
                <c:pt idx="1084">
                  <c:v>28.06</c:v>
                </c:pt>
                <c:pt idx="1085">
                  <c:v>28.159</c:v>
                </c:pt>
                <c:pt idx="1086">
                  <c:v>28.06</c:v>
                </c:pt>
                <c:pt idx="1087">
                  <c:v>27.961</c:v>
                </c:pt>
                <c:pt idx="1088">
                  <c:v>28.06</c:v>
                </c:pt>
                <c:pt idx="1089">
                  <c:v>28.754</c:v>
                </c:pt>
                <c:pt idx="1090">
                  <c:v>28.953</c:v>
                </c:pt>
                <c:pt idx="1091">
                  <c:v>29.252</c:v>
                </c:pt>
                <c:pt idx="1092">
                  <c:v>29.152</c:v>
                </c:pt>
                <c:pt idx="1093">
                  <c:v>29.152</c:v>
                </c:pt>
                <c:pt idx="1094">
                  <c:v>29.452</c:v>
                </c:pt>
                <c:pt idx="1095">
                  <c:v>29.152</c:v>
                </c:pt>
                <c:pt idx="1096">
                  <c:v>29.352</c:v>
                </c:pt>
                <c:pt idx="1097">
                  <c:v>29.352</c:v>
                </c:pt>
                <c:pt idx="1098">
                  <c:v>29.452</c:v>
                </c:pt>
                <c:pt idx="1099">
                  <c:v>29.152</c:v>
                </c:pt>
                <c:pt idx="1100">
                  <c:v>29.053</c:v>
                </c:pt>
                <c:pt idx="1101">
                  <c:v>28.853</c:v>
                </c:pt>
                <c:pt idx="1102">
                  <c:v>28.655</c:v>
                </c:pt>
                <c:pt idx="1103">
                  <c:v>28.655</c:v>
                </c:pt>
                <c:pt idx="1104">
                  <c:v>28.555</c:v>
                </c:pt>
                <c:pt idx="1105">
                  <c:v>28.456</c:v>
                </c:pt>
                <c:pt idx="1106">
                  <c:v>28.357</c:v>
                </c:pt>
                <c:pt idx="1107">
                  <c:v>28.357</c:v>
                </c:pt>
                <c:pt idx="1108">
                  <c:v>28.258</c:v>
                </c:pt>
                <c:pt idx="1109">
                  <c:v>28.159</c:v>
                </c:pt>
                <c:pt idx="1110">
                  <c:v>28.06</c:v>
                </c:pt>
                <c:pt idx="1111">
                  <c:v>28.06</c:v>
                </c:pt>
                <c:pt idx="1112">
                  <c:v>28.258</c:v>
                </c:pt>
                <c:pt idx="1113">
                  <c:v>28.655</c:v>
                </c:pt>
                <c:pt idx="1114">
                  <c:v>28.853</c:v>
                </c:pt>
                <c:pt idx="1115">
                  <c:v>29.252</c:v>
                </c:pt>
                <c:pt idx="1116">
                  <c:v>29.552</c:v>
                </c:pt>
                <c:pt idx="1117">
                  <c:v>29.352</c:v>
                </c:pt>
                <c:pt idx="1118">
                  <c:v>29.152</c:v>
                </c:pt>
                <c:pt idx="1119">
                  <c:v>29.352</c:v>
                </c:pt>
                <c:pt idx="1120">
                  <c:v>29.252</c:v>
                </c:pt>
                <c:pt idx="1121">
                  <c:v>29.053</c:v>
                </c:pt>
                <c:pt idx="1122">
                  <c:v>29.252</c:v>
                </c:pt>
                <c:pt idx="1123">
                  <c:v>29.152</c:v>
                </c:pt>
                <c:pt idx="1124">
                  <c:v>28.953</c:v>
                </c:pt>
                <c:pt idx="1125">
                  <c:v>28.853</c:v>
                </c:pt>
                <c:pt idx="1126">
                  <c:v>28.555</c:v>
                </c:pt>
                <c:pt idx="1127">
                  <c:v>28.655</c:v>
                </c:pt>
                <c:pt idx="1128">
                  <c:v>28.655</c:v>
                </c:pt>
                <c:pt idx="1129">
                  <c:v>28.655</c:v>
                </c:pt>
                <c:pt idx="1130">
                  <c:v>28.555</c:v>
                </c:pt>
                <c:pt idx="1131">
                  <c:v>28.456</c:v>
                </c:pt>
                <c:pt idx="1132">
                  <c:v>28.357</c:v>
                </c:pt>
                <c:pt idx="1133">
                  <c:v>28.357</c:v>
                </c:pt>
                <c:pt idx="1134">
                  <c:v>28.357</c:v>
                </c:pt>
                <c:pt idx="1135">
                  <c:v>28.357</c:v>
                </c:pt>
                <c:pt idx="1136">
                  <c:v>28.555</c:v>
                </c:pt>
                <c:pt idx="1137">
                  <c:v>28.953</c:v>
                </c:pt>
                <c:pt idx="1138">
                  <c:v>29.152</c:v>
                </c:pt>
                <c:pt idx="1139">
                  <c:v>29.152</c:v>
                </c:pt>
                <c:pt idx="1140">
                  <c:v>28.953</c:v>
                </c:pt>
                <c:pt idx="1141">
                  <c:v>29.053</c:v>
                </c:pt>
                <c:pt idx="1142">
                  <c:v>28.853</c:v>
                </c:pt>
                <c:pt idx="1143">
                  <c:v>28.853</c:v>
                </c:pt>
                <c:pt idx="1144">
                  <c:v>29.252</c:v>
                </c:pt>
                <c:pt idx="1145">
                  <c:v>29.252</c:v>
                </c:pt>
                <c:pt idx="1146">
                  <c:v>29.053</c:v>
                </c:pt>
                <c:pt idx="1147">
                  <c:v>28.953</c:v>
                </c:pt>
                <c:pt idx="1148">
                  <c:v>28.853</c:v>
                </c:pt>
                <c:pt idx="1149">
                  <c:v>28.655</c:v>
                </c:pt>
                <c:pt idx="1150">
                  <c:v>28.555</c:v>
                </c:pt>
                <c:pt idx="1151">
                  <c:v>28.456</c:v>
                </c:pt>
                <c:pt idx="1152">
                  <c:v>28.357</c:v>
                </c:pt>
                <c:pt idx="1153">
                  <c:v>28.357</c:v>
                </c:pt>
                <c:pt idx="1154">
                  <c:v>28.357</c:v>
                </c:pt>
                <c:pt idx="1155">
                  <c:v>28.258</c:v>
                </c:pt>
                <c:pt idx="1156">
                  <c:v>28.258</c:v>
                </c:pt>
                <c:pt idx="1157">
                  <c:v>28.258</c:v>
                </c:pt>
                <c:pt idx="1158">
                  <c:v>28.159</c:v>
                </c:pt>
                <c:pt idx="1159">
                  <c:v>28.06</c:v>
                </c:pt>
                <c:pt idx="1160">
                  <c:v>28.258</c:v>
                </c:pt>
                <c:pt idx="1161">
                  <c:v>28.555</c:v>
                </c:pt>
                <c:pt idx="1162">
                  <c:v>28.953</c:v>
                </c:pt>
                <c:pt idx="1163">
                  <c:v>29.352</c:v>
                </c:pt>
                <c:pt idx="1164">
                  <c:v>29.352</c:v>
                </c:pt>
                <c:pt idx="1165">
                  <c:v>29.752</c:v>
                </c:pt>
                <c:pt idx="1166">
                  <c:v>29.853</c:v>
                </c:pt>
                <c:pt idx="1167">
                  <c:v>30.054</c:v>
                </c:pt>
                <c:pt idx="1168">
                  <c:v>29.752</c:v>
                </c:pt>
                <c:pt idx="1169">
                  <c:v>29.552</c:v>
                </c:pt>
                <c:pt idx="1170">
                  <c:v>29.752</c:v>
                </c:pt>
                <c:pt idx="1171">
                  <c:v>29.552</c:v>
                </c:pt>
                <c:pt idx="1172">
                  <c:v>29.452</c:v>
                </c:pt>
                <c:pt idx="1173">
                  <c:v>28.953</c:v>
                </c:pt>
                <c:pt idx="1174">
                  <c:v>29.053</c:v>
                </c:pt>
                <c:pt idx="1175">
                  <c:v>29.053</c:v>
                </c:pt>
                <c:pt idx="1176">
                  <c:v>28.853</c:v>
                </c:pt>
                <c:pt idx="1177">
                  <c:v>28.853</c:v>
                </c:pt>
                <c:pt idx="1178">
                  <c:v>28.853</c:v>
                </c:pt>
                <c:pt idx="1179">
                  <c:v>28.754</c:v>
                </c:pt>
                <c:pt idx="1180">
                  <c:v>28.754</c:v>
                </c:pt>
                <c:pt idx="1181">
                  <c:v>28.853</c:v>
                </c:pt>
                <c:pt idx="1182">
                  <c:v>28.555</c:v>
                </c:pt>
                <c:pt idx="1183">
                  <c:v>28.555</c:v>
                </c:pt>
                <c:pt idx="1184">
                  <c:v>28.655</c:v>
                </c:pt>
                <c:pt idx="1185">
                  <c:v>28.853</c:v>
                </c:pt>
                <c:pt idx="1186">
                  <c:v>28.853</c:v>
                </c:pt>
                <c:pt idx="1187">
                  <c:v>29.152</c:v>
                </c:pt>
                <c:pt idx="1188">
                  <c:v>29.452</c:v>
                </c:pt>
                <c:pt idx="1189">
                  <c:v>29.252</c:v>
                </c:pt>
                <c:pt idx="1190">
                  <c:v>29.352</c:v>
                </c:pt>
                <c:pt idx="1191">
                  <c:v>29.352</c:v>
                </c:pt>
                <c:pt idx="1192">
                  <c:v>29.552</c:v>
                </c:pt>
                <c:pt idx="1193">
                  <c:v>29.552</c:v>
                </c:pt>
                <c:pt idx="1194">
                  <c:v>29.352</c:v>
                </c:pt>
                <c:pt idx="1195">
                  <c:v>29.252</c:v>
                </c:pt>
                <c:pt idx="1196">
                  <c:v>28.853</c:v>
                </c:pt>
                <c:pt idx="1197">
                  <c:v>28.953</c:v>
                </c:pt>
                <c:pt idx="1198">
                  <c:v>28.853</c:v>
                </c:pt>
                <c:pt idx="1199">
                  <c:v>28.853</c:v>
                </c:pt>
                <c:pt idx="1200">
                  <c:v>28.754</c:v>
                </c:pt>
                <c:pt idx="1201">
                  <c:v>28.655</c:v>
                </c:pt>
                <c:pt idx="1202">
                  <c:v>28.655</c:v>
                </c:pt>
                <c:pt idx="1203">
                  <c:v>28.555</c:v>
                </c:pt>
                <c:pt idx="1204">
                  <c:v>28.655</c:v>
                </c:pt>
                <c:pt idx="1205">
                  <c:v>28.555</c:v>
                </c:pt>
                <c:pt idx="1206">
                  <c:v>28.456</c:v>
                </c:pt>
                <c:pt idx="1207">
                  <c:v>28.456</c:v>
                </c:pt>
                <c:pt idx="1208">
                  <c:v>28.456</c:v>
                </c:pt>
                <c:pt idx="1209">
                  <c:v>28.456</c:v>
                </c:pt>
                <c:pt idx="1210">
                  <c:v>28.754</c:v>
                </c:pt>
                <c:pt idx="1211">
                  <c:v>28.953</c:v>
                </c:pt>
                <c:pt idx="1212">
                  <c:v>29.152</c:v>
                </c:pt>
                <c:pt idx="1213">
                  <c:v>29.352</c:v>
                </c:pt>
                <c:pt idx="1214">
                  <c:v>29.252</c:v>
                </c:pt>
                <c:pt idx="1215">
                  <c:v>29.053</c:v>
                </c:pt>
                <c:pt idx="1216">
                  <c:v>28.853</c:v>
                </c:pt>
                <c:pt idx="1217">
                  <c:v>28.754</c:v>
                </c:pt>
                <c:pt idx="1218">
                  <c:v>28.655</c:v>
                </c:pt>
                <c:pt idx="1219">
                  <c:v>28.456</c:v>
                </c:pt>
                <c:pt idx="1220">
                  <c:v>28.357</c:v>
                </c:pt>
                <c:pt idx="1221">
                  <c:v>28.357</c:v>
                </c:pt>
                <c:pt idx="1222">
                  <c:v>28.258</c:v>
                </c:pt>
                <c:pt idx="1223">
                  <c:v>28.258</c:v>
                </c:pt>
                <c:pt idx="1224">
                  <c:v>28.258</c:v>
                </c:pt>
                <c:pt idx="1225">
                  <c:v>28.258</c:v>
                </c:pt>
                <c:pt idx="1226">
                  <c:v>28.258</c:v>
                </c:pt>
                <c:pt idx="1227">
                  <c:v>28.159</c:v>
                </c:pt>
                <c:pt idx="1228">
                  <c:v>28.159</c:v>
                </c:pt>
                <c:pt idx="1229">
                  <c:v>28.06</c:v>
                </c:pt>
                <c:pt idx="1230">
                  <c:v>27.961</c:v>
                </c:pt>
                <c:pt idx="1231">
                  <c:v>27.468</c:v>
                </c:pt>
                <c:pt idx="1232">
                  <c:v>27.665</c:v>
                </c:pt>
                <c:pt idx="1233">
                  <c:v>27.764</c:v>
                </c:pt>
                <c:pt idx="1234">
                  <c:v>28.258</c:v>
                </c:pt>
                <c:pt idx="1235">
                  <c:v>28.555</c:v>
                </c:pt>
                <c:pt idx="1236">
                  <c:v>28.754</c:v>
                </c:pt>
                <c:pt idx="1237">
                  <c:v>28.953</c:v>
                </c:pt>
                <c:pt idx="1238">
                  <c:v>29.053</c:v>
                </c:pt>
                <c:pt idx="1239">
                  <c:v>28.853</c:v>
                </c:pt>
                <c:pt idx="1240">
                  <c:v>28.655</c:v>
                </c:pt>
                <c:pt idx="1241">
                  <c:v>28.258</c:v>
                </c:pt>
                <c:pt idx="1242">
                  <c:v>28.06</c:v>
                </c:pt>
                <c:pt idx="1243">
                  <c:v>28.159</c:v>
                </c:pt>
                <c:pt idx="1244">
                  <c:v>28.159</c:v>
                </c:pt>
                <c:pt idx="1245">
                  <c:v>28.159</c:v>
                </c:pt>
                <c:pt idx="1246">
                  <c:v>28.159</c:v>
                </c:pt>
                <c:pt idx="1247">
                  <c:v>28.159</c:v>
                </c:pt>
                <c:pt idx="1248">
                  <c:v>28.06</c:v>
                </c:pt>
                <c:pt idx="1249">
                  <c:v>28.06</c:v>
                </c:pt>
                <c:pt idx="1250">
                  <c:v>28.06</c:v>
                </c:pt>
                <c:pt idx="1251">
                  <c:v>28.06</c:v>
                </c:pt>
                <c:pt idx="1252">
                  <c:v>27.961</c:v>
                </c:pt>
                <c:pt idx="1253">
                  <c:v>27.961</c:v>
                </c:pt>
                <c:pt idx="1254">
                  <c:v>27.961</c:v>
                </c:pt>
                <c:pt idx="1255">
                  <c:v>27.961</c:v>
                </c:pt>
                <c:pt idx="1256">
                  <c:v>27.961</c:v>
                </c:pt>
                <c:pt idx="1257">
                  <c:v>27.862</c:v>
                </c:pt>
                <c:pt idx="1258">
                  <c:v>28.159</c:v>
                </c:pt>
                <c:pt idx="1259">
                  <c:v>28.357</c:v>
                </c:pt>
                <c:pt idx="1260">
                  <c:v>28.655</c:v>
                </c:pt>
                <c:pt idx="1261">
                  <c:v>29.053</c:v>
                </c:pt>
                <c:pt idx="1262">
                  <c:v>28.953</c:v>
                </c:pt>
                <c:pt idx="1263">
                  <c:v>28.953</c:v>
                </c:pt>
                <c:pt idx="1264">
                  <c:v>28.655</c:v>
                </c:pt>
                <c:pt idx="1265">
                  <c:v>28.456</c:v>
                </c:pt>
                <c:pt idx="1266">
                  <c:v>28.258</c:v>
                </c:pt>
                <c:pt idx="1267">
                  <c:v>28.159</c:v>
                </c:pt>
                <c:pt idx="1268">
                  <c:v>28.258</c:v>
                </c:pt>
                <c:pt idx="1269">
                  <c:v>28.159</c:v>
                </c:pt>
                <c:pt idx="1270">
                  <c:v>28.06</c:v>
                </c:pt>
                <c:pt idx="1271">
                  <c:v>27.961</c:v>
                </c:pt>
                <c:pt idx="1272">
                  <c:v>28.06</c:v>
                </c:pt>
                <c:pt idx="1273">
                  <c:v>27.961</c:v>
                </c:pt>
                <c:pt idx="1274">
                  <c:v>27.961</c:v>
                </c:pt>
                <c:pt idx="1275">
                  <c:v>27.961</c:v>
                </c:pt>
                <c:pt idx="1276">
                  <c:v>27.862</c:v>
                </c:pt>
                <c:pt idx="1277">
                  <c:v>27.862</c:v>
                </c:pt>
                <c:pt idx="1278">
                  <c:v>27.764</c:v>
                </c:pt>
                <c:pt idx="1279">
                  <c:v>27.764</c:v>
                </c:pt>
                <c:pt idx="1280">
                  <c:v>27.862</c:v>
                </c:pt>
                <c:pt idx="1281">
                  <c:v>27.862</c:v>
                </c:pt>
                <c:pt idx="1282">
                  <c:v>27.764</c:v>
                </c:pt>
                <c:pt idx="1283">
                  <c:v>27.862</c:v>
                </c:pt>
                <c:pt idx="1284">
                  <c:v>27.862</c:v>
                </c:pt>
                <c:pt idx="1285">
                  <c:v>28.357</c:v>
                </c:pt>
                <c:pt idx="1286">
                  <c:v>28.258</c:v>
                </c:pt>
                <c:pt idx="1287">
                  <c:v>28.555</c:v>
                </c:pt>
                <c:pt idx="1288">
                  <c:v>28.555</c:v>
                </c:pt>
                <c:pt idx="1289">
                  <c:v>28.357</c:v>
                </c:pt>
                <c:pt idx="1290">
                  <c:v>28.159</c:v>
                </c:pt>
                <c:pt idx="1291">
                  <c:v>28.159</c:v>
                </c:pt>
                <c:pt idx="1292">
                  <c:v>28.159</c:v>
                </c:pt>
                <c:pt idx="1293">
                  <c:v>27.862</c:v>
                </c:pt>
                <c:pt idx="1294">
                  <c:v>27.764</c:v>
                </c:pt>
                <c:pt idx="1295">
                  <c:v>27.665</c:v>
                </c:pt>
                <c:pt idx="1296">
                  <c:v>27.665</c:v>
                </c:pt>
                <c:pt idx="1297">
                  <c:v>27.468</c:v>
                </c:pt>
                <c:pt idx="1298">
                  <c:v>27.468</c:v>
                </c:pt>
                <c:pt idx="1299">
                  <c:v>27.665</c:v>
                </c:pt>
                <c:pt idx="1300">
                  <c:v>27.665</c:v>
                </c:pt>
                <c:pt idx="1301">
                  <c:v>27.665</c:v>
                </c:pt>
                <c:pt idx="1302">
                  <c:v>27.665</c:v>
                </c:pt>
                <c:pt idx="1303">
                  <c:v>27.567</c:v>
                </c:pt>
                <c:pt idx="1304">
                  <c:v>27.665</c:v>
                </c:pt>
                <c:pt idx="1305">
                  <c:v>27.665</c:v>
                </c:pt>
                <c:pt idx="1306">
                  <c:v>27.567</c:v>
                </c:pt>
                <c:pt idx="1307">
                  <c:v>27.665</c:v>
                </c:pt>
                <c:pt idx="1308">
                  <c:v>27.862</c:v>
                </c:pt>
                <c:pt idx="1309">
                  <c:v>28.159</c:v>
                </c:pt>
                <c:pt idx="1310">
                  <c:v>28.06</c:v>
                </c:pt>
                <c:pt idx="1311">
                  <c:v>27.862</c:v>
                </c:pt>
                <c:pt idx="1312">
                  <c:v>27.764</c:v>
                </c:pt>
                <c:pt idx="1313">
                  <c:v>27.764</c:v>
                </c:pt>
                <c:pt idx="1314">
                  <c:v>27.862</c:v>
                </c:pt>
                <c:pt idx="1315">
                  <c:v>27.862</c:v>
                </c:pt>
                <c:pt idx="1316">
                  <c:v>27.862</c:v>
                </c:pt>
                <c:pt idx="1317">
                  <c:v>27.764</c:v>
                </c:pt>
                <c:pt idx="1318">
                  <c:v>27.567</c:v>
                </c:pt>
                <c:pt idx="1319">
                  <c:v>27.468</c:v>
                </c:pt>
                <c:pt idx="1320">
                  <c:v>27.37</c:v>
                </c:pt>
                <c:pt idx="1321">
                  <c:v>27.272</c:v>
                </c:pt>
                <c:pt idx="1322">
                  <c:v>27.37</c:v>
                </c:pt>
                <c:pt idx="1323">
                  <c:v>27.567</c:v>
                </c:pt>
                <c:pt idx="1324">
                  <c:v>27.567</c:v>
                </c:pt>
                <c:pt idx="1325">
                  <c:v>27.567</c:v>
                </c:pt>
                <c:pt idx="1326">
                  <c:v>27.567</c:v>
                </c:pt>
                <c:pt idx="1327">
                  <c:v>27.468</c:v>
                </c:pt>
                <c:pt idx="1328">
                  <c:v>27.567</c:v>
                </c:pt>
                <c:pt idx="1329">
                  <c:v>27.764</c:v>
                </c:pt>
                <c:pt idx="1330">
                  <c:v>27.665</c:v>
                </c:pt>
                <c:pt idx="1331">
                  <c:v>27.764</c:v>
                </c:pt>
                <c:pt idx="1332">
                  <c:v>28.258</c:v>
                </c:pt>
                <c:pt idx="1333">
                  <c:v>28.555</c:v>
                </c:pt>
                <c:pt idx="1334">
                  <c:v>28.655</c:v>
                </c:pt>
                <c:pt idx="1335">
                  <c:v>28.853</c:v>
                </c:pt>
                <c:pt idx="1336">
                  <c:v>29.053</c:v>
                </c:pt>
                <c:pt idx="1337">
                  <c:v>29.152</c:v>
                </c:pt>
                <c:pt idx="1338">
                  <c:v>28.655</c:v>
                </c:pt>
                <c:pt idx="1339">
                  <c:v>28.456</c:v>
                </c:pt>
                <c:pt idx="1340">
                  <c:v>28.456</c:v>
                </c:pt>
                <c:pt idx="1341">
                  <c:v>28.456</c:v>
                </c:pt>
                <c:pt idx="1342">
                  <c:v>28.456</c:v>
                </c:pt>
                <c:pt idx="1343">
                  <c:v>28.357</c:v>
                </c:pt>
                <c:pt idx="1344">
                  <c:v>28.06</c:v>
                </c:pt>
                <c:pt idx="1345">
                  <c:v>28.159</c:v>
                </c:pt>
                <c:pt idx="1346">
                  <c:v>28.258</c:v>
                </c:pt>
                <c:pt idx="1347">
                  <c:v>27.961</c:v>
                </c:pt>
                <c:pt idx="1348">
                  <c:v>27.961</c:v>
                </c:pt>
                <c:pt idx="1349">
                  <c:v>27.862</c:v>
                </c:pt>
                <c:pt idx="1350">
                  <c:v>27.862</c:v>
                </c:pt>
                <c:pt idx="1351">
                  <c:v>27.862</c:v>
                </c:pt>
                <c:pt idx="1352">
                  <c:v>27.862</c:v>
                </c:pt>
                <c:pt idx="1353">
                  <c:v>27.961</c:v>
                </c:pt>
                <c:pt idx="1354">
                  <c:v>28.159</c:v>
                </c:pt>
                <c:pt idx="1355">
                  <c:v>28.357</c:v>
                </c:pt>
                <c:pt idx="1356">
                  <c:v>28.655</c:v>
                </c:pt>
                <c:pt idx="1357">
                  <c:v>28.853</c:v>
                </c:pt>
                <c:pt idx="1358">
                  <c:v>29.053</c:v>
                </c:pt>
                <c:pt idx="1359">
                  <c:v>29.252</c:v>
                </c:pt>
                <c:pt idx="1360">
                  <c:v>29.352</c:v>
                </c:pt>
                <c:pt idx="1361">
                  <c:v>29.152</c:v>
                </c:pt>
                <c:pt idx="1362">
                  <c:v>28.853</c:v>
                </c:pt>
                <c:pt idx="1363">
                  <c:v>28.754</c:v>
                </c:pt>
                <c:pt idx="1364">
                  <c:v>28.655</c:v>
                </c:pt>
                <c:pt idx="1365">
                  <c:v>28.456</c:v>
                </c:pt>
                <c:pt idx="1366">
                  <c:v>28.258</c:v>
                </c:pt>
                <c:pt idx="1367">
                  <c:v>28.159</c:v>
                </c:pt>
                <c:pt idx="1368">
                  <c:v>28.06</c:v>
                </c:pt>
                <c:pt idx="1369">
                  <c:v>28.06</c:v>
                </c:pt>
                <c:pt idx="1370">
                  <c:v>27.961</c:v>
                </c:pt>
                <c:pt idx="1371">
                  <c:v>27.961</c:v>
                </c:pt>
                <c:pt idx="1372">
                  <c:v>27.862</c:v>
                </c:pt>
                <c:pt idx="1373">
                  <c:v>27.764</c:v>
                </c:pt>
                <c:pt idx="1374">
                  <c:v>27.764</c:v>
                </c:pt>
                <c:pt idx="1375">
                  <c:v>27.665</c:v>
                </c:pt>
                <c:pt idx="1376">
                  <c:v>27.764</c:v>
                </c:pt>
                <c:pt idx="1377">
                  <c:v>27.862</c:v>
                </c:pt>
                <c:pt idx="1378">
                  <c:v>28.159</c:v>
                </c:pt>
                <c:pt idx="1379">
                  <c:v>28.357</c:v>
                </c:pt>
                <c:pt idx="1380">
                  <c:v>28.655</c:v>
                </c:pt>
                <c:pt idx="1381">
                  <c:v>28.853</c:v>
                </c:pt>
                <c:pt idx="1382">
                  <c:v>28.754</c:v>
                </c:pt>
                <c:pt idx="1383">
                  <c:v>28.853</c:v>
                </c:pt>
                <c:pt idx="1384">
                  <c:v>28.853</c:v>
                </c:pt>
                <c:pt idx="1385">
                  <c:v>28.655</c:v>
                </c:pt>
                <c:pt idx="1386">
                  <c:v>28.456</c:v>
                </c:pt>
                <c:pt idx="1387">
                  <c:v>28.357</c:v>
                </c:pt>
                <c:pt idx="1388">
                  <c:v>28.357</c:v>
                </c:pt>
                <c:pt idx="1389">
                  <c:v>28.258</c:v>
                </c:pt>
                <c:pt idx="1390">
                  <c:v>28.159</c:v>
                </c:pt>
                <c:pt idx="1391">
                  <c:v>28.06</c:v>
                </c:pt>
                <c:pt idx="1392">
                  <c:v>28.159</c:v>
                </c:pt>
                <c:pt idx="1393">
                  <c:v>28.159</c:v>
                </c:pt>
                <c:pt idx="1394">
                  <c:v>28.258</c:v>
                </c:pt>
                <c:pt idx="1395">
                  <c:v>28.159</c:v>
                </c:pt>
                <c:pt idx="1396">
                  <c:v>28.159</c:v>
                </c:pt>
                <c:pt idx="1397">
                  <c:v>28.06</c:v>
                </c:pt>
                <c:pt idx="1398">
                  <c:v>28.06</c:v>
                </c:pt>
                <c:pt idx="1399">
                  <c:v>27.961</c:v>
                </c:pt>
                <c:pt idx="1400">
                  <c:v>28.06</c:v>
                </c:pt>
                <c:pt idx="1401">
                  <c:v>28.159</c:v>
                </c:pt>
                <c:pt idx="1402">
                  <c:v>28.159</c:v>
                </c:pt>
                <c:pt idx="1403">
                  <c:v>28.06</c:v>
                </c:pt>
                <c:pt idx="1404">
                  <c:v>28.06</c:v>
                </c:pt>
                <c:pt idx="1405">
                  <c:v>28.06</c:v>
                </c:pt>
                <c:pt idx="1406">
                  <c:v>28.159</c:v>
                </c:pt>
                <c:pt idx="1407">
                  <c:v>28.06</c:v>
                </c:pt>
                <c:pt idx="1408">
                  <c:v>27.961</c:v>
                </c:pt>
                <c:pt idx="1409">
                  <c:v>27.764</c:v>
                </c:pt>
                <c:pt idx="1410">
                  <c:v>27.567</c:v>
                </c:pt>
                <c:pt idx="1411">
                  <c:v>27.468</c:v>
                </c:pt>
                <c:pt idx="1412">
                  <c:v>27.468</c:v>
                </c:pt>
                <c:pt idx="1413">
                  <c:v>27.37</c:v>
                </c:pt>
                <c:pt idx="1414">
                  <c:v>27.567</c:v>
                </c:pt>
                <c:pt idx="1415">
                  <c:v>27.567</c:v>
                </c:pt>
                <c:pt idx="1416">
                  <c:v>27.075</c:v>
                </c:pt>
                <c:pt idx="1417">
                  <c:v>27.075</c:v>
                </c:pt>
                <c:pt idx="1418">
                  <c:v>27.37</c:v>
                </c:pt>
                <c:pt idx="1419">
                  <c:v>27.37</c:v>
                </c:pt>
                <c:pt idx="1420">
                  <c:v>26.977</c:v>
                </c:pt>
                <c:pt idx="1421">
                  <c:v>26.879</c:v>
                </c:pt>
                <c:pt idx="1422">
                  <c:v>26.683</c:v>
                </c:pt>
                <c:pt idx="1423">
                  <c:v>26.683</c:v>
                </c:pt>
                <c:pt idx="1424">
                  <c:v>26.683</c:v>
                </c:pt>
                <c:pt idx="1425">
                  <c:v>26.977</c:v>
                </c:pt>
                <c:pt idx="1426">
                  <c:v>26.781</c:v>
                </c:pt>
                <c:pt idx="1427">
                  <c:v>26.977</c:v>
                </c:pt>
                <c:pt idx="1428">
                  <c:v>26.977</c:v>
                </c:pt>
                <c:pt idx="1429">
                  <c:v>26.879</c:v>
                </c:pt>
                <c:pt idx="1430">
                  <c:v>26.879</c:v>
                </c:pt>
                <c:pt idx="1431">
                  <c:v>26.879</c:v>
                </c:pt>
                <c:pt idx="1432">
                  <c:v>26.977</c:v>
                </c:pt>
                <c:pt idx="1433">
                  <c:v>26.977</c:v>
                </c:pt>
                <c:pt idx="1434">
                  <c:v>26.781</c:v>
                </c:pt>
                <c:pt idx="1435">
                  <c:v>26.683</c:v>
                </c:pt>
                <c:pt idx="1436">
                  <c:v>26.683</c:v>
                </c:pt>
                <c:pt idx="1437">
                  <c:v>26.585</c:v>
                </c:pt>
                <c:pt idx="1438">
                  <c:v>26.585</c:v>
                </c:pt>
                <c:pt idx="1439">
                  <c:v>26.585</c:v>
                </c:pt>
                <c:pt idx="1440">
                  <c:v>26.488</c:v>
                </c:pt>
                <c:pt idx="1441">
                  <c:v>26.585</c:v>
                </c:pt>
                <c:pt idx="1442">
                  <c:v>26.585</c:v>
                </c:pt>
                <c:pt idx="1443">
                  <c:v>26.488</c:v>
                </c:pt>
                <c:pt idx="1444">
                  <c:v>26.292</c:v>
                </c:pt>
                <c:pt idx="1445">
                  <c:v>26.195</c:v>
                </c:pt>
                <c:pt idx="1446">
                  <c:v>26.097</c:v>
                </c:pt>
                <c:pt idx="1447">
                  <c:v>26.097</c:v>
                </c:pt>
                <c:pt idx="1448">
                  <c:v>26.195</c:v>
                </c:pt>
                <c:pt idx="1449">
                  <c:v>26.488</c:v>
                </c:pt>
                <c:pt idx="1450">
                  <c:v>26.683</c:v>
                </c:pt>
                <c:pt idx="1451">
                  <c:v>26.781</c:v>
                </c:pt>
                <c:pt idx="1452">
                  <c:v>26.977</c:v>
                </c:pt>
                <c:pt idx="1453">
                  <c:v>27.173</c:v>
                </c:pt>
                <c:pt idx="1454">
                  <c:v>27.272</c:v>
                </c:pt>
                <c:pt idx="1455">
                  <c:v>27.37</c:v>
                </c:pt>
                <c:pt idx="1456">
                  <c:v>27.468</c:v>
                </c:pt>
                <c:pt idx="1457">
                  <c:v>27.272</c:v>
                </c:pt>
                <c:pt idx="1458">
                  <c:v>27.173</c:v>
                </c:pt>
                <c:pt idx="1459">
                  <c:v>27.173</c:v>
                </c:pt>
                <c:pt idx="1460">
                  <c:v>26.977</c:v>
                </c:pt>
                <c:pt idx="1461">
                  <c:v>26.879</c:v>
                </c:pt>
                <c:pt idx="1462">
                  <c:v>26.781</c:v>
                </c:pt>
                <c:pt idx="1463">
                  <c:v>26.683</c:v>
                </c:pt>
                <c:pt idx="1464">
                  <c:v>26.781</c:v>
                </c:pt>
                <c:pt idx="1465">
                  <c:v>26.781</c:v>
                </c:pt>
                <c:pt idx="1466">
                  <c:v>26.683</c:v>
                </c:pt>
                <c:pt idx="1467">
                  <c:v>26.683</c:v>
                </c:pt>
                <c:pt idx="1468">
                  <c:v>26.683</c:v>
                </c:pt>
                <c:pt idx="1469">
                  <c:v>26.683</c:v>
                </c:pt>
                <c:pt idx="1470">
                  <c:v>26.781</c:v>
                </c:pt>
                <c:pt idx="1471">
                  <c:v>26.683</c:v>
                </c:pt>
                <c:pt idx="1472">
                  <c:v>26.683</c:v>
                </c:pt>
                <c:pt idx="1473">
                  <c:v>26.781</c:v>
                </c:pt>
                <c:pt idx="1474">
                  <c:v>26.977</c:v>
                </c:pt>
                <c:pt idx="1475">
                  <c:v>27.272</c:v>
                </c:pt>
                <c:pt idx="1476">
                  <c:v>27.37</c:v>
                </c:pt>
                <c:pt idx="1477">
                  <c:v>27.468</c:v>
                </c:pt>
                <c:pt idx="1478">
                  <c:v>27.272</c:v>
                </c:pt>
                <c:pt idx="1479">
                  <c:v>27.272</c:v>
                </c:pt>
                <c:pt idx="1480">
                  <c:v>27.468</c:v>
                </c:pt>
                <c:pt idx="1481">
                  <c:v>27.665</c:v>
                </c:pt>
                <c:pt idx="1482">
                  <c:v>27.567</c:v>
                </c:pt>
                <c:pt idx="1483">
                  <c:v>27.272</c:v>
                </c:pt>
                <c:pt idx="1484">
                  <c:v>27.272</c:v>
                </c:pt>
                <c:pt idx="1485">
                  <c:v>27.272</c:v>
                </c:pt>
                <c:pt idx="1486">
                  <c:v>27.173</c:v>
                </c:pt>
                <c:pt idx="1487">
                  <c:v>27.37</c:v>
                </c:pt>
                <c:pt idx="1488">
                  <c:v>27.272</c:v>
                </c:pt>
                <c:pt idx="1489">
                  <c:v>27.173</c:v>
                </c:pt>
                <c:pt idx="1490">
                  <c:v>27.173</c:v>
                </c:pt>
                <c:pt idx="1491">
                  <c:v>27.173</c:v>
                </c:pt>
                <c:pt idx="1492">
                  <c:v>27.075</c:v>
                </c:pt>
                <c:pt idx="1493">
                  <c:v>26.781</c:v>
                </c:pt>
                <c:pt idx="1494">
                  <c:v>26.781</c:v>
                </c:pt>
                <c:pt idx="1495">
                  <c:v>26.781</c:v>
                </c:pt>
                <c:pt idx="1496">
                  <c:v>26.879</c:v>
                </c:pt>
                <c:pt idx="1497">
                  <c:v>27.173</c:v>
                </c:pt>
                <c:pt idx="1498">
                  <c:v>27.468</c:v>
                </c:pt>
                <c:pt idx="1499">
                  <c:v>27.862</c:v>
                </c:pt>
                <c:pt idx="1500">
                  <c:v>27.665</c:v>
                </c:pt>
                <c:pt idx="1501">
                  <c:v>27.567</c:v>
                </c:pt>
                <c:pt idx="1502">
                  <c:v>27.665</c:v>
                </c:pt>
                <c:pt idx="1503">
                  <c:v>27.468</c:v>
                </c:pt>
                <c:pt idx="1504">
                  <c:v>27.665</c:v>
                </c:pt>
                <c:pt idx="1505">
                  <c:v>27.764</c:v>
                </c:pt>
                <c:pt idx="1506">
                  <c:v>27.567</c:v>
                </c:pt>
                <c:pt idx="1507">
                  <c:v>27.567</c:v>
                </c:pt>
                <c:pt idx="1508">
                  <c:v>27.567</c:v>
                </c:pt>
                <c:pt idx="1509">
                  <c:v>27.468</c:v>
                </c:pt>
                <c:pt idx="1510">
                  <c:v>27.468</c:v>
                </c:pt>
                <c:pt idx="1511">
                  <c:v>27.272</c:v>
                </c:pt>
                <c:pt idx="1512">
                  <c:v>27.272</c:v>
                </c:pt>
                <c:pt idx="1513">
                  <c:v>27.272</c:v>
                </c:pt>
                <c:pt idx="1514">
                  <c:v>26.977</c:v>
                </c:pt>
                <c:pt idx="1515">
                  <c:v>27.173</c:v>
                </c:pt>
                <c:pt idx="1516">
                  <c:v>27.173</c:v>
                </c:pt>
                <c:pt idx="1517">
                  <c:v>26.781</c:v>
                </c:pt>
                <c:pt idx="1518">
                  <c:v>26.879</c:v>
                </c:pt>
                <c:pt idx="1519">
                  <c:v>26.977</c:v>
                </c:pt>
                <c:pt idx="1520">
                  <c:v>26.781</c:v>
                </c:pt>
                <c:pt idx="1521">
                  <c:v>26.879</c:v>
                </c:pt>
                <c:pt idx="1522">
                  <c:v>27.272</c:v>
                </c:pt>
                <c:pt idx="1523">
                  <c:v>27.567</c:v>
                </c:pt>
                <c:pt idx="1524">
                  <c:v>28.159</c:v>
                </c:pt>
                <c:pt idx="1525">
                  <c:v>28.357</c:v>
                </c:pt>
                <c:pt idx="1526">
                  <c:v>28.655</c:v>
                </c:pt>
                <c:pt idx="1527">
                  <c:v>28.655</c:v>
                </c:pt>
                <c:pt idx="1528">
                  <c:v>28.555</c:v>
                </c:pt>
                <c:pt idx="1529">
                  <c:v>28.655</c:v>
                </c:pt>
                <c:pt idx="1530">
                  <c:v>28.555</c:v>
                </c:pt>
                <c:pt idx="1531">
                  <c:v>27.961</c:v>
                </c:pt>
                <c:pt idx="1532">
                  <c:v>27.961</c:v>
                </c:pt>
                <c:pt idx="1533">
                  <c:v>27.862</c:v>
                </c:pt>
                <c:pt idx="1534">
                  <c:v>27.764</c:v>
                </c:pt>
                <c:pt idx="1535">
                  <c:v>27.468</c:v>
                </c:pt>
                <c:pt idx="1536">
                  <c:v>27.37</c:v>
                </c:pt>
                <c:pt idx="1537">
                  <c:v>27.468</c:v>
                </c:pt>
                <c:pt idx="1538">
                  <c:v>27.468</c:v>
                </c:pt>
                <c:pt idx="1539">
                  <c:v>27.37</c:v>
                </c:pt>
                <c:pt idx="1540">
                  <c:v>27.272</c:v>
                </c:pt>
                <c:pt idx="1541">
                  <c:v>27.173</c:v>
                </c:pt>
                <c:pt idx="1542">
                  <c:v>27.075</c:v>
                </c:pt>
                <c:pt idx="1543">
                  <c:v>27.075</c:v>
                </c:pt>
                <c:pt idx="1544">
                  <c:v>26.977</c:v>
                </c:pt>
                <c:pt idx="1545">
                  <c:v>27.173</c:v>
                </c:pt>
                <c:pt idx="1546">
                  <c:v>27.567</c:v>
                </c:pt>
                <c:pt idx="1547">
                  <c:v>27.764</c:v>
                </c:pt>
                <c:pt idx="1548">
                  <c:v>28.06</c:v>
                </c:pt>
                <c:pt idx="1549">
                  <c:v>28.357</c:v>
                </c:pt>
                <c:pt idx="1550">
                  <c:v>28.258</c:v>
                </c:pt>
                <c:pt idx="1551">
                  <c:v>28.258</c:v>
                </c:pt>
                <c:pt idx="1552">
                  <c:v>28.06</c:v>
                </c:pt>
                <c:pt idx="1553">
                  <c:v>28.06</c:v>
                </c:pt>
                <c:pt idx="1554">
                  <c:v>28.06</c:v>
                </c:pt>
                <c:pt idx="1555">
                  <c:v>27.862</c:v>
                </c:pt>
                <c:pt idx="1556">
                  <c:v>27.665</c:v>
                </c:pt>
                <c:pt idx="1557">
                  <c:v>27.567</c:v>
                </c:pt>
                <c:pt idx="1558">
                  <c:v>27.37</c:v>
                </c:pt>
                <c:pt idx="1559">
                  <c:v>27.173</c:v>
                </c:pt>
                <c:pt idx="1560">
                  <c:v>27.075</c:v>
                </c:pt>
                <c:pt idx="1561">
                  <c:v>27.272</c:v>
                </c:pt>
                <c:pt idx="1562">
                  <c:v>27.37</c:v>
                </c:pt>
                <c:pt idx="1563">
                  <c:v>27.272</c:v>
                </c:pt>
                <c:pt idx="1564">
                  <c:v>27.173</c:v>
                </c:pt>
                <c:pt idx="1565">
                  <c:v>27.173</c:v>
                </c:pt>
                <c:pt idx="1566">
                  <c:v>26.879</c:v>
                </c:pt>
                <c:pt idx="1567">
                  <c:v>26.879</c:v>
                </c:pt>
                <c:pt idx="1568">
                  <c:v>26.585</c:v>
                </c:pt>
                <c:pt idx="1569">
                  <c:v>26.977</c:v>
                </c:pt>
                <c:pt idx="1570">
                  <c:v>27.173</c:v>
                </c:pt>
                <c:pt idx="1571">
                  <c:v>27.567</c:v>
                </c:pt>
                <c:pt idx="1572">
                  <c:v>27.567</c:v>
                </c:pt>
                <c:pt idx="1573">
                  <c:v>27.764</c:v>
                </c:pt>
                <c:pt idx="1574">
                  <c:v>27.862</c:v>
                </c:pt>
                <c:pt idx="1575">
                  <c:v>28.06</c:v>
                </c:pt>
                <c:pt idx="1576">
                  <c:v>27.961</c:v>
                </c:pt>
                <c:pt idx="1577">
                  <c:v>27.665</c:v>
                </c:pt>
                <c:pt idx="1578">
                  <c:v>27.665</c:v>
                </c:pt>
                <c:pt idx="1579">
                  <c:v>27.764</c:v>
                </c:pt>
                <c:pt idx="1580">
                  <c:v>27.567</c:v>
                </c:pt>
                <c:pt idx="1581">
                  <c:v>27.468</c:v>
                </c:pt>
                <c:pt idx="1582">
                  <c:v>27.272</c:v>
                </c:pt>
                <c:pt idx="1583">
                  <c:v>27.075</c:v>
                </c:pt>
                <c:pt idx="1584">
                  <c:v>26.977</c:v>
                </c:pt>
                <c:pt idx="1585">
                  <c:v>26.879</c:v>
                </c:pt>
                <c:pt idx="1586">
                  <c:v>26.879</c:v>
                </c:pt>
                <c:pt idx="1587">
                  <c:v>26.879</c:v>
                </c:pt>
                <c:pt idx="1588">
                  <c:v>26.879</c:v>
                </c:pt>
                <c:pt idx="1589">
                  <c:v>26.781</c:v>
                </c:pt>
                <c:pt idx="1590">
                  <c:v>26.683</c:v>
                </c:pt>
                <c:pt idx="1591">
                  <c:v>26.683</c:v>
                </c:pt>
                <c:pt idx="1592">
                  <c:v>26.781</c:v>
                </c:pt>
                <c:pt idx="1593">
                  <c:v>26.879</c:v>
                </c:pt>
                <c:pt idx="1594">
                  <c:v>27.075</c:v>
                </c:pt>
                <c:pt idx="1595">
                  <c:v>27.37</c:v>
                </c:pt>
                <c:pt idx="1596">
                  <c:v>27.567</c:v>
                </c:pt>
                <c:pt idx="1597">
                  <c:v>27.862</c:v>
                </c:pt>
                <c:pt idx="1598">
                  <c:v>28.159</c:v>
                </c:pt>
                <c:pt idx="1599">
                  <c:v>28.357</c:v>
                </c:pt>
                <c:pt idx="1600">
                  <c:v>28.555</c:v>
                </c:pt>
                <c:pt idx="1601">
                  <c:v>28.555</c:v>
                </c:pt>
                <c:pt idx="1602">
                  <c:v>28.357</c:v>
                </c:pt>
                <c:pt idx="1603">
                  <c:v>27.961</c:v>
                </c:pt>
                <c:pt idx="1604">
                  <c:v>27.764</c:v>
                </c:pt>
                <c:pt idx="1605">
                  <c:v>27.665</c:v>
                </c:pt>
                <c:pt idx="1606">
                  <c:v>27.567</c:v>
                </c:pt>
                <c:pt idx="1607">
                  <c:v>27.37</c:v>
                </c:pt>
                <c:pt idx="1608">
                  <c:v>27.272</c:v>
                </c:pt>
                <c:pt idx="1609">
                  <c:v>27.173</c:v>
                </c:pt>
                <c:pt idx="1610">
                  <c:v>27.173</c:v>
                </c:pt>
                <c:pt idx="1611">
                  <c:v>27.272</c:v>
                </c:pt>
                <c:pt idx="1612">
                  <c:v>27.075</c:v>
                </c:pt>
                <c:pt idx="1613">
                  <c:v>26.977</c:v>
                </c:pt>
                <c:pt idx="1614">
                  <c:v>26.879</c:v>
                </c:pt>
                <c:pt idx="1615">
                  <c:v>26.879</c:v>
                </c:pt>
                <c:pt idx="1616">
                  <c:v>26.879</c:v>
                </c:pt>
                <c:pt idx="1617">
                  <c:v>26.879</c:v>
                </c:pt>
                <c:pt idx="1618">
                  <c:v>27.173</c:v>
                </c:pt>
                <c:pt idx="1619">
                  <c:v>27.272</c:v>
                </c:pt>
                <c:pt idx="1620">
                  <c:v>27.37</c:v>
                </c:pt>
                <c:pt idx="1621">
                  <c:v>27.272</c:v>
                </c:pt>
                <c:pt idx="1622">
                  <c:v>27.468</c:v>
                </c:pt>
                <c:pt idx="1623">
                  <c:v>27.665</c:v>
                </c:pt>
                <c:pt idx="1624">
                  <c:v>27.468</c:v>
                </c:pt>
                <c:pt idx="1625">
                  <c:v>27.37</c:v>
                </c:pt>
                <c:pt idx="1626">
                  <c:v>27.665</c:v>
                </c:pt>
                <c:pt idx="1627">
                  <c:v>27.567</c:v>
                </c:pt>
                <c:pt idx="1628">
                  <c:v>27.173</c:v>
                </c:pt>
                <c:pt idx="1629">
                  <c:v>26.977</c:v>
                </c:pt>
                <c:pt idx="1630">
                  <c:v>26.977</c:v>
                </c:pt>
                <c:pt idx="1631">
                  <c:v>26.879</c:v>
                </c:pt>
                <c:pt idx="1632">
                  <c:v>26.879</c:v>
                </c:pt>
                <c:pt idx="1633">
                  <c:v>26.781</c:v>
                </c:pt>
                <c:pt idx="1634">
                  <c:v>26.683</c:v>
                </c:pt>
                <c:pt idx="1635">
                  <c:v>26.488</c:v>
                </c:pt>
                <c:pt idx="1636">
                  <c:v>26.879</c:v>
                </c:pt>
                <c:pt idx="1637">
                  <c:v>27.272</c:v>
                </c:pt>
                <c:pt idx="1638">
                  <c:v>27.272</c:v>
                </c:pt>
                <c:pt idx="1639">
                  <c:v>27.272</c:v>
                </c:pt>
                <c:pt idx="1640">
                  <c:v>26.977</c:v>
                </c:pt>
                <c:pt idx="1641">
                  <c:v>27.075</c:v>
                </c:pt>
                <c:pt idx="1642">
                  <c:v>27.272</c:v>
                </c:pt>
                <c:pt idx="1643">
                  <c:v>27.764</c:v>
                </c:pt>
                <c:pt idx="1644">
                  <c:v>27.961</c:v>
                </c:pt>
                <c:pt idx="1645">
                  <c:v>27.961</c:v>
                </c:pt>
                <c:pt idx="1646">
                  <c:v>28.357</c:v>
                </c:pt>
                <c:pt idx="1647">
                  <c:v>28.258</c:v>
                </c:pt>
                <c:pt idx="1648">
                  <c:v>27.961</c:v>
                </c:pt>
                <c:pt idx="1649">
                  <c:v>27.764</c:v>
                </c:pt>
                <c:pt idx="1650">
                  <c:v>27.764</c:v>
                </c:pt>
                <c:pt idx="1651">
                  <c:v>27.665</c:v>
                </c:pt>
                <c:pt idx="1652">
                  <c:v>27.665</c:v>
                </c:pt>
                <c:pt idx="1653">
                  <c:v>27.764</c:v>
                </c:pt>
                <c:pt idx="1654">
                  <c:v>27.665</c:v>
                </c:pt>
                <c:pt idx="1655">
                  <c:v>27.468</c:v>
                </c:pt>
                <c:pt idx="1656">
                  <c:v>27.468</c:v>
                </c:pt>
                <c:pt idx="1657">
                  <c:v>27.272</c:v>
                </c:pt>
                <c:pt idx="1658">
                  <c:v>27.075</c:v>
                </c:pt>
                <c:pt idx="1659">
                  <c:v>27.075</c:v>
                </c:pt>
                <c:pt idx="1660">
                  <c:v>27.075</c:v>
                </c:pt>
                <c:pt idx="1661">
                  <c:v>26.879</c:v>
                </c:pt>
                <c:pt idx="1662">
                  <c:v>26.781</c:v>
                </c:pt>
                <c:pt idx="1663">
                  <c:v>27.075</c:v>
                </c:pt>
                <c:pt idx="1664">
                  <c:v>27.075</c:v>
                </c:pt>
                <c:pt idx="1665">
                  <c:v>27.075</c:v>
                </c:pt>
                <c:pt idx="1666">
                  <c:v>26.977</c:v>
                </c:pt>
                <c:pt idx="1667">
                  <c:v>27.272</c:v>
                </c:pt>
                <c:pt idx="1668">
                  <c:v>27.37</c:v>
                </c:pt>
                <c:pt idx="1669">
                  <c:v>27.764</c:v>
                </c:pt>
                <c:pt idx="1670">
                  <c:v>27.961</c:v>
                </c:pt>
                <c:pt idx="1671">
                  <c:v>27.567</c:v>
                </c:pt>
                <c:pt idx="1672">
                  <c:v>27.567</c:v>
                </c:pt>
                <c:pt idx="1673">
                  <c:v>27.468</c:v>
                </c:pt>
                <c:pt idx="1674">
                  <c:v>27.37</c:v>
                </c:pt>
                <c:pt idx="1675">
                  <c:v>27.272</c:v>
                </c:pt>
                <c:pt idx="1676">
                  <c:v>27.37</c:v>
                </c:pt>
                <c:pt idx="1677">
                  <c:v>27.173</c:v>
                </c:pt>
                <c:pt idx="1678">
                  <c:v>27.075</c:v>
                </c:pt>
                <c:pt idx="1679">
                  <c:v>27.075</c:v>
                </c:pt>
                <c:pt idx="1680">
                  <c:v>27.075</c:v>
                </c:pt>
                <c:pt idx="1681">
                  <c:v>26.879</c:v>
                </c:pt>
                <c:pt idx="1682">
                  <c:v>26.683</c:v>
                </c:pt>
                <c:pt idx="1683">
                  <c:v>26.585</c:v>
                </c:pt>
                <c:pt idx="1684">
                  <c:v>26.585</c:v>
                </c:pt>
                <c:pt idx="1685">
                  <c:v>26.488</c:v>
                </c:pt>
                <c:pt idx="1686">
                  <c:v>26.585</c:v>
                </c:pt>
                <c:pt idx="1687">
                  <c:v>26.488</c:v>
                </c:pt>
                <c:pt idx="1688">
                  <c:v>26.585</c:v>
                </c:pt>
                <c:pt idx="1689">
                  <c:v>26.879</c:v>
                </c:pt>
                <c:pt idx="1690">
                  <c:v>26.879</c:v>
                </c:pt>
                <c:pt idx="1691">
                  <c:v>26.879</c:v>
                </c:pt>
                <c:pt idx="1692">
                  <c:v>26.977</c:v>
                </c:pt>
                <c:pt idx="1693">
                  <c:v>27.075</c:v>
                </c:pt>
                <c:pt idx="1694">
                  <c:v>27.173</c:v>
                </c:pt>
                <c:pt idx="1695">
                  <c:v>27.173</c:v>
                </c:pt>
                <c:pt idx="1696">
                  <c:v>26.977</c:v>
                </c:pt>
                <c:pt idx="1697">
                  <c:v>26.781</c:v>
                </c:pt>
                <c:pt idx="1698">
                  <c:v>26.683</c:v>
                </c:pt>
                <c:pt idx="1699">
                  <c:v>26.585</c:v>
                </c:pt>
                <c:pt idx="1700">
                  <c:v>26.39</c:v>
                </c:pt>
                <c:pt idx="1701">
                  <c:v>26.39</c:v>
                </c:pt>
                <c:pt idx="1702">
                  <c:v>26.39</c:v>
                </c:pt>
                <c:pt idx="1703">
                  <c:v>26.292</c:v>
                </c:pt>
                <c:pt idx="1704">
                  <c:v>26.195</c:v>
                </c:pt>
                <c:pt idx="1705">
                  <c:v>26.195</c:v>
                </c:pt>
                <c:pt idx="1706">
                  <c:v>26.195</c:v>
                </c:pt>
                <c:pt idx="1707">
                  <c:v>26.0</c:v>
                </c:pt>
                <c:pt idx="1708">
                  <c:v>26.195</c:v>
                </c:pt>
                <c:pt idx="1709">
                  <c:v>26.195</c:v>
                </c:pt>
                <c:pt idx="1710">
                  <c:v>26.0</c:v>
                </c:pt>
                <c:pt idx="1711">
                  <c:v>26.0</c:v>
                </c:pt>
                <c:pt idx="1712">
                  <c:v>26.097</c:v>
                </c:pt>
                <c:pt idx="1713">
                  <c:v>26.39</c:v>
                </c:pt>
                <c:pt idx="1714">
                  <c:v>26.39</c:v>
                </c:pt>
                <c:pt idx="1715">
                  <c:v>26.39</c:v>
                </c:pt>
                <c:pt idx="1716">
                  <c:v>26.488</c:v>
                </c:pt>
                <c:pt idx="1717">
                  <c:v>26.39</c:v>
                </c:pt>
                <c:pt idx="1718">
                  <c:v>26.488</c:v>
                </c:pt>
                <c:pt idx="1719">
                  <c:v>26.585</c:v>
                </c:pt>
                <c:pt idx="1720">
                  <c:v>26.683</c:v>
                </c:pt>
                <c:pt idx="1721">
                  <c:v>26.488</c:v>
                </c:pt>
                <c:pt idx="1722">
                  <c:v>26.488</c:v>
                </c:pt>
                <c:pt idx="1723">
                  <c:v>26.488</c:v>
                </c:pt>
                <c:pt idx="1724">
                  <c:v>26.292</c:v>
                </c:pt>
                <c:pt idx="1725">
                  <c:v>26.292</c:v>
                </c:pt>
                <c:pt idx="1726">
                  <c:v>26.195</c:v>
                </c:pt>
                <c:pt idx="1727">
                  <c:v>26.195</c:v>
                </c:pt>
                <c:pt idx="1728">
                  <c:v>26.195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116696"/>
        <c:axId val="2083904936"/>
      </c:lineChart>
      <c:catAx>
        <c:axId val="2096116696"/>
        <c:scaling>
          <c:orientation val="minMax"/>
        </c:scaling>
        <c:delete val="0"/>
        <c:axPos val="b"/>
        <c:numFmt formatCode="m/d/yy\ h:mm" sourceLinked="1"/>
        <c:majorTickMark val="out"/>
        <c:minorTickMark val="none"/>
        <c:tickLblPos val="nextTo"/>
        <c:crossAx val="2083904936"/>
        <c:crosses val="autoZero"/>
        <c:auto val="0"/>
        <c:lblAlgn val="ctr"/>
        <c:lblOffset val="100"/>
        <c:tickLblSkip val="180"/>
        <c:noMultiLvlLbl val="0"/>
      </c:catAx>
      <c:valAx>
        <c:axId val="2083904936"/>
        <c:scaling>
          <c:orientation val="minMax"/>
          <c:max val="32.0"/>
          <c:min val="22.0"/>
        </c:scaling>
        <c:delete val="0"/>
        <c:axPos val="l"/>
        <c:numFmt formatCode="General" sourceLinked="1"/>
        <c:majorTickMark val="out"/>
        <c:minorTickMark val="none"/>
        <c:tickLblPos val="nextTo"/>
        <c:crossAx val="2096116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Benthic!$O$11</c:f>
              <c:strCache>
                <c:ptCount val="1"/>
                <c:pt idx="0">
                  <c:v>August</c:v>
                </c:pt>
              </c:strCache>
            </c:strRef>
          </c:tx>
          <c:invertIfNegative val="0"/>
          <c:cat>
            <c:strRef>
              <c:f>Benthic!$P$10:$T$10</c:f>
              <c:strCache>
                <c:ptCount val="5"/>
                <c:pt idx="0">
                  <c:v>Macroalgae</c:v>
                </c:pt>
                <c:pt idx="1">
                  <c:v>turf</c:v>
                </c:pt>
                <c:pt idx="2">
                  <c:v>CCA</c:v>
                </c:pt>
                <c:pt idx="3">
                  <c:v>substrate</c:v>
                </c:pt>
                <c:pt idx="4">
                  <c:v>silt</c:v>
                </c:pt>
              </c:strCache>
            </c:strRef>
          </c:cat>
          <c:val>
            <c:numRef>
              <c:f>Benthic!$P$11:$T$11</c:f>
              <c:numCache>
                <c:formatCode>0.000</c:formatCode>
                <c:ptCount val="5"/>
                <c:pt idx="0" formatCode="General">
                  <c:v>2.906842051947</c:v>
                </c:pt>
                <c:pt idx="1">
                  <c:v>48.41841646744195</c:v>
                </c:pt>
                <c:pt idx="2" formatCode="General">
                  <c:v>45.23706268487378</c:v>
                </c:pt>
                <c:pt idx="3" formatCode="General">
                  <c:v>8.413502167835002</c:v>
                </c:pt>
                <c:pt idx="4" formatCode="General">
                  <c:v>2.707333333333333</c:v>
                </c:pt>
              </c:numCache>
            </c:numRef>
          </c:val>
        </c:ser>
        <c:ser>
          <c:idx val="1"/>
          <c:order val="1"/>
          <c:tx>
            <c:strRef>
              <c:f>Benthic!$O$12</c:f>
              <c:strCache>
                <c:ptCount val="1"/>
                <c:pt idx="0">
                  <c:v>February</c:v>
                </c:pt>
              </c:strCache>
            </c:strRef>
          </c:tx>
          <c:invertIfNegative val="0"/>
          <c:cat>
            <c:strRef>
              <c:f>Benthic!$P$10:$T$10</c:f>
              <c:strCache>
                <c:ptCount val="5"/>
                <c:pt idx="0">
                  <c:v>Macroalgae</c:v>
                </c:pt>
                <c:pt idx="1">
                  <c:v>turf</c:v>
                </c:pt>
                <c:pt idx="2">
                  <c:v>CCA</c:v>
                </c:pt>
                <c:pt idx="3">
                  <c:v>substrate</c:v>
                </c:pt>
                <c:pt idx="4">
                  <c:v>silt</c:v>
                </c:pt>
              </c:strCache>
            </c:strRef>
          </c:cat>
          <c:val>
            <c:numRef>
              <c:f>Benthic!$P$12:$T$12</c:f>
              <c:numCache>
                <c:formatCode>General</c:formatCode>
                <c:ptCount val="5"/>
                <c:pt idx="0">
                  <c:v>3.779255344198136</c:v>
                </c:pt>
                <c:pt idx="1">
                  <c:v>34.95856860149767</c:v>
                </c:pt>
                <c:pt idx="2" formatCode="0.000">
                  <c:v>168.5470384687777</c:v>
                </c:pt>
                <c:pt idx="3" formatCode="0.000">
                  <c:v>13.43454745102342</c:v>
                </c:pt>
                <c:pt idx="4">
                  <c:v>9.516712628840775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4164744"/>
        <c:axId val="2094885416"/>
      </c:barChart>
      <c:catAx>
        <c:axId val="2094164744"/>
        <c:scaling>
          <c:orientation val="minMax"/>
        </c:scaling>
        <c:delete val="0"/>
        <c:axPos val="b"/>
        <c:majorTickMark val="out"/>
        <c:minorTickMark val="none"/>
        <c:tickLblPos val="nextTo"/>
        <c:crossAx val="2094885416"/>
        <c:crosses val="autoZero"/>
        <c:auto val="1"/>
        <c:lblAlgn val="ctr"/>
        <c:lblOffset val="100"/>
        <c:noMultiLvlLbl val="0"/>
      </c:catAx>
      <c:valAx>
        <c:axId val="20948854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941647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Benthic!$P$15:$T$15</c:f>
              <c:strCache>
                <c:ptCount val="5"/>
                <c:pt idx="0">
                  <c:v>macroalgae</c:v>
                </c:pt>
                <c:pt idx="1">
                  <c:v>turf</c:v>
                </c:pt>
                <c:pt idx="2">
                  <c:v>CCA*</c:v>
                </c:pt>
                <c:pt idx="3">
                  <c:v>silt</c:v>
                </c:pt>
                <c:pt idx="4">
                  <c:v>coral</c:v>
                </c:pt>
              </c:strCache>
            </c:strRef>
          </c:cat>
          <c:val>
            <c:numRef>
              <c:f>Benthic!$P$16:$T$16</c:f>
              <c:numCache>
                <c:formatCode>General</c:formatCode>
                <c:ptCount val="5"/>
                <c:pt idx="0">
                  <c:v>23.08426430064997</c:v>
                </c:pt>
                <c:pt idx="1">
                  <c:v>1.12816</c:v>
                </c:pt>
                <c:pt idx="2">
                  <c:v>73.16057102168918</c:v>
                </c:pt>
                <c:pt idx="3">
                  <c:v>71.55180114266925</c:v>
                </c:pt>
                <c:pt idx="4">
                  <c:v>-22.0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4311816"/>
        <c:axId val="2092767096"/>
      </c:barChart>
      <c:catAx>
        <c:axId val="2094311816"/>
        <c:scaling>
          <c:orientation val="minMax"/>
        </c:scaling>
        <c:delete val="0"/>
        <c:axPos val="b"/>
        <c:majorTickMark val="none"/>
        <c:minorTickMark val="none"/>
        <c:tickLblPos val="low"/>
        <c:crossAx val="2092767096"/>
        <c:crosses val="autoZero"/>
        <c:auto val="1"/>
        <c:lblAlgn val="ctr"/>
        <c:lblOffset val="100"/>
        <c:noMultiLvlLbl val="0"/>
      </c:catAx>
      <c:valAx>
        <c:axId val="20927670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 change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094311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Weather!$A$2:$A$186</c:f>
              <c:numCache>
                <c:formatCode>m/d/yy</c:formatCode>
                <c:ptCount val="185"/>
                <c:pt idx="0">
                  <c:v>41821.0</c:v>
                </c:pt>
                <c:pt idx="1">
                  <c:v>41822.0</c:v>
                </c:pt>
                <c:pt idx="2">
                  <c:v>41823.0</c:v>
                </c:pt>
                <c:pt idx="3">
                  <c:v>41824.0</c:v>
                </c:pt>
                <c:pt idx="4">
                  <c:v>41825.0</c:v>
                </c:pt>
                <c:pt idx="5">
                  <c:v>41826.0</c:v>
                </c:pt>
                <c:pt idx="6">
                  <c:v>41827.0</c:v>
                </c:pt>
                <c:pt idx="7">
                  <c:v>41828.0</c:v>
                </c:pt>
                <c:pt idx="8">
                  <c:v>41829.0</c:v>
                </c:pt>
                <c:pt idx="9">
                  <c:v>41830.0</c:v>
                </c:pt>
                <c:pt idx="10">
                  <c:v>41831.0</c:v>
                </c:pt>
                <c:pt idx="11">
                  <c:v>41832.0</c:v>
                </c:pt>
                <c:pt idx="12">
                  <c:v>41833.0</c:v>
                </c:pt>
                <c:pt idx="13">
                  <c:v>41834.0</c:v>
                </c:pt>
                <c:pt idx="14">
                  <c:v>41835.0</c:v>
                </c:pt>
                <c:pt idx="15">
                  <c:v>41836.0</c:v>
                </c:pt>
                <c:pt idx="16">
                  <c:v>41837.0</c:v>
                </c:pt>
                <c:pt idx="17">
                  <c:v>41838.0</c:v>
                </c:pt>
                <c:pt idx="18">
                  <c:v>41839.0</c:v>
                </c:pt>
                <c:pt idx="19">
                  <c:v>41840.0</c:v>
                </c:pt>
                <c:pt idx="20">
                  <c:v>41841.0</c:v>
                </c:pt>
                <c:pt idx="21">
                  <c:v>41842.0</c:v>
                </c:pt>
                <c:pt idx="22">
                  <c:v>41843.0</c:v>
                </c:pt>
                <c:pt idx="23">
                  <c:v>41844.0</c:v>
                </c:pt>
                <c:pt idx="24">
                  <c:v>41845.0</c:v>
                </c:pt>
                <c:pt idx="25">
                  <c:v>41846.0</c:v>
                </c:pt>
                <c:pt idx="26">
                  <c:v>41847.0</c:v>
                </c:pt>
                <c:pt idx="27">
                  <c:v>41848.0</c:v>
                </c:pt>
                <c:pt idx="28">
                  <c:v>41849.0</c:v>
                </c:pt>
                <c:pt idx="29">
                  <c:v>41850.0</c:v>
                </c:pt>
                <c:pt idx="30">
                  <c:v>41851.0</c:v>
                </c:pt>
                <c:pt idx="31">
                  <c:v>41852.0</c:v>
                </c:pt>
                <c:pt idx="32">
                  <c:v>41853.0</c:v>
                </c:pt>
                <c:pt idx="33">
                  <c:v>41854.0</c:v>
                </c:pt>
                <c:pt idx="34">
                  <c:v>41855.0</c:v>
                </c:pt>
                <c:pt idx="35">
                  <c:v>41856.0</c:v>
                </c:pt>
                <c:pt idx="36">
                  <c:v>41857.0</c:v>
                </c:pt>
                <c:pt idx="37">
                  <c:v>41858.0</c:v>
                </c:pt>
                <c:pt idx="38">
                  <c:v>41859.0</c:v>
                </c:pt>
                <c:pt idx="39">
                  <c:v>41860.0</c:v>
                </c:pt>
                <c:pt idx="40">
                  <c:v>41861.0</c:v>
                </c:pt>
                <c:pt idx="41">
                  <c:v>41862.0</c:v>
                </c:pt>
                <c:pt idx="42">
                  <c:v>41863.0</c:v>
                </c:pt>
                <c:pt idx="43">
                  <c:v>41864.0</c:v>
                </c:pt>
                <c:pt idx="44">
                  <c:v>41865.0</c:v>
                </c:pt>
                <c:pt idx="45">
                  <c:v>41866.0</c:v>
                </c:pt>
                <c:pt idx="46">
                  <c:v>41867.0</c:v>
                </c:pt>
                <c:pt idx="47">
                  <c:v>41868.0</c:v>
                </c:pt>
                <c:pt idx="48">
                  <c:v>41869.0</c:v>
                </c:pt>
                <c:pt idx="49">
                  <c:v>41870.0</c:v>
                </c:pt>
                <c:pt idx="50">
                  <c:v>41871.0</c:v>
                </c:pt>
                <c:pt idx="51">
                  <c:v>41872.0</c:v>
                </c:pt>
                <c:pt idx="52">
                  <c:v>41873.0</c:v>
                </c:pt>
                <c:pt idx="53">
                  <c:v>41874.0</c:v>
                </c:pt>
                <c:pt idx="54">
                  <c:v>41875.0</c:v>
                </c:pt>
                <c:pt idx="55">
                  <c:v>41876.0</c:v>
                </c:pt>
                <c:pt idx="56">
                  <c:v>41877.0</c:v>
                </c:pt>
                <c:pt idx="57">
                  <c:v>41878.0</c:v>
                </c:pt>
                <c:pt idx="58">
                  <c:v>41879.0</c:v>
                </c:pt>
                <c:pt idx="59">
                  <c:v>41880.0</c:v>
                </c:pt>
                <c:pt idx="60">
                  <c:v>41881.0</c:v>
                </c:pt>
                <c:pt idx="61">
                  <c:v>41882.0</c:v>
                </c:pt>
                <c:pt idx="62">
                  <c:v>41883.0</c:v>
                </c:pt>
                <c:pt idx="63">
                  <c:v>41884.0</c:v>
                </c:pt>
                <c:pt idx="64">
                  <c:v>41885.0</c:v>
                </c:pt>
                <c:pt idx="65">
                  <c:v>41886.0</c:v>
                </c:pt>
                <c:pt idx="66">
                  <c:v>41887.0</c:v>
                </c:pt>
                <c:pt idx="67">
                  <c:v>41888.0</c:v>
                </c:pt>
                <c:pt idx="68">
                  <c:v>41889.0</c:v>
                </c:pt>
                <c:pt idx="69">
                  <c:v>41890.0</c:v>
                </c:pt>
                <c:pt idx="70">
                  <c:v>41891.0</c:v>
                </c:pt>
                <c:pt idx="71">
                  <c:v>41892.0</c:v>
                </c:pt>
                <c:pt idx="72">
                  <c:v>41893.0</c:v>
                </c:pt>
                <c:pt idx="73">
                  <c:v>41894.0</c:v>
                </c:pt>
                <c:pt idx="74">
                  <c:v>41895.0</c:v>
                </c:pt>
                <c:pt idx="75">
                  <c:v>41896.0</c:v>
                </c:pt>
                <c:pt idx="76">
                  <c:v>41897.0</c:v>
                </c:pt>
                <c:pt idx="77">
                  <c:v>41898.0</c:v>
                </c:pt>
                <c:pt idx="78">
                  <c:v>41899.0</c:v>
                </c:pt>
                <c:pt idx="79">
                  <c:v>41900.0</c:v>
                </c:pt>
                <c:pt idx="80">
                  <c:v>41901.0</c:v>
                </c:pt>
                <c:pt idx="81">
                  <c:v>41902.0</c:v>
                </c:pt>
                <c:pt idx="82">
                  <c:v>41903.0</c:v>
                </c:pt>
                <c:pt idx="83">
                  <c:v>41904.0</c:v>
                </c:pt>
                <c:pt idx="84">
                  <c:v>41905.0</c:v>
                </c:pt>
                <c:pt idx="85">
                  <c:v>41906.0</c:v>
                </c:pt>
                <c:pt idx="86">
                  <c:v>41907.0</c:v>
                </c:pt>
                <c:pt idx="87">
                  <c:v>41908.0</c:v>
                </c:pt>
                <c:pt idx="88">
                  <c:v>41909.0</c:v>
                </c:pt>
                <c:pt idx="89">
                  <c:v>41910.0</c:v>
                </c:pt>
                <c:pt idx="90">
                  <c:v>41911.0</c:v>
                </c:pt>
                <c:pt idx="91">
                  <c:v>41912.0</c:v>
                </c:pt>
                <c:pt idx="92">
                  <c:v>41913.0</c:v>
                </c:pt>
                <c:pt idx="93">
                  <c:v>41914.0</c:v>
                </c:pt>
                <c:pt idx="94">
                  <c:v>41915.0</c:v>
                </c:pt>
                <c:pt idx="95">
                  <c:v>41916.0</c:v>
                </c:pt>
                <c:pt idx="96">
                  <c:v>41917.0</c:v>
                </c:pt>
                <c:pt idx="97">
                  <c:v>41918.0</c:v>
                </c:pt>
                <c:pt idx="98">
                  <c:v>41919.0</c:v>
                </c:pt>
                <c:pt idx="99">
                  <c:v>41920.0</c:v>
                </c:pt>
                <c:pt idx="100">
                  <c:v>41921.0</c:v>
                </c:pt>
                <c:pt idx="101">
                  <c:v>41922.0</c:v>
                </c:pt>
                <c:pt idx="102">
                  <c:v>41923.0</c:v>
                </c:pt>
                <c:pt idx="103">
                  <c:v>41924.0</c:v>
                </c:pt>
                <c:pt idx="104">
                  <c:v>41925.0</c:v>
                </c:pt>
                <c:pt idx="105">
                  <c:v>41926.0</c:v>
                </c:pt>
                <c:pt idx="106">
                  <c:v>41927.0</c:v>
                </c:pt>
                <c:pt idx="107">
                  <c:v>41928.0</c:v>
                </c:pt>
                <c:pt idx="108">
                  <c:v>41929.0</c:v>
                </c:pt>
                <c:pt idx="109">
                  <c:v>41930.0</c:v>
                </c:pt>
                <c:pt idx="110">
                  <c:v>41931.0</c:v>
                </c:pt>
                <c:pt idx="111">
                  <c:v>41932.0</c:v>
                </c:pt>
                <c:pt idx="112">
                  <c:v>41933.0</c:v>
                </c:pt>
                <c:pt idx="113">
                  <c:v>41934.0</c:v>
                </c:pt>
                <c:pt idx="114">
                  <c:v>41935.0</c:v>
                </c:pt>
                <c:pt idx="115">
                  <c:v>41936.0</c:v>
                </c:pt>
                <c:pt idx="116">
                  <c:v>41937.0</c:v>
                </c:pt>
                <c:pt idx="117">
                  <c:v>41938.0</c:v>
                </c:pt>
                <c:pt idx="118">
                  <c:v>41939.0</c:v>
                </c:pt>
                <c:pt idx="119">
                  <c:v>41940.0</c:v>
                </c:pt>
                <c:pt idx="120">
                  <c:v>41941.0</c:v>
                </c:pt>
                <c:pt idx="121">
                  <c:v>41942.0</c:v>
                </c:pt>
                <c:pt idx="122">
                  <c:v>41943.0</c:v>
                </c:pt>
                <c:pt idx="123">
                  <c:v>41944.0</c:v>
                </c:pt>
                <c:pt idx="124">
                  <c:v>41945.0</c:v>
                </c:pt>
                <c:pt idx="125">
                  <c:v>41946.0</c:v>
                </c:pt>
                <c:pt idx="126">
                  <c:v>41947.0</c:v>
                </c:pt>
                <c:pt idx="127">
                  <c:v>41948.0</c:v>
                </c:pt>
                <c:pt idx="128">
                  <c:v>41949.0</c:v>
                </c:pt>
                <c:pt idx="129">
                  <c:v>41950.0</c:v>
                </c:pt>
                <c:pt idx="130">
                  <c:v>41951.0</c:v>
                </c:pt>
                <c:pt idx="131">
                  <c:v>41952.0</c:v>
                </c:pt>
                <c:pt idx="132">
                  <c:v>41953.0</c:v>
                </c:pt>
                <c:pt idx="133">
                  <c:v>41954.0</c:v>
                </c:pt>
                <c:pt idx="134">
                  <c:v>41955.0</c:v>
                </c:pt>
                <c:pt idx="135">
                  <c:v>41956.0</c:v>
                </c:pt>
                <c:pt idx="136">
                  <c:v>41957.0</c:v>
                </c:pt>
                <c:pt idx="137">
                  <c:v>41958.0</c:v>
                </c:pt>
                <c:pt idx="138">
                  <c:v>41959.0</c:v>
                </c:pt>
                <c:pt idx="139">
                  <c:v>41960.0</c:v>
                </c:pt>
                <c:pt idx="140">
                  <c:v>41961.0</c:v>
                </c:pt>
                <c:pt idx="141">
                  <c:v>41962.0</c:v>
                </c:pt>
                <c:pt idx="142">
                  <c:v>41963.0</c:v>
                </c:pt>
                <c:pt idx="143">
                  <c:v>41964.0</c:v>
                </c:pt>
                <c:pt idx="144">
                  <c:v>41965.0</c:v>
                </c:pt>
                <c:pt idx="145">
                  <c:v>41966.0</c:v>
                </c:pt>
                <c:pt idx="146">
                  <c:v>41967.0</c:v>
                </c:pt>
                <c:pt idx="147">
                  <c:v>41968.0</c:v>
                </c:pt>
                <c:pt idx="148">
                  <c:v>41969.0</c:v>
                </c:pt>
                <c:pt idx="149">
                  <c:v>41970.0</c:v>
                </c:pt>
                <c:pt idx="150">
                  <c:v>41971.0</c:v>
                </c:pt>
                <c:pt idx="151">
                  <c:v>41972.0</c:v>
                </c:pt>
                <c:pt idx="152">
                  <c:v>41973.0</c:v>
                </c:pt>
                <c:pt idx="153">
                  <c:v>41974.0</c:v>
                </c:pt>
                <c:pt idx="154">
                  <c:v>41975.0</c:v>
                </c:pt>
                <c:pt idx="155">
                  <c:v>41976.0</c:v>
                </c:pt>
                <c:pt idx="156">
                  <c:v>41977.0</c:v>
                </c:pt>
                <c:pt idx="157">
                  <c:v>41978.0</c:v>
                </c:pt>
                <c:pt idx="158">
                  <c:v>41979.0</c:v>
                </c:pt>
                <c:pt idx="159">
                  <c:v>41980.0</c:v>
                </c:pt>
                <c:pt idx="160">
                  <c:v>41981.0</c:v>
                </c:pt>
                <c:pt idx="161">
                  <c:v>41982.0</c:v>
                </c:pt>
                <c:pt idx="162">
                  <c:v>41983.0</c:v>
                </c:pt>
                <c:pt idx="163">
                  <c:v>41984.0</c:v>
                </c:pt>
                <c:pt idx="164">
                  <c:v>41985.0</c:v>
                </c:pt>
                <c:pt idx="165">
                  <c:v>41986.0</c:v>
                </c:pt>
                <c:pt idx="166">
                  <c:v>41987.0</c:v>
                </c:pt>
                <c:pt idx="167">
                  <c:v>41988.0</c:v>
                </c:pt>
                <c:pt idx="168">
                  <c:v>41989.0</c:v>
                </c:pt>
                <c:pt idx="169">
                  <c:v>41990.0</c:v>
                </c:pt>
                <c:pt idx="170">
                  <c:v>41991.0</c:v>
                </c:pt>
                <c:pt idx="171">
                  <c:v>41992.0</c:v>
                </c:pt>
                <c:pt idx="172">
                  <c:v>41993.0</c:v>
                </c:pt>
                <c:pt idx="173">
                  <c:v>41994.0</c:v>
                </c:pt>
                <c:pt idx="174">
                  <c:v>41995.0</c:v>
                </c:pt>
                <c:pt idx="175">
                  <c:v>41996.0</c:v>
                </c:pt>
                <c:pt idx="176">
                  <c:v>41997.0</c:v>
                </c:pt>
                <c:pt idx="177">
                  <c:v>41998.0</c:v>
                </c:pt>
                <c:pt idx="178">
                  <c:v>41999.0</c:v>
                </c:pt>
                <c:pt idx="179">
                  <c:v>42000.0</c:v>
                </c:pt>
                <c:pt idx="180">
                  <c:v>42001.0</c:v>
                </c:pt>
                <c:pt idx="181">
                  <c:v>42002.0</c:v>
                </c:pt>
                <c:pt idx="182">
                  <c:v>42003.0</c:v>
                </c:pt>
                <c:pt idx="183">
                  <c:v>42004.0</c:v>
                </c:pt>
                <c:pt idx="184">
                  <c:v>42005.0</c:v>
                </c:pt>
              </c:numCache>
            </c:numRef>
          </c:cat>
          <c:val>
            <c:numRef>
              <c:f>Weather!$Q$2:$Q$186</c:f>
              <c:numCache>
                <c:formatCode>General</c:formatCode>
                <c:ptCount val="185"/>
                <c:pt idx="0">
                  <c:v>27.25</c:v>
                </c:pt>
                <c:pt idx="1">
                  <c:v>27.25</c:v>
                </c:pt>
                <c:pt idx="2">
                  <c:v>26.9</c:v>
                </c:pt>
                <c:pt idx="3">
                  <c:v>26.65</c:v>
                </c:pt>
                <c:pt idx="4">
                  <c:v>26.55</c:v>
                </c:pt>
                <c:pt idx="5">
                  <c:v>26.55</c:v>
                </c:pt>
                <c:pt idx="6">
                  <c:v>26.65</c:v>
                </c:pt>
                <c:pt idx="7">
                  <c:v>26.6</c:v>
                </c:pt>
                <c:pt idx="8">
                  <c:v>26.6</c:v>
                </c:pt>
                <c:pt idx="9">
                  <c:v>26.7</c:v>
                </c:pt>
                <c:pt idx="10">
                  <c:v>26.4</c:v>
                </c:pt>
                <c:pt idx="11">
                  <c:v>26.55</c:v>
                </c:pt>
                <c:pt idx="12">
                  <c:v>26.95</c:v>
                </c:pt>
                <c:pt idx="13">
                  <c:v>27.1</c:v>
                </c:pt>
                <c:pt idx="14">
                  <c:v>26.9</c:v>
                </c:pt>
                <c:pt idx="15">
                  <c:v>27.1</c:v>
                </c:pt>
                <c:pt idx="16">
                  <c:v>26.4</c:v>
                </c:pt>
                <c:pt idx="17">
                  <c:v>26.25</c:v>
                </c:pt>
                <c:pt idx="18">
                  <c:v>26.55</c:v>
                </c:pt>
                <c:pt idx="19">
                  <c:v>26.45</c:v>
                </c:pt>
                <c:pt idx="20">
                  <c:v>27.0</c:v>
                </c:pt>
                <c:pt idx="21">
                  <c:v>27.4</c:v>
                </c:pt>
                <c:pt idx="22">
                  <c:v>27.1</c:v>
                </c:pt>
                <c:pt idx="23">
                  <c:v>26.9</c:v>
                </c:pt>
                <c:pt idx="24">
                  <c:v>26.65</c:v>
                </c:pt>
                <c:pt idx="25">
                  <c:v>27.05</c:v>
                </c:pt>
                <c:pt idx="26">
                  <c:v>27.55</c:v>
                </c:pt>
                <c:pt idx="27">
                  <c:v>27.05</c:v>
                </c:pt>
                <c:pt idx="28">
                  <c:v>27.35</c:v>
                </c:pt>
                <c:pt idx="29">
                  <c:v>27.1</c:v>
                </c:pt>
                <c:pt idx="30">
                  <c:v>27.2</c:v>
                </c:pt>
                <c:pt idx="31">
                  <c:v>27.4</c:v>
                </c:pt>
                <c:pt idx="32">
                  <c:v>27.5</c:v>
                </c:pt>
                <c:pt idx="33">
                  <c:v>27.65</c:v>
                </c:pt>
                <c:pt idx="34">
                  <c:v>27.3</c:v>
                </c:pt>
                <c:pt idx="35">
                  <c:v>27.3</c:v>
                </c:pt>
                <c:pt idx="36">
                  <c:v>27.2</c:v>
                </c:pt>
                <c:pt idx="37">
                  <c:v>26.75</c:v>
                </c:pt>
                <c:pt idx="38">
                  <c:v>27.05</c:v>
                </c:pt>
                <c:pt idx="39">
                  <c:v>26.95</c:v>
                </c:pt>
                <c:pt idx="40">
                  <c:v>27.1</c:v>
                </c:pt>
                <c:pt idx="41">
                  <c:v>27.65</c:v>
                </c:pt>
                <c:pt idx="42">
                  <c:v>28.0</c:v>
                </c:pt>
                <c:pt idx="43">
                  <c:v>28.35</c:v>
                </c:pt>
                <c:pt idx="44">
                  <c:v>27.75</c:v>
                </c:pt>
                <c:pt idx="45">
                  <c:v>27.4</c:v>
                </c:pt>
                <c:pt idx="46">
                  <c:v>27.0</c:v>
                </c:pt>
                <c:pt idx="47">
                  <c:v>26.85</c:v>
                </c:pt>
                <c:pt idx="48">
                  <c:v>26.65</c:v>
                </c:pt>
                <c:pt idx="49">
                  <c:v>26.9</c:v>
                </c:pt>
                <c:pt idx="50">
                  <c:v>27.0</c:v>
                </c:pt>
                <c:pt idx="51">
                  <c:v>27.25</c:v>
                </c:pt>
                <c:pt idx="52">
                  <c:v>26.45</c:v>
                </c:pt>
                <c:pt idx="53">
                  <c:v>26.7</c:v>
                </c:pt>
                <c:pt idx="54">
                  <c:v>27.2</c:v>
                </c:pt>
                <c:pt idx="55">
                  <c:v>27.05</c:v>
                </c:pt>
                <c:pt idx="56">
                  <c:v>26.9</c:v>
                </c:pt>
                <c:pt idx="57">
                  <c:v>26.75</c:v>
                </c:pt>
                <c:pt idx="58">
                  <c:v>26.85</c:v>
                </c:pt>
                <c:pt idx="59">
                  <c:v>27.4</c:v>
                </c:pt>
                <c:pt idx="60">
                  <c:v>27.9</c:v>
                </c:pt>
                <c:pt idx="61">
                  <c:v>28.0</c:v>
                </c:pt>
                <c:pt idx="62">
                  <c:v>28.35</c:v>
                </c:pt>
                <c:pt idx="63">
                  <c:v>28.3</c:v>
                </c:pt>
                <c:pt idx="64">
                  <c:v>28.0</c:v>
                </c:pt>
                <c:pt idx="65">
                  <c:v>27.55</c:v>
                </c:pt>
                <c:pt idx="66">
                  <c:v>27.55</c:v>
                </c:pt>
                <c:pt idx="67">
                  <c:v>27.9</c:v>
                </c:pt>
                <c:pt idx="68">
                  <c:v>28.35</c:v>
                </c:pt>
                <c:pt idx="69">
                  <c:v>28.15</c:v>
                </c:pt>
                <c:pt idx="70">
                  <c:v>28.2</c:v>
                </c:pt>
                <c:pt idx="71">
                  <c:v>28.35</c:v>
                </c:pt>
                <c:pt idx="72">
                  <c:v>28.2</c:v>
                </c:pt>
                <c:pt idx="73">
                  <c:v>28.35</c:v>
                </c:pt>
                <c:pt idx="74">
                  <c:v>28.25</c:v>
                </c:pt>
                <c:pt idx="75">
                  <c:v>28.65</c:v>
                </c:pt>
                <c:pt idx="76">
                  <c:v>28.7</c:v>
                </c:pt>
                <c:pt idx="77">
                  <c:v>28.45</c:v>
                </c:pt>
                <c:pt idx="78">
                  <c:v>29.15</c:v>
                </c:pt>
                <c:pt idx="79">
                  <c:v>29.1</c:v>
                </c:pt>
                <c:pt idx="80">
                  <c:v>29.0</c:v>
                </c:pt>
                <c:pt idx="81">
                  <c:v>29.1</c:v>
                </c:pt>
                <c:pt idx="82">
                  <c:v>29.25</c:v>
                </c:pt>
                <c:pt idx="83">
                  <c:v>28.7</c:v>
                </c:pt>
                <c:pt idx="84">
                  <c:v>28.55</c:v>
                </c:pt>
                <c:pt idx="85">
                  <c:v>28.6</c:v>
                </c:pt>
                <c:pt idx="86">
                  <c:v>28.4</c:v>
                </c:pt>
                <c:pt idx="87">
                  <c:v>28.7</c:v>
                </c:pt>
                <c:pt idx="88">
                  <c:v>28.5</c:v>
                </c:pt>
                <c:pt idx="89">
                  <c:v>27.65</c:v>
                </c:pt>
                <c:pt idx="90">
                  <c:v>28.2</c:v>
                </c:pt>
                <c:pt idx="91">
                  <c:v>28.45</c:v>
                </c:pt>
                <c:pt idx="92">
                  <c:v>28.5</c:v>
                </c:pt>
                <c:pt idx="93">
                  <c:v>28.45</c:v>
                </c:pt>
                <c:pt idx="94">
                  <c:v>28.35</c:v>
                </c:pt>
                <c:pt idx="95">
                  <c:v>28.4</c:v>
                </c:pt>
                <c:pt idx="96">
                  <c:v>28.25</c:v>
                </c:pt>
                <c:pt idx="97">
                  <c:v>28.0</c:v>
                </c:pt>
                <c:pt idx="98">
                  <c:v>28.25</c:v>
                </c:pt>
                <c:pt idx="99">
                  <c:v>28.4</c:v>
                </c:pt>
                <c:pt idx="100">
                  <c:v>27.95</c:v>
                </c:pt>
                <c:pt idx="101">
                  <c:v>28.0</c:v>
                </c:pt>
                <c:pt idx="102">
                  <c:v>28.0</c:v>
                </c:pt>
                <c:pt idx="103">
                  <c:v>27.35</c:v>
                </c:pt>
                <c:pt idx="104">
                  <c:v>27.2</c:v>
                </c:pt>
                <c:pt idx="105">
                  <c:v>27.05</c:v>
                </c:pt>
                <c:pt idx="106">
                  <c:v>27.35</c:v>
                </c:pt>
                <c:pt idx="107">
                  <c:v>27.65</c:v>
                </c:pt>
                <c:pt idx="108">
                  <c:v>27.5</c:v>
                </c:pt>
                <c:pt idx="109">
                  <c:v>27.45</c:v>
                </c:pt>
                <c:pt idx="110">
                  <c:v>26.95</c:v>
                </c:pt>
                <c:pt idx="111">
                  <c:v>26.85</c:v>
                </c:pt>
                <c:pt idx="112">
                  <c:v>27.1</c:v>
                </c:pt>
                <c:pt idx="113">
                  <c:v>27.45</c:v>
                </c:pt>
                <c:pt idx="114">
                  <c:v>27.15</c:v>
                </c:pt>
                <c:pt idx="115">
                  <c:v>27.05</c:v>
                </c:pt>
                <c:pt idx="116">
                  <c:v>27.25</c:v>
                </c:pt>
                <c:pt idx="117">
                  <c:v>27.2</c:v>
                </c:pt>
                <c:pt idx="118">
                  <c:v>26.7</c:v>
                </c:pt>
                <c:pt idx="119">
                  <c:v>26.65</c:v>
                </c:pt>
                <c:pt idx="120">
                  <c:v>26.5</c:v>
                </c:pt>
                <c:pt idx="121">
                  <c:v>26.4</c:v>
                </c:pt>
                <c:pt idx="122">
                  <c:v>25.95</c:v>
                </c:pt>
                <c:pt idx="123">
                  <c:v>26.45</c:v>
                </c:pt>
                <c:pt idx="124">
                  <c:v>26.6</c:v>
                </c:pt>
                <c:pt idx="125">
                  <c:v>26.45</c:v>
                </c:pt>
                <c:pt idx="126">
                  <c:v>26.3</c:v>
                </c:pt>
                <c:pt idx="127">
                  <c:v>26.2</c:v>
                </c:pt>
                <c:pt idx="128">
                  <c:v>26.5</c:v>
                </c:pt>
                <c:pt idx="129">
                  <c:v>26.65</c:v>
                </c:pt>
                <c:pt idx="130">
                  <c:v>25.05</c:v>
                </c:pt>
                <c:pt idx="131">
                  <c:v>25.0</c:v>
                </c:pt>
                <c:pt idx="132">
                  <c:v>25.85</c:v>
                </c:pt>
                <c:pt idx="133">
                  <c:v>25.55</c:v>
                </c:pt>
                <c:pt idx="134">
                  <c:v>25.8</c:v>
                </c:pt>
                <c:pt idx="135">
                  <c:v>26.1</c:v>
                </c:pt>
                <c:pt idx="136">
                  <c:v>25.85</c:v>
                </c:pt>
                <c:pt idx="137">
                  <c:v>26.45</c:v>
                </c:pt>
                <c:pt idx="138">
                  <c:v>25.6</c:v>
                </c:pt>
                <c:pt idx="139">
                  <c:v>24.85</c:v>
                </c:pt>
                <c:pt idx="140">
                  <c:v>24.8</c:v>
                </c:pt>
                <c:pt idx="141">
                  <c:v>24.45</c:v>
                </c:pt>
                <c:pt idx="142">
                  <c:v>24.85</c:v>
                </c:pt>
                <c:pt idx="143">
                  <c:v>24.95</c:v>
                </c:pt>
                <c:pt idx="144">
                  <c:v>25.2</c:v>
                </c:pt>
                <c:pt idx="145">
                  <c:v>25.3</c:v>
                </c:pt>
                <c:pt idx="146">
                  <c:v>23.95</c:v>
                </c:pt>
                <c:pt idx="147">
                  <c:v>23.7</c:v>
                </c:pt>
                <c:pt idx="148">
                  <c:v>23.6</c:v>
                </c:pt>
                <c:pt idx="149">
                  <c:v>23.6</c:v>
                </c:pt>
                <c:pt idx="150">
                  <c:v>23.0</c:v>
                </c:pt>
                <c:pt idx="151">
                  <c:v>23.15</c:v>
                </c:pt>
                <c:pt idx="152">
                  <c:v>23.05</c:v>
                </c:pt>
                <c:pt idx="153">
                  <c:v>22.75</c:v>
                </c:pt>
                <c:pt idx="154">
                  <c:v>22.65</c:v>
                </c:pt>
                <c:pt idx="155">
                  <c:v>22.55</c:v>
                </c:pt>
                <c:pt idx="156">
                  <c:v>22.85</c:v>
                </c:pt>
                <c:pt idx="157">
                  <c:v>22.9</c:v>
                </c:pt>
                <c:pt idx="158">
                  <c:v>22.75</c:v>
                </c:pt>
                <c:pt idx="159">
                  <c:v>24.15</c:v>
                </c:pt>
                <c:pt idx="160">
                  <c:v>24.2</c:v>
                </c:pt>
                <c:pt idx="161">
                  <c:v>24.45</c:v>
                </c:pt>
                <c:pt idx="162">
                  <c:v>24.2</c:v>
                </c:pt>
                <c:pt idx="163">
                  <c:v>23.85</c:v>
                </c:pt>
                <c:pt idx="164">
                  <c:v>23.95</c:v>
                </c:pt>
                <c:pt idx="165">
                  <c:v>23.55</c:v>
                </c:pt>
                <c:pt idx="166">
                  <c:v>22.85</c:v>
                </c:pt>
                <c:pt idx="167">
                  <c:v>22.8</c:v>
                </c:pt>
                <c:pt idx="168">
                  <c:v>22.8</c:v>
                </c:pt>
                <c:pt idx="169">
                  <c:v>23.2</c:v>
                </c:pt>
                <c:pt idx="170">
                  <c:v>23.4</c:v>
                </c:pt>
                <c:pt idx="171">
                  <c:v>23.45</c:v>
                </c:pt>
                <c:pt idx="172">
                  <c:v>23.65</c:v>
                </c:pt>
                <c:pt idx="173">
                  <c:v>23.95</c:v>
                </c:pt>
                <c:pt idx="174">
                  <c:v>23.0</c:v>
                </c:pt>
                <c:pt idx="175">
                  <c:v>22.5</c:v>
                </c:pt>
                <c:pt idx="176">
                  <c:v>22.6</c:v>
                </c:pt>
                <c:pt idx="177">
                  <c:v>23.5</c:v>
                </c:pt>
                <c:pt idx="178">
                  <c:v>23.65</c:v>
                </c:pt>
                <c:pt idx="179">
                  <c:v>22.9</c:v>
                </c:pt>
                <c:pt idx="180">
                  <c:v>22.8</c:v>
                </c:pt>
                <c:pt idx="181">
                  <c:v>22.75</c:v>
                </c:pt>
                <c:pt idx="182">
                  <c:v>23.0</c:v>
                </c:pt>
                <c:pt idx="183">
                  <c:v>22.45</c:v>
                </c:pt>
                <c:pt idx="184">
                  <c:v>22.25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9187752"/>
        <c:axId val="2109191096"/>
      </c:lineChart>
      <c:dateAx>
        <c:axId val="2109187752"/>
        <c:scaling>
          <c:orientation val="minMax"/>
        </c:scaling>
        <c:delete val="0"/>
        <c:axPos val="b"/>
        <c:numFmt formatCode="m/d/yy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109191096"/>
        <c:crosses val="autoZero"/>
        <c:auto val="1"/>
        <c:lblOffset val="100"/>
        <c:baseTimeUnit val="days"/>
      </c:dateAx>
      <c:valAx>
        <c:axId val="2109191096"/>
        <c:scaling>
          <c:orientation val="minMax"/>
          <c:max val="30.0"/>
          <c:min val="20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Water Temperature (C)</a:t>
                </a:r>
              </a:p>
            </c:rich>
          </c:tx>
          <c:layout>
            <c:manualLayout>
              <c:xMode val="edge"/>
              <c:yMode val="edge"/>
              <c:x val="0.00196078431372549"/>
              <c:y val="0.18017789442986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109187752"/>
        <c:crosses val="autoZero"/>
        <c:crossBetween val="between"/>
        <c:majorUnit val="2.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Weather!$A$2:$A$186</c:f>
              <c:numCache>
                <c:formatCode>m/d/yy</c:formatCode>
                <c:ptCount val="185"/>
                <c:pt idx="0">
                  <c:v>41821.0</c:v>
                </c:pt>
                <c:pt idx="1">
                  <c:v>41822.0</c:v>
                </c:pt>
                <c:pt idx="2">
                  <c:v>41823.0</c:v>
                </c:pt>
                <c:pt idx="3">
                  <c:v>41824.0</c:v>
                </c:pt>
                <c:pt idx="4">
                  <c:v>41825.0</c:v>
                </c:pt>
                <c:pt idx="5">
                  <c:v>41826.0</c:v>
                </c:pt>
                <c:pt idx="6">
                  <c:v>41827.0</c:v>
                </c:pt>
                <c:pt idx="7">
                  <c:v>41828.0</c:v>
                </c:pt>
                <c:pt idx="8">
                  <c:v>41829.0</c:v>
                </c:pt>
                <c:pt idx="9">
                  <c:v>41830.0</c:v>
                </c:pt>
                <c:pt idx="10">
                  <c:v>41831.0</c:v>
                </c:pt>
                <c:pt idx="11">
                  <c:v>41832.0</c:v>
                </c:pt>
                <c:pt idx="12">
                  <c:v>41833.0</c:v>
                </c:pt>
                <c:pt idx="13">
                  <c:v>41834.0</c:v>
                </c:pt>
                <c:pt idx="14">
                  <c:v>41835.0</c:v>
                </c:pt>
                <c:pt idx="15">
                  <c:v>41836.0</c:v>
                </c:pt>
                <c:pt idx="16">
                  <c:v>41837.0</c:v>
                </c:pt>
                <c:pt idx="17">
                  <c:v>41838.0</c:v>
                </c:pt>
                <c:pt idx="18">
                  <c:v>41839.0</c:v>
                </c:pt>
                <c:pt idx="19">
                  <c:v>41840.0</c:v>
                </c:pt>
                <c:pt idx="20">
                  <c:v>41841.0</c:v>
                </c:pt>
                <c:pt idx="21">
                  <c:v>41842.0</c:v>
                </c:pt>
                <c:pt idx="22">
                  <c:v>41843.0</c:v>
                </c:pt>
                <c:pt idx="23">
                  <c:v>41844.0</c:v>
                </c:pt>
                <c:pt idx="24">
                  <c:v>41845.0</c:v>
                </c:pt>
                <c:pt idx="25">
                  <c:v>41846.0</c:v>
                </c:pt>
                <c:pt idx="26">
                  <c:v>41847.0</c:v>
                </c:pt>
                <c:pt idx="27">
                  <c:v>41848.0</c:v>
                </c:pt>
                <c:pt idx="28">
                  <c:v>41849.0</c:v>
                </c:pt>
                <c:pt idx="29">
                  <c:v>41850.0</c:v>
                </c:pt>
                <c:pt idx="30">
                  <c:v>41851.0</c:v>
                </c:pt>
                <c:pt idx="31">
                  <c:v>41852.0</c:v>
                </c:pt>
                <c:pt idx="32">
                  <c:v>41853.0</c:v>
                </c:pt>
                <c:pt idx="33">
                  <c:v>41854.0</c:v>
                </c:pt>
                <c:pt idx="34">
                  <c:v>41855.0</c:v>
                </c:pt>
                <c:pt idx="35">
                  <c:v>41856.0</c:v>
                </c:pt>
                <c:pt idx="36">
                  <c:v>41857.0</c:v>
                </c:pt>
                <c:pt idx="37">
                  <c:v>41858.0</c:v>
                </c:pt>
                <c:pt idx="38">
                  <c:v>41859.0</c:v>
                </c:pt>
                <c:pt idx="39">
                  <c:v>41860.0</c:v>
                </c:pt>
                <c:pt idx="40">
                  <c:v>41861.0</c:v>
                </c:pt>
                <c:pt idx="41">
                  <c:v>41862.0</c:v>
                </c:pt>
                <c:pt idx="42">
                  <c:v>41863.0</c:v>
                </c:pt>
                <c:pt idx="43">
                  <c:v>41864.0</c:v>
                </c:pt>
                <c:pt idx="44">
                  <c:v>41865.0</c:v>
                </c:pt>
                <c:pt idx="45">
                  <c:v>41866.0</c:v>
                </c:pt>
                <c:pt idx="46">
                  <c:v>41867.0</c:v>
                </c:pt>
                <c:pt idx="47">
                  <c:v>41868.0</c:v>
                </c:pt>
                <c:pt idx="48">
                  <c:v>41869.0</c:v>
                </c:pt>
                <c:pt idx="49">
                  <c:v>41870.0</c:v>
                </c:pt>
                <c:pt idx="50">
                  <c:v>41871.0</c:v>
                </c:pt>
                <c:pt idx="51">
                  <c:v>41872.0</c:v>
                </c:pt>
                <c:pt idx="52">
                  <c:v>41873.0</c:v>
                </c:pt>
                <c:pt idx="53">
                  <c:v>41874.0</c:v>
                </c:pt>
                <c:pt idx="54">
                  <c:v>41875.0</c:v>
                </c:pt>
                <c:pt idx="55">
                  <c:v>41876.0</c:v>
                </c:pt>
                <c:pt idx="56">
                  <c:v>41877.0</c:v>
                </c:pt>
                <c:pt idx="57">
                  <c:v>41878.0</c:v>
                </c:pt>
                <c:pt idx="58">
                  <c:v>41879.0</c:v>
                </c:pt>
                <c:pt idx="59">
                  <c:v>41880.0</c:v>
                </c:pt>
                <c:pt idx="60">
                  <c:v>41881.0</c:v>
                </c:pt>
                <c:pt idx="61">
                  <c:v>41882.0</c:v>
                </c:pt>
                <c:pt idx="62">
                  <c:v>41883.0</c:v>
                </c:pt>
                <c:pt idx="63">
                  <c:v>41884.0</c:v>
                </c:pt>
                <c:pt idx="64">
                  <c:v>41885.0</c:v>
                </c:pt>
                <c:pt idx="65">
                  <c:v>41886.0</c:v>
                </c:pt>
                <c:pt idx="66">
                  <c:v>41887.0</c:v>
                </c:pt>
                <c:pt idx="67">
                  <c:v>41888.0</c:v>
                </c:pt>
                <c:pt idx="68">
                  <c:v>41889.0</c:v>
                </c:pt>
                <c:pt idx="69">
                  <c:v>41890.0</c:v>
                </c:pt>
                <c:pt idx="70">
                  <c:v>41891.0</c:v>
                </c:pt>
                <c:pt idx="71">
                  <c:v>41892.0</c:v>
                </c:pt>
                <c:pt idx="72">
                  <c:v>41893.0</c:v>
                </c:pt>
                <c:pt idx="73">
                  <c:v>41894.0</c:v>
                </c:pt>
                <c:pt idx="74">
                  <c:v>41895.0</c:v>
                </c:pt>
                <c:pt idx="75">
                  <c:v>41896.0</c:v>
                </c:pt>
                <c:pt idx="76">
                  <c:v>41897.0</c:v>
                </c:pt>
                <c:pt idx="77">
                  <c:v>41898.0</c:v>
                </c:pt>
                <c:pt idx="78">
                  <c:v>41899.0</c:v>
                </c:pt>
                <c:pt idx="79">
                  <c:v>41900.0</c:v>
                </c:pt>
                <c:pt idx="80">
                  <c:v>41901.0</c:v>
                </c:pt>
                <c:pt idx="81">
                  <c:v>41902.0</c:v>
                </c:pt>
                <c:pt idx="82">
                  <c:v>41903.0</c:v>
                </c:pt>
                <c:pt idx="83">
                  <c:v>41904.0</c:v>
                </c:pt>
                <c:pt idx="84">
                  <c:v>41905.0</c:v>
                </c:pt>
                <c:pt idx="85">
                  <c:v>41906.0</c:v>
                </c:pt>
                <c:pt idx="86">
                  <c:v>41907.0</c:v>
                </c:pt>
                <c:pt idx="87">
                  <c:v>41908.0</c:v>
                </c:pt>
                <c:pt idx="88">
                  <c:v>41909.0</c:v>
                </c:pt>
                <c:pt idx="89">
                  <c:v>41910.0</c:v>
                </c:pt>
                <c:pt idx="90">
                  <c:v>41911.0</c:v>
                </c:pt>
                <c:pt idx="91">
                  <c:v>41912.0</c:v>
                </c:pt>
                <c:pt idx="92">
                  <c:v>41913.0</c:v>
                </c:pt>
                <c:pt idx="93">
                  <c:v>41914.0</c:v>
                </c:pt>
                <c:pt idx="94">
                  <c:v>41915.0</c:v>
                </c:pt>
                <c:pt idx="95">
                  <c:v>41916.0</c:v>
                </c:pt>
                <c:pt idx="96">
                  <c:v>41917.0</c:v>
                </c:pt>
                <c:pt idx="97">
                  <c:v>41918.0</c:v>
                </c:pt>
                <c:pt idx="98">
                  <c:v>41919.0</c:v>
                </c:pt>
                <c:pt idx="99">
                  <c:v>41920.0</c:v>
                </c:pt>
                <c:pt idx="100">
                  <c:v>41921.0</c:v>
                </c:pt>
                <c:pt idx="101">
                  <c:v>41922.0</c:v>
                </c:pt>
                <c:pt idx="102">
                  <c:v>41923.0</c:v>
                </c:pt>
                <c:pt idx="103">
                  <c:v>41924.0</c:v>
                </c:pt>
                <c:pt idx="104">
                  <c:v>41925.0</c:v>
                </c:pt>
                <c:pt idx="105">
                  <c:v>41926.0</c:v>
                </c:pt>
                <c:pt idx="106">
                  <c:v>41927.0</c:v>
                </c:pt>
                <c:pt idx="107">
                  <c:v>41928.0</c:v>
                </c:pt>
                <c:pt idx="108">
                  <c:v>41929.0</c:v>
                </c:pt>
                <c:pt idx="109">
                  <c:v>41930.0</c:v>
                </c:pt>
                <c:pt idx="110">
                  <c:v>41931.0</c:v>
                </c:pt>
                <c:pt idx="111">
                  <c:v>41932.0</c:v>
                </c:pt>
                <c:pt idx="112">
                  <c:v>41933.0</c:v>
                </c:pt>
                <c:pt idx="113">
                  <c:v>41934.0</c:v>
                </c:pt>
                <c:pt idx="114">
                  <c:v>41935.0</c:v>
                </c:pt>
                <c:pt idx="115">
                  <c:v>41936.0</c:v>
                </c:pt>
                <c:pt idx="116">
                  <c:v>41937.0</c:v>
                </c:pt>
                <c:pt idx="117">
                  <c:v>41938.0</c:v>
                </c:pt>
                <c:pt idx="118">
                  <c:v>41939.0</c:v>
                </c:pt>
                <c:pt idx="119">
                  <c:v>41940.0</c:v>
                </c:pt>
                <c:pt idx="120">
                  <c:v>41941.0</c:v>
                </c:pt>
                <c:pt idx="121">
                  <c:v>41942.0</c:v>
                </c:pt>
                <c:pt idx="122">
                  <c:v>41943.0</c:v>
                </c:pt>
                <c:pt idx="123">
                  <c:v>41944.0</c:v>
                </c:pt>
                <c:pt idx="124">
                  <c:v>41945.0</c:v>
                </c:pt>
                <c:pt idx="125">
                  <c:v>41946.0</c:v>
                </c:pt>
                <c:pt idx="126">
                  <c:v>41947.0</c:v>
                </c:pt>
                <c:pt idx="127">
                  <c:v>41948.0</c:v>
                </c:pt>
                <c:pt idx="128">
                  <c:v>41949.0</c:v>
                </c:pt>
                <c:pt idx="129">
                  <c:v>41950.0</c:v>
                </c:pt>
                <c:pt idx="130">
                  <c:v>41951.0</c:v>
                </c:pt>
                <c:pt idx="131">
                  <c:v>41952.0</c:v>
                </c:pt>
                <c:pt idx="132">
                  <c:v>41953.0</c:v>
                </c:pt>
                <c:pt idx="133">
                  <c:v>41954.0</c:v>
                </c:pt>
                <c:pt idx="134">
                  <c:v>41955.0</c:v>
                </c:pt>
                <c:pt idx="135">
                  <c:v>41956.0</c:v>
                </c:pt>
                <c:pt idx="136">
                  <c:v>41957.0</c:v>
                </c:pt>
                <c:pt idx="137">
                  <c:v>41958.0</c:v>
                </c:pt>
                <c:pt idx="138">
                  <c:v>41959.0</c:v>
                </c:pt>
                <c:pt idx="139">
                  <c:v>41960.0</c:v>
                </c:pt>
                <c:pt idx="140">
                  <c:v>41961.0</c:v>
                </c:pt>
                <c:pt idx="141">
                  <c:v>41962.0</c:v>
                </c:pt>
                <c:pt idx="142">
                  <c:v>41963.0</c:v>
                </c:pt>
                <c:pt idx="143">
                  <c:v>41964.0</c:v>
                </c:pt>
                <c:pt idx="144">
                  <c:v>41965.0</c:v>
                </c:pt>
                <c:pt idx="145">
                  <c:v>41966.0</c:v>
                </c:pt>
                <c:pt idx="146">
                  <c:v>41967.0</c:v>
                </c:pt>
                <c:pt idx="147">
                  <c:v>41968.0</c:v>
                </c:pt>
                <c:pt idx="148">
                  <c:v>41969.0</c:v>
                </c:pt>
                <c:pt idx="149">
                  <c:v>41970.0</c:v>
                </c:pt>
                <c:pt idx="150">
                  <c:v>41971.0</c:v>
                </c:pt>
                <c:pt idx="151">
                  <c:v>41972.0</c:v>
                </c:pt>
                <c:pt idx="152">
                  <c:v>41973.0</c:v>
                </c:pt>
                <c:pt idx="153">
                  <c:v>41974.0</c:v>
                </c:pt>
                <c:pt idx="154">
                  <c:v>41975.0</c:v>
                </c:pt>
                <c:pt idx="155">
                  <c:v>41976.0</c:v>
                </c:pt>
                <c:pt idx="156">
                  <c:v>41977.0</c:v>
                </c:pt>
                <c:pt idx="157">
                  <c:v>41978.0</c:v>
                </c:pt>
                <c:pt idx="158">
                  <c:v>41979.0</c:v>
                </c:pt>
                <c:pt idx="159">
                  <c:v>41980.0</c:v>
                </c:pt>
                <c:pt idx="160">
                  <c:v>41981.0</c:v>
                </c:pt>
                <c:pt idx="161">
                  <c:v>41982.0</c:v>
                </c:pt>
                <c:pt idx="162">
                  <c:v>41983.0</c:v>
                </c:pt>
                <c:pt idx="163">
                  <c:v>41984.0</c:v>
                </c:pt>
                <c:pt idx="164">
                  <c:v>41985.0</c:v>
                </c:pt>
                <c:pt idx="165">
                  <c:v>41986.0</c:v>
                </c:pt>
                <c:pt idx="166">
                  <c:v>41987.0</c:v>
                </c:pt>
                <c:pt idx="167">
                  <c:v>41988.0</c:v>
                </c:pt>
                <c:pt idx="168">
                  <c:v>41989.0</c:v>
                </c:pt>
                <c:pt idx="169">
                  <c:v>41990.0</c:v>
                </c:pt>
                <c:pt idx="170">
                  <c:v>41991.0</c:v>
                </c:pt>
                <c:pt idx="171">
                  <c:v>41992.0</c:v>
                </c:pt>
                <c:pt idx="172">
                  <c:v>41993.0</c:v>
                </c:pt>
                <c:pt idx="173">
                  <c:v>41994.0</c:v>
                </c:pt>
                <c:pt idx="174">
                  <c:v>41995.0</c:v>
                </c:pt>
                <c:pt idx="175">
                  <c:v>41996.0</c:v>
                </c:pt>
                <c:pt idx="176">
                  <c:v>41997.0</c:v>
                </c:pt>
                <c:pt idx="177">
                  <c:v>41998.0</c:v>
                </c:pt>
                <c:pt idx="178">
                  <c:v>41999.0</c:v>
                </c:pt>
                <c:pt idx="179">
                  <c:v>42000.0</c:v>
                </c:pt>
                <c:pt idx="180">
                  <c:v>42001.0</c:v>
                </c:pt>
                <c:pt idx="181">
                  <c:v>42002.0</c:v>
                </c:pt>
                <c:pt idx="182">
                  <c:v>42003.0</c:v>
                </c:pt>
                <c:pt idx="183">
                  <c:v>42004.0</c:v>
                </c:pt>
                <c:pt idx="184">
                  <c:v>42005.0</c:v>
                </c:pt>
              </c:numCache>
            </c:numRef>
          </c:cat>
          <c:val>
            <c:numRef>
              <c:f>Weather!$G$2:$G$186</c:f>
              <c:numCache>
                <c:formatCode>General</c:formatCode>
                <c:ptCount val="185"/>
                <c:pt idx="0">
                  <c:v>11.01</c:v>
                </c:pt>
                <c:pt idx="1">
                  <c:v>12.04</c:v>
                </c:pt>
                <c:pt idx="2">
                  <c:v>13.55</c:v>
                </c:pt>
                <c:pt idx="3">
                  <c:v>13.65</c:v>
                </c:pt>
                <c:pt idx="4">
                  <c:v>11.28</c:v>
                </c:pt>
                <c:pt idx="5">
                  <c:v>12.44</c:v>
                </c:pt>
                <c:pt idx="6">
                  <c:v>10.95</c:v>
                </c:pt>
                <c:pt idx="7">
                  <c:v>12.74</c:v>
                </c:pt>
                <c:pt idx="8">
                  <c:v>12.09</c:v>
                </c:pt>
                <c:pt idx="9">
                  <c:v>13.43</c:v>
                </c:pt>
                <c:pt idx="10">
                  <c:v>13.12</c:v>
                </c:pt>
                <c:pt idx="11">
                  <c:v>11.2</c:v>
                </c:pt>
                <c:pt idx="12">
                  <c:v>10.11</c:v>
                </c:pt>
                <c:pt idx="13">
                  <c:v>12.42</c:v>
                </c:pt>
                <c:pt idx="14">
                  <c:v>10.88</c:v>
                </c:pt>
                <c:pt idx="15">
                  <c:v>13.42</c:v>
                </c:pt>
                <c:pt idx="16">
                  <c:v>14.23</c:v>
                </c:pt>
                <c:pt idx="17">
                  <c:v>12.83</c:v>
                </c:pt>
                <c:pt idx="18">
                  <c:v>11.66</c:v>
                </c:pt>
                <c:pt idx="19">
                  <c:v>12.46</c:v>
                </c:pt>
                <c:pt idx="20">
                  <c:v>9.95</c:v>
                </c:pt>
                <c:pt idx="21">
                  <c:v>9.18</c:v>
                </c:pt>
                <c:pt idx="22">
                  <c:v>14.22</c:v>
                </c:pt>
                <c:pt idx="23">
                  <c:v>13.49</c:v>
                </c:pt>
                <c:pt idx="24">
                  <c:v>11.19</c:v>
                </c:pt>
                <c:pt idx="25">
                  <c:v>9.79</c:v>
                </c:pt>
                <c:pt idx="26">
                  <c:v>12.64</c:v>
                </c:pt>
                <c:pt idx="27">
                  <c:v>10.88</c:v>
                </c:pt>
                <c:pt idx="28">
                  <c:v>10.8</c:v>
                </c:pt>
                <c:pt idx="29">
                  <c:v>11.56</c:v>
                </c:pt>
                <c:pt idx="30">
                  <c:v>11.69</c:v>
                </c:pt>
                <c:pt idx="31">
                  <c:v>12.45</c:v>
                </c:pt>
                <c:pt idx="32">
                  <c:v>11.21</c:v>
                </c:pt>
                <c:pt idx="33">
                  <c:v>12.25</c:v>
                </c:pt>
                <c:pt idx="34">
                  <c:v>14.45</c:v>
                </c:pt>
                <c:pt idx="35">
                  <c:v>14.15</c:v>
                </c:pt>
                <c:pt idx="36">
                  <c:v>12.87</c:v>
                </c:pt>
                <c:pt idx="37">
                  <c:v>14.24</c:v>
                </c:pt>
                <c:pt idx="38">
                  <c:v>19.61</c:v>
                </c:pt>
                <c:pt idx="39">
                  <c:v>11.63</c:v>
                </c:pt>
                <c:pt idx="40">
                  <c:v>7.59</c:v>
                </c:pt>
                <c:pt idx="41">
                  <c:v>4.78</c:v>
                </c:pt>
                <c:pt idx="42">
                  <c:v>5.56</c:v>
                </c:pt>
                <c:pt idx="43">
                  <c:v>9.8</c:v>
                </c:pt>
                <c:pt idx="44">
                  <c:v>11.62</c:v>
                </c:pt>
                <c:pt idx="45">
                  <c:v>13.19</c:v>
                </c:pt>
                <c:pt idx="46">
                  <c:v>13.3</c:v>
                </c:pt>
                <c:pt idx="47">
                  <c:v>11.64</c:v>
                </c:pt>
                <c:pt idx="48">
                  <c:v>11.76</c:v>
                </c:pt>
                <c:pt idx="49">
                  <c:v>10.14</c:v>
                </c:pt>
                <c:pt idx="50">
                  <c:v>9.61</c:v>
                </c:pt>
                <c:pt idx="51">
                  <c:v>10.62</c:v>
                </c:pt>
                <c:pt idx="52">
                  <c:v>13.44</c:v>
                </c:pt>
                <c:pt idx="53">
                  <c:v>12.02</c:v>
                </c:pt>
                <c:pt idx="54">
                  <c:v>7.63</c:v>
                </c:pt>
                <c:pt idx="55">
                  <c:v>11.56</c:v>
                </c:pt>
                <c:pt idx="56">
                  <c:v>8.76</c:v>
                </c:pt>
                <c:pt idx="57">
                  <c:v>11.61</c:v>
                </c:pt>
                <c:pt idx="58">
                  <c:v>9.06</c:v>
                </c:pt>
                <c:pt idx="59">
                  <c:v>6.46</c:v>
                </c:pt>
                <c:pt idx="60">
                  <c:v>6.99</c:v>
                </c:pt>
                <c:pt idx="61">
                  <c:v>5.16</c:v>
                </c:pt>
                <c:pt idx="62">
                  <c:v>4.58</c:v>
                </c:pt>
                <c:pt idx="63">
                  <c:v>5.97</c:v>
                </c:pt>
                <c:pt idx="64">
                  <c:v>11.09</c:v>
                </c:pt>
                <c:pt idx="65">
                  <c:v>9.0</c:v>
                </c:pt>
                <c:pt idx="66">
                  <c:v>8.18</c:v>
                </c:pt>
                <c:pt idx="67">
                  <c:v>8.15</c:v>
                </c:pt>
                <c:pt idx="68">
                  <c:v>6.78</c:v>
                </c:pt>
                <c:pt idx="69">
                  <c:v>8.36</c:v>
                </c:pt>
                <c:pt idx="70">
                  <c:v>9.47</c:v>
                </c:pt>
                <c:pt idx="71">
                  <c:v>10.37</c:v>
                </c:pt>
                <c:pt idx="72">
                  <c:v>8.59</c:v>
                </c:pt>
                <c:pt idx="73">
                  <c:v>6.74</c:v>
                </c:pt>
                <c:pt idx="74">
                  <c:v>5.26</c:v>
                </c:pt>
                <c:pt idx="75">
                  <c:v>5.04</c:v>
                </c:pt>
                <c:pt idx="76">
                  <c:v>6.53</c:v>
                </c:pt>
                <c:pt idx="77">
                  <c:v>7.55</c:v>
                </c:pt>
                <c:pt idx="78">
                  <c:v>5.36</c:v>
                </c:pt>
                <c:pt idx="79">
                  <c:v>3.63</c:v>
                </c:pt>
                <c:pt idx="80">
                  <c:v>2.87</c:v>
                </c:pt>
                <c:pt idx="81">
                  <c:v>4.11</c:v>
                </c:pt>
                <c:pt idx="82">
                  <c:v>7.71</c:v>
                </c:pt>
                <c:pt idx="83">
                  <c:v>10.26</c:v>
                </c:pt>
                <c:pt idx="84">
                  <c:v>12.0</c:v>
                </c:pt>
                <c:pt idx="85">
                  <c:v>10.17</c:v>
                </c:pt>
                <c:pt idx="86">
                  <c:v>10.96</c:v>
                </c:pt>
                <c:pt idx="87">
                  <c:v>10.34</c:v>
                </c:pt>
                <c:pt idx="88">
                  <c:v>12.07</c:v>
                </c:pt>
                <c:pt idx="89">
                  <c:v>7.32</c:v>
                </c:pt>
                <c:pt idx="90">
                  <c:v>4.64</c:v>
                </c:pt>
                <c:pt idx="91">
                  <c:v>2.64</c:v>
                </c:pt>
                <c:pt idx="92">
                  <c:v>4.22</c:v>
                </c:pt>
                <c:pt idx="93">
                  <c:v>5.86</c:v>
                </c:pt>
                <c:pt idx="94">
                  <c:v>9.6</c:v>
                </c:pt>
                <c:pt idx="95">
                  <c:v>5.22</c:v>
                </c:pt>
                <c:pt idx="96">
                  <c:v>2.72</c:v>
                </c:pt>
                <c:pt idx="97">
                  <c:v>2.88</c:v>
                </c:pt>
                <c:pt idx="98">
                  <c:v>2.45</c:v>
                </c:pt>
                <c:pt idx="99">
                  <c:v>5.0</c:v>
                </c:pt>
                <c:pt idx="100">
                  <c:v>9.9</c:v>
                </c:pt>
                <c:pt idx="101">
                  <c:v>12.95</c:v>
                </c:pt>
                <c:pt idx="102">
                  <c:v>13.43</c:v>
                </c:pt>
                <c:pt idx="103">
                  <c:v>12.52</c:v>
                </c:pt>
                <c:pt idx="104">
                  <c:v>12.9</c:v>
                </c:pt>
                <c:pt idx="105">
                  <c:v>10.92</c:v>
                </c:pt>
                <c:pt idx="106">
                  <c:v>6.84</c:v>
                </c:pt>
                <c:pt idx="107">
                  <c:v>9.61</c:v>
                </c:pt>
                <c:pt idx="108">
                  <c:v>10.11</c:v>
                </c:pt>
                <c:pt idx="109">
                  <c:v>11.34</c:v>
                </c:pt>
                <c:pt idx="110">
                  <c:v>8.220000000000001</c:v>
                </c:pt>
                <c:pt idx="111">
                  <c:v>12.94</c:v>
                </c:pt>
                <c:pt idx="112">
                  <c:v>8.83</c:v>
                </c:pt>
                <c:pt idx="113">
                  <c:v>7.26</c:v>
                </c:pt>
                <c:pt idx="114">
                  <c:v>9.97</c:v>
                </c:pt>
                <c:pt idx="115">
                  <c:v>10.5</c:v>
                </c:pt>
                <c:pt idx="116">
                  <c:v>9.92</c:v>
                </c:pt>
                <c:pt idx="117">
                  <c:v>10.42</c:v>
                </c:pt>
                <c:pt idx="118">
                  <c:v>10.09</c:v>
                </c:pt>
                <c:pt idx="119">
                  <c:v>9.26</c:v>
                </c:pt>
                <c:pt idx="120">
                  <c:v>11.95</c:v>
                </c:pt>
                <c:pt idx="121">
                  <c:v>13.88</c:v>
                </c:pt>
                <c:pt idx="122">
                  <c:v>14.73</c:v>
                </c:pt>
                <c:pt idx="123">
                  <c:v>12.68</c:v>
                </c:pt>
                <c:pt idx="124">
                  <c:v>13.92</c:v>
                </c:pt>
                <c:pt idx="125">
                  <c:v>10.83</c:v>
                </c:pt>
                <c:pt idx="126">
                  <c:v>7.2</c:v>
                </c:pt>
                <c:pt idx="127">
                  <c:v>11.33</c:v>
                </c:pt>
                <c:pt idx="128">
                  <c:v>9.49</c:v>
                </c:pt>
                <c:pt idx="129">
                  <c:v>4.04</c:v>
                </c:pt>
                <c:pt idx="130">
                  <c:v>14.1</c:v>
                </c:pt>
                <c:pt idx="131">
                  <c:v>3.99</c:v>
                </c:pt>
                <c:pt idx="132">
                  <c:v>3.52</c:v>
                </c:pt>
                <c:pt idx="133">
                  <c:v>6.26</c:v>
                </c:pt>
                <c:pt idx="134">
                  <c:v>2.61</c:v>
                </c:pt>
                <c:pt idx="135">
                  <c:v>2.69</c:v>
                </c:pt>
                <c:pt idx="136">
                  <c:v>3.89</c:v>
                </c:pt>
                <c:pt idx="137">
                  <c:v>3.66</c:v>
                </c:pt>
                <c:pt idx="138">
                  <c:v>12.19</c:v>
                </c:pt>
                <c:pt idx="139">
                  <c:v>13.52</c:v>
                </c:pt>
                <c:pt idx="140">
                  <c:v>14.51</c:v>
                </c:pt>
                <c:pt idx="141">
                  <c:v>16.13</c:v>
                </c:pt>
                <c:pt idx="142">
                  <c:v>14.0</c:v>
                </c:pt>
                <c:pt idx="143">
                  <c:v>10.94</c:v>
                </c:pt>
                <c:pt idx="144">
                  <c:v>11.46</c:v>
                </c:pt>
                <c:pt idx="145">
                  <c:v>3.34</c:v>
                </c:pt>
                <c:pt idx="146">
                  <c:v>10.26</c:v>
                </c:pt>
                <c:pt idx="147">
                  <c:v>9.7</c:v>
                </c:pt>
                <c:pt idx="148">
                  <c:v>14.41</c:v>
                </c:pt>
                <c:pt idx="149">
                  <c:v>17.54</c:v>
                </c:pt>
                <c:pt idx="150">
                  <c:v>16.55</c:v>
                </c:pt>
                <c:pt idx="151">
                  <c:v>16.19</c:v>
                </c:pt>
                <c:pt idx="152">
                  <c:v>16.47</c:v>
                </c:pt>
                <c:pt idx="153">
                  <c:v>16.57</c:v>
                </c:pt>
                <c:pt idx="154">
                  <c:v>12.53</c:v>
                </c:pt>
                <c:pt idx="155">
                  <c:v>8.03</c:v>
                </c:pt>
                <c:pt idx="156">
                  <c:v>6.84</c:v>
                </c:pt>
                <c:pt idx="157">
                  <c:v>7.35</c:v>
                </c:pt>
                <c:pt idx="158">
                  <c:v>7.72</c:v>
                </c:pt>
                <c:pt idx="159">
                  <c:v>3.07</c:v>
                </c:pt>
                <c:pt idx="160">
                  <c:v>2.61</c:v>
                </c:pt>
                <c:pt idx="161">
                  <c:v>2.58</c:v>
                </c:pt>
                <c:pt idx="162">
                  <c:v>7.1</c:v>
                </c:pt>
                <c:pt idx="163">
                  <c:v>12.33</c:v>
                </c:pt>
                <c:pt idx="164">
                  <c:v>5.9</c:v>
                </c:pt>
                <c:pt idx="165">
                  <c:v>13.59</c:v>
                </c:pt>
                <c:pt idx="166">
                  <c:v>19.06</c:v>
                </c:pt>
                <c:pt idx="167">
                  <c:v>16.22</c:v>
                </c:pt>
                <c:pt idx="168">
                  <c:v>14.57</c:v>
                </c:pt>
                <c:pt idx="169">
                  <c:v>11.57</c:v>
                </c:pt>
                <c:pt idx="170">
                  <c:v>13.84</c:v>
                </c:pt>
                <c:pt idx="171">
                  <c:v>13.3</c:v>
                </c:pt>
                <c:pt idx="172">
                  <c:v>7.769999999999999</c:v>
                </c:pt>
                <c:pt idx="173">
                  <c:v>3.37</c:v>
                </c:pt>
                <c:pt idx="174">
                  <c:v>20.45</c:v>
                </c:pt>
                <c:pt idx="175">
                  <c:v>20.2</c:v>
                </c:pt>
                <c:pt idx="176">
                  <c:v>3.8</c:v>
                </c:pt>
                <c:pt idx="177">
                  <c:v>2.41</c:v>
                </c:pt>
                <c:pt idx="178">
                  <c:v>2.71</c:v>
                </c:pt>
                <c:pt idx="179">
                  <c:v>10.17</c:v>
                </c:pt>
                <c:pt idx="180">
                  <c:v>11.61</c:v>
                </c:pt>
                <c:pt idx="181">
                  <c:v>4.61</c:v>
                </c:pt>
                <c:pt idx="182">
                  <c:v>4.97</c:v>
                </c:pt>
                <c:pt idx="183">
                  <c:v>3.65</c:v>
                </c:pt>
                <c:pt idx="184">
                  <c:v>2.84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4502712"/>
        <c:axId val="2097009768"/>
      </c:lineChart>
      <c:dateAx>
        <c:axId val="2084502712"/>
        <c:scaling>
          <c:orientation val="minMax"/>
        </c:scaling>
        <c:delete val="0"/>
        <c:axPos val="b"/>
        <c:numFmt formatCode="m/d/yy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097009768"/>
        <c:crosses val="autoZero"/>
        <c:auto val="1"/>
        <c:lblOffset val="100"/>
        <c:baseTimeUnit val="days"/>
      </c:dateAx>
      <c:valAx>
        <c:axId val="209700976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Wind Speed (mph)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0845027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987957387679"/>
          <c:y val="0.0601851851851852"/>
          <c:w val="0.858796356337811"/>
          <c:h val="0.815570866141732"/>
        </c:manualLayout>
      </c:layout>
      <c:lineChart>
        <c:grouping val="standard"/>
        <c:varyColors val="0"/>
        <c:ser>
          <c:idx val="1"/>
          <c:order val="1"/>
          <c:spPr>
            <a:ln w="19050" cmpd="sng">
              <a:solidFill>
                <a:schemeClr val="tx1"/>
              </a:solidFill>
            </a:ln>
          </c:spPr>
          <c:marker>
            <c:symbol val="none"/>
          </c:marker>
          <c:cat>
            <c:numRef>
              <c:f>Weather!$A$52:$A$155</c:f>
              <c:numCache>
                <c:formatCode>m/d/yy</c:formatCode>
                <c:ptCount val="104"/>
                <c:pt idx="0">
                  <c:v>41871.0</c:v>
                </c:pt>
                <c:pt idx="1">
                  <c:v>41872.0</c:v>
                </c:pt>
                <c:pt idx="2">
                  <c:v>41873.0</c:v>
                </c:pt>
                <c:pt idx="3">
                  <c:v>41874.0</c:v>
                </c:pt>
                <c:pt idx="4">
                  <c:v>41875.0</c:v>
                </c:pt>
                <c:pt idx="5">
                  <c:v>41876.0</c:v>
                </c:pt>
                <c:pt idx="6">
                  <c:v>41877.0</c:v>
                </c:pt>
                <c:pt idx="7">
                  <c:v>41878.0</c:v>
                </c:pt>
                <c:pt idx="8">
                  <c:v>41879.0</c:v>
                </c:pt>
                <c:pt idx="9">
                  <c:v>41880.0</c:v>
                </c:pt>
                <c:pt idx="10">
                  <c:v>41881.0</c:v>
                </c:pt>
                <c:pt idx="11">
                  <c:v>41882.0</c:v>
                </c:pt>
                <c:pt idx="12">
                  <c:v>41883.0</c:v>
                </c:pt>
                <c:pt idx="13">
                  <c:v>41884.0</c:v>
                </c:pt>
                <c:pt idx="14">
                  <c:v>41885.0</c:v>
                </c:pt>
                <c:pt idx="15">
                  <c:v>41886.0</c:v>
                </c:pt>
                <c:pt idx="16">
                  <c:v>41887.0</c:v>
                </c:pt>
                <c:pt idx="17">
                  <c:v>41888.0</c:v>
                </c:pt>
                <c:pt idx="18">
                  <c:v>41889.0</c:v>
                </c:pt>
                <c:pt idx="19">
                  <c:v>41890.0</c:v>
                </c:pt>
                <c:pt idx="20">
                  <c:v>41891.0</c:v>
                </c:pt>
                <c:pt idx="21">
                  <c:v>41892.0</c:v>
                </c:pt>
                <c:pt idx="22">
                  <c:v>41893.0</c:v>
                </c:pt>
                <c:pt idx="23">
                  <c:v>41894.0</c:v>
                </c:pt>
                <c:pt idx="24">
                  <c:v>41895.0</c:v>
                </c:pt>
                <c:pt idx="25">
                  <c:v>41896.0</c:v>
                </c:pt>
                <c:pt idx="26">
                  <c:v>41897.0</c:v>
                </c:pt>
                <c:pt idx="27">
                  <c:v>41898.0</c:v>
                </c:pt>
                <c:pt idx="28">
                  <c:v>41899.0</c:v>
                </c:pt>
                <c:pt idx="29">
                  <c:v>41900.0</c:v>
                </c:pt>
                <c:pt idx="30">
                  <c:v>41901.0</c:v>
                </c:pt>
                <c:pt idx="31">
                  <c:v>41902.0</c:v>
                </c:pt>
                <c:pt idx="32">
                  <c:v>41903.0</c:v>
                </c:pt>
                <c:pt idx="33">
                  <c:v>41904.0</c:v>
                </c:pt>
                <c:pt idx="34">
                  <c:v>41905.0</c:v>
                </c:pt>
                <c:pt idx="35">
                  <c:v>41906.0</c:v>
                </c:pt>
                <c:pt idx="36">
                  <c:v>41907.0</c:v>
                </c:pt>
                <c:pt idx="37">
                  <c:v>41908.0</c:v>
                </c:pt>
                <c:pt idx="38">
                  <c:v>41909.0</c:v>
                </c:pt>
                <c:pt idx="39">
                  <c:v>41910.0</c:v>
                </c:pt>
                <c:pt idx="40">
                  <c:v>41911.0</c:v>
                </c:pt>
                <c:pt idx="41">
                  <c:v>41912.0</c:v>
                </c:pt>
                <c:pt idx="42">
                  <c:v>41913.0</c:v>
                </c:pt>
                <c:pt idx="43">
                  <c:v>41914.0</c:v>
                </c:pt>
                <c:pt idx="44">
                  <c:v>41915.0</c:v>
                </c:pt>
                <c:pt idx="45">
                  <c:v>41916.0</c:v>
                </c:pt>
                <c:pt idx="46">
                  <c:v>41917.0</c:v>
                </c:pt>
                <c:pt idx="47">
                  <c:v>41918.0</c:v>
                </c:pt>
                <c:pt idx="48">
                  <c:v>41919.0</c:v>
                </c:pt>
                <c:pt idx="49">
                  <c:v>41920.0</c:v>
                </c:pt>
                <c:pt idx="50">
                  <c:v>41921.0</c:v>
                </c:pt>
                <c:pt idx="51">
                  <c:v>41922.0</c:v>
                </c:pt>
                <c:pt idx="52">
                  <c:v>41923.0</c:v>
                </c:pt>
                <c:pt idx="53">
                  <c:v>41924.0</c:v>
                </c:pt>
                <c:pt idx="54">
                  <c:v>41925.0</c:v>
                </c:pt>
                <c:pt idx="55">
                  <c:v>41926.0</c:v>
                </c:pt>
                <c:pt idx="56">
                  <c:v>41927.0</c:v>
                </c:pt>
                <c:pt idx="57">
                  <c:v>41928.0</c:v>
                </c:pt>
                <c:pt idx="58">
                  <c:v>41929.0</c:v>
                </c:pt>
                <c:pt idx="59">
                  <c:v>41930.0</c:v>
                </c:pt>
                <c:pt idx="60">
                  <c:v>41931.0</c:v>
                </c:pt>
                <c:pt idx="61">
                  <c:v>41932.0</c:v>
                </c:pt>
                <c:pt idx="62">
                  <c:v>41933.0</c:v>
                </c:pt>
                <c:pt idx="63">
                  <c:v>41934.0</c:v>
                </c:pt>
                <c:pt idx="64">
                  <c:v>41935.0</c:v>
                </c:pt>
                <c:pt idx="65">
                  <c:v>41936.0</c:v>
                </c:pt>
                <c:pt idx="66">
                  <c:v>41937.0</c:v>
                </c:pt>
                <c:pt idx="67">
                  <c:v>41938.0</c:v>
                </c:pt>
                <c:pt idx="68">
                  <c:v>41939.0</c:v>
                </c:pt>
                <c:pt idx="69">
                  <c:v>41940.0</c:v>
                </c:pt>
                <c:pt idx="70">
                  <c:v>41941.0</c:v>
                </c:pt>
                <c:pt idx="71">
                  <c:v>41942.0</c:v>
                </c:pt>
                <c:pt idx="72">
                  <c:v>41943.0</c:v>
                </c:pt>
                <c:pt idx="73">
                  <c:v>41944.0</c:v>
                </c:pt>
                <c:pt idx="74">
                  <c:v>41945.0</c:v>
                </c:pt>
                <c:pt idx="75">
                  <c:v>41946.0</c:v>
                </c:pt>
                <c:pt idx="76">
                  <c:v>41947.0</c:v>
                </c:pt>
                <c:pt idx="77">
                  <c:v>41948.0</c:v>
                </c:pt>
                <c:pt idx="78">
                  <c:v>41949.0</c:v>
                </c:pt>
                <c:pt idx="79">
                  <c:v>41950.0</c:v>
                </c:pt>
                <c:pt idx="80">
                  <c:v>41951.0</c:v>
                </c:pt>
                <c:pt idx="81">
                  <c:v>41952.0</c:v>
                </c:pt>
                <c:pt idx="82">
                  <c:v>41953.0</c:v>
                </c:pt>
                <c:pt idx="83">
                  <c:v>41954.0</c:v>
                </c:pt>
                <c:pt idx="84">
                  <c:v>41955.0</c:v>
                </c:pt>
                <c:pt idx="85">
                  <c:v>41956.0</c:v>
                </c:pt>
                <c:pt idx="86">
                  <c:v>41957.0</c:v>
                </c:pt>
                <c:pt idx="87">
                  <c:v>41958.0</c:v>
                </c:pt>
                <c:pt idx="88">
                  <c:v>41959.0</c:v>
                </c:pt>
                <c:pt idx="89">
                  <c:v>41960.0</c:v>
                </c:pt>
                <c:pt idx="90">
                  <c:v>41961.0</c:v>
                </c:pt>
                <c:pt idx="91">
                  <c:v>41962.0</c:v>
                </c:pt>
                <c:pt idx="92">
                  <c:v>41963.0</c:v>
                </c:pt>
                <c:pt idx="93">
                  <c:v>41964.0</c:v>
                </c:pt>
                <c:pt idx="94">
                  <c:v>41965.0</c:v>
                </c:pt>
                <c:pt idx="95">
                  <c:v>41966.0</c:v>
                </c:pt>
                <c:pt idx="96">
                  <c:v>41967.0</c:v>
                </c:pt>
                <c:pt idx="97">
                  <c:v>41968.0</c:v>
                </c:pt>
                <c:pt idx="98">
                  <c:v>41969.0</c:v>
                </c:pt>
                <c:pt idx="99">
                  <c:v>41970.0</c:v>
                </c:pt>
                <c:pt idx="100">
                  <c:v>41971.0</c:v>
                </c:pt>
                <c:pt idx="101">
                  <c:v>41972.0</c:v>
                </c:pt>
                <c:pt idx="102">
                  <c:v>41973.0</c:v>
                </c:pt>
                <c:pt idx="103">
                  <c:v>41974.0</c:v>
                </c:pt>
              </c:numCache>
            </c:numRef>
          </c:cat>
          <c:val>
            <c:numRef>
              <c:f>Weather!$M$52:$M$155</c:f>
              <c:numCache>
                <c:formatCode>General</c:formatCode>
                <c:ptCount val="104"/>
                <c:pt idx="0">
                  <c:v>374.0</c:v>
                </c:pt>
                <c:pt idx="1">
                  <c:v>183.0</c:v>
                </c:pt>
                <c:pt idx="2">
                  <c:v>238.0</c:v>
                </c:pt>
                <c:pt idx="3">
                  <c:v>401.0</c:v>
                </c:pt>
                <c:pt idx="4">
                  <c:v>398.0</c:v>
                </c:pt>
                <c:pt idx="5">
                  <c:v>350.0</c:v>
                </c:pt>
                <c:pt idx="6">
                  <c:v>335.0</c:v>
                </c:pt>
                <c:pt idx="7">
                  <c:v>325.0</c:v>
                </c:pt>
                <c:pt idx="8">
                  <c:v>435.0</c:v>
                </c:pt>
                <c:pt idx="9">
                  <c:v>395.0</c:v>
                </c:pt>
                <c:pt idx="10">
                  <c:v>355.0</c:v>
                </c:pt>
                <c:pt idx="11">
                  <c:v>379.0</c:v>
                </c:pt>
                <c:pt idx="12">
                  <c:v>329.0</c:v>
                </c:pt>
                <c:pt idx="13">
                  <c:v>355.0</c:v>
                </c:pt>
                <c:pt idx="14">
                  <c:v>423.0</c:v>
                </c:pt>
                <c:pt idx="15">
                  <c:v>329.0</c:v>
                </c:pt>
                <c:pt idx="16">
                  <c:v>285.0</c:v>
                </c:pt>
                <c:pt idx="17">
                  <c:v>395.0</c:v>
                </c:pt>
                <c:pt idx="18">
                  <c:v>418.0</c:v>
                </c:pt>
                <c:pt idx="19">
                  <c:v>396.0</c:v>
                </c:pt>
                <c:pt idx="20">
                  <c:v>378.0</c:v>
                </c:pt>
                <c:pt idx="21">
                  <c:v>403.0</c:v>
                </c:pt>
                <c:pt idx="22">
                  <c:v>332.0</c:v>
                </c:pt>
                <c:pt idx="23">
                  <c:v>450.0</c:v>
                </c:pt>
                <c:pt idx="24">
                  <c:v>343.0</c:v>
                </c:pt>
                <c:pt idx="25">
                  <c:v>416.0</c:v>
                </c:pt>
                <c:pt idx="26">
                  <c:v>378.0</c:v>
                </c:pt>
                <c:pt idx="27">
                  <c:v>350.0</c:v>
                </c:pt>
                <c:pt idx="28">
                  <c:v>346.0</c:v>
                </c:pt>
                <c:pt idx="29">
                  <c:v>186.0</c:v>
                </c:pt>
                <c:pt idx="30">
                  <c:v>378.0</c:v>
                </c:pt>
                <c:pt idx="31">
                  <c:v>331.0</c:v>
                </c:pt>
                <c:pt idx="32">
                  <c:v>376.0</c:v>
                </c:pt>
                <c:pt idx="33">
                  <c:v>396.0</c:v>
                </c:pt>
                <c:pt idx="34">
                  <c:v>424.0</c:v>
                </c:pt>
                <c:pt idx="35">
                  <c:v>273.0</c:v>
                </c:pt>
                <c:pt idx="36">
                  <c:v>330.0</c:v>
                </c:pt>
                <c:pt idx="37">
                  <c:v>254.0</c:v>
                </c:pt>
                <c:pt idx="38">
                  <c:v>246.0</c:v>
                </c:pt>
                <c:pt idx="39">
                  <c:v>175.0</c:v>
                </c:pt>
                <c:pt idx="40">
                  <c:v>325.0</c:v>
                </c:pt>
                <c:pt idx="41">
                  <c:v>197.0</c:v>
                </c:pt>
                <c:pt idx="42">
                  <c:v>380.0</c:v>
                </c:pt>
                <c:pt idx="43">
                  <c:v>345.0</c:v>
                </c:pt>
                <c:pt idx="44">
                  <c:v>325.0</c:v>
                </c:pt>
                <c:pt idx="45">
                  <c:v>301.0</c:v>
                </c:pt>
                <c:pt idx="46">
                  <c:v>223.0</c:v>
                </c:pt>
                <c:pt idx="47">
                  <c:v>314.0</c:v>
                </c:pt>
                <c:pt idx="48">
                  <c:v>162.0</c:v>
                </c:pt>
                <c:pt idx="49">
                  <c:v>323.0</c:v>
                </c:pt>
                <c:pt idx="50">
                  <c:v>173.0</c:v>
                </c:pt>
                <c:pt idx="51">
                  <c:v>286.0</c:v>
                </c:pt>
                <c:pt idx="52">
                  <c:v>339.0</c:v>
                </c:pt>
                <c:pt idx="53">
                  <c:v>275.0</c:v>
                </c:pt>
                <c:pt idx="54">
                  <c:v>294.0</c:v>
                </c:pt>
                <c:pt idx="55">
                  <c:v>149.0</c:v>
                </c:pt>
                <c:pt idx="56">
                  <c:v>260.0</c:v>
                </c:pt>
                <c:pt idx="57">
                  <c:v>369.0</c:v>
                </c:pt>
                <c:pt idx="58">
                  <c:v>242.0</c:v>
                </c:pt>
                <c:pt idx="59">
                  <c:v>45.0</c:v>
                </c:pt>
                <c:pt idx="60">
                  <c:v>0.0</c:v>
                </c:pt>
                <c:pt idx="61">
                  <c:v>243.0</c:v>
                </c:pt>
                <c:pt idx="62">
                  <c:v>298.0</c:v>
                </c:pt>
                <c:pt idx="63">
                  <c:v>215.0</c:v>
                </c:pt>
                <c:pt idx="64">
                  <c:v>362.0</c:v>
                </c:pt>
                <c:pt idx="65">
                  <c:v>309.0</c:v>
                </c:pt>
                <c:pt idx="66">
                  <c:v>273.0</c:v>
                </c:pt>
                <c:pt idx="67">
                  <c:v>288.0</c:v>
                </c:pt>
                <c:pt idx="68">
                  <c:v>214.0</c:v>
                </c:pt>
                <c:pt idx="69">
                  <c:v>266.0</c:v>
                </c:pt>
                <c:pt idx="70">
                  <c:v>235.0</c:v>
                </c:pt>
                <c:pt idx="71">
                  <c:v>174.0</c:v>
                </c:pt>
                <c:pt idx="72">
                  <c:v>163.0</c:v>
                </c:pt>
                <c:pt idx="73">
                  <c:v>337.0</c:v>
                </c:pt>
                <c:pt idx="74">
                  <c:v>282.0</c:v>
                </c:pt>
                <c:pt idx="75">
                  <c:v>199.0</c:v>
                </c:pt>
                <c:pt idx="76">
                  <c:v>255.0</c:v>
                </c:pt>
                <c:pt idx="77">
                  <c:v>258.0</c:v>
                </c:pt>
                <c:pt idx="78">
                  <c:v>244.0</c:v>
                </c:pt>
                <c:pt idx="79">
                  <c:v>292.0</c:v>
                </c:pt>
                <c:pt idx="80">
                  <c:v>98.0</c:v>
                </c:pt>
                <c:pt idx="81">
                  <c:v>196.0</c:v>
                </c:pt>
                <c:pt idx="82">
                  <c:v>222.0</c:v>
                </c:pt>
                <c:pt idx="83">
                  <c:v>308.0</c:v>
                </c:pt>
                <c:pt idx="84">
                  <c:v>296.0</c:v>
                </c:pt>
                <c:pt idx="85">
                  <c:v>132.0</c:v>
                </c:pt>
                <c:pt idx="86">
                  <c:v>170.0</c:v>
                </c:pt>
                <c:pt idx="87">
                  <c:v>222.0</c:v>
                </c:pt>
                <c:pt idx="88">
                  <c:v>240.0</c:v>
                </c:pt>
                <c:pt idx="89">
                  <c:v>222.0</c:v>
                </c:pt>
                <c:pt idx="90">
                  <c:v>259.0</c:v>
                </c:pt>
                <c:pt idx="91">
                  <c:v>276.0</c:v>
                </c:pt>
                <c:pt idx="92">
                  <c:v>132.0</c:v>
                </c:pt>
                <c:pt idx="93">
                  <c:v>238.0</c:v>
                </c:pt>
                <c:pt idx="94">
                  <c:v>249.0</c:v>
                </c:pt>
                <c:pt idx="95">
                  <c:v>235.0</c:v>
                </c:pt>
                <c:pt idx="96">
                  <c:v>69.0</c:v>
                </c:pt>
                <c:pt idx="97">
                  <c:v>99.0</c:v>
                </c:pt>
                <c:pt idx="98">
                  <c:v>181.0</c:v>
                </c:pt>
                <c:pt idx="99">
                  <c:v>245.0</c:v>
                </c:pt>
                <c:pt idx="100">
                  <c:v>76.0</c:v>
                </c:pt>
                <c:pt idx="101">
                  <c:v>126.0</c:v>
                </c:pt>
                <c:pt idx="102">
                  <c:v>257.0</c:v>
                </c:pt>
                <c:pt idx="103">
                  <c:v>166.0</c:v>
                </c:pt>
              </c:numCache>
            </c:numRef>
          </c:val>
          <c:smooth val="0"/>
        </c:ser>
        <c:ser>
          <c:idx val="0"/>
          <c:order val="0"/>
          <c:spPr>
            <a:ln w="19050" cmpd="sng">
              <a:solidFill>
                <a:schemeClr val="tx1"/>
              </a:solidFill>
            </a:ln>
          </c:spPr>
          <c:marker>
            <c:symbol val="none"/>
          </c:marker>
          <c:cat>
            <c:numRef>
              <c:f>Weather!$A$52:$A$155</c:f>
              <c:numCache>
                <c:formatCode>m/d/yy</c:formatCode>
                <c:ptCount val="104"/>
                <c:pt idx="0">
                  <c:v>41871.0</c:v>
                </c:pt>
                <c:pt idx="1">
                  <c:v>41872.0</c:v>
                </c:pt>
                <c:pt idx="2">
                  <c:v>41873.0</c:v>
                </c:pt>
                <c:pt idx="3">
                  <c:v>41874.0</c:v>
                </c:pt>
                <c:pt idx="4">
                  <c:v>41875.0</c:v>
                </c:pt>
                <c:pt idx="5">
                  <c:v>41876.0</c:v>
                </c:pt>
                <c:pt idx="6">
                  <c:v>41877.0</c:v>
                </c:pt>
                <c:pt idx="7">
                  <c:v>41878.0</c:v>
                </c:pt>
                <c:pt idx="8">
                  <c:v>41879.0</c:v>
                </c:pt>
                <c:pt idx="9">
                  <c:v>41880.0</c:v>
                </c:pt>
                <c:pt idx="10">
                  <c:v>41881.0</c:v>
                </c:pt>
                <c:pt idx="11">
                  <c:v>41882.0</c:v>
                </c:pt>
                <c:pt idx="12">
                  <c:v>41883.0</c:v>
                </c:pt>
                <c:pt idx="13">
                  <c:v>41884.0</c:v>
                </c:pt>
                <c:pt idx="14">
                  <c:v>41885.0</c:v>
                </c:pt>
                <c:pt idx="15">
                  <c:v>41886.0</c:v>
                </c:pt>
                <c:pt idx="16">
                  <c:v>41887.0</c:v>
                </c:pt>
                <c:pt idx="17">
                  <c:v>41888.0</c:v>
                </c:pt>
                <c:pt idx="18">
                  <c:v>41889.0</c:v>
                </c:pt>
                <c:pt idx="19">
                  <c:v>41890.0</c:v>
                </c:pt>
                <c:pt idx="20">
                  <c:v>41891.0</c:v>
                </c:pt>
                <c:pt idx="21">
                  <c:v>41892.0</c:v>
                </c:pt>
                <c:pt idx="22">
                  <c:v>41893.0</c:v>
                </c:pt>
                <c:pt idx="23">
                  <c:v>41894.0</c:v>
                </c:pt>
                <c:pt idx="24">
                  <c:v>41895.0</c:v>
                </c:pt>
                <c:pt idx="25">
                  <c:v>41896.0</c:v>
                </c:pt>
                <c:pt idx="26">
                  <c:v>41897.0</c:v>
                </c:pt>
                <c:pt idx="27">
                  <c:v>41898.0</c:v>
                </c:pt>
                <c:pt idx="28">
                  <c:v>41899.0</c:v>
                </c:pt>
                <c:pt idx="29">
                  <c:v>41900.0</c:v>
                </c:pt>
                <c:pt idx="30">
                  <c:v>41901.0</c:v>
                </c:pt>
                <c:pt idx="31">
                  <c:v>41902.0</c:v>
                </c:pt>
                <c:pt idx="32">
                  <c:v>41903.0</c:v>
                </c:pt>
                <c:pt idx="33">
                  <c:v>41904.0</c:v>
                </c:pt>
                <c:pt idx="34">
                  <c:v>41905.0</c:v>
                </c:pt>
                <c:pt idx="35">
                  <c:v>41906.0</c:v>
                </c:pt>
                <c:pt idx="36">
                  <c:v>41907.0</c:v>
                </c:pt>
                <c:pt idx="37">
                  <c:v>41908.0</c:v>
                </c:pt>
                <c:pt idx="38">
                  <c:v>41909.0</c:v>
                </c:pt>
                <c:pt idx="39">
                  <c:v>41910.0</c:v>
                </c:pt>
                <c:pt idx="40">
                  <c:v>41911.0</c:v>
                </c:pt>
                <c:pt idx="41">
                  <c:v>41912.0</c:v>
                </c:pt>
                <c:pt idx="42">
                  <c:v>41913.0</c:v>
                </c:pt>
                <c:pt idx="43">
                  <c:v>41914.0</c:v>
                </c:pt>
                <c:pt idx="44">
                  <c:v>41915.0</c:v>
                </c:pt>
                <c:pt idx="45">
                  <c:v>41916.0</c:v>
                </c:pt>
                <c:pt idx="46">
                  <c:v>41917.0</c:v>
                </c:pt>
                <c:pt idx="47">
                  <c:v>41918.0</c:v>
                </c:pt>
                <c:pt idx="48">
                  <c:v>41919.0</c:v>
                </c:pt>
                <c:pt idx="49">
                  <c:v>41920.0</c:v>
                </c:pt>
                <c:pt idx="50">
                  <c:v>41921.0</c:v>
                </c:pt>
                <c:pt idx="51">
                  <c:v>41922.0</c:v>
                </c:pt>
                <c:pt idx="52">
                  <c:v>41923.0</c:v>
                </c:pt>
                <c:pt idx="53">
                  <c:v>41924.0</c:v>
                </c:pt>
                <c:pt idx="54">
                  <c:v>41925.0</c:v>
                </c:pt>
                <c:pt idx="55">
                  <c:v>41926.0</c:v>
                </c:pt>
                <c:pt idx="56">
                  <c:v>41927.0</c:v>
                </c:pt>
                <c:pt idx="57">
                  <c:v>41928.0</c:v>
                </c:pt>
                <c:pt idx="58">
                  <c:v>41929.0</c:v>
                </c:pt>
                <c:pt idx="59">
                  <c:v>41930.0</c:v>
                </c:pt>
                <c:pt idx="60">
                  <c:v>41931.0</c:v>
                </c:pt>
                <c:pt idx="61">
                  <c:v>41932.0</c:v>
                </c:pt>
                <c:pt idx="62">
                  <c:v>41933.0</c:v>
                </c:pt>
                <c:pt idx="63">
                  <c:v>41934.0</c:v>
                </c:pt>
                <c:pt idx="64">
                  <c:v>41935.0</c:v>
                </c:pt>
                <c:pt idx="65">
                  <c:v>41936.0</c:v>
                </c:pt>
                <c:pt idx="66">
                  <c:v>41937.0</c:v>
                </c:pt>
                <c:pt idx="67">
                  <c:v>41938.0</c:v>
                </c:pt>
                <c:pt idx="68">
                  <c:v>41939.0</c:v>
                </c:pt>
                <c:pt idx="69">
                  <c:v>41940.0</c:v>
                </c:pt>
                <c:pt idx="70">
                  <c:v>41941.0</c:v>
                </c:pt>
                <c:pt idx="71">
                  <c:v>41942.0</c:v>
                </c:pt>
                <c:pt idx="72">
                  <c:v>41943.0</c:v>
                </c:pt>
                <c:pt idx="73">
                  <c:v>41944.0</c:v>
                </c:pt>
                <c:pt idx="74">
                  <c:v>41945.0</c:v>
                </c:pt>
                <c:pt idx="75">
                  <c:v>41946.0</c:v>
                </c:pt>
                <c:pt idx="76">
                  <c:v>41947.0</c:v>
                </c:pt>
                <c:pt idx="77">
                  <c:v>41948.0</c:v>
                </c:pt>
                <c:pt idx="78">
                  <c:v>41949.0</c:v>
                </c:pt>
                <c:pt idx="79">
                  <c:v>41950.0</c:v>
                </c:pt>
                <c:pt idx="80">
                  <c:v>41951.0</c:v>
                </c:pt>
                <c:pt idx="81">
                  <c:v>41952.0</c:v>
                </c:pt>
                <c:pt idx="82">
                  <c:v>41953.0</c:v>
                </c:pt>
                <c:pt idx="83">
                  <c:v>41954.0</c:v>
                </c:pt>
                <c:pt idx="84">
                  <c:v>41955.0</c:v>
                </c:pt>
                <c:pt idx="85">
                  <c:v>41956.0</c:v>
                </c:pt>
                <c:pt idx="86">
                  <c:v>41957.0</c:v>
                </c:pt>
                <c:pt idx="87">
                  <c:v>41958.0</c:v>
                </c:pt>
                <c:pt idx="88">
                  <c:v>41959.0</c:v>
                </c:pt>
                <c:pt idx="89">
                  <c:v>41960.0</c:v>
                </c:pt>
                <c:pt idx="90">
                  <c:v>41961.0</c:v>
                </c:pt>
                <c:pt idx="91">
                  <c:v>41962.0</c:v>
                </c:pt>
                <c:pt idx="92">
                  <c:v>41963.0</c:v>
                </c:pt>
                <c:pt idx="93">
                  <c:v>41964.0</c:v>
                </c:pt>
                <c:pt idx="94">
                  <c:v>41965.0</c:v>
                </c:pt>
                <c:pt idx="95">
                  <c:v>41966.0</c:v>
                </c:pt>
                <c:pt idx="96">
                  <c:v>41967.0</c:v>
                </c:pt>
                <c:pt idx="97">
                  <c:v>41968.0</c:v>
                </c:pt>
                <c:pt idx="98">
                  <c:v>41969.0</c:v>
                </c:pt>
                <c:pt idx="99">
                  <c:v>41970.0</c:v>
                </c:pt>
                <c:pt idx="100">
                  <c:v>41971.0</c:v>
                </c:pt>
                <c:pt idx="101">
                  <c:v>41972.0</c:v>
                </c:pt>
                <c:pt idx="102">
                  <c:v>41973.0</c:v>
                </c:pt>
                <c:pt idx="103">
                  <c:v>41974.0</c:v>
                </c:pt>
              </c:numCache>
            </c:numRef>
          </c:cat>
          <c:val>
            <c:numRef>
              <c:f>Weather!$M$52:$M$155</c:f>
              <c:numCache>
                <c:formatCode>General</c:formatCode>
                <c:ptCount val="104"/>
                <c:pt idx="0">
                  <c:v>374.0</c:v>
                </c:pt>
                <c:pt idx="1">
                  <c:v>183.0</c:v>
                </c:pt>
                <c:pt idx="2">
                  <c:v>238.0</c:v>
                </c:pt>
                <c:pt idx="3">
                  <c:v>401.0</c:v>
                </c:pt>
                <c:pt idx="4">
                  <c:v>398.0</c:v>
                </c:pt>
                <c:pt idx="5">
                  <c:v>350.0</c:v>
                </c:pt>
                <c:pt idx="6">
                  <c:v>335.0</c:v>
                </c:pt>
                <c:pt idx="7">
                  <c:v>325.0</c:v>
                </c:pt>
                <c:pt idx="8">
                  <c:v>435.0</c:v>
                </c:pt>
                <c:pt idx="9">
                  <c:v>395.0</c:v>
                </c:pt>
                <c:pt idx="10">
                  <c:v>355.0</c:v>
                </c:pt>
                <c:pt idx="11">
                  <c:v>379.0</c:v>
                </c:pt>
                <c:pt idx="12">
                  <c:v>329.0</c:v>
                </c:pt>
                <c:pt idx="13">
                  <c:v>355.0</c:v>
                </c:pt>
                <c:pt idx="14">
                  <c:v>423.0</c:v>
                </c:pt>
                <c:pt idx="15">
                  <c:v>329.0</c:v>
                </c:pt>
                <c:pt idx="16">
                  <c:v>285.0</c:v>
                </c:pt>
                <c:pt idx="17">
                  <c:v>395.0</c:v>
                </c:pt>
                <c:pt idx="18">
                  <c:v>418.0</c:v>
                </c:pt>
                <c:pt idx="19">
                  <c:v>396.0</c:v>
                </c:pt>
                <c:pt idx="20">
                  <c:v>378.0</c:v>
                </c:pt>
                <c:pt idx="21">
                  <c:v>403.0</c:v>
                </c:pt>
                <c:pt idx="22">
                  <c:v>332.0</c:v>
                </c:pt>
                <c:pt idx="23">
                  <c:v>450.0</c:v>
                </c:pt>
                <c:pt idx="24">
                  <c:v>343.0</c:v>
                </c:pt>
                <c:pt idx="25">
                  <c:v>416.0</c:v>
                </c:pt>
                <c:pt idx="26">
                  <c:v>378.0</c:v>
                </c:pt>
                <c:pt idx="27">
                  <c:v>350.0</c:v>
                </c:pt>
                <c:pt idx="28">
                  <c:v>346.0</c:v>
                </c:pt>
                <c:pt idx="29">
                  <c:v>186.0</c:v>
                </c:pt>
                <c:pt idx="30">
                  <c:v>378.0</c:v>
                </c:pt>
                <c:pt idx="31">
                  <c:v>331.0</c:v>
                </c:pt>
                <c:pt idx="32">
                  <c:v>376.0</c:v>
                </c:pt>
                <c:pt idx="33">
                  <c:v>396.0</c:v>
                </c:pt>
                <c:pt idx="34">
                  <c:v>424.0</c:v>
                </c:pt>
                <c:pt idx="35">
                  <c:v>273.0</c:v>
                </c:pt>
                <c:pt idx="36">
                  <c:v>330.0</c:v>
                </c:pt>
                <c:pt idx="37">
                  <c:v>254.0</c:v>
                </c:pt>
                <c:pt idx="38">
                  <c:v>246.0</c:v>
                </c:pt>
                <c:pt idx="39">
                  <c:v>175.0</c:v>
                </c:pt>
                <c:pt idx="40">
                  <c:v>325.0</c:v>
                </c:pt>
                <c:pt idx="41">
                  <c:v>197.0</c:v>
                </c:pt>
                <c:pt idx="42">
                  <c:v>380.0</c:v>
                </c:pt>
                <c:pt idx="43">
                  <c:v>345.0</c:v>
                </c:pt>
                <c:pt idx="44">
                  <c:v>325.0</c:v>
                </c:pt>
                <c:pt idx="45">
                  <c:v>301.0</c:v>
                </c:pt>
                <c:pt idx="46">
                  <c:v>223.0</c:v>
                </c:pt>
                <c:pt idx="47">
                  <c:v>314.0</c:v>
                </c:pt>
                <c:pt idx="48">
                  <c:v>162.0</c:v>
                </c:pt>
                <c:pt idx="49">
                  <c:v>323.0</c:v>
                </c:pt>
                <c:pt idx="50">
                  <c:v>173.0</c:v>
                </c:pt>
                <c:pt idx="51">
                  <c:v>286.0</c:v>
                </c:pt>
                <c:pt idx="52">
                  <c:v>339.0</c:v>
                </c:pt>
                <c:pt idx="53">
                  <c:v>275.0</c:v>
                </c:pt>
                <c:pt idx="54">
                  <c:v>294.0</c:v>
                </c:pt>
                <c:pt idx="55">
                  <c:v>149.0</c:v>
                </c:pt>
                <c:pt idx="56">
                  <c:v>260.0</c:v>
                </c:pt>
                <c:pt idx="57">
                  <c:v>369.0</c:v>
                </c:pt>
                <c:pt idx="58">
                  <c:v>242.0</c:v>
                </c:pt>
                <c:pt idx="59">
                  <c:v>45.0</c:v>
                </c:pt>
                <c:pt idx="60">
                  <c:v>0.0</c:v>
                </c:pt>
                <c:pt idx="61">
                  <c:v>243.0</c:v>
                </c:pt>
                <c:pt idx="62">
                  <c:v>298.0</c:v>
                </c:pt>
                <c:pt idx="63">
                  <c:v>215.0</c:v>
                </c:pt>
                <c:pt idx="64">
                  <c:v>362.0</c:v>
                </c:pt>
                <c:pt idx="65">
                  <c:v>309.0</c:v>
                </c:pt>
                <c:pt idx="66">
                  <c:v>273.0</c:v>
                </c:pt>
                <c:pt idx="67">
                  <c:v>288.0</c:v>
                </c:pt>
                <c:pt idx="68">
                  <c:v>214.0</c:v>
                </c:pt>
                <c:pt idx="69">
                  <c:v>266.0</c:v>
                </c:pt>
                <c:pt idx="70">
                  <c:v>235.0</c:v>
                </c:pt>
                <c:pt idx="71">
                  <c:v>174.0</c:v>
                </c:pt>
                <c:pt idx="72">
                  <c:v>163.0</c:v>
                </c:pt>
                <c:pt idx="73">
                  <c:v>337.0</c:v>
                </c:pt>
                <c:pt idx="74">
                  <c:v>282.0</c:v>
                </c:pt>
                <c:pt idx="75">
                  <c:v>199.0</c:v>
                </c:pt>
                <c:pt idx="76">
                  <c:v>255.0</c:v>
                </c:pt>
                <c:pt idx="77">
                  <c:v>258.0</c:v>
                </c:pt>
                <c:pt idx="78">
                  <c:v>244.0</c:v>
                </c:pt>
                <c:pt idx="79">
                  <c:v>292.0</c:v>
                </c:pt>
                <c:pt idx="80">
                  <c:v>98.0</c:v>
                </c:pt>
                <c:pt idx="81">
                  <c:v>196.0</c:v>
                </c:pt>
                <c:pt idx="82">
                  <c:v>222.0</c:v>
                </c:pt>
                <c:pt idx="83">
                  <c:v>308.0</c:v>
                </c:pt>
                <c:pt idx="84">
                  <c:v>296.0</c:v>
                </c:pt>
                <c:pt idx="85">
                  <c:v>132.0</c:v>
                </c:pt>
                <c:pt idx="86">
                  <c:v>170.0</c:v>
                </c:pt>
                <c:pt idx="87">
                  <c:v>222.0</c:v>
                </c:pt>
                <c:pt idx="88">
                  <c:v>240.0</c:v>
                </c:pt>
                <c:pt idx="89">
                  <c:v>222.0</c:v>
                </c:pt>
                <c:pt idx="90">
                  <c:v>259.0</c:v>
                </c:pt>
                <c:pt idx="91">
                  <c:v>276.0</c:v>
                </c:pt>
                <c:pt idx="92">
                  <c:v>132.0</c:v>
                </c:pt>
                <c:pt idx="93">
                  <c:v>238.0</c:v>
                </c:pt>
                <c:pt idx="94">
                  <c:v>249.0</c:v>
                </c:pt>
                <c:pt idx="95">
                  <c:v>235.0</c:v>
                </c:pt>
                <c:pt idx="96">
                  <c:v>69.0</c:v>
                </c:pt>
                <c:pt idx="97">
                  <c:v>99.0</c:v>
                </c:pt>
                <c:pt idx="98">
                  <c:v>181.0</c:v>
                </c:pt>
                <c:pt idx="99">
                  <c:v>245.0</c:v>
                </c:pt>
                <c:pt idx="100">
                  <c:v>76.0</c:v>
                </c:pt>
                <c:pt idx="101">
                  <c:v>126.0</c:v>
                </c:pt>
                <c:pt idx="102">
                  <c:v>257.0</c:v>
                </c:pt>
                <c:pt idx="103">
                  <c:v>166.0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1188008"/>
        <c:axId val="2091102536"/>
      </c:lineChart>
      <c:dateAx>
        <c:axId val="2091188008"/>
        <c:scaling>
          <c:orientation val="minMax"/>
        </c:scaling>
        <c:delete val="0"/>
        <c:axPos val="b"/>
        <c:numFmt formatCode="m/d/yy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091102536"/>
        <c:crosses val="autoZero"/>
        <c:auto val="1"/>
        <c:lblOffset val="100"/>
        <c:baseTimeUnit val="days"/>
        <c:majorUnit val="31.0"/>
        <c:majorTimeUnit val="days"/>
      </c:dateAx>
      <c:valAx>
        <c:axId val="209110253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Solar (cal/cm</a:t>
                </a:r>
                <a:r>
                  <a:rPr lang="en-US" sz="1100"/>
                  <a:t>2</a:t>
                </a:r>
                <a:r>
                  <a:rPr lang="en-US"/>
                  <a:t>/day)</a:t>
                </a:r>
              </a:p>
            </c:rich>
          </c:tx>
          <c:layout>
            <c:manualLayout>
              <c:xMode val="edge"/>
              <c:yMode val="edge"/>
              <c:x val="0.00392156862745098"/>
              <c:y val="0.20631306503353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0911880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'2014_Weather'!$AC$2:$AC$1742</c:f>
              <c:numCache>
                <c:formatCode>m/d/yy\ h:mm</c:formatCode>
                <c:ptCount val="1741"/>
                <c:pt idx="0">
                  <c:v>41871.5</c:v>
                </c:pt>
                <c:pt idx="1">
                  <c:v>41871.54166666666</c:v>
                </c:pt>
                <c:pt idx="2">
                  <c:v>41871.58333333334</c:v>
                </c:pt>
                <c:pt idx="3">
                  <c:v>41871.625</c:v>
                </c:pt>
                <c:pt idx="4">
                  <c:v>41871.66666666666</c:v>
                </c:pt>
                <c:pt idx="5">
                  <c:v>41871.70833333334</c:v>
                </c:pt>
                <c:pt idx="6">
                  <c:v>41871.75</c:v>
                </c:pt>
                <c:pt idx="7">
                  <c:v>41871.79166666666</c:v>
                </c:pt>
                <c:pt idx="8">
                  <c:v>41871.83333333334</c:v>
                </c:pt>
                <c:pt idx="9">
                  <c:v>41871.875</c:v>
                </c:pt>
                <c:pt idx="10">
                  <c:v>41871.91666666666</c:v>
                </c:pt>
                <c:pt idx="11">
                  <c:v>41871.95833333333</c:v>
                </c:pt>
                <c:pt idx="12">
                  <c:v>41872.0</c:v>
                </c:pt>
                <c:pt idx="13">
                  <c:v>41872.04166666666</c:v>
                </c:pt>
                <c:pt idx="14">
                  <c:v>41872.08333333334</c:v>
                </c:pt>
                <c:pt idx="15">
                  <c:v>41872.125</c:v>
                </c:pt>
                <c:pt idx="16">
                  <c:v>41872.16666666666</c:v>
                </c:pt>
                <c:pt idx="17">
                  <c:v>41872.20833333334</c:v>
                </c:pt>
                <c:pt idx="18">
                  <c:v>41872.25</c:v>
                </c:pt>
                <c:pt idx="19">
                  <c:v>41872.29166666666</c:v>
                </c:pt>
                <c:pt idx="20">
                  <c:v>41872.33333333334</c:v>
                </c:pt>
                <c:pt idx="21">
                  <c:v>41872.375</c:v>
                </c:pt>
                <c:pt idx="22">
                  <c:v>41872.41666666666</c:v>
                </c:pt>
                <c:pt idx="23">
                  <c:v>41872.45833333333</c:v>
                </c:pt>
                <c:pt idx="24">
                  <c:v>41872.5</c:v>
                </c:pt>
                <c:pt idx="25">
                  <c:v>41872.54166666666</c:v>
                </c:pt>
                <c:pt idx="26">
                  <c:v>41872.58333333334</c:v>
                </c:pt>
                <c:pt idx="27">
                  <c:v>41872.625</c:v>
                </c:pt>
                <c:pt idx="28">
                  <c:v>41872.66666666666</c:v>
                </c:pt>
                <c:pt idx="29">
                  <c:v>41872.70833333334</c:v>
                </c:pt>
                <c:pt idx="30">
                  <c:v>41872.75</c:v>
                </c:pt>
                <c:pt idx="31">
                  <c:v>41872.79166666666</c:v>
                </c:pt>
                <c:pt idx="32">
                  <c:v>41872.83333333334</c:v>
                </c:pt>
                <c:pt idx="33">
                  <c:v>41872.875</c:v>
                </c:pt>
                <c:pt idx="34">
                  <c:v>41872.91666666666</c:v>
                </c:pt>
                <c:pt idx="35">
                  <c:v>41872.95833333333</c:v>
                </c:pt>
                <c:pt idx="36">
                  <c:v>41873.0</c:v>
                </c:pt>
                <c:pt idx="37">
                  <c:v>41873.04166666666</c:v>
                </c:pt>
                <c:pt idx="38">
                  <c:v>41873.08333333334</c:v>
                </c:pt>
                <c:pt idx="39">
                  <c:v>41873.125</c:v>
                </c:pt>
                <c:pt idx="40">
                  <c:v>41873.16666666666</c:v>
                </c:pt>
                <c:pt idx="41">
                  <c:v>41873.20833333334</c:v>
                </c:pt>
                <c:pt idx="42">
                  <c:v>41873.25</c:v>
                </c:pt>
                <c:pt idx="43">
                  <c:v>41873.29166666666</c:v>
                </c:pt>
                <c:pt idx="44">
                  <c:v>41873.33333333334</c:v>
                </c:pt>
                <c:pt idx="45">
                  <c:v>41873.375</c:v>
                </c:pt>
                <c:pt idx="46">
                  <c:v>41873.41666666666</c:v>
                </c:pt>
                <c:pt idx="47">
                  <c:v>41873.45833333333</c:v>
                </c:pt>
                <c:pt idx="48">
                  <c:v>41873.5</c:v>
                </c:pt>
                <c:pt idx="49">
                  <c:v>41873.54166666666</c:v>
                </c:pt>
                <c:pt idx="50">
                  <c:v>41873.58333333334</c:v>
                </c:pt>
                <c:pt idx="51">
                  <c:v>41873.625</c:v>
                </c:pt>
                <c:pt idx="52">
                  <c:v>41873.66666666666</c:v>
                </c:pt>
                <c:pt idx="53">
                  <c:v>41873.70833333334</c:v>
                </c:pt>
                <c:pt idx="54">
                  <c:v>41873.75</c:v>
                </c:pt>
                <c:pt idx="55">
                  <c:v>41873.79166666666</c:v>
                </c:pt>
                <c:pt idx="56">
                  <c:v>41873.83333333334</c:v>
                </c:pt>
                <c:pt idx="57">
                  <c:v>41873.875</c:v>
                </c:pt>
                <c:pt idx="58">
                  <c:v>41873.91666666666</c:v>
                </c:pt>
                <c:pt idx="59">
                  <c:v>41873.95833333333</c:v>
                </c:pt>
                <c:pt idx="60">
                  <c:v>41874.0</c:v>
                </c:pt>
                <c:pt idx="61">
                  <c:v>41874.04166666666</c:v>
                </c:pt>
                <c:pt idx="62">
                  <c:v>41874.08333333334</c:v>
                </c:pt>
                <c:pt idx="63">
                  <c:v>41874.125</c:v>
                </c:pt>
                <c:pt idx="64">
                  <c:v>41874.16666666666</c:v>
                </c:pt>
                <c:pt idx="65">
                  <c:v>41874.20833333334</c:v>
                </c:pt>
                <c:pt idx="66">
                  <c:v>41874.25</c:v>
                </c:pt>
                <c:pt idx="67">
                  <c:v>41874.29166666666</c:v>
                </c:pt>
                <c:pt idx="68">
                  <c:v>41874.33333333334</c:v>
                </c:pt>
                <c:pt idx="69">
                  <c:v>41874.375</c:v>
                </c:pt>
                <c:pt idx="70">
                  <c:v>41874.41666666666</c:v>
                </c:pt>
                <c:pt idx="71">
                  <c:v>41874.45833333333</c:v>
                </c:pt>
                <c:pt idx="72">
                  <c:v>41874.5</c:v>
                </c:pt>
                <c:pt idx="73">
                  <c:v>41874.54166666666</c:v>
                </c:pt>
                <c:pt idx="74">
                  <c:v>41874.58333333334</c:v>
                </c:pt>
                <c:pt idx="75">
                  <c:v>41874.625</c:v>
                </c:pt>
                <c:pt idx="76">
                  <c:v>41874.66666666666</c:v>
                </c:pt>
                <c:pt idx="77">
                  <c:v>41874.70833333334</c:v>
                </c:pt>
                <c:pt idx="78">
                  <c:v>41874.75</c:v>
                </c:pt>
                <c:pt idx="79">
                  <c:v>41874.79166666666</c:v>
                </c:pt>
                <c:pt idx="80">
                  <c:v>41874.83333333334</c:v>
                </c:pt>
                <c:pt idx="81">
                  <c:v>41874.875</c:v>
                </c:pt>
                <c:pt idx="82">
                  <c:v>41874.91666666666</c:v>
                </c:pt>
                <c:pt idx="83">
                  <c:v>41874.95833333333</c:v>
                </c:pt>
                <c:pt idx="84">
                  <c:v>41875.0</c:v>
                </c:pt>
                <c:pt idx="85">
                  <c:v>41875.04166666666</c:v>
                </c:pt>
                <c:pt idx="86">
                  <c:v>41875.08333333334</c:v>
                </c:pt>
                <c:pt idx="87">
                  <c:v>41875.125</c:v>
                </c:pt>
                <c:pt idx="88">
                  <c:v>41875.16666666666</c:v>
                </c:pt>
                <c:pt idx="89">
                  <c:v>41875.20833333334</c:v>
                </c:pt>
                <c:pt idx="90">
                  <c:v>41875.25</c:v>
                </c:pt>
                <c:pt idx="91">
                  <c:v>41875.29166666666</c:v>
                </c:pt>
                <c:pt idx="92">
                  <c:v>41875.33333333334</c:v>
                </c:pt>
                <c:pt idx="93">
                  <c:v>41875.375</c:v>
                </c:pt>
                <c:pt idx="94">
                  <c:v>41875.41666666666</c:v>
                </c:pt>
                <c:pt idx="95">
                  <c:v>41875.45833333333</c:v>
                </c:pt>
                <c:pt idx="96">
                  <c:v>41875.5</c:v>
                </c:pt>
                <c:pt idx="97">
                  <c:v>41875.54166666666</c:v>
                </c:pt>
                <c:pt idx="98">
                  <c:v>41875.58333333334</c:v>
                </c:pt>
                <c:pt idx="99">
                  <c:v>41875.625</c:v>
                </c:pt>
                <c:pt idx="100">
                  <c:v>41875.66666666666</c:v>
                </c:pt>
                <c:pt idx="101">
                  <c:v>41875.70833333334</c:v>
                </c:pt>
                <c:pt idx="102">
                  <c:v>41875.75</c:v>
                </c:pt>
                <c:pt idx="103">
                  <c:v>41875.79166666666</c:v>
                </c:pt>
                <c:pt idx="104">
                  <c:v>41875.83333333334</c:v>
                </c:pt>
                <c:pt idx="105">
                  <c:v>41875.875</c:v>
                </c:pt>
                <c:pt idx="106">
                  <c:v>41875.91666666666</c:v>
                </c:pt>
                <c:pt idx="107">
                  <c:v>41875.95833333333</c:v>
                </c:pt>
                <c:pt idx="108">
                  <c:v>41876.0</c:v>
                </c:pt>
                <c:pt idx="109">
                  <c:v>41876.04166666666</c:v>
                </c:pt>
                <c:pt idx="110">
                  <c:v>41876.08333333334</c:v>
                </c:pt>
                <c:pt idx="111">
                  <c:v>41876.125</c:v>
                </c:pt>
                <c:pt idx="112">
                  <c:v>41876.16666666666</c:v>
                </c:pt>
                <c:pt idx="113">
                  <c:v>41876.20833333334</c:v>
                </c:pt>
                <c:pt idx="114">
                  <c:v>41876.25</c:v>
                </c:pt>
                <c:pt idx="115">
                  <c:v>41876.29166666666</c:v>
                </c:pt>
                <c:pt idx="116">
                  <c:v>41876.33333333334</c:v>
                </c:pt>
                <c:pt idx="117">
                  <c:v>41876.375</c:v>
                </c:pt>
                <c:pt idx="118">
                  <c:v>41876.41666666666</c:v>
                </c:pt>
                <c:pt idx="119">
                  <c:v>41876.45833333333</c:v>
                </c:pt>
                <c:pt idx="120">
                  <c:v>41876.5</c:v>
                </c:pt>
                <c:pt idx="121">
                  <c:v>41876.54166666666</c:v>
                </c:pt>
                <c:pt idx="122">
                  <c:v>41876.58333333334</c:v>
                </c:pt>
                <c:pt idx="123">
                  <c:v>41876.625</c:v>
                </c:pt>
                <c:pt idx="124">
                  <c:v>41876.66666666666</c:v>
                </c:pt>
                <c:pt idx="125">
                  <c:v>41876.70833333334</c:v>
                </c:pt>
                <c:pt idx="126">
                  <c:v>41876.75</c:v>
                </c:pt>
                <c:pt idx="127">
                  <c:v>41876.79166666666</c:v>
                </c:pt>
                <c:pt idx="128">
                  <c:v>41876.83333333334</c:v>
                </c:pt>
                <c:pt idx="129">
                  <c:v>41876.875</c:v>
                </c:pt>
                <c:pt idx="130">
                  <c:v>41876.91666666666</c:v>
                </c:pt>
                <c:pt idx="131">
                  <c:v>41876.95833333333</c:v>
                </c:pt>
                <c:pt idx="132">
                  <c:v>41877.0</c:v>
                </c:pt>
                <c:pt idx="133">
                  <c:v>41877.04166666666</c:v>
                </c:pt>
                <c:pt idx="134">
                  <c:v>41877.08333333334</c:v>
                </c:pt>
                <c:pt idx="135">
                  <c:v>41877.125</c:v>
                </c:pt>
                <c:pt idx="136">
                  <c:v>41877.16666666666</c:v>
                </c:pt>
                <c:pt idx="137">
                  <c:v>41877.20833333334</c:v>
                </c:pt>
                <c:pt idx="138">
                  <c:v>41877.25</c:v>
                </c:pt>
                <c:pt idx="139">
                  <c:v>41877.29166666666</c:v>
                </c:pt>
                <c:pt idx="140">
                  <c:v>41877.33333333334</c:v>
                </c:pt>
                <c:pt idx="141">
                  <c:v>41877.375</c:v>
                </c:pt>
                <c:pt idx="142">
                  <c:v>41877.41666666666</c:v>
                </c:pt>
                <c:pt idx="143">
                  <c:v>41877.45833333333</c:v>
                </c:pt>
                <c:pt idx="144">
                  <c:v>41877.5</c:v>
                </c:pt>
                <c:pt idx="145">
                  <c:v>41877.54166666666</c:v>
                </c:pt>
                <c:pt idx="146">
                  <c:v>41877.58333333334</c:v>
                </c:pt>
                <c:pt idx="147">
                  <c:v>41877.625</c:v>
                </c:pt>
                <c:pt idx="148">
                  <c:v>41877.66666666666</c:v>
                </c:pt>
                <c:pt idx="149">
                  <c:v>41877.70833333334</c:v>
                </c:pt>
                <c:pt idx="150">
                  <c:v>41877.75</c:v>
                </c:pt>
                <c:pt idx="151">
                  <c:v>41877.79166666666</c:v>
                </c:pt>
                <c:pt idx="152">
                  <c:v>41877.83333333334</c:v>
                </c:pt>
                <c:pt idx="153">
                  <c:v>41877.875</c:v>
                </c:pt>
                <c:pt idx="154">
                  <c:v>41877.91666666666</c:v>
                </c:pt>
                <c:pt idx="155">
                  <c:v>41877.95833333333</c:v>
                </c:pt>
                <c:pt idx="156">
                  <c:v>41878.0</c:v>
                </c:pt>
                <c:pt idx="157">
                  <c:v>41878.04166666666</c:v>
                </c:pt>
                <c:pt idx="158">
                  <c:v>41878.08333333334</c:v>
                </c:pt>
                <c:pt idx="159">
                  <c:v>41878.125</c:v>
                </c:pt>
                <c:pt idx="160">
                  <c:v>41878.16666666666</c:v>
                </c:pt>
                <c:pt idx="161">
                  <c:v>41878.20833333334</c:v>
                </c:pt>
                <c:pt idx="162">
                  <c:v>41878.25</c:v>
                </c:pt>
                <c:pt idx="163">
                  <c:v>41878.29166666666</c:v>
                </c:pt>
                <c:pt idx="164">
                  <c:v>41878.33333333334</c:v>
                </c:pt>
                <c:pt idx="165">
                  <c:v>41878.375</c:v>
                </c:pt>
                <c:pt idx="166">
                  <c:v>41878.41666666666</c:v>
                </c:pt>
                <c:pt idx="167">
                  <c:v>41878.45833333333</c:v>
                </c:pt>
                <c:pt idx="168">
                  <c:v>41878.5</c:v>
                </c:pt>
                <c:pt idx="169">
                  <c:v>41878.54166666666</c:v>
                </c:pt>
                <c:pt idx="170">
                  <c:v>41878.58333333334</c:v>
                </c:pt>
                <c:pt idx="171">
                  <c:v>41878.625</c:v>
                </c:pt>
                <c:pt idx="172">
                  <c:v>41878.66666666666</c:v>
                </c:pt>
                <c:pt idx="173">
                  <c:v>41878.70833333334</c:v>
                </c:pt>
                <c:pt idx="174">
                  <c:v>41878.75</c:v>
                </c:pt>
                <c:pt idx="175">
                  <c:v>41878.79166666666</c:v>
                </c:pt>
                <c:pt idx="176">
                  <c:v>41878.83333333334</c:v>
                </c:pt>
                <c:pt idx="177">
                  <c:v>41878.875</c:v>
                </c:pt>
                <c:pt idx="178">
                  <c:v>41878.91666666666</c:v>
                </c:pt>
                <c:pt idx="179">
                  <c:v>41878.95833333333</c:v>
                </c:pt>
                <c:pt idx="180">
                  <c:v>41879.0</c:v>
                </c:pt>
                <c:pt idx="181">
                  <c:v>41879.04166666666</c:v>
                </c:pt>
                <c:pt idx="182">
                  <c:v>41879.08333333334</c:v>
                </c:pt>
                <c:pt idx="183">
                  <c:v>41879.125</c:v>
                </c:pt>
                <c:pt idx="184">
                  <c:v>41879.16666666666</c:v>
                </c:pt>
                <c:pt idx="185">
                  <c:v>41879.20833333334</c:v>
                </c:pt>
                <c:pt idx="186">
                  <c:v>41879.25</c:v>
                </c:pt>
                <c:pt idx="187">
                  <c:v>41879.29166666666</c:v>
                </c:pt>
                <c:pt idx="188">
                  <c:v>41879.33333333334</c:v>
                </c:pt>
                <c:pt idx="189">
                  <c:v>41879.375</c:v>
                </c:pt>
                <c:pt idx="190">
                  <c:v>41879.41666666666</c:v>
                </c:pt>
                <c:pt idx="191">
                  <c:v>41879.45833333333</c:v>
                </c:pt>
                <c:pt idx="192">
                  <c:v>41879.5</c:v>
                </c:pt>
                <c:pt idx="193">
                  <c:v>41879.54166666666</c:v>
                </c:pt>
                <c:pt idx="194">
                  <c:v>41879.58333333334</c:v>
                </c:pt>
                <c:pt idx="195">
                  <c:v>41879.625</c:v>
                </c:pt>
                <c:pt idx="196">
                  <c:v>41879.66666666666</c:v>
                </c:pt>
                <c:pt idx="197">
                  <c:v>41879.70833333334</c:v>
                </c:pt>
                <c:pt idx="198">
                  <c:v>41879.75</c:v>
                </c:pt>
                <c:pt idx="199">
                  <c:v>41879.79166666666</c:v>
                </c:pt>
                <c:pt idx="200">
                  <c:v>41879.83333333334</c:v>
                </c:pt>
                <c:pt idx="201">
                  <c:v>41879.875</c:v>
                </c:pt>
                <c:pt idx="202">
                  <c:v>41879.91666666666</c:v>
                </c:pt>
                <c:pt idx="203">
                  <c:v>41879.95833333333</c:v>
                </c:pt>
                <c:pt idx="204">
                  <c:v>41880.0</c:v>
                </c:pt>
                <c:pt idx="205">
                  <c:v>41880.04166666666</c:v>
                </c:pt>
                <c:pt idx="206">
                  <c:v>41880.08333333334</c:v>
                </c:pt>
                <c:pt idx="207">
                  <c:v>41880.125</c:v>
                </c:pt>
                <c:pt idx="208">
                  <c:v>41880.16666666666</c:v>
                </c:pt>
                <c:pt idx="209">
                  <c:v>41880.20833333334</c:v>
                </c:pt>
                <c:pt idx="210">
                  <c:v>41880.25</c:v>
                </c:pt>
                <c:pt idx="211">
                  <c:v>41880.29166666666</c:v>
                </c:pt>
                <c:pt idx="212">
                  <c:v>41880.33333333334</c:v>
                </c:pt>
                <c:pt idx="213">
                  <c:v>41880.375</c:v>
                </c:pt>
                <c:pt idx="214">
                  <c:v>41880.41666666666</c:v>
                </c:pt>
                <c:pt idx="215">
                  <c:v>41880.45833333333</c:v>
                </c:pt>
                <c:pt idx="216">
                  <c:v>41880.5</c:v>
                </c:pt>
                <c:pt idx="217">
                  <c:v>41880.54166666666</c:v>
                </c:pt>
                <c:pt idx="218">
                  <c:v>41880.58333333334</c:v>
                </c:pt>
                <c:pt idx="219">
                  <c:v>41880.625</c:v>
                </c:pt>
                <c:pt idx="220">
                  <c:v>41880.66666666666</c:v>
                </c:pt>
                <c:pt idx="221">
                  <c:v>41880.70833333334</c:v>
                </c:pt>
                <c:pt idx="222">
                  <c:v>41880.75</c:v>
                </c:pt>
                <c:pt idx="223">
                  <c:v>41880.79166666666</c:v>
                </c:pt>
                <c:pt idx="224">
                  <c:v>41880.83333333334</c:v>
                </c:pt>
                <c:pt idx="225">
                  <c:v>41880.875</c:v>
                </c:pt>
                <c:pt idx="226">
                  <c:v>41880.91666666666</c:v>
                </c:pt>
                <c:pt idx="227">
                  <c:v>41880.95833333333</c:v>
                </c:pt>
                <c:pt idx="228">
                  <c:v>41881.0</c:v>
                </c:pt>
                <c:pt idx="229">
                  <c:v>41881.04166666666</c:v>
                </c:pt>
                <c:pt idx="230">
                  <c:v>41881.08333333334</c:v>
                </c:pt>
                <c:pt idx="231">
                  <c:v>41881.125</c:v>
                </c:pt>
                <c:pt idx="232">
                  <c:v>41881.16666666666</c:v>
                </c:pt>
                <c:pt idx="233">
                  <c:v>41881.20833333334</c:v>
                </c:pt>
                <c:pt idx="234">
                  <c:v>41881.25</c:v>
                </c:pt>
                <c:pt idx="235">
                  <c:v>41881.29166666666</c:v>
                </c:pt>
                <c:pt idx="236">
                  <c:v>41881.33333333334</c:v>
                </c:pt>
                <c:pt idx="237">
                  <c:v>41881.375</c:v>
                </c:pt>
                <c:pt idx="238">
                  <c:v>41881.41666666666</c:v>
                </c:pt>
                <c:pt idx="239">
                  <c:v>41881.45833333333</c:v>
                </c:pt>
                <c:pt idx="240">
                  <c:v>41881.5</c:v>
                </c:pt>
                <c:pt idx="241">
                  <c:v>41881.54166666666</c:v>
                </c:pt>
                <c:pt idx="242">
                  <c:v>41881.58333333334</c:v>
                </c:pt>
                <c:pt idx="243">
                  <c:v>41881.625</c:v>
                </c:pt>
                <c:pt idx="244">
                  <c:v>41881.66666666666</c:v>
                </c:pt>
                <c:pt idx="245">
                  <c:v>41881.70833333334</c:v>
                </c:pt>
                <c:pt idx="246">
                  <c:v>41881.75</c:v>
                </c:pt>
                <c:pt idx="247">
                  <c:v>41881.79166666666</c:v>
                </c:pt>
                <c:pt idx="248">
                  <c:v>41881.83333333334</c:v>
                </c:pt>
                <c:pt idx="249">
                  <c:v>41881.875</c:v>
                </c:pt>
                <c:pt idx="250">
                  <c:v>41881.91666666666</c:v>
                </c:pt>
                <c:pt idx="251">
                  <c:v>41881.95833333333</c:v>
                </c:pt>
                <c:pt idx="252">
                  <c:v>41882.0</c:v>
                </c:pt>
                <c:pt idx="253">
                  <c:v>41882.04166666666</c:v>
                </c:pt>
                <c:pt idx="254">
                  <c:v>41882.08333333334</c:v>
                </c:pt>
                <c:pt idx="255">
                  <c:v>41882.125</c:v>
                </c:pt>
                <c:pt idx="256">
                  <c:v>41882.16666666666</c:v>
                </c:pt>
                <c:pt idx="257">
                  <c:v>41882.20833333334</c:v>
                </c:pt>
                <c:pt idx="258">
                  <c:v>41882.25</c:v>
                </c:pt>
                <c:pt idx="259">
                  <c:v>41882.29166666666</c:v>
                </c:pt>
                <c:pt idx="260">
                  <c:v>41882.33333333334</c:v>
                </c:pt>
                <c:pt idx="261">
                  <c:v>41882.375</c:v>
                </c:pt>
                <c:pt idx="262">
                  <c:v>41882.41666666666</c:v>
                </c:pt>
                <c:pt idx="263">
                  <c:v>41882.45833333333</c:v>
                </c:pt>
                <c:pt idx="264">
                  <c:v>41882.5</c:v>
                </c:pt>
                <c:pt idx="265">
                  <c:v>41882.54166666666</c:v>
                </c:pt>
                <c:pt idx="266">
                  <c:v>41882.58333333334</c:v>
                </c:pt>
                <c:pt idx="267">
                  <c:v>41882.625</c:v>
                </c:pt>
                <c:pt idx="268">
                  <c:v>41882.66666666666</c:v>
                </c:pt>
                <c:pt idx="269">
                  <c:v>41882.70833333334</c:v>
                </c:pt>
                <c:pt idx="270">
                  <c:v>41882.75</c:v>
                </c:pt>
                <c:pt idx="271">
                  <c:v>41882.79166666666</c:v>
                </c:pt>
                <c:pt idx="272">
                  <c:v>41882.83333333334</c:v>
                </c:pt>
                <c:pt idx="273">
                  <c:v>41882.875</c:v>
                </c:pt>
                <c:pt idx="274">
                  <c:v>41882.91666666666</c:v>
                </c:pt>
                <c:pt idx="275">
                  <c:v>41882.95833333333</c:v>
                </c:pt>
                <c:pt idx="276">
                  <c:v>41883.0</c:v>
                </c:pt>
                <c:pt idx="277">
                  <c:v>41883.04166666666</c:v>
                </c:pt>
                <c:pt idx="278">
                  <c:v>41883.08333333334</c:v>
                </c:pt>
                <c:pt idx="279">
                  <c:v>41883.125</c:v>
                </c:pt>
                <c:pt idx="280">
                  <c:v>41883.16666666666</c:v>
                </c:pt>
                <c:pt idx="281">
                  <c:v>41883.20833333334</c:v>
                </c:pt>
                <c:pt idx="282">
                  <c:v>41883.25</c:v>
                </c:pt>
                <c:pt idx="283">
                  <c:v>41883.29166666666</c:v>
                </c:pt>
                <c:pt idx="284">
                  <c:v>41883.33333333334</c:v>
                </c:pt>
                <c:pt idx="285">
                  <c:v>41883.375</c:v>
                </c:pt>
                <c:pt idx="286">
                  <c:v>41883.41666666666</c:v>
                </c:pt>
                <c:pt idx="287">
                  <c:v>41883.45833333333</c:v>
                </c:pt>
                <c:pt idx="288">
                  <c:v>41883.5</c:v>
                </c:pt>
                <c:pt idx="289">
                  <c:v>41883.54166666666</c:v>
                </c:pt>
                <c:pt idx="290">
                  <c:v>41883.58333333334</c:v>
                </c:pt>
                <c:pt idx="291">
                  <c:v>41883.625</c:v>
                </c:pt>
                <c:pt idx="292">
                  <c:v>41883.66666666666</c:v>
                </c:pt>
                <c:pt idx="293">
                  <c:v>41883.70833333334</c:v>
                </c:pt>
                <c:pt idx="294">
                  <c:v>41883.75</c:v>
                </c:pt>
                <c:pt idx="295">
                  <c:v>41883.79166666666</c:v>
                </c:pt>
                <c:pt idx="296">
                  <c:v>41883.83333333334</c:v>
                </c:pt>
                <c:pt idx="297">
                  <c:v>41883.875</c:v>
                </c:pt>
                <c:pt idx="298">
                  <c:v>41883.91666666666</c:v>
                </c:pt>
                <c:pt idx="299">
                  <c:v>41883.95833333333</c:v>
                </c:pt>
                <c:pt idx="300">
                  <c:v>41884.0</c:v>
                </c:pt>
                <c:pt idx="301">
                  <c:v>41884.04166666666</c:v>
                </c:pt>
                <c:pt idx="302">
                  <c:v>41884.08333333334</c:v>
                </c:pt>
                <c:pt idx="303">
                  <c:v>41884.125</c:v>
                </c:pt>
                <c:pt idx="304">
                  <c:v>41884.16666666666</c:v>
                </c:pt>
                <c:pt idx="305">
                  <c:v>41884.20833333334</c:v>
                </c:pt>
                <c:pt idx="306">
                  <c:v>41884.25</c:v>
                </c:pt>
                <c:pt idx="307">
                  <c:v>41884.29166666666</c:v>
                </c:pt>
                <c:pt idx="308">
                  <c:v>41884.33333333334</c:v>
                </c:pt>
                <c:pt idx="309">
                  <c:v>41884.375</c:v>
                </c:pt>
                <c:pt idx="310">
                  <c:v>41884.41666666666</c:v>
                </c:pt>
                <c:pt idx="311">
                  <c:v>41884.45833333333</c:v>
                </c:pt>
                <c:pt idx="312">
                  <c:v>41884.5</c:v>
                </c:pt>
                <c:pt idx="313">
                  <c:v>41884.54166666666</c:v>
                </c:pt>
                <c:pt idx="314">
                  <c:v>41884.58333333334</c:v>
                </c:pt>
                <c:pt idx="315">
                  <c:v>41884.625</c:v>
                </c:pt>
                <c:pt idx="316">
                  <c:v>41884.66666666666</c:v>
                </c:pt>
                <c:pt idx="317">
                  <c:v>41884.70833333334</c:v>
                </c:pt>
                <c:pt idx="318">
                  <c:v>41884.75</c:v>
                </c:pt>
                <c:pt idx="319">
                  <c:v>41884.79166666666</c:v>
                </c:pt>
                <c:pt idx="320">
                  <c:v>41884.83333333334</c:v>
                </c:pt>
                <c:pt idx="321">
                  <c:v>41884.875</c:v>
                </c:pt>
                <c:pt idx="322">
                  <c:v>41884.91666666666</c:v>
                </c:pt>
                <c:pt idx="323">
                  <c:v>41884.95833333333</c:v>
                </c:pt>
                <c:pt idx="324">
                  <c:v>41885.0</c:v>
                </c:pt>
                <c:pt idx="325">
                  <c:v>41885.04166666666</c:v>
                </c:pt>
                <c:pt idx="326">
                  <c:v>41885.08333333334</c:v>
                </c:pt>
                <c:pt idx="327">
                  <c:v>41885.125</c:v>
                </c:pt>
                <c:pt idx="328">
                  <c:v>41885.16666666666</c:v>
                </c:pt>
                <c:pt idx="329">
                  <c:v>41885.20833333334</c:v>
                </c:pt>
                <c:pt idx="330">
                  <c:v>41885.25</c:v>
                </c:pt>
                <c:pt idx="331">
                  <c:v>41885.29166666666</c:v>
                </c:pt>
                <c:pt idx="332">
                  <c:v>41885.33333333334</c:v>
                </c:pt>
                <c:pt idx="333">
                  <c:v>41885.375</c:v>
                </c:pt>
                <c:pt idx="334">
                  <c:v>41885.41666666666</c:v>
                </c:pt>
                <c:pt idx="335">
                  <c:v>41885.45833333333</c:v>
                </c:pt>
                <c:pt idx="336">
                  <c:v>41885.5</c:v>
                </c:pt>
                <c:pt idx="337">
                  <c:v>41885.54166666666</c:v>
                </c:pt>
                <c:pt idx="338">
                  <c:v>41885.58333333334</c:v>
                </c:pt>
                <c:pt idx="339">
                  <c:v>41885.625</c:v>
                </c:pt>
                <c:pt idx="340">
                  <c:v>41885.66666666666</c:v>
                </c:pt>
                <c:pt idx="341">
                  <c:v>41885.70833333334</c:v>
                </c:pt>
                <c:pt idx="342">
                  <c:v>41885.75</c:v>
                </c:pt>
                <c:pt idx="343">
                  <c:v>41885.79166666666</c:v>
                </c:pt>
                <c:pt idx="344">
                  <c:v>41885.83333333334</c:v>
                </c:pt>
                <c:pt idx="345">
                  <c:v>41885.875</c:v>
                </c:pt>
                <c:pt idx="346">
                  <c:v>41885.91666666666</c:v>
                </c:pt>
                <c:pt idx="347">
                  <c:v>41885.95833333333</c:v>
                </c:pt>
                <c:pt idx="348">
                  <c:v>41886.0</c:v>
                </c:pt>
                <c:pt idx="349">
                  <c:v>41886.04166666666</c:v>
                </c:pt>
                <c:pt idx="350">
                  <c:v>41886.08333333334</c:v>
                </c:pt>
                <c:pt idx="351">
                  <c:v>41886.125</c:v>
                </c:pt>
                <c:pt idx="352">
                  <c:v>41886.16666666666</c:v>
                </c:pt>
                <c:pt idx="353">
                  <c:v>41886.20833333334</c:v>
                </c:pt>
                <c:pt idx="354">
                  <c:v>41886.25</c:v>
                </c:pt>
                <c:pt idx="355">
                  <c:v>41886.29166666666</c:v>
                </c:pt>
                <c:pt idx="356">
                  <c:v>41886.33333333334</c:v>
                </c:pt>
                <c:pt idx="357">
                  <c:v>41886.375</c:v>
                </c:pt>
                <c:pt idx="358">
                  <c:v>41886.41666666666</c:v>
                </c:pt>
                <c:pt idx="359">
                  <c:v>41886.45833333333</c:v>
                </c:pt>
                <c:pt idx="360">
                  <c:v>41886.5</c:v>
                </c:pt>
                <c:pt idx="361">
                  <c:v>41886.54166666666</c:v>
                </c:pt>
                <c:pt idx="362">
                  <c:v>41886.58333333334</c:v>
                </c:pt>
                <c:pt idx="363">
                  <c:v>41886.625</c:v>
                </c:pt>
                <c:pt idx="364">
                  <c:v>41886.66666666666</c:v>
                </c:pt>
                <c:pt idx="365">
                  <c:v>41886.70833333334</c:v>
                </c:pt>
                <c:pt idx="366">
                  <c:v>41886.75</c:v>
                </c:pt>
                <c:pt idx="367">
                  <c:v>41886.79166666666</c:v>
                </c:pt>
                <c:pt idx="368">
                  <c:v>41886.83333333334</c:v>
                </c:pt>
                <c:pt idx="369">
                  <c:v>41886.875</c:v>
                </c:pt>
                <c:pt idx="370">
                  <c:v>41886.91666666666</c:v>
                </c:pt>
                <c:pt idx="371">
                  <c:v>41886.95833333333</c:v>
                </c:pt>
                <c:pt idx="372">
                  <c:v>41887.0</c:v>
                </c:pt>
                <c:pt idx="373">
                  <c:v>41887.04166666666</c:v>
                </c:pt>
                <c:pt idx="374">
                  <c:v>41887.08333333334</c:v>
                </c:pt>
                <c:pt idx="375">
                  <c:v>41887.125</c:v>
                </c:pt>
                <c:pt idx="376">
                  <c:v>41887.16666666666</c:v>
                </c:pt>
                <c:pt idx="377">
                  <c:v>41887.20833333334</c:v>
                </c:pt>
                <c:pt idx="378">
                  <c:v>41887.25</c:v>
                </c:pt>
                <c:pt idx="379">
                  <c:v>41887.29166666666</c:v>
                </c:pt>
                <c:pt idx="380">
                  <c:v>41887.33333333334</c:v>
                </c:pt>
                <c:pt idx="381">
                  <c:v>41887.375</c:v>
                </c:pt>
                <c:pt idx="382">
                  <c:v>41887.41666666666</c:v>
                </c:pt>
                <c:pt idx="383">
                  <c:v>41887.45833333333</c:v>
                </c:pt>
                <c:pt idx="384">
                  <c:v>41887.5</c:v>
                </c:pt>
                <c:pt idx="385">
                  <c:v>41887.54166666666</c:v>
                </c:pt>
                <c:pt idx="386">
                  <c:v>41887.58333333334</c:v>
                </c:pt>
                <c:pt idx="387">
                  <c:v>41887.625</c:v>
                </c:pt>
                <c:pt idx="388">
                  <c:v>41887.66666666666</c:v>
                </c:pt>
                <c:pt idx="389">
                  <c:v>41887.70833333334</c:v>
                </c:pt>
                <c:pt idx="390">
                  <c:v>41887.75</c:v>
                </c:pt>
                <c:pt idx="391">
                  <c:v>41887.79166666666</c:v>
                </c:pt>
                <c:pt idx="392">
                  <c:v>41887.83333333334</c:v>
                </c:pt>
                <c:pt idx="393">
                  <c:v>41887.875</c:v>
                </c:pt>
                <c:pt idx="394">
                  <c:v>41887.91666666666</c:v>
                </c:pt>
                <c:pt idx="395">
                  <c:v>41887.95833333333</c:v>
                </c:pt>
                <c:pt idx="396">
                  <c:v>41888.0</c:v>
                </c:pt>
                <c:pt idx="397">
                  <c:v>41888.04166666666</c:v>
                </c:pt>
                <c:pt idx="398">
                  <c:v>41888.08333333334</c:v>
                </c:pt>
                <c:pt idx="399">
                  <c:v>41888.125</c:v>
                </c:pt>
                <c:pt idx="400">
                  <c:v>41888.16666666666</c:v>
                </c:pt>
                <c:pt idx="401">
                  <c:v>41888.20833333334</c:v>
                </c:pt>
                <c:pt idx="402">
                  <c:v>41888.25</c:v>
                </c:pt>
                <c:pt idx="403">
                  <c:v>41888.29166666666</c:v>
                </c:pt>
                <c:pt idx="404">
                  <c:v>41888.33333333334</c:v>
                </c:pt>
                <c:pt idx="405">
                  <c:v>41888.375</c:v>
                </c:pt>
                <c:pt idx="406">
                  <c:v>41888.41666666666</c:v>
                </c:pt>
                <c:pt idx="407">
                  <c:v>41888.45833333333</c:v>
                </c:pt>
                <c:pt idx="408">
                  <c:v>41888.5</c:v>
                </c:pt>
                <c:pt idx="409">
                  <c:v>41888.54166666666</c:v>
                </c:pt>
                <c:pt idx="410">
                  <c:v>41888.58333333334</c:v>
                </c:pt>
                <c:pt idx="411">
                  <c:v>41888.625</c:v>
                </c:pt>
                <c:pt idx="412">
                  <c:v>41888.66666666666</c:v>
                </c:pt>
                <c:pt idx="413">
                  <c:v>41888.70833333334</c:v>
                </c:pt>
                <c:pt idx="414">
                  <c:v>41888.75</c:v>
                </c:pt>
                <c:pt idx="415">
                  <c:v>41888.79166666666</c:v>
                </c:pt>
                <c:pt idx="416">
                  <c:v>41888.83333333334</c:v>
                </c:pt>
                <c:pt idx="417">
                  <c:v>41888.875</c:v>
                </c:pt>
                <c:pt idx="418">
                  <c:v>41888.91666666666</c:v>
                </c:pt>
                <c:pt idx="419">
                  <c:v>41888.95833333333</c:v>
                </c:pt>
                <c:pt idx="420">
                  <c:v>41889.0</c:v>
                </c:pt>
                <c:pt idx="421">
                  <c:v>41889.04166666666</c:v>
                </c:pt>
                <c:pt idx="422">
                  <c:v>41889.08333333334</c:v>
                </c:pt>
                <c:pt idx="423">
                  <c:v>41889.125</c:v>
                </c:pt>
                <c:pt idx="424">
                  <c:v>41889.16666666666</c:v>
                </c:pt>
                <c:pt idx="425">
                  <c:v>41889.20833333334</c:v>
                </c:pt>
                <c:pt idx="426">
                  <c:v>41889.25</c:v>
                </c:pt>
                <c:pt idx="427">
                  <c:v>41889.29166666666</c:v>
                </c:pt>
                <c:pt idx="428">
                  <c:v>41889.33333333334</c:v>
                </c:pt>
                <c:pt idx="429">
                  <c:v>41889.375</c:v>
                </c:pt>
                <c:pt idx="430">
                  <c:v>41889.41666666666</c:v>
                </c:pt>
                <c:pt idx="431">
                  <c:v>41889.45833333333</c:v>
                </c:pt>
                <c:pt idx="432">
                  <c:v>41889.5</c:v>
                </c:pt>
                <c:pt idx="433">
                  <c:v>41889.54166666666</c:v>
                </c:pt>
                <c:pt idx="434">
                  <c:v>41889.58333333334</c:v>
                </c:pt>
                <c:pt idx="435">
                  <c:v>41889.625</c:v>
                </c:pt>
                <c:pt idx="436">
                  <c:v>41889.66666666666</c:v>
                </c:pt>
                <c:pt idx="437">
                  <c:v>41889.70833333334</c:v>
                </c:pt>
                <c:pt idx="438">
                  <c:v>41889.75</c:v>
                </c:pt>
                <c:pt idx="439">
                  <c:v>41889.79166666666</c:v>
                </c:pt>
                <c:pt idx="440">
                  <c:v>41889.83333333334</c:v>
                </c:pt>
                <c:pt idx="441">
                  <c:v>41889.875</c:v>
                </c:pt>
                <c:pt idx="442">
                  <c:v>41889.91666666666</c:v>
                </c:pt>
                <c:pt idx="443">
                  <c:v>41889.95833333333</c:v>
                </c:pt>
                <c:pt idx="444">
                  <c:v>41890.0</c:v>
                </c:pt>
                <c:pt idx="445">
                  <c:v>41890.04166666666</c:v>
                </c:pt>
                <c:pt idx="446">
                  <c:v>41890.08333333334</c:v>
                </c:pt>
                <c:pt idx="447">
                  <c:v>41890.125</c:v>
                </c:pt>
                <c:pt idx="448">
                  <c:v>41890.16666666666</c:v>
                </c:pt>
                <c:pt idx="449">
                  <c:v>41890.20833333334</c:v>
                </c:pt>
                <c:pt idx="450">
                  <c:v>41890.25</c:v>
                </c:pt>
                <c:pt idx="451">
                  <c:v>41890.29166666666</c:v>
                </c:pt>
                <c:pt idx="452">
                  <c:v>41890.33333333334</c:v>
                </c:pt>
                <c:pt idx="453">
                  <c:v>41890.375</c:v>
                </c:pt>
                <c:pt idx="454">
                  <c:v>41890.41666666666</c:v>
                </c:pt>
                <c:pt idx="455">
                  <c:v>41890.45833333333</c:v>
                </c:pt>
                <c:pt idx="456">
                  <c:v>41890.5</c:v>
                </c:pt>
                <c:pt idx="457">
                  <c:v>41890.54166666666</c:v>
                </c:pt>
                <c:pt idx="458">
                  <c:v>41890.58333333334</c:v>
                </c:pt>
                <c:pt idx="459">
                  <c:v>41890.625</c:v>
                </c:pt>
                <c:pt idx="460">
                  <c:v>41890.66666666666</c:v>
                </c:pt>
                <c:pt idx="461">
                  <c:v>41890.70833333334</c:v>
                </c:pt>
                <c:pt idx="462">
                  <c:v>41890.75</c:v>
                </c:pt>
                <c:pt idx="463">
                  <c:v>41890.79166666666</c:v>
                </c:pt>
                <c:pt idx="464">
                  <c:v>41890.83333333334</c:v>
                </c:pt>
                <c:pt idx="465">
                  <c:v>41890.875</c:v>
                </c:pt>
                <c:pt idx="466">
                  <c:v>41890.91666666666</c:v>
                </c:pt>
                <c:pt idx="467">
                  <c:v>41890.95833333333</c:v>
                </c:pt>
                <c:pt idx="468">
                  <c:v>41891.0</c:v>
                </c:pt>
                <c:pt idx="469">
                  <c:v>41891.04166666666</c:v>
                </c:pt>
                <c:pt idx="470">
                  <c:v>41891.08333333334</c:v>
                </c:pt>
                <c:pt idx="471">
                  <c:v>41891.125</c:v>
                </c:pt>
                <c:pt idx="472">
                  <c:v>41891.16666666666</c:v>
                </c:pt>
                <c:pt idx="473">
                  <c:v>41891.20833333334</c:v>
                </c:pt>
                <c:pt idx="474">
                  <c:v>41891.25</c:v>
                </c:pt>
                <c:pt idx="475">
                  <c:v>41891.29166666666</c:v>
                </c:pt>
                <c:pt idx="476">
                  <c:v>41891.33333333334</c:v>
                </c:pt>
                <c:pt idx="477">
                  <c:v>41891.375</c:v>
                </c:pt>
                <c:pt idx="478">
                  <c:v>41891.41666666666</c:v>
                </c:pt>
                <c:pt idx="479">
                  <c:v>41891.45833333333</c:v>
                </c:pt>
                <c:pt idx="480">
                  <c:v>41891.5</c:v>
                </c:pt>
                <c:pt idx="481">
                  <c:v>41891.54166666666</c:v>
                </c:pt>
                <c:pt idx="482">
                  <c:v>41891.58333333334</c:v>
                </c:pt>
                <c:pt idx="483">
                  <c:v>41891.625</c:v>
                </c:pt>
                <c:pt idx="484">
                  <c:v>41891.66666666666</c:v>
                </c:pt>
                <c:pt idx="485">
                  <c:v>41891.70833333334</c:v>
                </c:pt>
                <c:pt idx="486">
                  <c:v>41891.75</c:v>
                </c:pt>
                <c:pt idx="487">
                  <c:v>41891.79166666666</c:v>
                </c:pt>
                <c:pt idx="488">
                  <c:v>41891.83333333334</c:v>
                </c:pt>
                <c:pt idx="489">
                  <c:v>41891.875</c:v>
                </c:pt>
                <c:pt idx="490">
                  <c:v>41891.91666666666</c:v>
                </c:pt>
                <c:pt idx="491">
                  <c:v>41891.95833333333</c:v>
                </c:pt>
                <c:pt idx="492">
                  <c:v>41892.0</c:v>
                </c:pt>
                <c:pt idx="493">
                  <c:v>41892.04166666666</c:v>
                </c:pt>
                <c:pt idx="494">
                  <c:v>41892.08333333334</c:v>
                </c:pt>
                <c:pt idx="495">
                  <c:v>41892.125</c:v>
                </c:pt>
                <c:pt idx="496">
                  <c:v>41892.16666666666</c:v>
                </c:pt>
                <c:pt idx="497">
                  <c:v>41892.20833333334</c:v>
                </c:pt>
                <c:pt idx="498">
                  <c:v>41892.25</c:v>
                </c:pt>
                <c:pt idx="499">
                  <c:v>41892.29166666666</c:v>
                </c:pt>
                <c:pt idx="500">
                  <c:v>41892.33333333334</c:v>
                </c:pt>
                <c:pt idx="501">
                  <c:v>41892.375</c:v>
                </c:pt>
                <c:pt idx="502">
                  <c:v>41892.41666666666</c:v>
                </c:pt>
                <c:pt idx="503">
                  <c:v>41892.45833333333</c:v>
                </c:pt>
                <c:pt idx="504">
                  <c:v>41892.5</c:v>
                </c:pt>
                <c:pt idx="505">
                  <c:v>41892.54166666666</c:v>
                </c:pt>
                <c:pt idx="506">
                  <c:v>41892.58333333334</c:v>
                </c:pt>
                <c:pt idx="507">
                  <c:v>41892.625</c:v>
                </c:pt>
                <c:pt idx="508">
                  <c:v>41892.66666666666</c:v>
                </c:pt>
                <c:pt idx="509">
                  <c:v>41892.70833333334</c:v>
                </c:pt>
                <c:pt idx="510">
                  <c:v>41892.75</c:v>
                </c:pt>
                <c:pt idx="511">
                  <c:v>41892.79166666666</c:v>
                </c:pt>
                <c:pt idx="512">
                  <c:v>41892.83333333334</c:v>
                </c:pt>
                <c:pt idx="513">
                  <c:v>41892.875</c:v>
                </c:pt>
                <c:pt idx="514">
                  <c:v>41892.91666666666</c:v>
                </c:pt>
                <c:pt idx="515">
                  <c:v>41892.95833333333</c:v>
                </c:pt>
                <c:pt idx="516">
                  <c:v>41893.0</c:v>
                </c:pt>
                <c:pt idx="517">
                  <c:v>41893.04166666666</c:v>
                </c:pt>
                <c:pt idx="518">
                  <c:v>41893.08333333334</c:v>
                </c:pt>
                <c:pt idx="519">
                  <c:v>41893.125</c:v>
                </c:pt>
                <c:pt idx="520">
                  <c:v>41893.16666666666</c:v>
                </c:pt>
                <c:pt idx="521">
                  <c:v>41893.20833333334</c:v>
                </c:pt>
                <c:pt idx="522">
                  <c:v>41893.25</c:v>
                </c:pt>
                <c:pt idx="523">
                  <c:v>41893.29166666666</c:v>
                </c:pt>
                <c:pt idx="524">
                  <c:v>41893.33333333334</c:v>
                </c:pt>
                <c:pt idx="525">
                  <c:v>41893.375</c:v>
                </c:pt>
                <c:pt idx="526">
                  <c:v>41893.41666666666</c:v>
                </c:pt>
                <c:pt idx="527">
                  <c:v>41893.45833333333</c:v>
                </c:pt>
                <c:pt idx="528">
                  <c:v>41893.5</c:v>
                </c:pt>
                <c:pt idx="529">
                  <c:v>41893.54166666666</c:v>
                </c:pt>
                <c:pt idx="530">
                  <c:v>41893.58333333334</c:v>
                </c:pt>
                <c:pt idx="531">
                  <c:v>41893.625</c:v>
                </c:pt>
                <c:pt idx="532">
                  <c:v>41893.66666666666</c:v>
                </c:pt>
                <c:pt idx="533">
                  <c:v>41893.70833333334</c:v>
                </c:pt>
                <c:pt idx="534">
                  <c:v>41893.75</c:v>
                </c:pt>
                <c:pt idx="535">
                  <c:v>41893.79166666666</c:v>
                </c:pt>
                <c:pt idx="536">
                  <c:v>41893.83333333334</c:v>
                </c:pt>
                <c:pt idx="537">
                  <c:v>41893.875</c:v>
                </c:pt>
                <c:pt idx="538">
                  <c:v>41893.91666666666</c:v>
                </c:pt>
                <c:pt idx="539">
                  <c:v>41893.95833333333</c:v>
                </c:pt>
                <c:pt idx="540">
                  <c:v>41894.0</c:v>
                </c:pt>
                <c:pt idx="541">
                  <c:v>41894.04166666666</c:v>
                </c:pt>
                <c:pt idx="542">
                  <c:v>41894.08333333334</c:v>
                </c:pt>
                <c:pt idx="543">
                  <c:v>41894.125</c:v>
                </c:pt>
                <c:pt idx="544">
                  <c:v>41894.16666666666</c:v>
                </c:pt>
                <c:pt idx="545">
                  <c:v>41894.20833333334</c:v>
                </c:pt>
                <c:pt idx="546">
                  <c:v>41894.25</c:v>
                </c:pt>
                <c:pt idx="547">
                  <c:v>41894.29166666666</c:v>
                </c:pt>
                <c:pt idx="548">
                  <c:v>41894.33333333334</c:v>
                </c:pt>
                <c:pt idx="549">
                  <c:v>41894.375</c:v>
                </c:pt>
                <c:pt idx="550">
                  <c:v>41894.41666666666</c:v>
                </c:pt>
                <c:pt idx="551">
                  <c:v>41894.45833333333</c:v>
                </c:pt>
                <c:pt idx="552">
                  <c:v>41894.5</c:v>
                </c:pt>
                <c:pt idx="553">
                  <c:v>41894.54166666666</c:v>
                </c:pt>
                <c:pt idx="554">
                  <c:v>41894.58333333334</c:v>
                </c:pt>
                <c:pt idx="555">
                  <c:v>41894.625</c:v>
                </c:pt>
                <c:pt idx="556">
                  <c:v>41894.66666666666</c:v>
                </c:pt>
                <c:pt idx="557">
                  <c:v>41894.70833333334</c:v>
                </c:pt>
                <c:pt idx="558">
                  <c:v>41894.75</c:v>
                </c:pt>
                <c:pt idx="559">
                  <c:v>41894.79166666666</c:v>
                </c:pt>
                <c:pt idx="560">
                  <c:v>41894.83333333334</c:v>
                </c:pt>
                <c:pt idx="561">
                  <c:v>41894.875</c:v>
                </c:pt>
                <c:pt idx="562">
                  <c:v>41894.91666666666</c:v>
                </c:pt>
                <c:pt idx="563">
                  <c:v>41894.95833333333</c:v>
                </c:pt>
                <c:pt idx="564">
                  <c:v>41895.0</c:v>
                </c:pt>
                <c:pt idx="565">
                  <c:v>41895.04166666666</c:v>
                </c:pt>
                <c:pt idx="566">
                  <c:v>41895.08333333334</c:v>
                </c:pt>
                <c:pt idx="567">
                  <c:v>41895.125</c:v>
                </c:pt>
                <c:pt idx="568">
                  <c:v>41895.16666666666</c:v>
                </c:pt>
                <c:pt idx="569">
                  <c:v>41895.20833333334</c:v>
                </c:pt>
                <c:pt idx="570">
                  <c:v>41895.25</c:v>
                </c:pt>
                <c:pt idx="571">
                  <c:v>41895.29166666666</c:v>
                </c:pt>
                <c:pt idx="572">
                  <c:v>41895.33333333334</c:v>
                </c:pt>
                <c:pt idx="573">
                  <c:v>41895.375</c:v>
                </c:pt>
                <c:pt idx="574">
                  <c:v>41895.41666666666</c:v>
                </c:pt>
                <c:pt idx="575">
                  <c:v>41895.45833333333</c:v>
                </c:pt>
                <c:pt idx="576">
                  <c:v>41895.5</c:v>
                </c:pt>
                <c:pt idx="577">
                  <c:v>41895.54166666666</c:v>
                </c:pt>
                <c:pt idx="578">
                  <c:v>41895.58333333334</c:v>
                </c:pt>
                <c:pt idx="579">
                  <c:v>41895.625</c:v>
                </c:pt>
                <c:pt idx="580">
                  <c:v>41895.66666666666</c:v>
                </c:pt>
                <c:pt idx="581">
                  <c:v>41895.70833333334</c:v>
                </c:pt>
                <c:pt idx="582">
                  <c:v>41895.75</c:v>
                </c:pt>
                <c:pt idx="583">
                  <c:v>41895.79166666666</c:v>
                </c:pt>
                <c:pt idx="584">
                  <c:v>41895.83333333334</c:v>
                </c:pt>
                <c:pt idx="585">
                  <c:v>41895.875</c:v>
                </c:pt>
                <c:pt idx="586">
                  <c:v>41895.91666666666</c:v>
                </c:pt>
                <c:pt idx="587">
                  <c:v>41895.95833333333</c:v>
                </c:pt>
                <c:pt idx="588">
                  <c:v>41896.0</c:v>
                </c:pt>
                <c:pt idx="589">
                  <c:v>41896.04166666666</c:v>
                </c:pt>
                <c:pt idx="590">
                  <c:v>41896.08333333334</c:v>
                </c:pt>
                <c:pt idx="591">
                  <c:v>41896.125</c:v>
                </c:pt>
                <c:pt idx="592">
                  <c:v>41896.16666666666</c:v>
                </c:pt>
                <c:pt idx="593">
                  <c:v>41896.20833333334</c:v>
                </c:pt>
                <c:pt idx="594">
                  <c:v>41896.25</c:v>
                </c:pt>
                <c:pt idx="595">
                  <c:v>41896.29166666666</c:v>
                </c:pt>
                <c:pt idx="596">
                  <c:v>41896.33333333334</c:v>
                </c:pt>
                <c:pt idx="597">
                  <c:v>41896.375</c:v>
                </c:pt>
                <c:pt idx="598">
                  <c:v>41896.41666666666</c:v>
                </c:pt>
                <c:pt idx="599">
                  <c:v>41896.45833333333</c:v>
                </c:pt>
                <c:pt idx="600">
                  <c:v>41896.5</c:v>
                </c:pt>
                <c:pt idx="601">
                  <c:v>41896.54166666666</c:v>
                </c:pt>
                <c:pt idx="602">
                  <c:v>41896.58333333334</c:v>
                </c:pt>
                <c:pt idx="603">
                  <c:v>41896.625</c:v>
                </c:pt>
                <c:pt idx="604">
                  <c:v>41896.66666666666</c:v>
                </c:pt>
                <c:pt idx="605">
                  <c:v>41896.70833333334</c:v>
                </c:pt>
                <c:pt idx="606">
                  <c:v>41896.75</c:v>
                </c:pt>
                <c:pt idx="607">
                  <c:v>41896.79166666666</c:v>
                </c:pt>
                <c:pt idx="608">
                  <c:v>41896.83333333334</c:v>
                </c:pt>
                <c:pt idx="609">
                  <c:v>41896.875</c:v>
                </c:pt>
                <c:pt idx="610">
                  <c:v>41896.91666666666</c:v>
                </c:pt>
                <c:pt idx="611">
                  <c:v>41896.95833333333</c:v>
                </c:pt>
                <c:pt idx="612">
                  <c:v>41897.0</c:v>
                </c:pt>
                <c:pt idx="613">
                  <c:v>41897.04166666666</c:v>
                </c:pt>
                <c:pt idx="614">
                  <c:v>41897.08333333334</c:v>
                </c:pt>
                <c:pt idx="615">
                  <c:v>41897.125</c:v>
                </c:pt>
                <c:pt idx="616">
                  <c:v>41897.16666666666</c:v>
                </c:pt>
                <c:pt idx="617">
                  <c:v>41897.20833333334</c:v>
                </c:pt>
                <c:pt idx="618">
                  <c:v>41897.25</c:v>
                </c:pt>
                <c:pt idx="619">
                  <c:v>41897.29166666666</c:v>
                </c:pt>
                <c:pt idx="620">
                  <c:v>41897.33333333334</c:v>
                </c:pt>
                <c:pt idx="621">
                  <c:v>41897.375</c:v>
                </c:pt>
                <c:pt idx="622">
                  <c:v>41897.41666666666</c:v>
                </c:pt>
                <c:pt idx="623">
                  <c:v>41897.45833333333</c:v>
                </c:pt>
                <c:pt idx="624">
                  <c:v>41897.5</c:v>
                </c:pt>
                <c:pt idx="625">
                  <c:v>41897.54166666666</c:v>
                </c:pt>
                <c:pt idx="626">
                  <c:v>41897.58333333334</c:v>
                </c:pt>
                <c:pt idx="627">
                  <c:v>41897.625</c:v>
                </c:pt>
                <c:pt idx="628">
                  <c:v>41897.66666666666</c:v>
                </c:pt>
                <c:pt idx="629">
                  <c:v>41897.70833333334</c:v>
                </c:pt>
                <c:pt idx="630">
                  <c:v>41897.75</c:v>
                </c:pt>
                <c:pt idx="631">
                  <c:v>41897.79166666666</c:v>
                </c:pt>
                <c:pt idx="632">
                  <c:v>41897.83333333334</c:v>
                </c:pt>
                <c:pt idx="633">
                  <c:v>41897.875</c:v>
                </c:pt>
                <c:pt idx="634">
                  <c:v>41897.91666666666</c:v>
                </c:pt>
                <c:pt idx="635">
                  <c:v>41897.95833333333</c:v>
                </c:pt>
                <c:pt idx="636">
                  <c:v>41898.0</c:v>
                </c:pt>
                <c:pt idx="637">
                  <c:v>41898.04166666666</c:v>
                </c:pt>
                <c:pt idx="638">
                  <c:v>41898.08333333334</c:v>
                </c:pt>
                <c:pt idx="639">
                  <c:v>41898.125</c:v>
                </c:pt>
                <c:pt idx="640">
                  <c:v>41898.16666666666</c:v>
                </c:pt>
                <c:pt idx="641">
                  <c:v>41898.20833333334</c:v>
                </c:pt>
                <c:pt idx="642">
                  <c:v>41898.25</c:v>
                </c:pt>
                <c:pt idx="643">
                  <c:v>41898.29166666666</c:v>
                </c:pt>
                <c:pt idx="644">
                  <c:v>41898.33333333334</c:v>
                </c:pt>
                <c:pt idx="645">
                  <c:v>41898.375</c:v>
                </c:pt>
                <c:pt idx="646">
                  <c:v>41898.41666666666</c:v>
                </c:pt>
                <c:pt idx="647">
                  <c:v>41898.45833333333</c:v>
                </c:pt>
                <c:pt idx="648">
                  <c:v>41898.5</c:v>
                </c:pt>
                <c:pt idx="649">
                  <c:v>41898.54166666666</c:v>
                </c:pt>
                <c:pt idx="650">
                  <c:v>41898.58333333334</c:v>
                </c:pt>
                <c:pt idx="651">
                  <c:v>41898.625</c:v>
                </c:pt>
                <c:pt idx="652">
                  <c:v>41898.66666666666</c:v>
                </c:pt>
                <c:pt idx="653">
                  <c:v>41898.70833333334</c:v>
                </c:pt>
                <c:pt idx="654">
                  <c:v>41898.75</c:v>
                </c:pt>
                <c:pt idx="655">
                  <c:v>41898.79166666666</c:v>
                </c:pt>
                <c:pt idx="656">
                  <c:v>41898.83333333334</c:v>
                </c:pt>
                <c:pt idx="657">
                  <c:v>41898.875</c:v>
                </c:pt>
                <c:pt idx="658">
                  <c:v>41898.91666666666</c:v>
                </c:pt>
                <c:pt idx="659">
                  <c:v>41898.95833333333</c:v>
                </c:pt>
                <c:pt idx="660">
                  <c:v>41899.0</c:v>
                </c:pt>
                <c:pt idx="661">
                  <c:v>41899.04166666666</c:v>
                </c:pt>
                <c:pt idx="662">
                  <c:v>41899.08333333334</c:v>
                </c:pt>
                <c:pt idx="663">
                  <c:v>41899.125</c:v>
                </c:pt>
                <c:pt idx="664">
                  <c:v>41899.16666666666</c:v>
                </c:pt>
                <c:pt idx="665">
                  <c:v>41899.20833333334</c:v>
                </c:pt>
                <c:pt idx="666">
                  <c:v>41899.25</c:v>
                </c:pt>
                <c:pt idx="667">
                  <c:v>41899.29166666666</c:v>
                </c:pt>
                <c:pt idx="668">
                  <c:v>41899.33333333334</c:v>
                </c:pt>
                <c:pt idx="669">
                  <c:v>41899.375</c:v>
                </c:pt>
                <c:pt idx="670">
                  <c:v>41899.41666666666</c:v>
                </c:pt>
                <c:pt idx="671">
                  <c:v>41899.45833333333</c:v>
                </c:pt>
                <c:pt idx="672">
                  <c:v>41899.5</c:v>
                </c:pt>
                <c:pt idx="673">
                  <c:v>41899.54166666666</c:v>
                </c:pt>
                <c:pt idx="674">
                  <c:v>41899.58333333334</c:v>
                </c:pt>
                <c:pt idx="675">
                  <c:v>41899.625</c:v>
                </c:pt>
                <c:pt idx="676">
                  <c:v>41899.66666666666</c:v>
                </c:pt>
                <c:pt idx="677">
                  <c:v>41899.70833333334</c:v>
                </c:pt>
                <c:pt idx="678">
                  <c:v>41899.75</c:v>
                </c:pt>
                <c:pt idx="679">
                  <c:v>41899.79166666666</c:v>
                </c:pt>
                <c:pt idx="680">
                  <c:v>41899.83333333334</c:v>
                </c:pt>
                <c:pt idx="681">
                  <c:v>41899.875</c:v>
                </c:pt>
                <c:pt idx="682">
                  <c:v>41899.91666666666</c:v>
                </c:pt>
                <c:pt idx="683">
                  <c:v>41899.95833333333</c:v>
                </c:pt>
                <c:pt idx="684">
                  <c:v>41900.0</c:v>
                </c:pt>
                <c:pt idx="685">
                  <c:v>41900.04166666666</c:v>
                </c:pt>
                <c:pt idx="686">
                  <c:v>41900.08333333334</c:v>
                </c:pt>
                <c:pt idx="687">
                  <c:v>41900.125</c:v>
                </c:pt>
                <c:pt idx="688">
                  <c:v>41900.16666666666</c:v>
                </c:pt>
                <c:pt idx="689">
                  <c:v>41900.20833333334</c:v>
                </c:pt>
                <c:pt idx="690">
                  <c:v>41900.25</c:v>
                </c:pt>
                <c:pt idx="691">
                  <c:v>41900.29166666666</c:v>
                </c:pt>
                <c:pt idx="692">
                  <c:v>41900.33333333334</c:v>
                </c:pt>
                <c:pt idx="693">
                  <c:v>41900.375</c:v>
                </c:pt>
                <c:pt idx="694">
                  <c:v>41900.41666666666</c:v>
                </c:pt>
                <c:pt idx="695">
                  <c:v>41900.45833333333</c:v>
                </c:pt>
                <c:pt idx="696">
                  <c:v>41900.5</c:v>
                </c:pt>
                <c:pt idx="697">
                  <c:v>41900.54166666666</c:v>
                </c:pt>
                <c:pt idx="698">
                  <c:v>41900.58333333334</c:v>
                </c:pt>
                <c:pt idx="699">
                  <c:v>41900.625</c:v>
                </c:pt>
                <c:pt idx="700">
                  <c:v>41900.66666666666</c:v>
                </c:pt>
                <c:pt idx="701">
                  <c:v>41900.70833333334</c:v>
                </c:pt>
                <c:pt idx="702">
                  <c:v>41900.75</c:v>
                </c:pt>
                <c:pt idx="703">
                  <c:v>41900.79166666666</c:v>
                </c:pt>
                <c:pt idx="704">
                  <c:v>41900.83333333334</c:v>
                </c:pt>
                <c:pt idx="705">
                  <c:v>41900.875</c:v>
                </c:pt>
                <c:pt idx="706">
                  <c:v>41900.91666666666</c:v>
                </c:pt>
                <c:pt idx="707">
                  <c:v>41900.95833333333</c:v>
                </c:pt>
                <c:pt idx="708">
                  <c:v>41901.0</c:v>
                </c:pt>
                <c:pt idx="709">
                  <c:v>41901.04166666666</c:v>
                </c:pt>
                <c:pt idx="710">
                  <c:v>41901.08333333334</c:v>
                </c:pt>
                <c:pt idx="711">
                  <c:v>41901.125</c:v>
                </c:pt>
                <c:pt idx="712">
                  <c:v>41901.16666666666</c:v>
                </c:pt>
                <c:pt idx="713">
                  <c:v>41901.20833333334</c:v>
                </c:pt>
                <c:pt idx="714">
                  <c:v>41901.25</c:v>
                </c:pt>
                <c:pt idx="715">
                  <c:v>41901.29166666666</c:v>
                </c:pt>
                <c:pt idx="716">
                  <c:v>41901.33333333334</c:v>
                </c:pt>
                <c:pt idx="717">
                  <c:v>41901.375</c:v>
                </c:pt>
                <c:pt idx="718">
                  <c:v>41901.41666666666</c:v>
                </c:pt>
                <c:pt idx="719">
                  <c:v>41901.45833333333</c:v>
                </c:pt>
                <c:pt idx="720">
                  <c:v>41901.5</c:v>
                </c:pt>
                <c:pt idx="721">
                  <c:v>41901.54166666666</c:v>
                </c:pt>
                <c:pt idx="722">
                  <c:v>41901.58333333334</c:v>
                </c:pt>
                <c:pt idx="723">
                  <c:v>41901.625</c:v>
                </c:pt>
                <c:pt idx="724">
                  <c:v>41901.66666666666</c:v>
                </c:pt>
                <c:pt idx="725">
                  <c:v>41901.70833333334</c:v>
                </c:pt>
                <c:pt idx="726">
                  <c:v>41901.75</c:v>
                </c:pt>
                <c:pt idx="727">
                  <c:v>41901.79166666666</c:v>
                </c:pt>
                <c:pt idx="728">
                  <c:v>41901.83333333334</c:v>
                </c:pt>
                <c:pt idx="729">
                  <c:v>41901.875</c:v>
                </c:pt>
                <c:pt idx="730">
                  <c:v>41901.91666666666</c:v>
                </c:pt>
                <c:pt idx="731">
                  <c:v>41901.95833333333</c:v>
                </c:pt>
                <c:pt idx="732">
                  <c:v>41902.0</c:v>
                </c:pt>
                <c:pt idx="733">
                  <c:v>41902.04166666666</c:v>
                </c:pt>
                <c:pt idx="734">
                  <c:v>41902.08333333334</c:v>
                </c:pt>
                <c:pt idx="735">
                  <c:v>41902.125</c:v>
                </c:pt>
                <c:pt idx="736">
                  <c:v>41902.16666666666</c:v>
                </c:pt>
                <c:pt idx="737">
                  <c:v>41902.20833333334</c:v>
                </c:pt>
                <c:pt idx="738">
                  <c:v>41902.25</c:v>
                </c:pt>
                <c:pt idx="739">
                  <c:v>41902.29166666666</c:v>
                </c:pt>
                <c:pt idx="740">
                  <c:v>41902.33333333334</c:v>
                </c:pt>
                <c:pt idx="741">
                  <c:v>41902.375</c:v>
                </c:pt>
                <c:pt idx="742">
                  <c:v>41902.41666666666</c:v>
                </c:pt>
                <c:pt idx="743">
                  <c:v>41902.45833333333</c:v>
                </c:pt>
                <c:pt idx="744">
                  <c:v>41902.5</c:v>
                </c:pt>
                <c:pt idx="745">
                  <c:v>41902.54166666666</c:v>
                </c:pt>
                <c:pt idx="746">
                  <c:v>41902.58333333334</c:v>
                </c:pt>
                <c:pt idx="747">
                  <c:v>41902.625</c:v>
                </c:pt>
                <c:pt idx="748">
                  <c:v>41902.66666666666</c:v>
                </c:pt>
                <c:pt idx="749">
                  <c:v>41902.70833333334</c:v>
                </c:pt>
                <c:pt idx="750">
                  <c:v>41902.75</c:v>
                </c:pt>
                <c:pt idx="751">
                  <c:v>41902.79166666666</c:v>
                </c:pt>
                <c:pt idx="752">
                  <c:v>41902.83333333334</c:v>
                </c:pt>
                <c:pt idx="753">
                  <c:v>41902.875</c:v>
                </c:pt>
                <c:pt idx="754">
                  <c:v>41902.91666666666</c:v>
                </c:pt>
                <c:pt idx="755">
                  <c:v>41902.95833333333</c:v>
                </c:pt>
                <c:pt idx="756">
                  <c:v>41903.0</c:v>
                </c:pt>
                <c:pt idx="757">
                  <c:v>41903.04166666666</c:v>
                </c:pt>
                <c:pt idx="758">
                  <c:v>41903.08333333334</c:v>
                </c:pt>
                <c:pt idx="759">
                  <c:v>41903.125</c:v>
                </c:pt>
                <c:pt idx="760">
                  <c:v>41903.16666666666</c:v>
                </c:pt>
                <c:pt idx="761">
                  <c:v>41903.20833333334</c:v>
                </c:pt>
                <c:pt idx="762">
                  <c:v>41903.25</c:v>
                </c:pt>
                <c:pt idx="763">
                  <c:v>41903.29166666666</c:v>
                </c:pt>
                <c:pt idx="764">
                  <c:v>41903.33333333334</c:v>
                </c:pt>
                <c:pt idx="765">
                  <c:v>41903.375</c:v>
                </c:pt>
                <c:pt idx="766">
                  <c:v>41903.41666666666</c:v>
                </c:pt>
                <c:pt idx="767">
                  <c:v>41903.45833333333</c:v>
                </c:pt>
                <c:pt idx="768">
                  <c:v>41903.5</c:v>
                </c:pt>
                <c:pt idx="769">
                  <c:v>41903.54166666666</c:v>
                </c:pt>
                <c:pt idx="770">
                  <c:v>41903.58333333334</c:v>
                </c:pt>
                <c:pt idx="771">
                  <c:v>41903.625</c:v>
                </c:pt>
                <c:pt idx="772">
                  <c:v>41903.66666666666</c:v>
                </c:pt>
                <c:pt idx="773">
                  <c:v>41903.70833333334</c:v>
                </c:pt>
                <c:pt idx="774">
                  <c:v>41903.75</c:v>
                </c:pt>
                <c:pt idx="775">
                  <c:v>41903.79166666666</c:v>
                </c:pt>
                <c:pt idx="776">
                  <c:v>41903.83333333334</c:v>
                </c:pt>
                <c:pt idx="777">
                  <c:v>41903.875</c:v>
                </c:pt>
                <c:pt idx="778">
                  <c:v>41903.91666666666</c:v>
                </c:pt>
                <c:pt idx="779">
                  <c:v>41903.95833333333</c:v>
                </c:pt>
                <c:pt idx="780">
                  <c:v>41904.0</c:v>
                </c:pt>
                <c:pt idx="781">
                  <c:v>41904.04166666666</c:v>
                </c:pt>
                <c:pt idx="782">
                  <c:v>41904.08333333334</c:v>
                </c:pt>
                <c:pt idx="783">
                  <c:v>41904.125</c:v>
                </c:pt>
                <c:pt idx="784">
                  <c:v>41904.16666666666</c:v>
                </c:pt>
                <c:pt idx="785">
                  <c:v>41904.20833333334</c:v>
                </c:pt>
                <c:pt idx="786">
                  <c:v>41904.25</c:v>
                </c:pt>
                <c:pt idx="787">
                  <c:v>41904.29166666666</c:v>
                </c:pt>
                <c:pt idx="788">
                  <c:v>41904.33333333334</c:v>
                </c:pt>
                <c:pt idx="789">
                  <c:v>41904.375</c:v>
                </c:pt>
                <c:pt idx="790">
                  <c:v>41904.41666666666</c:v>
                </c:pt>
                <c:pt idx="791">
                  <c:v>41904.45833333333</c:v>
                </c:pt>
                <c:pt idx="792">
                  <c:v>41904.5</c:v>
                </c:pt>
                <c:pt idx="793">
                  <c:v>41904.54166666666</c:v>
                </c:pt>
                <c:pt idx="794">
                  <c:v>41904.58333333334</c:v>
                </c:pt>
                <c:pt idx="795">
                  <c:v>41904.625</c:v>
                </c:pt>
                <c:pt idx="796">
                  <c:v>41904.66666666666</c:v>
                </c:pt>
                <c:pt idx="797">
                  <c:v>41904.70833333334</c:v>
                </c:pt>
                <c:pt idx="798">
                  <c:v>41904.75</c:v>
                </c:pt>
                <c:pt idx="799">
                  <c:v>41904.79166666666</c:v>
                </c:pt>
                <c:pt idx="800">
                  <c:v>41904.83333333334</c:v>
                </c:pt>
                <c:pt idx="801">
                  <c:v>41904.875</c:v>
                </c:pt>
                <c:pt idx="802">
                  <c:v>41904.91666666666</c:v>
                </c:pt>
                <c:pt idx="803">
                  <c:v>41904.95833333333</c:v>
                </c:pt>
                <c:pt idx="804">
                  <c:v>41905.0</c:v>
                </c:pt>
                <c:pt idx="805">
                  <c:v>41905.04166666666</c:v>
                </c:pt>
                <c:pt idx="806">
                  <c:v>41905.08333333334</c:v>
                </c:pt>
                <c:pt idx="807">
                  <c:v>41905.125</c:v>
                </c:pt>
                <c:pt idx="808">
                  <c:v>41905.16666666666</c:v>
                </c:pt>
                <c:pt idx="809">
                  <c:v>41905.20833333334</c:v>
                </c:pt>
                <c:pt idx="810">
                  <c:v>41905.25</c:v>
                </c:pt>
                <c:pt idx="811">
                  <c:v>41905.29166666666</c:v>
                </c:pt>
                <c:pt idx="812">
                  <c:v>41905.33333333334</c:v>
                </c:pt>
                <c:pt idx="813">
                  <c:v>41905.375</c:v>
                </c:pt>
                <c:pt idx="814">
                  <c:v>41905.41666666666</c:v>
                </c:pt>
                <c:pt idx="815">
                  <c:v>41905.45833333333</c:v>
                </c:pt>
                <c:pt idx="816">
                  <c:v>41905.5</c:v>
                </c:pt>
                <c:pt idx="817">
                  <c:v>41905.54166666666</c:v>
                </c:pt>
                <c:pt idx="818">
                  <c:v>41905.58333333334</c:v>
                </c:pt>
                <c:pt idx="819">
                  <c:v>41905.625</c:v>
                </c:pt>
                <c:pt idx="820">
                  <c:v>41905.66666666666</c:v>
                </c:pt>
                <c:pt idx="821">
                  <c:v>41905.70833333334</c:v>
                </c:pt>
                <c:pt idx="822">
                  <c:v>41905.75</c:v>
                </c:pt>
                <c:pt idx="823">
                  <c:v>41905.79166666666</c:v>
                </c:pt>
                <c:pt idx="824">
                  <c:v>41905.83333333334</c:v>
                </c:pt>
                <c:pt idx="825">
                  <c:v>41905.875</c:v>
                </c:pt>
                <c:pt idx="826">
                  <c:v>41905.91666666666</c:v>
                </c:pt>
                <c:pt idx="827">
                  <c:v>41905.95833333333</c:v>
                </c:pt>
                <c:pt idx="828">
                  <c:v>41906.0</c:v>
                </c:pt>
                <c:pt idx="829">
                  <c:v>41906.04166666666</c:v>
                </c:pt>
                <c:pt idx="830">
                  <c:v>41906.08333333334</c:v>
                </c:pt>
                <c:pt idx="831">
                  <c:v>41906.125</c:v>
                </c:pt>
                <c:pt idx="832">
                  <c:v>41906.16666666666</c:v>
                </c:pt>
                <c:pt idx="833">
                  <c:v>41906.20833333334</c:v>
                </c:pt>
                <c:pt idx="834">
                  <c:v>41906.25</c:v>
                </c:pt>
                <c:pt idx="835">
                  <c:v>41906.29166666666</c:v>
                </c:pt>
                <c:pt idx="836">
                  <c:v>41906.33333333334</c:v>
                </c:pt>
                <c:pt idx="837">
                  <c:v>41906.375</c:v>
                </c:pt>
                <c:pt idx="838">
                  <c:v>41906.41666666666</c:v>
                </c:pt>
                <c:pt idx="839">
                  <c:v>41906.45833333333</c:v>
                </c:pt>
                <c:pt idx="840">
                  <c:v>41906.5</c:v>
                </c:pt>
                <c:pt idx="841">
                  <c:v>41906.54166666666</c:v>
                </c:pt>
                <c:pt idx="842">
                  <c:v>41906.58333333334</c:v>
                </c:pt>
                <c:pt idx="843">
                  <c:v>41906.625</c:v>
                </c:pt>
                <c:pt idx="844">
                  <c:v>41906.66666666666</c:v>
                </c:pt>
                <c:pt idx="845">
                  <c:v>41906.70833333334</c:v>
                </c:pt>
                <c:pt idx="846">
                  <c:v>41906.75</c:v>
                </c:pt>
                <c:pt idx="847">
                  <c:v>41906.79166666666</c:v>
                </c:pt>
                <c:pt idx="848">
                  <c:v>41906.83333333334</c:v>
                </c:pt>
                <c:pt idx="849">
                  <c:v>41906.875</c:v>
                </c:pt>
                <c:pt idx="850">
                  <c:v>41906.91666666666</c:v>
                </c:pt>
                <c:pt idx="851">
                  <c:v>41906.95833333333</c:v>
                </c:pt>
                <c:pt idx="852">
                  <c:v>41907.0</c:v>
                </c:pt>
                <c:pt idx="853">
                  <c:v>41907.04166666666</c:v>
                </c:pt>
                <c:pt idx="854">
                  <c:v>41907.08333333334</c:v>
                </c:pt>
                <c:pt idx="855">
                  <c:v>41907.125</c:v>
                </c:pt>
                <c:pt idx="856">
                  <c:v>41907.16666666666</c:v>
                </c:pt>
                <c:pt idx="857">
                  <c:v>41907.20833333334</c:v>
                </c:pt>
                <c:pt idx="858">
                  <c:v>41907.25</c:v>
                </c:pt>
                <c:pt idx="859">
                  <c:v>41907.29166666666</c:v>
                </c:pt>
                <c:pt idx="860">
                  <c:v>41907.33333333334</c:v>
                </c:pt>
                <c:pt idx="861">
                  <c:v>41907.375</c:v>
                </c:pt>
                <c:pt idx="862">
                  <c:v>41907.41666666666</c:v>
                </c:pt>
                <c:pt idx="863">
                  <c:v>41907.45833333333</c:v>
                </c:pt>
                <c:pt idx="864">
                  <c:v>41907.5</c:v>
                </c:pt>
                <c:pt idx="865">
                  <c:v>41907.54166666666</c:v>
                </c:pt>
                <c:pt idx="866">
                  <c:v>41907.58333333334</c:v>
                </c:pt>
                <c:pt idx="867">
                  <c:v>41907.625</c:v>
                </c:pt>
                <c:pt idx="868">
                  <c:v>41907.66666666666</c:v>
                </c:pt>
                <c:pt idx="869">
                  <c:v>41907.70833333334</c:v>
                </c:pt>
                <c:pt idx="870">
                  <c:v>41907.75</c:v>
                </c:pt>
                <c:pt idx="871">
                  <c:v>41907.79166666666</c:v>
                </c:pt>
                <c:pt idx="872">
                  <c:v>41907.83333333334</c:v>
                </c:pt>
                <c:pt idx="873">
                  <c:v>41907.875</c:v>
                </c:pt>
                <c:pt idx="874">
                  <c:v>41907.91666666666</c:v>
                </c:pt>
                <c:pt idx="875">
                  <c:v>41907.95833333333</c:v>
                </c:pt>
                <c:pt idx="876">
                  <c:v>41908.0</c:v>
                </c:pt>
                <c:pt idx="877">
                  <c:v>41908.04166666666</c:v>
                </c:pt>
                <c:pt idx="878">
                  <c:v>41908.08333333334</c:v>
                </c:pt>
                <c:pt idx="879">
                  <c:v>41908.125</c:v>
                </c:pt>
                <c:pt idx="880">
                  <c:v>41908.16666666666</c:v>
                </c:pt>
                <c:pt idx="881">
                  <c:v>41908.20833333334</c:v>
                </c:pt>
                <c:pt idx="882">
                  <c:v>41908.25</c:v>
                </c:pt>
                <c:pt idx="883">
                  <c:v>41908.29166666666</c:v>
                </c:pt>
                <c:pt idx="884">
                  <c:v>41908.33333333334</c:v>
                </c:pt>
                <c:pt idx="885">
                  <c:v>41908.375</c:v>
                </c:pt>
                <c:pt idx="886">
                  <c:v>41908.41666666666</c:v>
                </c:pt>
                <c:pt idx="887">
                  <c:v>41908.45833333333</c:v>
                </c:pt>
                <c:pt idx="888">
                  <c:v>41908.5</c:v>
                </c:pt>
                <c:pt idx="889">
                  <c:v>41908.54166666666</c:v>
                </c:pt>
                <c:pt idx="890">
                  <c:v>41908.58333333334</c:v>
                </c:pt>
                <c:pt idx="891">
                  <c:v>41908.625</c:v>
                </c:pt>
                <c:pt idx="892">
                  <c:v>41908.66666666666</c:v>
                </c:pt>
                <c:pt idx="893">
                  <c:v>41908.70833333334</c:v>
                </c:pt>
                <c:pt idx="894">
                  <c:v>41908.75</c:v>
                </c:pt>
                <c:pt idx="895">
                  <c:v>41908.79166666666</c:v>
                </c:pt>
                <c:pt idx="896">
                  <c:v>41908.83333333334</c:v>
                </c:pt>
                <c:pt idx="897">
                  <c:v>41908.875</c:v>
                </c:pt>
                <c:pt idx="898">
                  <c:v>41908.91666666666</c:v>
                </c:pt>
                <c:pt idx="899">
                  <c:v>41908.95833333333</c:v>
                </c:pt>
                <c:pt idx="900">
                  <c:v>41909.0</c:v>
                </c:pt>
                <c:pt idx="901">
                  <c:v>41909.04166666666</c:v>
                </c:pt>
                <c:pt idx="902">
                  <c:v>41909.08333333334</c:v>
                </c:pt>
                <c:pt idx="903">
                  <c:v>41909.125</c:v>
                </c:pt>
                <c:pt idx="904">
                  <c:v>41909.16666666666</c:v>
                </c:pt>
                <c:pt idx="905">
                  <c:v>41909.20833333334</c:v>
                </c:pt>
                <c:pt idx="906">
                  <c:v>41909.25</c:v>
                </c:pt>
                <c:pt idx="907">
                  <c:v>41909.29166666666</c:v>
                </c:pt>
                <c:pt idx="908">
                  <c:v>41909.33333333334</c:v>
                </c:pt>
                <c:pt idx="909">
                  <c:v>41909.375</c:v>
                </c:pt>
                <c:pt idx="910">
                  <c:v>41909.41666666666</c:v>
                </c:pt>
                <c:pt idx="911">
                  <c:v>41909.45833333333</c:v>
                </c:pt>
                <c:pt idx="912">
                  <c:v>41909.5</c:v>
                </c:pt>
                <c:pt idx="913">
                  <c:v>41909.54166666666</c:v>
                </c:pt>
                <c:pt idx="914">
                  <c:v>41909.58333333334</c:v>
                </c:pt>
                <c:pt idx="915">
                  <c:v>41909.625</c:v>
                </c:pt>
                <c:pt idx="916">
                  <c:v>41909.66666666666</c:v>
                </c:pt>
                <c:pt idx="917">
                  <c:v>41909.70833333334</c:v>
                </c:pt>
                <c:pt idx="918">
                  <c:v>41909.75</c:v>
                </c:pt>
                <c:pt idx="919">
                  <c:v>41909.79166666666</c:v>
                </c:pt>
                <c:pt idx="920">
                  <c:v>41909.83333333334</c:v>
                </c:pt>
                <c:pt idx="921">
                  <c:v>41909.875</c:v>
                </c:pt>
                <c:pt idx="922">
                  <c:v>41909.91666666666</c:v>
                </c:pt>
                <c:pt idx="923">
                  <c:v>41909.95833333333</c:v>
                </c:pt>
                <c:pt idx="924">
                  <c:v>41910.0</c:v>
                </c:pt>
                <c:pt idx="925">
                  <c:v>41910.04166666666</c:v>
                </c:pt>
                <c:pt idx="926">
                  <c:v>41910.08333333334</c:v>
                </c:pt>
                <c:pt idx="927">
                  <c:v>41910.125</c:v>
                </c:pt>
                <c:pt idx="928">
                  <c:v>41910.16666666666</c:v>
                </c:pt>
                <c:pt idx="929">
                  <c:v>41910.20833333334</c:v>
                </c:pt>
                <c:pt idx="930">
                  <c:v>41910.25</c:v>
                </c:pt>
                <c:pt idx="931">
                  <c:v>41910.29166666666</c:v>
                </c:pt>
                <c:pt idx="932">
                  <c:v>41910.33333333334</c:v>
                </c:pt>
                <c:pt idx="933">
                  <c:v>41910.375</c:v>
                </c:pt>
                <c:pt idx="934">
                  <c:v>41910.41666666666</c:v>
                </c:pt>
                <c:pt idx="935">
                  <c:v>41910.45833333333</c:v>
                </c:pt>
                <c:pt idx="936">
                  <c:v>41910.5</c:v>
                </c:pt>
                <c:pt idx="937">
                  <c:v>41910.54166666666</c:v>
                </c:pt>
                <c:pt idx="938">
                  <c:v>41910.58333333334</c:v>
                </c:pt>
                <c:pt idx="939">
                  <c:v>41910.625</c:v>
                </c:pt>
                <c:pt idx="940">
                  <c:v>41910.66666666666</c:v>
                </c:pt>
                <c:pt idx="941">
                  <c:v>41910.70833333334</c:v>
                </c:pt>
                <c:pt idx="942">
                  <c:v>41910.75</c:v>
                </c:pt>
                <c:pt idx="943">
                  <c:v>41910.79166666666</c:v>
                </c:pt>
                <c:pt idx="944">
                  <c:v>41910.83333333334</c:v>
                </c:pt>
                <c:pt idx="945">
                  <c:v>41910.875</c:v>
                </c:pt>
                <c:pt idx="946">
                  <c:v>41910.91666666666</c:v>
                </c:pt>
                <c:pt idx="947">
                  <c:v>41910.95833333333</c:v>
                </c:pt>
                <c:pt idx="948">
                  <c:v>41911.0</c:v>
                </c:pt>
                <c:pt idx="949">
                  <c:v>41911.04166666666</c:v>
                </c:pt>
                <c:pt idx="950">
                  <c:v>41911.08333333334</c:v>
                </c:pt>
                <c:pt idx="951">
                  <c:v>41911.125</c:v>
                </c:pt>
                <c:pt idx="952">
                  <c:v>41911.16666666666</c:v>
                </c:pt>
                <c:pt idx="953">
                  <c:v>41911.20833333334</c:v>
                </c:pt>
                <c:pt idx="954">
                  <c:v>41911.25</c:v>
                </c:pt>
                <c:pt idx="955">
                  <c:v>41911.29166666666</c:v>
                </c:pt>
                <c:pt idx="956">
                  <c:v>41911.33333333334</c:v>
                </c:pt>
                <c:pt idx="957">
                  <c:v>41911.375</c:v>
                </c:pt>
                <c:pt idx="958">
                  <c:v>41911.41666666666</c:v>
                </c:pt>
                <c:pt idx="959">
                  <c:v>41911.45833333333</c:v>
                </c:pt>
                <c:pt idx="960">
                  <c:v>41911.5</c:v>
                </c:pt>
                <c:pt idx="961">
                  <c:v>41911.54166666666</c:v>
                </c:pt>
                <c:pt idx="962">
                  <c:v>41911.58333333334</c:v>
                </c:pt>
                <c:pt idx="963">
                  <c:v>41911.625</c:v>
                </c:pt>
                <c:pt idx="964">
                  <c:v>41911.66666666666</c:v>
                </c:pt>
                <c:pt idx="965">
                  <c:v>41911.70833333334</c:v>
                </c:pt>
                <c:pt idx="966">
                  <c:v>41911.75</c:v>
                </c:pt>
                <c:pt idx="967">
                  <c:v>41911.79166666666</c:v>
                </c:pt>
                <c:pt idx="968">
                  <c:v>41911.83333333334</c:v>
                </c:pt>
                <c:pt idx="969">
                  <c:v>41911.875</c:v>
                </c:pt>
                <c:pt idx="970">
                  <c:v>41911.91666666666</c:v>
                </c:pt>
                <c:pt idx="971">
                  <c:v>41911.95833333333</c:v>
                </c:pt>
                <c:pt idx="972">
                  <c:v>41912.0</c:v>
                </c:pt>
                <c:pt idx="973">
                  <c:v>41912.04166666666</c:v>
                </c:pt>
                <c:pt idx="974">
                  <c:v>41912.08333333334</c:v>
                </c:pt>
                <c:pt idx="975">
                  <c:v>41912.125</c:v>
                </c:pt>
                <c:pt idx="976">
                  <c:v>41912.16666666666</c:v>
                </c:pt>
                <c:pt idx="977">
                  <c:v>41912.20833333334</c:v>
                </c:pt>
                <c:pt idx="978">
                  <c:v>41912.25</c:v>
                </c:pt>
                <c:pt idx="979">
                  <c:v>41912.29166666666</c:v>
                </c:pt>
                <c:pt idx="980">
                  <c:v>41912.33333333334</c:v>
                </c:pt>
                <c:pt idx="981">
                  <c:v>41912.375</c:v>
                </c:pt>
                <c:pt idx="982">
                  <c:v>41912.41666666666</c:v>
                </c:pt>
                <c:pt idx="983">
                  <c:v>41912.45833333333</c:v>
                </c:pt>
                <c:pt idx="984">
                  <c:v>41912.5</c:v>
                </c:pt>
                <c:pt idx="985">
                  <c:v>41912.54166666666</c:v>
                </c:pt>
                <c:pt idx="986">
                  <c:v>41912.58333333334</c:v>
                </c:pt>
                <c:pt idx="987">
                  <c:v>41912.625</c:v>
                </c:pt>
                <c:pt idx="988">
                  <c:v>41912.66666666666</c:v>
                </c:pt>
                <c:pt idx="989">
                  <c:v>41912.70833333334</c:v>
                </c:pt>
                <c:pt idx="990">
                  <c:v>41912.75</c:v>
                </c:pt>
                <c:pt idx="991">
                  <c:v>41912.79166666666</c:v>
                </c:pt>
                <c:pt idx="992">
                  <c:v>41912.83333333334</c:v>
                </c:pt>
                <c:pt idx="993">
                  <c:v>41912.875</c:v>
                </c:pt>
                <c:pt idx="994">
                  <c:v>41912.91666666666</c:v>
                </c:pt>
                <c:pt idx="995">
                  <c:v>41912.95833333333</c:v>
                </c:pt>
                <c:pt idx="996">
                  <c:v>41913.0</c:v>
                </c:pt>
                <c:pt idx="997">
                  <c:v>41913.04166666666</c:v>
                </c:pt>
                <c:pt idx="998">
                  <c:v>41913.08333333334</c:v>
                </c:pt>
                <c:pt idx="999">
                  <c:v>41913.125</c:v>
                </c:pt>
                <c:pt idx="1000">
                  <c:v>41913.16666666666</c:v>
                </c:pt>
                <c:pt idx="1001">
                  <c:v>41913.20833333334</c:v>
                </c:pt>
                <c:pt idx="1002">
                  <c:v>41913.25</c:v>
                </c:pt>
                <c:pt idx="1003">
                  <c:v>41913.29166666666</c:v>
                </c:pt>
                <c:pt idx="1004">
                  <c:v>41913.33333333334</c:v>
                </c:pt>
                <c:pt idx="1005">
                  <c:v>41913.375</c:v>
                </c:pt>
                <c:pt idx="1006">
                  <c:v>41913.41666666666</c:v>
                </c:pt>
                <c:pt idx="1007">
                  <c:v>41913.45833333333</c:v>
                </c:pt>
                <c:pt idx="1008">
                  <c:v>41913.5</c:v>
                </c:pt>
                <c:pt idx="1009">
                  <c:v>41913.54166666666</c:v>
                </c:pt>
                <c:pt idx="1010">
                  <c:v>41913.58333333334</c:v>
                </c:pt>
                <c:pt idx="1011">
                  <c:v>41913.625</c:v>
                </c:pt>
                <c:pt idx="1012">
                  <c:v>41913.66666666666</c:v>
                </c:pt>
                <c:pt idx="1013">
                  <c:v>41913.70833333334</c:v>
                </c:pt>
                <c:pt idx="1014">
                  <c:v>41913.75</c:v>
                </c:pt>
                <c:pt idx="1015">
                  <c:v>41913.79166666666</c:v>
                </c:pt>
                <c:pt idx="1016">
                  <c:v>41913.83333333334</c:v>
                </c:pt>
                <c:pt idx="1017">
                  <c:v>41913.875</c:v>
                </c:pt>
                <c:pt idx="1018">
                  <c:v>41913.91666666666</c:v>
                </c:pt>
                <c:pt idx="1019">
                  <c:v>41913.95833333333</c:v>
                </c:pt>
                <c:pt idx="1020">
                  <c:v>41914.0</c:v>
                </c:pt>
                <c:pt idx="1021">
                  <c:v>41914.04166666666</c:v>
                </c:pt>
                <c:pt idx="1022">
                  <c:v>41914.08333333334</c:v>
                </c:pt>
                <c:pt idx="1023">
                  <c:v>41914.125</c:v>
                </c:pt>
                <c:pt idx="1024">
                  <c:v>41914.16666666666</c:v>
                </c:pt>
                <c:pt idx="1025">
                  <c:v>41914.20833333334</c:v>
                </c:pt>
                <c:pt idx="1026">
                  <c:v>41914.25</c:v>
                </c:pt>
                <c:pt idx="1027">
                  <c:v>41914.29166666666</c:v>
                </c:pt>
                <c:pt idx="1028">
                  <c:v>41914.33333333334</c:v>
                </c:pt>
                <c:pt idx="1029">
                  <c:v>41914.375</c:v>
                </c:pt>
                <c:pt idx="1030">
                  <c:v>41914.41666666666</c:v>
                </c:pt>
                <c:pt idx="1031">
                  <c:v>41914.45833333333</c:v>
                </c:pt>
                <c:pt idx="1032">
                  <c:v>41914.5</c:v>
                </c:pt>
                <c:pt idx="1033">
                  <c:v>41914.54166666666</c:v>
                </c:pt>
                <c:pt idx="1034">
                  <c:v>41914.58333333334</c:v>
                </c:pt>
                <c:pt idx="1035">
                  <c:v>41914.625</c:v>
                </c:pt>
                <c:pt idx="1036">
                  <c:v>41914.66666666666</c:v>
                </c:pt>
                <c:pt idx="1037">
                  <c:v>41914.70833333334</c:v>
                </c:pt>
                <c:pt idx="1038">
                  <c:v>41914.75</c:v>
                </c:pt>
                <c:pt idx="1039">
                  <c:v>41914.79166666666</c:v>
                </c:pt>
                <c:pt idx="1040">
                  <c:v>41914.83333333334</c:v>
                </c:pt>
                <c:pt idx="1041">
                  <c:v>41914.875</c:v>
                </c:pt>
                <c:pt idx="1042">
                  <c:v>41914.91666666666</c:v>
                </c:pt>
                <c:pt idx="1043">
                  <c:v>41914.95833333333</c:v>
                </c:pt>
                <c:pt idx="1044">
                  <c:v>41915.0</c:v>
                </c:pt>
                <c:pt idx="1045">
                  <c:v>41915.04166666666</c:v>
                </c:pt>
                <c:pt idx="1046">
                  <c:v>41915.08333333334</c:v>
                </c:pt>
                <c:pt idx="1047">
                  <c:v>41915.125</c:v>
                </c:pt>
                <c:pt idx="1048">
                  <c:v>41915.16666666666</c:v>
                </c:pt>
                <c:pt idx="1049">
                  <c:v>41915.20833333334</c:v>
                </c:pt>
                <c:pt idx="1050">
                  <c:v>41915.25</c:v>
                </c:pt>
                <c:pt idx="1051">
                  <c:v>41915.29166666666</c:v>
                </c:pt>
                <c:pt idx="1052">
                  <c:v>41915.33333333334</c:v>
                </c:pt>
                <c:pt idx="1053">
                  <c:v>41915.375</c:v>
                </c:pt>
                <c:pt idx="1054">
                  <c:v>41915.41666666666</c:v>
                </c:pt>
                <c:pt idx="1055">
                  <c:v>41915.45833333333</c:v>
                </c:pt>
                <c:pt idx="1056">
                  <c:v>41915.5</c:v>
                </c:pt>
                <c:pt idx="1057">
                  <c:v>41915.54166666666</c:v>
                </c:pt>
                <c:pt idx="1058">
                  <c:v>41915.58333333334</c:v>
                </c:pt>
                <c:pt idx="1059">
                  <c:v>41915.625</c:v>
                </c:pt>
                <c:pt idx="1060">
                  <c:v>41915.66666666666</c:v>
                </c:pt>
                <c:pt idx="1061">
                  <c:v>41915.70833333334</c:v>
                </c:pt>
                <c:pt idx="1062">
                  <c:v>41915.75</c:v>
                </c:pt>
                <c:pt idx="1063">
                  <c:v>41915.79166666666</c:v>
                </c:pt>
                <c:pt idx="1064">
                  <c:v>41915.83333333334</c:v>
                </c:pt>
                <c:pt idx="1065">
                  <c:v>41915.875</c:v>
                </c:pt>
                <c:pt idx="1066">
                  <c:v>41915.91666666666</c:v>
                </c:pt>
                <c:pt idx="1067">
                  <c:v>41915.95833333333</c:v>
                </c:pt>
                <c:pt idx="1068">
                  <c:v>41916.0</c:v>
                </c:pt>
                <c:pt idx="1069">
                  <c:v>41916.04166666666</c:v>
                </c:pt>
                <c:pt idx="1070">
                  <c:v>41916.08333333334</c:v>
                </c:pt>
                <c:pt idx="1071">
                  <c:v>41916.125</c:v>
                </c:pt>
                <c:pt idx="1072">
                  <c:v>41916.16666666666</c:v>
                </c:pt>
                <c:pt idx="1073">
                  <c:v>41916.20833333334</c:v>
                </c:pt>
                <c:pt idx="1074">
                  <c:v>41916.25</c:v>
                </c:pt>
                <c:pt idx="1075">
                  <c:v>41916.29166666666</c:v>
                </c:pt>
                <c:pt idx="1076">
                  <c:v>41916.33333333334</c:v>
                </c:pt>
                <c:pt idx="1077">
                  <c:v>41916.375</c:v>
                </c:pt>
                <c:pt idx="1078">
                  <c:v>41916.41666666666</c:v>
                </c:pt>
                <c:pt idx="1079">
                  <c:v>41916.45833333333</c:v>
                </c:pt>
                <c:pt idx="1080">
                  <c:v>41916.5</c:v>
                </c:pt>
                <c:pt idx="1081">
                  <c:v>41916.54166666666</c:v>
                </c:pt>
                <c:pt idx="1082">
                  <c:v>41916.58333333334</c:v>
                </c:pt>
                <c:pt idx="1083">
                  <c:v>41916.625</c:v>
                </c:pt>
                <c:pt idx="1084">
                  <c:v>41916.66666666666</c:v>
                </c:pt>
                <c:pt idx="1085">
                  <c:v>41916.70833333334</c:v>
                </c:pt>
                <c:pt idx="1086">
                  <c:v>41916.75</c:v>
                </c:pt>
                <c:pt idx="1087">
                  <c:v>41916.79166666666</c:v>
                </c:pt>
                <c:pt idx="1088">
                  <c:v>41916.83333333334</c:v>
                </c:pt>
                <c:pt idx="1089">
                  <c:v>41916.875</c:v>
                </c:pt>
                <c:pt idx="1090">
                  <c:v>41916.91666666666</c:v>
                </c:pt>
                <c:pt idx="1091">
                  <c:v>41916.95833333333</c:v>
                </c:pt>
                <c:pt idx="1092">
                  <c:v>41917.0</c:v>
                </c:pt>
                <c:pt idx="1093">
                  <c:v>41917.04166666666</c:v>
                </c:pt>
                <c:pt idx="1094">
                  <c:v>41917.08333333334</c:v>
                </c:pt>
                <c:pt idx="1095">
                  <c:v>41917.125</c:v>
                </c:pt>
                <c:pt idx="1096">
                  <c:v>41917.16666666666</c:v>
                </c:pt>
                <c:pt idx="1097">
                  <c:v>41917.20833333334</c:v>
                </c:pt>
                <c:pt idx="1098">
                  <c:v>41917.25</c:v>
                </c:pt>
                <c:pt idx="1099">
                  <c:v>41917.29166666666</c:v>
                </c:pt>
                <c:pt idx="1100">
                  <c:v>41917.33333333334</c:v>
                </c:pt>
                <c:pt idx="1101">
                  <c:v>41917.375</c:v>
                </c:pt>
                <c:pt idx="1102">
                  <c:v>41917.41666666666</c:v>
                </c:pt>
                <c:pt idx="1103">
                  <c:v>41917.45833333333</c:v>
                </c:pt>
                <c:pt idx="1104">
                  <c:v>41917.5</c:v>
                </c:pt>
                <c:pt idx="1105">
                  <c:v>41917.54166666666</c:v>
                </c:pt>
                <c:pt idx="1106">
                  <c:v>41917.58333333334</c:v>
                </c:pt>
                <c:pt idx="1107">
                  <c:v>41917.625</c:v>
                </c:pt>
                <c:pt idx="1108">
                  <c:v>41917.66666666666</c:v>
                </c:pt>
                <c:pt idx="1109">
                  <c:v>41917.70833333334</c:v>
                </c:pt>
                <c:pt idx="1110">
                  <c:v>41917.75</c:v>
                </c:pt>
                <c:pt idx="1111">
                  <c:v>41917.79166666666</c:v>
                </c:pt>
                <c:pt idx="1112">
                  <c:v>41917.83333333334</c:v>
                </c:pt>
                <c:pt idx="1113">
                  <c:v>41917.875</c:v>
                </c:pt>
                <c:pt idx="1114">
                  <c:v>41917.91666666666</c:v>
                </c:pt>
                <c:pt idx="1115">
                  <c:v>41917.95833333333</c:v>
                </c:pt>
                <c:pt idx="1116">
                  <c:v>41918.0</c:v>
                </c:pt>
                <c:pt idx="1117">
                  <c:v>41918.04166666666</c:v>
                </c:pt>
                <c:pt idx="1118">
                  <c:v>41918.08333333334</c:v>
                </c:pt>
                <c:pt idx="1119">
                  <c:v>41918.125</c:v>
                </c:pt>
                <c:pt idx="1120">
                  <c:v>41918.16666666666</c:v>
                </c:pt>
                <c:pt idx="1121">
                  <c:v>41918.20833333334</c:v>
                </c:pt>
                <c:pt idx="1122">
                  <c:v>41918.25</c:v>
                </c:pt>
                <c:pt idx="1123">
                  <c:v>41918.29166666666</c:v>
                </c:pt>
                <c:pt idx="1124">
                  <c:v>41918.33333333334</c:v>
                </c:pt>
                <c:pt idx="1125">
                  <c:v>41918.375</c:v>
                </c:pt>
                <c:pt idx="1126">
                  <c:v>41918.41666666666</c:v>
                </c:pt>
                <c:pt idx="1127">
                  <c:v>41918.45833333333</c:v>
                </c:pt>
                <c:pt idx="1128">
                  <c:v>41918.5</c:v>
                </c:pt>
                <c:pt idx="1129">
                  <c:v>41918.54166666666</c:v>
                </c:pt>
                <c:pt idx="1130">
                  <c:v>41918.58333333334</c:v>
                </c:pt>
                <c:pt idx="1131">
                  <c:v>41918.625</c:v>
                </c:pt>
                <c:pt idx="1132">
                  <c:v>41918.66666666666</c:v>
                </c:pt>
                <c:pt idx="1133">
                  <c:v>41918.70833333334</c:v>
                </c:pt>
                <c:pt idx="1134">
                  <c:v>41918.75</c:v>
                </c:pt>
                <c:pt idx="1135">
                  <c:v>41918.79166666666</c:v>
                </c:pt>
                <c:pt idx="1136">
                  <c:v>41918.83333333334</c:v>
                </c:pt>
                <c:pt idx="1137">
                  <c:v>41918.875</c:v>
                </c:pt>
                <c:pt idx="1138">
                  <c:v>41918.91666666666</c:v>
                </c:pt>
                <c:pt idx="1139">
                  <c:v>41918.95833333333</c:v>
                </c:pt>
                <c:pt idx="1140">
                  <c:v>41919.0</c:v>
                </c:pt>
                <c:pt idx="1141">
                  <c:v>41919.04166666666</c:v>
                </c:pt>
                <c:pt idx="1142">
                  <c:v>41919.08333333334</c:v>
                </c:pt>
                <c:pt idx="1143">
                  <c:v>41919.125</c:v>
                </c:pt>
                <c:pt idx="1144">
                  <c:v>41919.16666666666</c:v>
                </c:pt>
                <c:pt idx="1145">
                  <c:v>41919.20833333334</c:v>
                </c:pt>
                <c:pt idx="1146">
                  <c:v>41919.25</c:v>
                </c:pt>
                <c:pt idx="1147">
                  <c:v>41919.29166666666</c:v>
                </c:pt>
                <c:pt idx="1148">
                  <c:v>41919.33333333334</c:v>
                </c:pt>
                <c:pt idx="1149">
                  <c:v>41919.375</c:v>
                </c:pt>
                <c:pt idx="1150">
                  <c:v>41919.41666666666</c:v>
                </c:pt>
                <c:pt idx="1151">
                  <c:v>41919.45833333333</c:v>
                </c:pt>
                <c:pt idx="1152">
                  <c:v>41919.5</c:v>
                </c:pt>
                <c:pt idx="1153">
                  <c:v>41919.54166666666</c:v>
                </c:pt>
                <c:pt idx="1154">
                  <c:v>41919.58333333334</c:v>
                </c:pt>
                <c:pt idx="1155">
                  <c:v>41919.625</c:v>
                </c:pt>
                <c:pt idx="1156">
                  <c:v>41919.66666666666</c:v>
                </c:pt>
                <c:pt idx="1157">
                  <c:v>41919.70833333334</c:v>
                </c:pt>
                <c:pt idx="1158">
                  <c:v>41919.75</c:v>
                </c:pt>
                <c:pt idx="1159">
                  <c:v>41919.79166666666</c:v>
                </c:pt>
                <c:pt idx="1160">
                  <c:v>41919.83333333334</c:v>
                </c:pt>
                <c:pt idx="1161">
                  <c:v>41919.875</c:v>
                </c:pt>
                <c:pt idx="1162">
                  <c:v>41919.91666666666</c:v>
                </c:pt>
                <c:pt idx="1163">
                  <c:v>41919.95833333333</c:v>
                </c:pt>
                <c:pt idx="1164">
                  <c:v>41920.0</c:v>
                </c:pt>
                <c:pt idx="1165">
                  <c:v>41920.04166666666</c:v>
                </c:pt>
                <c:pt idx="1166">
                  <c:v>41920.08333333334</c:v>
                </c:pt>
                <c:pt idx="1167">
                  <c:v>41920.125</c:v>
                </c:pt>
                <c:pt idx="1168">
                  <c:v>41920.16666666666</c:v>
                </c:pt>
                <c:pt idx="1169">
                  <c:v>41920.20833333334</c:v>
                </c:pt>
                <c:pt idx="1170">
                  <c:v>41920.25</c:v>
                </c:pt>
                <c:pt idx="1171">
                  <c:v>41920.29166666666</c:v>
                </c:pt>
                <c:pt idx="1172">
                  <c:v>41920.33333333334</c:v>
                </c:pt>
                <c:pt idx="1173">
                  <c:v>41920.375</c:v>
                </c:pt>
                <c:pt idx="1174">
                  <c:v>41920.41666666666</c:v>
                </c:pt>
                <c:pt idx="1175">
                  <c:v>41920.45833333333</c:v>
                </c:pt>
                <c:pt idx="1176">
                  <c:v>41920.5</c:v>
                </c:pt>
                <c:pt idx="1177">
                  <c:v>41920.54166666666</c:v>
                </c:pt>
                <c:pt idx="1178">
                  <c:v>41920.58333333334</c:v>
                </c:pt>
                <c:pt idx="1179">
                  <c:v>41920.625</c:v>
                </c:pt>
                <c:pt idx="1180">
                  <c:v>41920.66666666666</c:v>
                </c:pt>
                <c:pt idx="1181">
                  <c:v>41920.70833333334</c:v>
                </c:pt>
                <c:pt idx="1182">
                  <c:v>41920.75</c:v>
                </c:pt>
                <c:pt idx="1183">
                  <c:v>41920.79166666666</c:v>
                </c:pt>
                <c:pt idx="1184">
                  <c:v>41920.83333333334</c:v>
                </c:pt>
                <c:pt idx="1185">
                  <c:v>41920.875</c:v>
                </c:pt>
                <c:pt idx="1186">
                  <c:v>41920.91666666666</c:v>
                </c:pt>
                <c:pt idx="1187">
                  <c:v>41920.95833333333</c:v>
                </c:pt>
                <c:pt idx="1188">
                  <c:v>41921.0</c:v>
                </c:pt>
                <c:pt idx="1189">
                  <c:v>41921.04166666666</c:v>
                </c:pt>
                <c:pt idx="1190">
                  <c:v>41921.08333333334</c:v>
                </c:pt>
                <c:pt idx="1191">
                  <c:v>41921.125</c:v>
                </c:pt>
                <c:pt idx="1192">
                  <c:v>41921.16666666666</c:v>
                </c:pt>
                <c:pt idx="1193">
                  <c:v>41921.20833333334</c:v>
                </c:pt>
                <c:pt idx="1194">
                  <c:v>41921.25</c:v>
                </c:pt>
                <c:pt idx="1195">
                  <c:v>41921.29166666666</c:v>
                </c:pt>
                <c:pt idx="1196">
                  <c:v>41921.33333333334</c:v>
                </c:pt>
                <c:pt idx="1197">
                  <c:v>41921.375</c:v>
                </c:pt>
                <c:pt idx="1198">
                  <c:v>41921.41666666666</c:v>
                </c:pt>
                <c:pt idx="1199">
                  <c:v>41921.45833333333</c:v>
                </c:pt>
                <c:pt idx="1200">
                  <c:v>41921.5</c:v>
                </c:pt>
                <c:pt idx="1201">
                  <c:v>41921.54166666666</c:v>
                </c:pt>
                <c:pt idx="1202">
                  <c:v>41921.58333333334</c:v>
                </c:pt>
                <c:pt idx="1203">
                  <c:v>41921.625</c:v>
                </c:pt>
                <c:pt idx="1204">
                  <c:v>41921.66666666666</c:v>
                </c:pt>
                <c:pt idx="1205">
                  <c:v>41921.70833333334</c:v>
                </c:pt>
                <c:pt idx="1206">
                  <c:v>41921.75</c:v>
                </c:pt>
                <c:pt idx="1207">
                  <c:v>41921.79166666666</c:v>
                </c:pt>
                <c:pt idx="1208">
                  <c:v>41921.83333333334</c:v>
                </c:pt>
                <c:pt idx="1209">
                  <c:v>41921.875</c:v>
                </c:pt>
                <c:pt idx="1210">
                  <c:v>41921.91666666666</c:v>
                </c:pt>
                <c:pt idx="1211">
                  <c:v>41921.95833333333</c:v>
                </c:pt>
                <c:pt idx="1212">
                  <c:v>41922.0</c:v>
                </c:pt>
                <c:pt idx="1213">
                  <c:v>41922.04166666666</c:v>
                </c:pt>
                <c:pt idx="1214">
                  <c:v>41922.08333333334</c:v>
                </c:pt>
                <c:pt idx="1215">
                  <c:v>41922.125</c:v>
                </c:pt>
                <c:pt idx="1216">
                  <c:v>41922.16666666666</c:v>
                </c:pt>
                <c:pt idx="1217">
                  <c:v>41922.20833333334</c:v>
                </c:pt>
                <c:pt idx="1218">
                  <c:v>41922.25</c:v>
                </c:pt>
                <c:pt idx="1219">
                  <c:v>41922.29166666666</c:v>
                </c:pt>
                <c:pt idx="1220">
                  <c:v>41922.33333333334</c:v>
                </c:pt>
                <c:pt idx="1221">
                  <c:v>41922.375</c:v>
                </c:pt>
                <c:pt idx="1222">
                  <c:v>41922.41666666666</c:v>
                </c:pt>
                <c:pt idx="1223">
                  <c:v>41922.45833333333</c:v>
                </c:pt>
                <c:pt idx="1224">
                  <c:v>41922.5</c:v>
                </c:pt>
                <c:pt idx="1225">
                  <c:v>41922.54166666666</c:v>
                </c:pt>
                <c:pt idx="1226">
                  <c:v>41922.58333333334</c:v>
                </c:pt>
                <c:pt idx="1227">
                  <c:v>41922.625</c:v>
                </c:pt>
                <c:pt idx="1228">
                  <c:v>41922.66666666666</c:v>
                </c:pt>
                <c:pt idx="1229">
                  <c:v>41922.70833333334</c:v>
                </c:pt>
                <c:pt idx="1230">
                  <c:v>41922.75</c:v>
                </c:pt>
                <c:pt idx="1231">
                  <c:v>41922.79166666666</c:v>
                </c:pt>
                <c:pt idx="1232">
                  <c:v>41922.83333333334</c:v>
                </c:pt>
                <c:pt idx="1233">
                  <c:v>41922.875</c:v>
                </c:pt>
                <c:pt idx="1234">
                  <c:v>41922.91666666666</c:v>
                </c:pt>
                <c:pt idx="1235">
                  <c:v>41922.95833333333</c:v>
                </c:pt>
                <c:pt idx="1236">
                  <c:v>41923.0</c:v>
                </c:pt>
                <c:pt idx="1237">
                  <c:v>41923.04166666666</c:v>
                </c:pt>
                <c:pt idx="1238">
                  <c:v>41923.08333333334</c:v>
                </c:pt>
                <c:pt idx="1239">
                  <c:v>41923.125</c:v>
                </c:pt>
                <c:pt idx="1240">
                  <c:v>41923.16666666666</c:v>
                </c:pt>
                <c:pt idx="1241">
                  <c:v>41923.20833333334</c:v>
                </c:pt>
                <c:pt idx="1242">
                  <c:v>41923.25</c:v>
                </c:pt>
                <c:pt idx="1243">
                  <c:v>41923.29166666666</c:v>
                </c:pt>
                <c:pt idx="1244">
                  <c:v>41923.33333333334</c:v>
                </c:pt>
                <c:pt idx="1245">
                  <c:v>41923.375</c:v>
                </c:pt>
                <c:pt idx="1246">
                  <c:v>41923.41666666666</c:v>
                </c:pt>
                <c:pt idx="1247">
                  <c:v>41923.45833333333</c:v>
                </c:pt>
                <c:pt idx="1248">
                  <c:v>41923.5</c:v>
                </c:pt>
                <c:pt idx="1249">
                  <c:v>41923.54166666666</c:v>
                </c:pt>
                <c:pt idx="1250">
                  <c:v>41923.58333333334</c:v>
                </c:pt>
                <c:pt idx="1251">
                  <c:v>41923.625</c:v>
                </c:pt>
                <c:pt idx="1252">
                  <c:v>41923.66666666666</c:v>
                </c:pt>
                <c:pt idx="1253">
                  <c:v>41923.70833333334</c:v>
                </c:pt>
                <c:pt idx="1254">
                  <c:v>41923.75</c:v>
                </c:pt>
                <c:pt idx="1255">
                  <c:v>41923.79166666666</c:v>
                </c:pt>
                <c:pt idx="1256">
                  <c:v>41923.83333333334</c:v>
                </c:pt>
                <c:pt idx="1257">
                  <c:v>41923.875</c:v>
                </c:pt>
                <c:pt idx="1258">
                  <c:v>41923.91666666666</c:v>
                </c:pt>
                <c:pt idx="1259">
                  <c:v>41923.95833333333</c:v>
                </c:pt>
                <c:pt idx="1260">
                  <c:v>41924.0</c:v>
                </c:pt>
                <c:pt idx="1261">
                  <c:v>41924.04166666666</c:v>
                </c:pt>
                <c:pt idx="1262">
                  <c:v>41924.08333333334</c:v>
                </c:pt>
                <c:pt idx="1263">
                  <c:v>41924.125</c:v>
                </c:pt>
                <c:pt idx="1264">
                  <c:v>41924.16666666666</c:v>
                </c:pt>
                <c:pt idx="1265">
                  <c:v>41924.20833333334</c:v>
                </c:pt>
                <c:pt idx="1266">
                  <c:v>41924.25</c:v>
                </c:pt>
                <c:pt idx="1267">
                  <c:v>41924.29166666666</c:v>
                </c:pt>
                <c:pt idx="1268">
                  <c:v>41924.33333333334</c:v>
                </c:pt>
                <c:pt idx="1269">
                  <c:v>41924.375</c:v>
                </c:pt>
                <c:pt idx="1270">
                  <c:v>41924.41666666666</c:v>
                </c:pt>
                <c:pt idx="1271">
                  <c:v>41924.45833333333</c:v>
                </c:pt>
                <c:pt idx="1272">
                  <c:v>41924.5</c:v>
                </c:pt>
                <c:pt idx="1273">
                  <c:v>41924.54166666666</c:v>
                </c:pt>
                <c:pt idx="1274">
                  <c:v>41924.58333333334</c:v>
                </c:pt>
                <c:pt idx="1275">
                  <c:v>41924.625</c:v>
                </c:pt>
                <c:pt idx="1276">
                  <c:v>41924.66666666666</c:v>
                </c:pt>
                <c:pt idx="1277">
                  <c:v>41924.70833333334</c:v>
                </c:pt>
                <c:pt idx="1278">
                  <c:v>41924.75</c:v>
                </c:pt>
                <c:pt idx="1279">
                  <c:v>41924.79166666666</c:v>
                </c:pt>
                <c:pt idx="1280">
                  <c:v>41924.83333333334</c:v>
                </c:pt>
                <c:pt idx="1281">
                  <c:v>41924.875</c:v>
                </c:pt>
                <c:pt idx="1282">
                  <c:v>41924.91666666666</c:v>
                </c:pt>
                <c:pt idx="1283">
                  <c:v>41924.95833333333</c:v>
                </c:pt>
                <c:pt idx="1284">
                  <c:v>41925.0</c:v>
                </c:pt>
                <c:pt idx="1285">
                  <c:v>41925.04166666666</c:v>
                </c:pt>
                <c:pt idx="1286">
                  <c:v>41925.08333333334</c:v>
                </c:pt>
                <c:pt idx="1287">
                  <c:v>41925.125</c:v>
                </c:pt>
                <c:pt idx="1288">
                  <c:v>41925.16666666666</c:v>
                </c:pt>
                <c:pt idx="1289">
                  <c:v>41925.20833333334</c:v>
                </c:pt>
                <c:pt idx="1290">
                  <c:v>41925.25</c:v>
                </c:pt>
                <c:pt idx="1291">
                  <c:v>41925.29166666666</c:v>
                </c:pt>
                <c:pt idx="1292">
                  <c:v>41925.33333333334</c:v>
                </c:pt>
                <c:pt idx="1293">
                  <c:v>41925.375</c:v>
                </c:pt>
                <c:pt idx="1294">
                  <c:v>41925.41666666666</c:v>
                </c:pt>
                <c:pt idx="1295">
                  <c:v>41925.45833333333</c:v>
                </c:pt>
                <c:pt idx="1296">
                  <c:v>41925.5</c:v>
                </c:pt>
                <c:pt idx="1297">
                  <c:v>41925.54166666666</c:v>
                </c:pt>
                <c:pt idx="1298">
                  <c:v>41925.58333333334</c:v>
                </c:pt>
                <c:pt idx="1299">
                  <c:v>41925.625</c:v>
                </c:pt>
                <c:pt idx="1300">
                  <c:v>41925.66666666666</c:v>
                </c:pt>
                <c:pt idx="1301">
                  <c:v>41925.70833333334</c:v>
                </c:pt>
                <c:pt idx="1302">
                  <c:v>41925.75</c:v>
                </c:pt>
                <c:pt idx="1303">
                  <c:v>41925.79166666666</c:v>
                </c:pt>
                <c:pt idx="1304">
                  <c:v>41925.83333333334</c:v>
                </c:pt>
                <c:pt idx="1305">
                  <c:v>41925.875</c:v>
                </c:pt>
                <c:pt idx="1306">
                  <c:v>41925.91666666666</c:v>
                </c:pt>
                <c:pt idx="1307">
                  <c:v>41925.95833333333</c:v>
                </c:pt>
                <c:pt idx="1308">
                  <c:v>41926.0</c:v>
                </c:pt>
                <c:pt idx="1309">
                  <c:v>41926.04166666666</c:v>
                </c:pt>
                <c:pt idx="1310">
                  <c:v>41926.08333333334</c:v>
                </c:pt>
                <c:pt idx="1311">
                  <c:v>41926.125</c:v>
                </c:pt>
                <c:pt idx="1312">
                  <c:v>41926.16666666666</c:v>
                </c:pt>
                <c:pt idx="1313">
                  <c:v>41926.20833333334</c:v>
                </c:pt>
                <c:pt idx="1314">
                  <c:v>41926.25</c:v>
                </c:pt>
                <c:pt idx="1315">
                  <c:v>41926.29166666666</c:v>
                </c:pt>
                <c:pt idx="1316">
                  <c:v>41926.33333333334</c:v>
                </c:pt>
                <c:pt idx="1317">
                  <c:v>41926.375</c:v>
                </c:pt>
                <c:pt idx="1318">
                  <c:v>41926.41666666666</c:v>
                </c:pt>
                <c:pt idx="1319">
                  <c:v>41926.45833333333</c:v>
                </c:pt>
                <c:pt idx="1320">
                  <c:v>41926.5</c:v>
                </c:pt>
                <c:pt idx="1321">
                  <c:v>41926.54166666666</c:v>
                </c:pt>
                <c:pt idx="1322">
                  <c:v>41926.58333333334</c:v>
                </c:pt>
                <c:pt idx="1323">
                  <c:v>41926.625</c:v>
                </c:pt>
                <c:pt idx="1324">
                  <c:v>41926.66666666666</c:v>
                </c:pt>
                <c:pt idx="1325">
                  <c:v>41926.70833333334</c:v>
                </c:pt>
                <c:pt idx="1326">
                  <c:v>41926.75</c:v>
                </c:pt>
                <c:pt idx="1327">
                  <c:v>41926.79166666666</c:v>
                </c:pt>
                <c:pt idx="1328">
                  <c:v>41926.83333333334</c:v>
                </c:pt>
                <c:pt idx="1329">
                  <c:v>41926.875</c:v>
                </c:pt>
                <c:pt idx="1330">
                  <c:v>41926.91666666666</c:v>
                </c:pt>
                <c:pt idx="1331">
                  <c:v>41926.95833333333</c:v>
                </c:pt>
                <c:pt idx="1332">
                  <c:v>41927.0</c:v>
                </c:pt>
                <c:pt idx="1333">
                  <c:v>41927.04166666666</c:v>
                </c:pt>
                <c:pt idx="1334">
                  <c:v>41927.08333333334</c:v>
                </c:pt>
                <c:pt idx="1335">
                  <c:v>41927.125</c:v>
                </c:pt>
                <c:pt idx="1336">
                  <c:v>41927.16666666666</c:v>
                </c:pt>
                <c:pt idx="1337">
                  <c:v>41927.20833333334</c:v>
                </c:pt>
                <c:pt idx="1338">
                  <c:v>41927.25</c:v>
                </c:pt>
                <c:pt idx="1339">
                  <c:v>41927.29166666666</c:v>
                </c:pt>
                <c:pt idx="1340">
                  <c:v>41927.33333333334</c:v>
                </c:pt>
                <c:pt idx="1341">
                  <c:v>41927.375</c:v>
                </c:pt>
                <c:pt idx="1342">
                  <c:v>41927.41666666666</c:v>
                </c:pt>
                <c:pt idx="1343">
                  <c:v>41927.45833333333</c:v>
                </c:pt>
                <c:pt idx="1344">
                  <c:v>41927.5</c:v>
                </c:pt>
                <c:pt idx="1345">
                  <c:v>41927.54166666666</c:v>
                </c:pt>
                <c:pt idx="1346">
                  <c:v>41927.58333333334</c:v>
                </c:pt>
                <c:pt idx="1347">
                  <c:v>41927.625</c:v>
                </c:pt>
                <c:pt idx="1348">
                  <c:v>41927.66666666666</c:v>
                </c:pt>
                <c:pt idx="1349">
                  <c:v>41927.70833333334</c:v>
                </c:pt>
                <c:pt idx="1350">
                  <c:v>41927.75</c:v>
                </c:pt>
                <c:pt idx="1351">
                  <c:v>41927.79166666666</c:v>
                </c:pt>
                <c:pt idx="1352">
                  <c:v>41927.83333333334</c:v>
                </c:pt>
                <c:pt idx="1353">
                  <c:v>41927.875</c:v>
                </c:pt>
                <c:pt idx="1354">
                  <c:v>41927.91666666666</c:v>
                </c:pt>
                <c:pt idx="1355">
                  <c:v>41927.95833333333</c:v>
                </c:pt>
                <c:pt idx="1356">
                  <c:v>41928.0</c:v>
                </c:pt>
                <c:pt idx="1357">
                  <c:v>41928.04166666666</c:v>
                </c:pt>
                <c:pt idx="1358">
                  <c:v>41928.08333333334</c:v>
                </c:pt>
                <c:pt idx="1359">
                  <c:v>41928.125</c:v>
                </c:pt>
                <c:pt idx="1360">
                  <c:v>41928.16666666666</c:v>
                </c:pt>
                <c:pt idx="1361">
                  <c:v>41928.20833333334</c:v>
                </c:pt>
                <c:pt idx="1362">
                  <c:v>41928.25</c:v>
                </c:pt>
                <c:pt idx="1363">
                  <c:v>41928.29166666666</c:v>
                </c:pt>
                <c:pt idx="1364">
                  <c:v>41928.33333333334</c:v>
                </c:pt>
                <c:pt idx="1365">
                  <c:v>41928.375</c:v>
                </c:pt>
                <c:pt idx="1366">
                  <c:v>41928.41666666666</c:v>
                </c:pt>
                <c:pt idx="1367">
                  <c:v>41928.45833333333</c:v>
                </c:pt>
                <c:pt idx="1368">
                  <c:v>41928.5</c:v>
                </c:pt>
                <c:pt idx="1369">
                  <c:v>41928.54166666666</c:v>
                </c:pt>
                <c:pt idx="1370">
                  <c:v>41928.58333333334</c:v>
                </c:pt>
                <c:pt idx="1371">
                  <c:v>41928.625</c:v>
                </c:pt>
                <c:pt idx="1372">
                  <c:v>41928.66666666666</c:v>
                </c:pt>
                <c:pt idx="1373">
                  <c:v>41928.70833333334</c:v>
                </c:pt>
                <c:pt idx="1374">
                  <c:v>41928.75</c:v>
                </c:pt>
                <c:pt idx="1375">
                  <c:v>41928.79166666666</c:v>
                </c:pt>
                <c:pt idx="1376">
                  <c:v>41928.83333333334</c:v>
                </c:pt>
                <c:pt idx="1377">
                  <c:v>41928.875</c:v>
                </c:pt>
                <c:pt idx="1378">
                  <c:v>41928.91666666666</c:v>
                </c:pt>
                <c:pt idx="1379">
                  <c:v>41928.95833333333</c:v>
                </c:pt>
                <c:pt idx="1380">
                  <c:v>41929.0</c:v>
                </c:pt>
                <c:pt idx="1381">
                  <c:v>41929.04166666666</c:v>
                </c:pt>
                <c:pt idx="1382">
                  <c:v>41929.08333333334</c:v>
                </c:pt>
                <c:pt idx="1383">
                  <c:v>41929.125</c:v>
                </c:pt>
                <c:pt idx="1384">
                  <c:v>41929.16666666666</c:v>
                </c:pt>
                <c:pt idx="1385">
                  <c:v>41929.20833333334</c:v>
                </c:pt>
                <c:pt idx="1386">
                  <c:v>41929.25</c:v>
                </c:pt>
                <c:pt idx="1387">
                  <c:v>41929.29166666666</c:v>
                </c:pt>
                <c:pt idx="1388">
                  <c:v>41929.33333333334</c:v>
                </c:pt>
                <c:pt idx="1389">
                  <c:v>41929.375</c:v>
                </c:pt>
                <c:pt idx="1390">
                  <c:v>41929.41666666666</c:v>
                </c:pt>
                <c:pt idx="1391">
                  <c:v>41929.45833333333</c:v>
                </c:pt>
                <c:pt idx="1392">
                  <c:v>41929.5</c:v>
                </c:pt>
                <c:pt idx="1393">
                  <c:v>41929.54166666666</c:v>
                </c:pt>
                <c:pt idx="1394">
                  <c:v>41929.58333333334</c:v>
                </c:pt>
                <c:pt idx="1395">
                  <c:v>41929.625</c:v>
                </c:pt>
                <c:pt idx="1396">
                  <c:v>41929.66666666666</c:v>
                </c:pt>
                <c:pt idx="1397">
                  <c:v>41929.70833333334</c:v>
                </c:pt>
                <c:pt idx="1398">
                  <c:v>41929.75</c:v>
                </c:pt>
                <c:pt idx="1399">
                  <c:v>41929.79166666666</c:v>
                </c:pt>
                <c:pt idx="1400">
                  <c:v>41929.83333333334</c:v>
                </c:pt>
                <c:pt idx="1401">
                  <c:v>41929.875</c:v>
                </c:pt>
                <c:pt idx="1402">
                  <c:v>41929.91666666666</c:v>
                </c:pt>
                <c:pt idx="1403">
                  <c:v>41929.95833333333</c:v>
                </c:pt>
                <c:pt idx="1404">
                  <c:v>41930.0</c:v>
                </c:pt>
                <c:pt idx="1405">
                  <c:v>41930.04166666666</c:v>
                </c:pt>
                <c:pt idx="1406">
                  <c:v>41930.08333333334</c:v>
                </c:pt>
                <c:pt idx="1407">
                  <c:v>41930.125</c:v>
                </c:pt>
                <c:pt idx="1408">
                  <c:v>41930.16666666666</c:v>
                </c:pt>
                <c:pt idx="1409">
                  <c:v>41930.20833333334</c:v>
                </c:pt>
                <c:pt idx="1410">
                  <c:v>41930.25</c:v>
                </c:pt>
                <c:pt idx="1411">
                  <c:v>41930.29166666666</c:v>
                </c:pt>
                <c:pt idx="1412">
                  <c:v>41930.33333333334</c:v>
                </c:pt>
                <c:pt idx="1413">
                  <c:v>41930.375</c:v>
                </c:pt>
                <c:pt idx="1414">
                  <c:v>41930.41666666666</c:v>
                </c:pt>
                <c:pt idx="1415">
                  <c:v>41930.45833333333</c:v>
                </c:pt>
                <c:pt idx="1416">
                  <c:v>41930.5</c:v>
                </c:pt>
                <c:pt idx="1417">
                  <c:v>41930.54166666666</c:v>
                </c:pt>
                <c:pt idx="1418">
                  <c:v>41930.58333333334</c:v>
                </c:pt>
                <c:pt idx="1419">
                  <c:v>41930.625</c:v>
                </c:pt>
                <c:pt idx="1420">
                  <c:v>41930.66666666666</c:v>
                </c:pt>
                <c:pt idx="1421">
                  <c:v>41930.70833333334</c:v>
                </c:pt>
                <c:pt idx="1422">
                  <c:v>41930.75</c:v>
                </c:pt>
                <c:pt idx="1423">
                  <c:v>41930.79166666666</c:v>
                </c:pt>
                <c:pt idx="1424">
                  <c:v>41930.83333333334</c:v>
                </c:pt>
                <c:pt idx="1425">
                  <c:v>41930.875</c:v>
                </c:pt>
                <c:pt idx="1426">
                  <c:v>41930.91666666666</c:v>
                </c:pt>
                <c:pt idx="1427">
                  <c:v>41930.95833333333</c:v>
                </c:pt>
                <c:pt idx="1428">
                  <c:v>41931.0</c:v>
                </c:pt>
                <c:pt idx="1429">
                  <c:v>41931.04166666666</c:v>
                </c:pt>
                <c:pt idx="1430">
                  <c:v>41931.08333333334</c:v>
                </c:pt>
                <c:pt idx="1431">
                  <c:v>41931.125</c:v>
                </c:pt>
                <c:pt idx="1432">
                  <c:v>41931.16666666666</c:v>
                </c:pt>
                <c:pt idx="1433">
                  <c:v>41931.20833333334</c:v>
                </c:pt>
                <c:pt idx="1434">
                  <c:v>41931.25</c:v>
                </c:pt>
                <c:pt idx="1435">
                  <c:v>41931.29166666666</c:v>
                </c:pt>
                <c:pt idx="1436">
                  <c:v>41931.33333333334</c:v>
                </c:pt>
                <c:pt idx="1437">
                  <c:v>41931.375</c:v>
                </c:pt>
                <c:pt idx="1438">
                  <c:v>41931.41666666666</c:v>
                </c:pt>
                <c:pt idx="1439">
                  <c:v>41931.45833333333</c:v>
                </c:pt>
                <c:pt idx="1440">
                  <c:v>41931.5</c:v>
                </c:pt>
                <c:pt idx="1441">
                  <c:v>41931.54166666666</c:v>
                </c:pt>
                <c:pt idx="1442">
                  <c:v>41931.58333333334</c:v>
                </c:pt>
                <c:pt idx="1443">
                  <c:v>41931.625</c:v>
                </c:pt>
                <c:pt idx="1444">
                  <c:v>41931.66666666666</c:v>
                </c:pt>
                <c:pt idx="1445">
                  <c:v>41931.70833333334</c:v>
                </c:pt>
                <c:pt idx="1446">
                  <c:v>41931.75</c:v>
                </c:pt>
                <c:pt idx="1447">
                  <c:v>41931.79166666666</c:v>
                </c:pt>
                <c:pt idx="1448">
                  <c:v>41931.83333333334</c:v>
                </c:pt>
                <c:pt idx="1449">
                  <c:v>41931.875</c:v>
                </c:pt>
                <c:pt idx="1450">
                  <c:v>41931.91666666666</c:v>
                </c:pt>
                <c:pt idx="1451">
                  <c:v>41931.95833333333</c:v>
                </c:pt>
                <c:pt idx="1452">
                  <c:v>41932.0</c:v>
                </c:pt>
                <c:pt idx="1453">
                  <c:v>41932.04166666666</c:v>
                </c:pt>
                <c:pt idx="1454">
                  <c:v>41932.08333333334</c:v>
                </c:pt>
                <c:pt idx="1455">
                  <c:v>41932.125</c:v>
                </c:pt>
                <c:pt idx="1456">
                  <c:v>41932.16666666666</c:v>
                </c:pt>
                <c:pt idx="1457">
                  <c:v>41932.20833333334</c:v>
                </c:pt>
                <c:pt idx="1458">
                  <c:v>41932.25</c:v>
                </c:pt>
                <c:pt idx="1459">
                  <c:v>41932.29166666666</c:v>
                </c:pt>
                <c:pt idx="1460">
                  <c:v>41932.33333333334</c:v>
                </c:pt>
                <c:pt idx="1461">
                  <c:v>41932.375</c:v>
                </c:pt>
                <c:pt idx="1462">
                  <c:v>41932.41666666666</c:v>
                </c:pt>
                <c:pt idx="1463">
                  <c:v>41932.45833333333</c:v>
                </c:pt>
                <c:pt idx="1464">
                  <c:v>41932.5</c:v>
                </c:pt>
                <c:pt idx="1465">
                  <c:v>41932.54166666666</c:v>
                </c:pt>
                <c:pt idx="1466">
                  <c:v>41932.58333333334</c:v>
                </c:pt>
                <c:pt idx="1467">
                  <c:v>41932.625</c:v>
                </c:pt>
                <c:pt idx="1468">
                  <c:v>41932.66666666666</c:v>
                </c:pt>
                <c:pt idx="1469">
                  <c:v>41932.70833333334</c:v>
                </c:pt>
                <c:pt idx="1470">
                  <c:v>41932.75</c:v>
                </c:pt>
                <c:pt idx="1471">
                  <c:v>41932.79166666666</c:v>
                </c:pt>
                <c:pt idx="1472">
                  <c:v>41932.83333333334</c:v>
                </c:pt>
                <c:pt idx="1473">
                  <c:v>41932.875</c:v>
                </c:pt>
                <c:pt idx="1474">
                  <c:v>41932.91666666666</c:v>
                </c:pt>
                <c:pt idx="1475">
                  <c:v>41932.95833333333</c:v>
                </c:pt>
                <c:pt idx="1476">
                  <c:v>41933.0</c:v>
                </c:pt>
                <c:pt idx="1477">
                  <c:v>41933.04166666666</c:v>
                </c:pt>
                <c:pt idx="1478">
                  <c:v>41933.08333333334</c:v>
                </c:pt>
                <c:pt idx="1479">
                  <c:v>41933.125</c:v>
                </c:pt>
                <c:pt idx="1480">
                  <c:v>41933.16666666666</c:v>
                </c:pt>
                <c:pt idx="1481">
                  <c:v>41933.20833333334</c:v>
                </c:pt>
                <c:pt idx="1482">
                  <c:v>41933.25</c:v>
                </c:pt>
                <c:pt idx="1483">
                  <c:v>41933.29166666666</c:v>
                </c:pt>
                <c:pt idx="1484">
                  <c:v>41933.33333333334</c:v>
                </c:pt>
                <c:pt idx="1485">
                  <c:v>41933.375</c:v>
                </c:pt>
                <c:pt idx="1486">
                  <c:v>41933.41666666666</c:v>
                </c:pt>
                <c:pt idx="1487">
                  <c:v>41933.45833333333</c:v>
                </c:pt>
                <c:pt idx="1488">
                  <c:v>41933.5</c:v>
                </c:pt>
                <c:pt idx="1489">
                  <c:v>41933.54166666666</c:v>
                </c:pt>
                <c:pt idx="1490">
                  <c:v>41933.58333333334</c:v>
                </c:pt>
                <c:pt idx="1491">
                  <c:v>41933.625</c:v>
                </c:pt>
                <c:pt idx="1492">
                  <c:v>41933.66666666666</c:v>
                </c:pt>
                <c:pt idx="1493">
                  <c:v>41933.70833333334</c:v>
                </c:pt>
                <c:pt idx="1494">
                  <c:v>41933.75</c:v>
                </c:pt>
                <c:pt idx="1495">
                  <c:v>41933.79166666666</c:v>
                </c:pt>
                <c:pt idx="1496">
                  <c:v>41933.83333333334</c:v>
                </c:pt>
                <c:pt idx="1497">
                  <c:v>41933.875</c:v>
                </c:pt>
                <c:pt idx="1498">
                  <c:v>41933.91666666666</c:v>
                </c:pt>
                <c:pt idx="1499">
                  <c:v>41933.95833333333</c:v>
                </c:pt>
                <c:pt idx="1500">
                  <c:v>41934.0</c:v>
                </c:pt>
                <c:pt idx="1501">
                  <c:v>41934.04166666666</c:v>
                </c:pt>
                <c:pt idx="1502">
                  <c:v>41934.08333333334</c:v>
                </c:pt>
                <c:pt idx="1503">
                  <c:v>41934.125</c:v>
                </c:pt>
                <c:pt idx="1504">
                  <c:v>41934.16666666666</c:v>
                </c:pt>
                <c:pt idx="1505">
                  <c:v>41934.20833333334</c:v>
                </c:pt>
                <c:pt idx="1506">
                  <c:v>41934.25</c:v>
                </c:pt>
                <c:pt idx="1507">
                  <c:v>41934.29166666666</c:v>
                </c:pt>
                <c:pt idx="1508">
                  <c:v>41934.33333333334</c:v>
                </c:pt>
                <c:pt idx="1509">
                  <c:v>41934.375</c:v>
                </c:pt>
                <c:pt idx="1510">
                  <c:v>41934.41666666666</c:v>
                </c:pt>
                <c:pt idx="1511">
                  <c:v>41934.45833333333</c:v>
                </c:pt>
                <c:pt idx="1512">
                  <c:v>41934.5</c:v>
                </c:pt>
                <c:pt idx="1513">
                  <c:v>41934.54166666666</c:v>
                </c:pt>
                <c:pt idx="1514">
                  <c:v>41934.58333333334</c:v>
                </c:pt>
                <c:pt idx="1515">
                  <c:v>41934.625</c:v>
                </c:pt>
                <c:pt idx="1516">
                  <c:v>41934.66666666666</c:v>
                </c:pt>
                <c:pt idx="1517">
                  <c:v>41934.70833333334</c:v>
                </c:pt>
                <c:pt idx="1518">
                  <c:v>41934.75</c:v>
                </c:pt>
                <c:pt idx="1519">
                  <c:v>41934.79166666666</c:v>
                </c:pt>
                <c:pt idx="1520">
                  <c:v>41934.83333333334</c:v>
                </c:pt>
                <c:pt idx="1521">
                  <c:v>41934.875</c:v>
                </c:pt>
                <c:pt idx="1522">
                  <c:v>41934.91666666666</c:v>
                </c:pt>
                <c:pt idx="1523">
                  <c:v>41934.95833333333</c:v>
                </c:pt>
                <c:pt idx="1524">
                  <c:v>41935.0</c:v>
                </c:pt>
                <c:pt idx="1525">
                  <c:v>41935.04166666666</c:v>
                </c:pt>
                <c:pt idx="1526">
                  <c:v>41935.08333333334</c:v>
                </c:pt>
                <c:pt idx="1527">
                  <c:v>41935.125</c:v>
                </c:pt>
                <c:pt idx="1528">
                  <c:v>41935.16666666666</c:v>
                </c:pt>
                <c:pt idx="1529">
                  <c:v>41935.20833333334</c:v>
                </c:pt>
                <c:pt idx="1530">
                  <c:v>41935.25</c:v>
                </c:pt>
                <c:pt idx="1531">
                  <c:v>41935.29166666666</c:v>
                </c:pt>
                <c:pt idx="1532">
                  <c:v>41935.33333333334</c:v>
                </c:pt>
                <c:pt idx="1533">
                  <c:v>41935.375</c:v>
                </c:pt>
                <c:pt idx="1534">
                  <c:v>41935.41666666666</c:v>
                </c:pt>
                <c:pt idx="1535">
                  <c:v>41935.45833333333</c:v>
                </c:pt>
                <c:pt idx="1536">
                  <c:v>41935.5</c:v>
                </c:pt>
                <c:pt idx="1537">
                  <c:v>41935.54166666666</c:v>
                </c:pt>
                <c:pt idx="1538">
                  <c:v>41935.58333333334</c:v>
                </c:pt>
                <c:pt idx="1539">
                  <c:v>41935.625</c:v>
                </c:pt>
                <c:pt idx="1540">
                  <c:v>41935.66666666666</c:v>
                </c:pt>
                <c:pt idx="1541">
                  <c:v>41935.70833333334</c:v>
                </c:pt>
                <c:pt idx="1542">
                  <c:v>41935.75</c:v>
                </c:pt>
                <c:pt idx="1543">
                  <c:v>41935.79166666666</c:v>
                </c:pt>
                <c:pt idx="1544">
                  <c:v>41935.83333333334</c:v>
                </c:pt>
                <c:pt idx="1545">
                  <c:v>41935.875</c:v>
                </c:pt>
                <c:pt idx="1546">
                  <c:v>41935.91666666666</c:v>
                </c:pt>
                <c:pt idx="1547">
                  <c:v>41935.95833333333</c:v>
                </c:pt>
                <c:pt idx="1548">
                  <c:v>41936.0</c:v>
                </c:pt>
                <c:pt idx="1549">
                  <c:v>41936.04166666666</c:v>
                </c:pt>
                <c:pt idx="1550">
                  <c:v>41936.08333333334</c:v>
                </c:pt>
                <c:pt idx="1551">
                  <c:v>41936.125</c:v>
                </c:pt>
                <c:pt idx="1552">
                  <c:v>41936.16666666666</c:v>
                </c:pt>
                <c:pt idx="1553">
                  <c:v>41936.20833333334</c:v>
                </c:pt>
                <c:pt idx="1554">
                  <c:v>41936.25</c:v>
                </c:pt>
                <c:pt idx="1555">
                  <c:v>41936.29166666666</c:v>
                </c:pt>
                <c:pt idx="1556">
                  <c:v>41936.33333333334</c:v>
                </c:pt>
                <c:pt idx="1557">
                  <c:v>41936.375</c:v>
                </c:pt>
                <c:pt idx="1558">
                  <c:v>41936.41666666666</c:v>
                </c:pt>
                <c:pt idx="1559">
                  <c:v>41936.45833333333</c:v>
                </c:pt>
                <c:pt idx="1560">
                  <c:v>41936.5</c:v>
                </c:pt>
                <c:pt idx="1561">
                  <c:v>41936.54166666666</c:v>
                </c:pt>
                <c:pt idx="1562">
                  <c:v>41936.58333333334</c:v>
                </c:pt>
                <c:pt idx="1563">
                  <c:v>41936.625</c:v>
                </c:pt>
                <c:pt idx="1564">
                  <c:v>41936.66666666666</c:v>
                </c:pt>
                <c:pt idx="1565">
                  <c:v>41936.70833333334</c:v>
                </c:pt>
                <c:pt idx="1566">
                  <c:v>41936.75</c:v>
                </c:pt>
                <c:pt idx="1567">
                  <c:v>41936.79166666666</c:v>
                </c:pt>
                <c:pt idx="1568">
                  <c:v>41936.83333333334</c:v>
                </c:pt>
                <c:pt idx="1569">
                  <c:v>41936.875</c:v>
                </c:pt>
                <c:pt idx="1570">
                  <c:v>41936.91666666666</c:v>
                </c:pt>
                <c:pt idx="1571">
                  <c:v>41936.95833333333</c:v>
                </c:pt>
                <c:pt idx="1572">
                  <c:v>41937.0</c:v>
                </c:pt>
                <c:pt idx="1573">
                  <c:v>41937.04166666666</c:v>
                </c:pt>
                <c:pt idx="1574">
                  <c:v>41937.08333333334</c:v>
                </c:pt>
                <c:pt idx="1575">
                  <c:v>41937.125</c:v>
                </c:pt>
                <c:pt idx="1576">
                  <c:v>41937.16666666666</c:v>
                </c:pt>
                <c:pt idx="1577">
                  <c:v>41937.20833333334</c:v>
                </c:pt>
                <c:pt idx="1578">
                  <c:v>41937.25</c:v>
                </c:pt>
                <c:pt idx="1579">
                  <c:v>41937.29166666666</c:v>
                </c:pt>
                <c:pt idx="1580">
                  <c:v>41937.33333333334</c:v>
                </c:pt>
                <c:pt idx="1581">
                  <c:v>41937.375</c:v>
                </c:pt>
                <c:pt idx="1582">
                  <c:v>41937.41666666666</c:v>
                </c:pt>
                <c:pt idx="1583">
                  <c:v>41937.45833333333</c:v>
                </c:pt>
                <c:pt idx="1584">
                  <c:v>41937.5</c:v>
                </c:pt>
                <c:pt idx="1585">
                  <c:v>41937.54166666666</c:v>
                </c:pt>
                <c:pt idx="1586">
                  <c:v>41937.58333333334</c:v>
                </c:pt>
                <c:pt idx="1587">
                  <c:v>41937.625</c:v>
                </c:pt>
                <c:pt idx="1588">
                  <c:v>41937.66666666666</c:v>
                </c:pt>
                <c:pt idx="1589">
                  <c:v>41937.70833333334</c:v>
                </c:pt>
                <c:pt idx="1590">
                  <c:v>41937.75</c:v>
                </c:pt>
                <c:pt idx="1591">
                  <c:v>41937.79166666666</c:v>
                </c:pt>
                <c:pt idx="1592">
                  <c:v>41937.83333333334</c:v>
                </c:pt>
                <c:pt idx="1593">
                  <c:v>41937.875</c:v>
                </c:pt>
                <c:pt idx="1594">
                  <c:v>41937.91666666666</c:v>
                </c:pt>
                <c:pt idx="1595">
                  <c:v>41937.95833333333</c:v>
                </c:pt>
                <c:pt idx="1596">
                  <c:v>41938.0</c:v>
                </c:pt>
                <c:pt idx="1597">
                  <c:v>41938.04166666666</c:v>
                </c:pt>
                <c:pt idx="1598">
                  <c:v>41938.08333333334</c:v>
                </c:pt>
                <c:pt idx="1599">
                  <c:v>41938.125</c:v>
                </c:pt>
                <c:pt idx="1600">
                  <c:v>41938.16666666666</c:v>
                </c:pt>
                <c:pt idx="1601">
                  <c:v>41938.20833333334</c:v>
                </c:pt>
                <c:pt idx="1602">
                  <c:v>41938.25</c:v>
                </c:pt>
                <c:pt idx="1603">
                  <c:v>41938.29166666666</c:v>
                </c:pt>
                <c:pt idx="1604">
                  <c:v>41938.33333333334</c:v>
                </c:pt>
                <c:pt idx="1605">
                  <c:v>41938.375</c:v>
                </c:pt>
                <c:pt idx="1606">
                  <c:v>41938.41666666666</c:v>
                </c:pt>
                <c:pt idx="1607">
                  <c:v>41938.45833333333</c:v>
                </c:pt>
                <c:pt idx="1608">
                  <c:v>41938.5</c:v>
                </c:pt>
                <c:pt idx="1609">
                  <c:v>41938.54166666666</c:v>
                </c:pt>
                <c:pt idx="1610">
                  <c:v>41938.58333333334</c:v>
                </c:pt>
                <c:pt idx="1611">
                  <c:v>41938.625</c:v>
                </c:pt>
                <c:pt idx="1612">
                  <c:v>41938.66666666666</c:v>
                </c:pt>
                <c:pt idx="1613">
                  <c:v>41938.70833333334</c:v>
                </c:pt>
                <c:pt idx="1614">
                  <c:v>41938.75</c:v>
                </c:pt>
                <c:pt idx="1615">
                  <c:v>41938.79166666666</c:v>
                </c:pt>
                <c:pt idx="1616">
                  <c:v>41938.83333333334</c:v>
                </c:pt>
                <c:pt idx="1617">
                  <c:v>41938.875</c:v>
                </c:pt>
                <c:pt idx="1618">
                  <c:v>41938.91666666666</c:v>
                </c:pt>
                <c:pt idx="1619">
                  <c:v>41938.95833333333</c:v>
                </c:pt>
                <c:pt idx="1620">
                  <c:v>41939.0</c:v>
                </c:pt>
                <c:pt idx="1621">
                  <c:v>41939.04166666666</c:v>
                </c:pt>
                <c:pt idx="1622">
                  <c:v>41939.08333333334</c:v>
                </c:pt>
                <c:pt idx="1623">
                  <c:v>41939.125</c:v>
                </c:pt>
                <c:pt idx="1624">
                  <c:v>41939.16666666666</c:v>
                </c:pt>
                <c:pt idx="1625">
                  <c:v>41939.20833333334</c:v>
                </c:pt>
                <c:pt idx="1626">
                  <c:v>41939.25</c:v>
                </c:pt>
                <c:pt idx="1627">
                  <c:v>41939.29166666666</c:v>
                </c:pt>
                <c:pt idx="1628">
                  <c:v>41939.33333333334</c:v>
                </c:pt>
                <c:pt idx="1629">
                  <c:v>41939.375</c:v>
                </c:pt>
                <c:pt idx="1630">
                  <c:v>41939.41666666666</c:v>
                </c:pt>
                <c:pt idx="1631">
                  <c:v>41939.45833333333</c:v>
                </c:pt>
                <c:pt idx="1632">
                  <c:v>41939.5</c:v>
                </c:pt>
                <c:pt idx="1633">
                  <c:v>41939.54166666666</c:v>
                </c:pt>
                <c:pt idx="1634">
                  <c:v>41939.58333333334</c:v>
                </c:pt>
                <c:pt idx="1635">
                  <c:v>41939.625</c:v>
                </c:pt>
                <c:pt idx="1636">
                  <c:v>41939.66666666666</c:v>
                </c:pt>
                <c:pt idx="1637">
                  <c:v>41939.70833333334</c:v>
                </c:pt>
                <c:pt idx="1638">
                  <c:v>41939.75</c:v>
                </c:pt>
                <c:pt idx="1639">
                  <c:v>41939.79166666666</c:v>
                </c:pt>
                <c:pt idx="1640">
                  <c:v>41939.83333333334</c:v>
                </c:pt>
                <c:pt idx="1641">
                  <c:v>41939.875</c:v>
                </c:pt>
                <c:pt idx="1642">
                  <c:v>41939.91666666666</c:v>
                </c:pt>
                <c:pt idx="1643">
                  <c:v>41939.95833333333</c:v>
                </c:pt>
                <c:pt idx="1644">
                  <c:v>41940.0</c:v>
                </c:pt>
                <c:pt idx="1645">
                  <c:v>41940.04166666666</c:v>
                </c:pt>
                <c:pt idx="1646">
                  <c:v>41940.08333333334</c:v>
                </c:pt>
                <c:pt idx="1647">
                  <c:v>41940.125</c:v>
                </c:pt>
                <c:pt idx="1648">
                  <c:v>41940.16666666666</c:v>
                </c:pt>
                <c:pt idx="1649">
                  <c:v>41940.20833333334</c:v>
                </c:pt>
                <c:pt idx="1650">
                  <c:v>41940.25</c:v>
                </c:pt>
                <c:pt idx="1651">
                  <c:v>41940.29166666666</c:v>
                </c:pt>
                <c:pt idx="1652">
                  <c:v>41940.33333333334</c:v>
                </c:pt>
                <c:pt idx="1653">
                  <c:v>41940.375</c:v>
                </c:pt>
                <c:pt idx="1654">
                  <c:v>41940.41666666666</c:v>
                </c:pt>
                <c:pt idx="1655">
                  <c:v>41940.45833333333</c:v>
                </c:pt>
                <c:pt idx="1656">
                  <c:v>41940.5</c:v>
                </c:pt>
                <c:pt idx="1657">
                  <c:v>41940.54166666666</c:v>
                </c:pt>
                <c:pt idx="1658">
                  <c:v>41940.58333333334</c:v>
                </c:pt>
                <c:pt idx="1659">
                  <c:v>41940.625</c:v>
                </c:pt>
                <c:pt idx="1660">
                  <c:v>41940.66666666666</c:v>
                </c:pt>
                <c:pt idx="1661">
                  <c:v>41940.70833333334</c:v>
                </c:pt>
                <c:pt idx="1662">
                  <c:v>41940.75</c:v>
                </c:pt>
                <c:pt idx="1663">
                  <c:v>41940.79166666666</c:v>
                </c:pt>
                <c:pt idx="1664">
                  <c:v>41940.83333333334</c:v>
                </c:pt>
                <c:pt idx="1665">
                  <c:v>41940.875</c:v>
                </c:pt>
                <c:pt idx="1666">
                  <c:v>41940.91666666666</c:v>
                </c:pt>
                <c:pt idx="1667">
                  <c:v>41940.95833333333</c:v>
                </c:pt>
                <c:pt idx="1668">
                  <c:v>41941.0</c:v>
                </c:pt>
                <c:pt idx="1669">
                  <c:v>41941.04166666666</c:v>
                </c:pt>
                <c:pt idx="1670">
                  <c:v>41941.08333333334</c:v>
                </c:pt>
                <c:pt idx="1671">
                  <c:v>41941.125</c:v>
                </c:pt>
                <c:pt idx="1672">
                  <c:v>41941.16666666666</c:v>
                </c:pt>
                <c:pt idx="1673">
                  <c:v>41941.20833333334</c:v>
                </c:pt>
                <c:pt idx="1674">
                  <c:v>41941.25</c:v>
                </c:pt>
                <c:pt idx="1675">
                  <c:v>41941.29166666666</c:v>
                </c:pt>
                <c:pt idx="1676">
                  <c:v>41941.33333333334</c:v>
                </c:pt>
                <c:pt idx="1677">
                  <c:v>41941.375</c:v>
                </c:pt>
                <c:pt idx="1678">
                  <c:v>41941.41666666666</c:v>
                </c:pt>
                <c:pt idx="1679">
                  <c:v>41941.45833333333</c:v>
                </c:pt>
                <c:pt idx="1680">
                  <c:v>41941.5</c:v>
                </c:pt>
                <c:pt idx="1681">
                  <c:v>41941.54166666666</c:v>
                </c:pt>
                <c:pt idx="1682">
                  <c:v>41941.58333333334</c:v>
                </c:pt>
                <c:pt idx="1683">
                  <c:v>41941.625</c:v>
                </c:pt>
                <c:pt idx="1684">
                  <c:v>41941.66666666666</c:v>
                </c:pt>
                <c:pt idx="1685">
                  <c:v>41941.70833333334</c:v>
                </c:pt>
                <c:pt idx="1686">
                  <c:v>41941.75</c:v>
                </c:pt>
                <c:pt idx="1687">
                  <c:v>41941.79166666666</c:v>
                </c:pt>
                <c:pt idx="1688">
                  <c:v>41941.83333333334</c:v>
                </c:pt>
                <c:pt idx="1689">
                  <c:v>41941.875</c:v>
                </c:pt>
                <c:pt idx="1690">
                  <c:v>41941.91666666666</c:v>
                </c:pt>
                <c:pt idx="1691">
                  <c:v>41941.95833333333</c:v>
                </c:pt>
                <c:pt idx="1692">
                  <c:v>41942.0</c:v>
                </c:pt>
                <c:pt idx="1693">
                  <c:v>41942.04166666666</c:v>
                </c:pt>
                <c:pt idx="1694">
                  <c:v>41942.08333333334</c:v>
                </c:pt>
                <c:pt idx="1695">
                  <c:v>41942.125</c:v>
                </c:pt>
                <c:pt idx="1696">
                  <c:v>41942.16666666666</c:v>
                </c:pt>
                <c:pt idx="1697">
                  <c:v>41942.20833333334</c:v>
                </c:pt>
                <c:pt idx="1698">
                  <c:v>41942.25</c:v>
                </c:pt>
                <c:pt idx="1699">
                  <c:v>41942.29166666666</c:v>
                </c:pt>
                <c:pt idx="1700">
                  <c:v>41942.33333333334</c:v>
                </c:pt>
                <c:pt idx="1701">
                  <c:v>41942.375</c:v>
                </c:pt>
                <c:pt idx="1702">
                  <c:v>41942.41666666666</c:v>
                </c:pt>
                <c:pt idx="1703">
                  <c:v>41942.45833333333</c:v>
                </c:pt>
                <c:pt idx="1704">
                  <c:v>41942.5</c:v>
                </c:pt>
                <c:pt idx="1705">
                  <c:v>41942.54166666666</c:v>
                </c:pt>
                <c:pt idx="1706">
                  <c:v>41942.58333333334</c:v>
                </c:pt>
                <c:pt idx="1707">
                  <c:v>41942.625</c:v>
                </c:pt>
                <c:pt idx="1708">
                  <c:v>41942.66666666666</c:v>
                </c:pt>
                <c:pt idx="1709">
                  <c:v>41942.70833333334</c:v>
                </c:pt>
                <c:pt idx="1710">
                  <c:v>41942.75</c:v>
                </c:pt>
                <c:pt idx="1711">
                  <c:v>41942.79166666666</c:v>
                </c:pt>
                <c:pt idx="1712">
                  <c:v>41942.83333333334</c:v>
                </c:pt>
                <c:pt idx="1713">
                  <c:v>41942.875</c:v>
                </c:pt>
                <c:pt idx="1714">
                  <c:v>41942.91666666666</c:v>
                </c:pt>
                <c:pt idx="1715">
                  <c:v>41942.95833333333</c:v>
                </c:pt>
                <c:pt idx="1716">
                  <c:v>41943.0</c:v>
                </c:pt>
                <c:pt idx="1717">
                  <c:v>41943.04166666666</c:v>
                </c:pt>
                <c:pt idx="1718">
                  <c:v>41943.08333333334</c:v>
                </c:pt>
                <c:pt idx="1719">
                  <c:v>41943.125</c:v>
                </c:pt>
                <c:pt idx="1720">
                  <c:v>41943.16666666666</c:v>
                </c:pt>
                <c:pt idx="1721">
                  <c:v>41943.20833333334</c:v>
                </c:pt>
                <c:pt idx="1722">
                  <c:v>41943.25</c:v>
                </c:pt>
                <c:pt idx="1723">
                  <c:v>41943.29166666666</c:v>
                </c:pt>
                <c:pt idx="1724">
                  <c:v>41943.33333333334</c:v>
                </c:pt>
                <c:pt idx="1725">
                  <c:v>41943.375</c:v>
                </c:pt>
                <c:pt idx="1726">
                  <c:v>41943.41666666666</c:v>
                </c:pt>
                <c:pt idx="1727">
                  <c:v>41943.45833333333</c:v>
                </c:pt>
                <c:pt idx="1728">
                  <c:v>41943.5</c:v>
                </c:pt>
                <c:pt idx="1729">
                  <c:v>41943.54166666666</c:v>
                </c:pt>
                <c:pt idx="1730">
                  <c:v>41943.58333333334</c:v>
                </c:pt>
                <c:pt idx="1731">
                  <c:v>41943.625</c:v>
                </c:pt>
                <c:pt idx="1732">
                  <c:v>41943.66666666666</c:v>
                </c:pt>
                <c:pt idx="1733">
                  <c:v>41943.70833333334</c:v>
                </c:pt>
                <c:pt idx="1734">
                  <c:v>41943.75</c:v>
                </c:pt>
                <c:pt idx="1735">
                  <c:v>41943.79166666666</c:v>
                </c:pt>
                <c:pt idx="1736">
                  <c:v>41943.83333333334</c:v>
                </c:pt>
                <c:pt idx="1737">
                  <c:v>41943.875</c:v>
                </c:pt>
                <c:pt idx="1738">
                  <c:v>41943.91666666666</c:v>
                </c:pt>
                <c:pt idx="1739">
                  <c:v>41943.95833333333</c:v>
                </c:pt>
                <c:pt idx="1740">
                  <c:v>41944.0</c:v>
                </c:pt>
              </c:numCache>
            </c:numRef>
          </c:cat>
          <c:val>
            <c:numRef>
              <c:f>Weather!$Q$2:$Q$186</c:f>
              <c:numCache>
                <c:formatCode>General</c:formatCode>
                <c:ptCount val="185"/>
                <c:pt idx="0">
                  <c:v>27.25</c:v>
                </c:pt>
                <c:pt idx="1">
                  <c:v>27.25</c:v>
                </c:pt>
                <c:pt idx="2">
                  <c:v>26.9</c:v>
                </c:pt>
                <c:pt idx="3">
                  <c:v>26.65</c:v>
                </c:pt>
                <c:pt idx="4">
                  <c:v>26.55</c:v>
                </c:pt>
                <c:pt idx="5">
                  <c:v>26.55</c:v>
                </c:pt>
                <c:pt idx="6">
                  <c:v>26.65</c:v>
                </c:pt>
                <c:pt idx="7">
                  <c:v>26.6</c:v>
                </c:pt>
                <c:pt idx="8">
                  <c:v>26.6</c:v>
                </c:pt>
                <c:pt idx="9">
                  <c:v>26.7</c:v>
                </c:pt>
                <c:pt idx="10">
                  <c:v>26.4</c:v>
                </c:pt>
                <c:pt idx="11">
                  <c:v>26.55</c:v>
                </c:pt>
                <c:pt idx="12">
                  <c:v>26.95</c:v>
                </c:pt>
                <c:pt idx="13">
                  <c:v>27.1</c:v>
                </c:pt>
                <c:pt idx="14">
                  <c:v>26.9</c:v>
                </c:pt>
                <c:pt idx="15">
                  <c:v>27.1</c:v>
                </c:pt>
                <c:pt idx="16">
                  <c:v>26.4</c:v>
                </c:pt>
                <c:pt idx="17">
                  <c:v>26.25</c:v>
                </c:pt>
                <c:pt idx="18">
                  <c:v>26.55</c:v>
                </c:pt>
                <c:pt idx="19">
                  <c:v>26.45</c:v>
                </c:pt>
                <c:pt idx="20">
                  <c:v>27.0</c:v>
                </c:pt>
                <c:pt idx="21">
                  <c:v>27.4</c:v>
                </c:pt>
                <c:pt idx="22">
                  <c:v>27.1</c:v>
                </c:pt>
                <c:pt idx="23">
                  <c:v>26.9</c:v>
                </c:pt>
                <c:pt idx="24">
                  <c:v>26.65</c:v>
                </c:pt>
                <c:pt idx="25">
                  <c:v>27.05</c:v>
                </c:pt>
                <c:pt idx="26">
                  <c:v>27.55</c:v>
                </c:pt>
                <c:pt idx="27">
                  <c:v>27.05</c:v>
                </c:pt>
                <c:pt idx="28">
                  <c:v>27.35</c:v>
                </c:pt>
                <c:pt idx="29">
                  <c:v>27.1</c:v>
                </c:pt>
                <c:pt idx="30">
                  <c:v>27.2</c:v>
                </c:pt>
                <c:pt idx="31">
                  <c:v>27.4</c:v>
                </c:pt>
                <c:pt idx="32">
                  <c:v>27.5</c:v>
                </c:pt>
                <c:pt idx="33">
                  <c:v>27.65</c:v>
                </c:pt>
                <c:pt idx="34">
                  <c:v>27.3</c:v>
                </c:pt>
                <c:pt idx="35">
                  <c:v>27.3</c:v>
                </c:pt>
                <c:pt idx="36">
                  <c:v>27.2</c:v>
                </c:pt>
                <c:pt idx="37">
                  <c:v>26.75</c:v>
                </c:pt>
                <c:pt idx="38">
                  <c:v>27.05</c:v>
                </c:pt>
                <c:pt idx="39">
                  <c:v>26.95</c:v>
                </c:pt>
                <c:pt idx="40">
                  <c:v>27.1</c:v>
                </c:pt>
                <c:pt idx="41">
                  <c:v>27.65</c:v>
                </c:pt>
                <c:pt idx="42">
                  <c:v>28.0</c:v>
                </c:pt>
                <c:pt idx="43">
                  <c:v>28.35</c:v>
                </c:pt>
                <c:pt idx="44">
                  <c:v>27.75</c:v>
                </c:pt>
                <c:pt idx="45">
                  <c:v>27.4</c:v>
                </c:pt>
                <c:pt idx="46">
                  <c:v>27.0</c:v>
                </c:pt>
                <c:pt idx="47">
                  <c:v>26.85</c:v>
                </c:pt>
                <c:pt idx="48">
                  <c:v>26.65</c:v>
                </c:pt>
                <c:pt idx="49">
                  <c:v>26.9</c:v>
                </c:pt>
                <c:pt idx="50">
                  <c:v>27.0</c:v>
                </c:pt>
                <c:pt idx="51">
                  <c:v>27.25</c:v>
                </c:pt>
                <c:pt idx="52">
                  <c:v>26.45</c:v>
                </c:pt>
                <c:pt idx="53">
                  <c:v>26.7</c:v>
                </c:pt>
                <c:pt idx="54">
                  <c:v>27.2</c:v>
                </c:pt>
                <c:pt idx="55">
                  <c:v>27.05</c:v>
                </c:pt>
                <c:pt idx="56">
                  <c:v>26.9</c:v>
                </c:pt>
                <c:pt idx="57">
                  <c:v>26.75</c:v>
                </c:pt>
                <c:pt idx="58">
                  <c:v>26.85</c:v>
                </c:pt>
                <c:pt idx="59">
                  <c:v>27.4</c:v>
                </c:pt>
                <c:pt idx="60">
                  <c:v>27.9</c:v>
                </c:pt>
                <c:pt idx="61">
                  <c:v>28.0</c:v>
                </c:pt>
                <c:pt idx="62">
                  <c:v>28.35</c:v>
                </c:pt>
                <c:pt idx="63">
                  <c:v>28.3</c:v>
                </c:pt>
                <c:pt idx="64">
                  <c:v>28.0</c:v>
                </c:pt>
                <c:pt idx="65">
                  <c:v>27.55</c:v>
                </c:pt>
                <c:pt idx="66">
                  <c:v>27.55</c:v>
                </c:pt>
                <c:pt idx="67">
                  <c:v>27.9</c:v>
                </c:pt>
                <c:pt idx="68">
                  <c:v>28.35</c:v>
                </c:pt>
                <c:pt idx="69">
                  <c:v>28.15</c:v>
                </c:pt>
                <c:pt idx="70">
                  <c:v>28.2</c:v>
                </c:pt>
                <c:pt idx="71">
                  <c:v>28.35</c:v>
                </c:pt>
                <c:pt idx="72">
                  <c:v>28.2</c:v>
                </c:pt>
                <c:pt idx="73">
                  <c:v>28.35</c:v>
                </c:pt>
                <c:pt idx="74">
                  <c:v>28.25</c:v>
                </c:pt>
                <c:pt idx="75">
                  <c:v>28.65</c:v>
                </c:pt>
                <c:pt idx="76">
                  <c:v>28.7</c:v>
                </c:pt>
                <c:pt idx="77">
                  <c:v>28.45</c:v>
                </c:pt>
                <c:pt idx="78">
                  <c:v>29.15</c:v>
                </c:pt>
                <c:pt idx="79">
                  <c:v>29.1</c:v>
                </c:pt>
                <c:pt idx="80">
                  <c:v>29.0</c:v>
                </c:pt>
                <c:pt idx="81">
                  <c:v>29.1</c:v>
                </c:pt>
                <c:pt idx="82">
                  <c:v>29.25</c:v>
                </c:pt>
                <c:pt idx="83">
                  <c:v>28.7</c:v>
                </c:pt>
                <c:pt idx="84">
                  <c:v>28.55</c:v>
                </c:pt>
                <c:pt idx="85">
                  <c:v>28.6</c:v>
                </c:pt>
                <c:pt idx="86">
                  <c:v>28.4</c:v>
                </c:pt>
                <c:pt idx="87">
                  <c:v>28.7</c:v>
                </c:pt>
                <c:pt idx="88">
                  <c:v>28.5</c:v>
                </c:pt>
                <c:pt idx="89">
                  <c:v>27.65</c:v>
                </c:pt>
                <c:pt idx="90">
                  <c:v>28.2</c:v>
                </c:pt>
                <c:pt idx="91">
                  <c:v>28.45</c:v>
                </c:pt>
                <c:pt idx="92">
                  <c:v>28.5</c:v>
                </c:pt>
                <c:pt idx="93">
                  <c:v>28.45</c:v>
                </c:pt>
                <c:pt idx="94">
                  <c:v>28.35</c:v>
                </c:pt>
                <c:pt idx="95">
                  <c:v>28.4</c:v>
                </c:pt>
                <c:pt idx="96">
                  <c:v>28.25</c:v>
                </c:pt>
                <c:pt idx="97">
                  <c:v>28.0</c:v>
                </c:pt>
                <c:pt idx="98">
                  <c:v>28.25</c:v>
                </c:pt>
                <c:pt idx="99">
                  <c:v>28.4</c:v>
                </c:pt>
                <c:pt idx="100">
                  <c:v>27.95</c:v>
                </c:pt>
                <c:pt idx="101">
                  <c:v>28.0</c:v>
                </c:pt>
                <c:pt idx="102">
                  <c:v>28.0</c:v>
                </c:pt>
                <c:pt idx="103">
                  <c:v>27.35</c:v>
                </c:pt>
                <c:pt idx="104">
                  <c:v>27.2</c:v>
                </c:pt>
                <c:pt idx="105">
                  <c:v>27.05</c:v>
                </c:pt>
                <c:pt idx="106">
                  <c:v>27.35</c:v>
                </c:pt>
                <c:pt idx="107">
                  <c:v>27.65</c:v>
                </c:pt>
                <c:pt idx="108">
                  <c:v>27.5</c:v>
                </c:pt>
                <c:pt idx="109">
                  <c:v>27.45</c:v>
                </c:pt>
                <c:pt idx="110">
                  <c:v>26.95</c:v>
                </c:pt>
                <c:pt idx="111">
                  <c:v>26.85</c:v>
                </c:pt>
                <c:pt idx="112">
                  <c:v>27.1</c:v>
                </c:pt>
                <c:pt idx="113">
                  <c:v>27.45</c:v>
                </c:pt>
                <c:pt idx="114">
                  <c:v>27.15</c:v>
                </c:pt>
                <c:pt idx="115">
                  <c:v>27.05</c:v>
                </c:pt>
                <c:pt idx="116">
                  <c:v>27.25</c:v>
                </c:pt>
                <c:pt idx="117">
                  <c:v>27.2</c:v>
                </c:pt>
                <c:pt idx="118">
                  <c:v>26.7</c:v>
                </c:pt>
                <c:pt idx="119">
                  <c:v>26.65</c:v>
                </c:pt>
                <c:pt idx="120">
                  <c:v>26.5</c:v>
                </c:pt>
                <c:pt idx="121">
                  <c:v>26.4</c:v>
                </c:pt>
                <c:pt idx="122">
                  <c:v>25.95</c:v>
                </c:pt>
                <c:pt idx="123">
                  <c:v>26.45</c:v>
                </c:pt>
                <c:pt idx="124">
                  <c:v>26.6</c:v>
                </c:pt>
                <c:pt idx="125">
                  <c:v>26.45</c:v>
                </c:pt>
                <c:pt idx="126">
                  <c:v>26.3</c:v>
                </c:pt>
                <c:pt idx="127">
                  <c:v>26.2</c:v>
                </c:pt>
                <c:pt idx="128">
                  <c:v>26.5</c:v>
                </c:pt>
                <c:pt idx="129">
                  <c:v>26.65</c:v>
                </c:pt>
                <c:pt idx="130">
                  <c:v>25.05</c:v>
                </c:pt>
                <c:pt idx="131">
                  <c:v>25.0</c:v>
                </c:pt>
                <c:pt idx="132">
                  <c:v>25.85</c:v>
                </c:pt>
                <c:pt idx="133">
                  <c:v>25.55</c:v>
                </c:pt>
                <c:pt idx="134">
                  <c:v>25.8</c:v>
                </c:pt>
                <c:pt idx="135">
                  <c:v>26.1</c:v>
                </c:pt>
                <c:pt idx="136">
                  <c:v>25.85</c:v>
                </c:pt>
                <c:pt idx="137">
                  <c:v>26.45</c:v>
                </c:pt>
                <c:pt idx="138">
                  <c:v>25.6</c:v>
                </c:pt>
                <c:pt idx="139">
                  <c:v>24.85</c:v>
                </c:pt>
                <c:pt idx="140">
                  <c:v>24.8</c:v>
                </c:pt>
                <c:pt idx="141">
                  <c:v>24.45</c:v>
                </c:pt>
                <c:pt idx="142">
                  <c:v>24.85</c:v>
                </c:pt>
                <c:pt idx="143">
                  <c:v>24.95</c:v>
                </c:pt>
                <c:pt idx="144">
                  <c:v>25.2</c:v>
                </c:pt>
                <c:pt idx="145">
                  <c:v>25.3</c:v>
                </c:pt>
                <c:pt idx="146">
                  <c:v>23.95</c:v>
                </c:pt>
                <c:pt idx="147">
                  <c:v>23.7</c:v>
                </c:pt>
                <c:pt idx="148">
                  <c:v>23.6</c:v>
                </c:pt>
                <c:pt idx="149">
                  <c:v>23.6</c:v>
                </c:pt>
                <c:pt idx="150">
                  <c:v>23.0</c:v>
                </c:pt>
                <c:pt idx="151">
                  <c:v>23.15</c:v>
                </c:pt>
                <c:pt idx="152">
                  <c:v>23.05</c:v>
                </c:pt>
                <c:pt idx="153">
                  <c:v>22.75</c:v>
                </c:pt>
                <c:pt idx="154">
                  <c:v>22.65</c:v>
                </c:pt>
                <c:pt idx="155">
                  <c:v>22.55</c:v>
                </c:pt>
                <c:pt idx="156">
                  <c:v>22.85</c:v>
                </c:pt>
                <c:pt idx="157">
                  <c:v>22.9</c:v>
                </c:pt>
                <c:pt idx="158">
                  <c:v>22.75</c:v>
                </c:pt>
                <c:pt idx="159">
                  <c:v>24.15</c:v>
                </c:pt>
                <c:pt idx="160">
                  <c:v>24.2</c:v>
                </c:pt>
                <c:pt idx="161">
                  <c:v>24.45</c:v>
                </c:pt>
                <c:pt idx="162">
                  <c:v>24.2</c:v>
                </c:pt>
                <c:pt idx="163">
                  <c:v>23.85</c:v>
                </c:pt>
                <c:pt idx="164">
                  <c:v>23.95</c:v>
                </c:pt>
                <c:pt idx="165">
                  <c:v>23.55</c:v>
                </c:pt>
                <c:pt idx="166">
                  <c:v>22.85</c:v>
                </c:pt>
                <c:pt idx="167">
                  <c:v>22.8</c:v>
                </c:pt>
                <c:pt idx="168">
                  <c:v>22.8</c:v>
                </c:pt>
                <c:pt idx="169">
                  <c:v>23.2</c:v>
                </c:pt>
                <c:pt idx="170">
                  <c:v>23.4</c:v>
                </c:pt>
                <c:pt idx="171">
                  <c:v>23.45</c:v>
                </c:pt>
                <c:pt idx="172">
                  <c:v>23.65</c:v>
                </c:pt>
                <c:pt idx="173">
                  <c:v>23.95</c:v>
                </c:pt>
                <c:pt idx="174">
                  <c:v>23.0</c:v>
                </c:pt>
                <c:pt idx="175">
                  <c:v>22.5</c:v>
                </c:pt>
                <c:pt idx="176">
                  <c:v>22.6</c:v>
                </c:pt>
                <c:pt idx="177">
                  <c:v>23.5</c:v>
                </c:pt>
                <c:pt idx="178">
                  <c:v>23.65</c:v>
                </c:pt>
                <c:pt idx="179">
                  <c:v>22.9</c:v>
                </c:pt>
                <c:pt idx="180">
                  <c:v>22.8</c:v>
                </c:pt>
                <c:pt idx="181">
                  <c:v>22.75</c:v>
                </c:pt>
                <c:pt idx="182">
                  <c:v>23.0</c:v>
                </c:pt>
                <c:pt idx="183">
                  <c:v>22.45</c:v>
                </c:pt>
                <c:pt idx="184">
                  <c:v>22.25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4808328"/>
        <c:axId val="2106563224"/>
      </c:lineChart>
      <c:catAx>
        <c:axId val="2074808328"/>
        <c:scaling>
          <c:orientation val="minMax"/>
        </c:scaling>
        <c:delete val="0"/>
        <c:axPos val="b"/>
        <c:numFmt formatCode="m/d/yy\ h:mm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106563224"/>
        <c:crosses val="autoZero"/>
        <c:auto val="0"/>
        <c:lblAlgn val="ctr"/>
        <c:lblOffset val="100"/>
        <c:noMultiLvlLbl val="0"/>
      </c:catAx>
      <c:valAx>
        <c:axId val="2106563224"/>
        <c:scaling>
          <c:orientation val="minMax"/>
          <c:max val="30.0"/>
          <c:min val="20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Water Temperature (C)</a:t>
                </a:r>
              </a:p>
            </c:rich>
          </c:tx>
          <c:layout>
            <c:manualLayout>
              <c:xMode val="edge"/>
              <c:yMode val="edge"/>
              <c:x val="0.00196078431372549"/>
              <c:y val="0.18017789442986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074808328"/>
        <c:crosses val="autoZero"/>
        <c:crossBetween val="between"/>
        <c:majorUnit val="2.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Weather!$A$52:$A$155</c:f>
              <c:numCache>
                <c:formatCode>m/d/yy</c:formatCode>
                <c:ptCount val="104"/>
                <c:pt idx="0">
                  <c:v>41871.0</c:v>
                </c:pt>
                <c:pt idx="1">
                  <c:v>41872.0</c:v>
                </c:pt>
                <c:pt idx="2">
                  <c:v>41873.0</c:v>
                </c:pt>
                <c:pt idx="3">
                  <c:v>41874.0</c:v>
                </c:pt>
                <c:pt idx="4">
                  <c:v>41875.0</c:v>
                </c:pt>
                <c:pt idx="5">
                  <c:v>41876.0</c:v>
                </c:pt>
                <c:pt idx="6">
                  <c:v>41877.0</c:v>
                </c:pt>
                <c:pt idx="7">
                  <c:v>41878.0</c:v>
                </c:pt>
                <c:pt idx="8">
                  <c:v>41879.0</c:v>
                </c:pt>
                <c:pt idx="9">
                  <c:v>41880.0</c:v>
                </c:pt>
                <c:pt idx="10">
                  <c:v>41881.0</c:v>
                </c:pt>
                <c:pt idx="11">
                  <c:v>41882.0</c:v>
                </c:pt>
                <c:pt idx="12">
                  <c:v>41883.0</c:v>
                </c:pt>
                <c:pt idx="13">
                  <c:v>41884.0</c:v>
                </c:pt>
                <c:pt idx="14">
                  <c:v>41885.0</c:v>
                </c:pt>
                <c:pt idx="15">
                  <c:v>41886.0</c:v>
                </c:pt>
                <c:pt idx="16">
                  <c:v>41887.0</c:v>
                </c:pt>
                <c:pt idx="17">
                  <c:v>41888.0</c:v>
                </c:pt>
                <c:pt idx="18">
                  <c:v>41889.0</c:v>
                </c:pt>
                <c:pt idx="19">
                  <c:v>41890.0</c:v>
                </c:pt>
                <c:pt idx="20">
                  <c:v>41891.0</c:v>
                </c:pt>
                <c:pt idx="21">
                  <c:v>41892.0</c:v>
                </c:pt>
                <c:pt idx="22">
                  <c:v>41893.0</c:v>
                </c:pt>
                <c:pt idx="23">
                  <c:v>41894.0</c:v>
                </c:pt>
                <c:pt idx="24">
                  <c:v>41895.0</c:v>
                </c:pt>
                <c:pt idx="25">
                  <c:v>41896.0</c:v>
                </c:pt>
                <c:pt idx="26">
                  <c:v>41897.0</c:v>
                </c:pt>
                <c:pt idx="27">
                  <c:v>41898.0</c:v>
                </c:pt>
                <c:pt idx="28">
                  <c:v>41899.0</c:v>
                </c:pt>
                <c:pt idx="29">
                  <c:v>41900.0</c:v>
                </c:pt>
                <c:pt idx="30">
                  <c:v>41901.0</c:v>
                </c:pt>
                <c:pt idx="31">
                  <c:v>41902.0</c:v>
                </c:pt>
                <c:pt idx="32">
                  <c:v>41903.0</c:v>
                </c:pt>
                <c:pt idx="33">
                  <c:v>41904.0</c:v>
                </c:pt>
                <c:pt idx="34">
                  <c:v>41905.0</c:v>
                </c:pt>
                <c:pt idx="35">
                  <c:v>41906.0</c:v>
                </c:pt>
                <c:pt idx="36">
                  <c:v>41907.0</c:v>
                </c:pt>
                <c:pt idx="37">
                  <c:v>41908.0</c:v>
                </c:pt>
                <c:pt idx="38">
                  <c:v>41909.0</c:v>
                </c:pt>
                <c:pt idx="39">
                  <c:v>41910.0</c:v>
                </c:pt>
                <c:pt idx="40">
                  <c:v>41911.0</c:v>
                </c:pt>
                <c:pt idx="41">
                  <c:v>41912.0</c:v>
                </c:pt>
                <c:pt idx="42">
                  <c:v>41913.0</c:v>
                </c:pt>
                <c:pt idx="43">
                  <c:v>41914.0</c:v>
                </c:pt>
                <c:pt idx="44">
                  <c:v>41915.0</c:v>
                </c:pt>
                <c:pt idx="45">
                  <c:v>41916.0</c:v>
                </c:pt>
                <c:pt idx="46">
                  <c:v>41917.0</c:v>
                </c:pt>
                <c:pt idx="47">
                  <c:v>41918.0</c:v>
                </c:pt>
                <c:pt idx="48">
                  <c:v>41919.0</c:v>
                </c:pt>
                <c:pt idx="49">
                  <c:v>41920.0</c:v>
                </c:pt>
                <c:pt idx="50">
                  <c:v>41921.0</c:v>
                </c:pt>
                <c:pt idx="51">
                  <c:v>41922.0</c:v>
                </c:pt>
                <c:pt idx="52">
                  <c:v>41923.0</c:v>
                </c:pt>
                <c:pt idx="53">
                  <c:v>41924.0</c:v>
                </c:pt>
                <c:pt idx="54">
                  <c:v>41925.0</c:v>
                </c:pt>
                <c:pt idx="55">
                  <c:v>41926.0</c:v>
                </c:pt>
                <c:pt idx="56">
                  <c:v>41927.0</c:v>
                </c:pt>
                <c:pt idx="57">
                  <c:v>41928.0</c:v>
                </c:pt>
                <c:pt idx="58">
                  <c:v>41929.0</c:v>
                </c:pt>
                <c:pt idx="59">
                  <c:v>41930.0</c:v>
                </c:pt>
                <c:pt idx="60">
                  <c:v>41931.0</c:v>
                </c:pt>
                <c:pt idx="61">
                  <c:v>41932.0</c:v>
                </c:pt>
                <c:pt idx="62">
                  <c:v>41933.0</c:v>
                </c:pt>
                <c:pt idx="63">
                  <c:v>41934.0</c:v>
                </c:pt>
                <c:pt idx="64">
                  <c:v>41935.0</c:v>
                </c:pt>
                <c:pt idx="65">
                  <c:v>41936.0</c:v>
                </c:pt>
                <c:pt idx="66">
                  <c:v>41937.0</c:v>
                </c:pt>
                <c:pt idx="67">
                  <c:v>41938.0</c:v>
                </c:pt>
                <c:pt idx="68">
                  <c:v>41939.0</c:v>
                </c:pt>
                <c:pt idx="69">
                  <c:v>41940.0</c:v>
                </c:pt>
                <c:pt idx="70">
                  <c:v>41941.0</c:v>
                </c:pt>
                <c:pt idx="71">
                  <c:v>41942.0</c:v>
                </c:pt>
                <c:pt idx="72">
                  <c:v>41943.0</c:v>
                </c:pt>
                <c:pt idx="73">
                  <c:v>41944.0</c:v>
                </c:pt>
                <c:pt idx="74">
                  <c:v>41945.0</c:v>
                </c:pt>
                <c:pt idx="75">
                  <c:v>41946.0</c:v>
                </c:pt>
                <c:pt idx="76">
                  <c:v>41947.0</c:v>
                </c:pt>
                <c:pt idx="77">
                  <c:v>41948.0</c:v>
                </c:pt>
                <c:pt idx="78">
                  <c:v>41949.0</c:v>
                </c:pt>
                <c:pt idx="79">
                  <c:v>41950.0</c:v>
                </c:pt>
                <c:pt idx="80">
                  <c:v>41951.0</c:v>
                </c:pt>
                <c:pt idx="81">
                  <c:v>41952.0</c:v>
                </c:pt>
                <c:pt idx="82">
                  <c:v>41953.0</c:v>
                </c:pt>
                <c:pt idx="83">
                  <c:v>41954.0</c:v>
                </c:pt>
                <c:pt idx="84">
                  <c:v>41955.0</c:v>
                </c:pt>
                <c:pt idx="85">
                  <c:v>41956.0</c:v>
                </c:pt>
                <c:pt idx="86">
                  <c:v>41957.0</c:v>
                </c:pt>
                <c:pt idx="87">
                  <c:v>41958.0</c:v>
                </c:pt>
                <c:pt idx="88">
                  <c:v>41959.0</c:v>
                </c:pt>
                <c:pt idx="89">
                  <c:v>41960.0</c:v>
                </c:pt>
                <c:pt idx="90">
                  <c:v>41961.0</c:v>
                </c:pt>
                <c:pt idx="91">
                  <c:v>41962.0</c:v>
                </c:pt>
                <c:pt idx="92">
                  <c:v>41963.0</c:v>
                </c:pt>
                <c:pt idx="93">
                  <c:v>41964.0</c:v>
                </c:pt>
                <c:pt idx="94">
                  <c:v>41965.0</c:v>
                </c:pt>
                <c:pt idx="95">
                  <c:v>41966.0</c:v>
                </c:pt>
                <c:pt idx="96">
                  <c:v>41967.0</c:v>
                </c:pt>
                <c:pt idx="97">
                  <c:v>41968.0</c:v>
                </c:pt>
                <c:pt idx="98">
                  <c:v>41969.0</c:v>
                </c:pt>
                <c:pt idx="99">
                  <c:v>41970.0</c:v>
                </c:pt>
                <c:pt idx="100">
                  <c:v>41971.0</c:v>
                </c:pt>
                <c:pt idx="101">
                  <c:v>41972.0</c:v>
                </c:pt>
                <c:pt idx="102">
                  <c:v>41973.0</c:v>
                </c:pt>
                <c:pt idx="103">
                  <c:v>41974.0</c:v>
                </c:pt>
              </c:numCache>
            </c:numRef>
          </c:cat>
          <c:val>
            <c:numRef>
              <c:f>Weather!$G$52:$G$155</c:f>
              <c:numCache>
                <c:formatCode>General</c:formatCode>
                <c:ptCount val="104"/>
                <c:pt idx="0">
                  <c:v>9.61</c:v>
                </c:pt>
                <c:pt idx="1">
                  <c:v>10.62</c:v>
                </c:pt>
                <c:pt idx="2">
                  <c:v>13.44</c:v>
                </c:pt>
                <c:pt idx="3">
                  <c:v>12.02</c:v>
                </c:pt>
                <c:pt idx="4">
                  <c:v>7.63</c:v>
                </c:pt>
                <c:pt idx="5">
                  <c:v>11.56</c:v>
                </c:pt>
                <c:pt idx="6">
                  <c:v>8.76</c:v>
                </c:pt>
                <c:pt idx="7">
                  <c:v>11.61</c:v>
                </c:pt>
                <c:pt idx="8">
                  <c:v>9.06</c:v>
                </c:pt>
                <c:pt idx="9">
                  <c:v>6.46</c:v>
                </c:pt>
                <c:pt idx="10">
                  <c:v>6.99</c:v>
                </c:pt>
                <c:pt idx="11">
                  <c:v>5.16</c:v>
                </c:pt>
                <c:pt idx="12">
                  <c:v>4.58</c:v>
                </c:pt>
                <c:pt idx="13">
                  <c:v>5.97</c:v>
                </c:pt>
                <c:pt idx="14">
                  <c:v>11.09</c:v>
                </c:pt>
                <c:pt idx="15">
                  <c:v>9.0</c:v>
                </c:pt>
                <c:pt idx="16">
                  <c:v>8.18</c:v>
                </c:pt>
                <c:pt idx="17">
                  <c:v>8.15</c:v>
                </c:pt>
                <c:pt idx="18">
                  <c:v>6.78</c:v>
                </c:pt>
                <c:pt idx="19">
                  <c:v>8.36</c:v>
                </c:pt>
                <c:pt idx="20">
                  <c:v>9.47</c:v>
                </c:pt>
                <c:pt idx="21">
                  <c:v>10.37</c:v>
                </c:pt>
                <c:pt idx="22">
                  <c:v>8.59</c:v>
                </c:pt>
                <c:pt idx="23">
                  <c:v>6.74</c:v>
                </c:pt>
                <c:pt idx="24">
                  <c:v>5.26</c:v>
                </c:pt>
                <c:pt idx="25">
                  <c:v>5.04</c:v>
                </c:pt>
                <c:pt idx="26">
                  <c:v>6.53</c:v>
                </c:pt>
                <c:pt idx="27">
                  <c:v>7.55</c:v>
                </c:pt>
                <c:pt idx="28">
                  <c:v>5.36</c:v>
                </c:pt>
                <c:pt idx="29">
                  <c:v>3.63</c:v>
                </c:pt>
                <c:pt idx="30">
                  <c:v>2.87</c:v>
                </c:pt>
                <c:pt idx="31">
                  <c:v>4.11</c:v>
                </c:pt>
                <c:pt idx="32">
                  <c:v>7.71</c:v>
                </c:pt>
                <c:pt idx="33">
                  <c:v>10.26</c:v>
                </c:pt>
                <c:pt idx="34">
                  <c:v>12.0</c:v>
                </c:pt>
                <c:pt idx="35">
                  <c:v>10.17</c:v>
                </c:pt>
                <c:pt idx="36">
                  <c:v>10.96</c:v>
                </c:pt>
                <c:pt idx="37">
                  <c:v>10.34</c:v>
                </c:pt>
                <c:pt idx="38">
                  <c:v>12.07</c:v>
                </c:pt>
                <c:pt idx="39">
                  <c:v>7.32</c:v>
                </c:pt>
                <c:pt idx="40">
                  <c:v>4.64</c:v>
                </c:pt>
                <c:pt idx="41">
                  <c:v>2.64</c:v>
                </c:pt>
                <c:pt idx="42">
                  <c:v>4.22</c:v>
                </c:pt>
                <c:pt idx="43">
                  <c:v>5.86</c:v>
                </c:pt>
                <c:pt idx="44">
                  <c:v>9.6</c:v>
                </c:pt>
                <c:pt idx="45">
                  <c:v>5.22</c:v>
                </c:pt>
                <c:pt idx="46">
                  <c:v>2.72</c:v>
                </c:pt>
                <c:pt idx="47">
                  <c:v>2.88</c:v>
                </c:pt>
                <c:pt idx="48">
                  <c:v>2.45</c:v>
                </c:pt>
                <c:pt idx="49">
                  <c:v>5.0</c:v>
                </c:pt>
                <c:pt idx="50">
                  <c:v>9.9</c:v>
                </c:pt>
                <c:pt idx="51">
                  <c:v>12.95</c:v>
                </c:pt>
                <c:pt idx="52">
                  <c:v>13.43</c:v>
                </c:pt>
                <c:pt idx="53">
                  <c:v>12.52</c:v>
                </c:pt>
                <c:pt idx="54">
                  <c:v>12.9</c:v>
                </c:pt>
                <c:pt idx="55">
                  <c:v>10.92</c:v>
                </c:pt>
                <c:pt idx="56">
                  <c:v>6.84</c:v>
                </c:pt>
                <c:pt idx="57">
                  <c:v>9.61</c:v>
                </c:pt>
                <c:pt idx="58">
                  <c:v>10.11</c:v>
                </c:pt>
                <c:pt idx="59">
                  <c:v>11.34</c:v>
                </c:pt>
                <c:pt idx="60">
                  <c:v>8.220000000000001</c:v>
                </c:pt>
                <c:pt idx="61">
                  <c:v>12.94</c:v>
                </c:pt>
                <c:pt idx="62">
                  <c:v>8.83</c:v>
                </c:pt>
                <c:pt idx="63">
                  <c:v>7.26</c:v>
                </c:pt>
                <c:pt idx="64">
                  <c:v>9.97</c:v>
                </c:pt>
                <c:pt idx="65">
                  <c:v>10.5</c:v>
                </c:pt>
                <c:pt idx="66">
                  <c:v>9.92</c:v>
                </c:pt>
                <c:pt idx="67">
                  <c:v>10.42</c:v>
                </c:pt>
                <c:pt idx="68">
                  <c:v>10.09</c:v>
                </c:pt>
                <c:pt idx="69">
                  <c:v>9.26</c:v>
                </c:pt>
                <c:pt idx="70">
                  <c:v>11.95</c:v>
                </c:pt>
                <c:pt idx="71">
                  <c:v>13.88</c:v>
                </c:pt>
                <c:pt idx="72">
                  <c:v>14.73</c:v>
                </c:pt>
                <c:pt idx="73">
                  <c:v>12.68</c:v>
                </c:pt>
                <c:pt idx="74">
                  <c:v>13.92</c:v>
                </c:pt>
                <c:pt idx="75">
                  <c:v>10.83</c:v>
                </c:pt>
                <c:pt idx="76">
                  <c:v>7.2</c:v>
                </c:pt>
                <c:pt idx="77">
                  <c:v>11.33</c:v>
                </c:pt>
                <c:pt idx="78">
                  <c:v>9.49</c:v>
                </c:pt>
                <c:pt idx="79">
                  <c:v>4.04</c:v>
                </c:pt>
                <c:pt idx="80">
                  <c:v>14.1</c:v>
                </c:pt>
                <c:pt idx="81">
                  <c:v>3.99</c:v>
                </c:pt>
                <c:pt idx="82">
                  <c:v>3.52</c:v>
                </c:pt>
                <c:pt idx="83">
                  <c:v>6.26</c:v>
                </c:pt>
                <c:pt idx="84">
                  <c:v>2.61</c:v>
                </c:pt>
                <c:pt idx="85">
                  <c:v>2.69</c:v>
                </c:pt>
                <c:pt idx="86">
                  <c:v>3.89</c:v>
                </c:pt>
                <c:pt idx="87">
                  <c:v>3.66</c:v>
                </c:pt>
                <c:pt idx="88">
                  <c:v>12.19</c:v>
                </c:pt>
                <c:pt idx="89">
                  <c:v>13.52</c:v>
                </c:pt>
                <c:pt idx="90">
                  <c:v>14.51</c:v>
                </c:pt>
                <c:pt idx="91">
                  <c:v>16.13</c:v>
                </c:pt>
                <c:pt idx="92">
                  <c:v>14.0</c:v>
                </c:pt>
                <c:pt idx="93">
                  <c:v>10.94</c:v>
                </c:pt>
                <c:pt idx="94">
                  <c:v>11.46</c:v>
                </c:pt>
                <c:pt idx="95">
                  <c:v>3.34</c:v>
                </c:pt>
                <c:pt idx="96">
                  <c:v>10.26</c:v>
                </c:pt>
                <c:pt idx="97">
                  <c:v>9.7</c:v>
                </c:pt>
                <c:pt idx="98">
                  <c:v>14.41</c:v>
                </c:pt>
                <c:pt idx="99">
                  <c:v>17.54</c:v>
                </c:pt>
                <c:pt idx="100">
                  <c:v>16.55</c:v>
                </c:pt>
                <c:pt idx="101">
                  <c:v>16.19</c:v>
                </c:pt>
                <c:pt idx="102">
                  <c:v>16.47</c:v>
                </c:pt>
                <c:pt idx="103">
                  <c:v>16.57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4484648"/>
        <c:axId val="2094492536"/>
      </c:lineChart>
      <c:dateAx>
        <c:axId val="2084484648"/>
        <c:scaling>
          <c:orientation val="minMax"/>
        </c:scaling>
        <c:delete val="0"/>
        <c:axPos val="b"/>
        <c:numFmt formatCode="m/d/yy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094492536"/>
        <c:crosses val="autoZero"/>
        <c:auto val="1"/>
        <c:lblOffset val="100"/>
        <c:baseTimeUnit val="days"/>
      </c:dateAx>
      <c:valAx>
        <c:axId val="209449253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Wind Speed (mph)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0844846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'Freshwater Kill'!$C$2:$C$265</c:f>
              <c:numCache>
                <c:formatCode>m/d/yy\ h:mm;@</c:formatCode>
                <c:ptCount val="264"/>
                <c:pt idx="0">
                  <c:v>41835.04166666666</c:v>
                </c:pt>
                <c:pt idx="1">
                  <c:v>41835.08333333334</c:v>
                </c:pt>
                <c:pt idx="2">
                  <c:v>41835.12500005787</c:v>
                </c:pt>
                <c:pt idx="3">
                  <c:v>41835.16666678241</c:v>
                </c:pt>
                <c:pt idx="4">
                  <c:v>41835.20833350695</c:v>
                </c:pt>
                <c:pt idx="5">
                  <c:v>41835.25000023148</c:v>
                </c:pt>
                <c:pt idx="6">
                  <c:v>41835.29166695602</c:v>
                </c:pt>
                <c:pt idx="7">
                  <c:v>41835.33333368056</c:v>
                </c:pt>
                <c:pt idx="8">
                  <c:v>41835.3750004051</c:v>
                </c:pt>
                <c:pt idx="9">
                  <c:v>41835.41666712962</c:v>
                </c:pt>
                <c:pt idx="10">
                  <c:v>41835.45833385416</c:v>
                </c:pt>
                <c:pt idx="11">
                  <c:v>41835.5000005787</c:v>
                </c:pt>
                <c:pt idx="12">
                  <c:v>41835.54166730324</c:v>
                </c:pt>
                <c:pt idx="13">
                  <c:v>41835.58333402777</c:v>
                </c:pt>
                <c:pt idx="14">
                  <c:v>41835.62500075231</c:v>
                </c:pt>
                <c:pt idx="15">
                  <c:v>41835.66666747685</c:v>
                </c:pt>
                <c:pt idx="16">
                  <c:v>41835.70833420139</c:v>
                </c:pt>
                <c:pt idx="17">
                  <c:v>41835.75000092592</c:v>
                </c:pt>
                <c:pt idx="18">
                  <c:v>41835.79166765046</c:v>
                </c:pt>
                <c:pt idx="19">
                  <c:v>41835.833334375</c:v>
                </c:pt>
                <c:pt idx="20">
                  <c:v>41835.87500109953</c:v>
                </c:pt>
                <c:pt idx="21">
                  <c:v>41835.91666782407</c:v>
                </c:pt>
                <c:pt idx="22">
                  <c:v>41835.9583345486</c:v>
                </c:pt>
                <c:pt idx="23">
                  <c:v>41836.00000127315</c:v>
                </c:pt>
                <c:pt idx="24">
                  <c:v>41836.04166799768</c:v>
                </c:pt>
                <c:pt idx="25">
                  <c:v>41836.08333472222</c:v>
                </c:pt>
                <c:pt idx="26">
                  <c:v>41836.12500144676</c:v>
                </c:pt>
                <c:pt idx="27">
                  <c:v>41836.1666681713</c:v>
                </c:pt>
                <c:pt idx="28">
                  <c:v>41836.20833489583</c:v>
                </c:pt>
                <c:pt idx="29">
                  <c:v>41836.25000162037</c:v>
                </c:pt>
                <c:pt idx="30">
                  <c:v>41836.29166834491</c:v>
                </c:pt>
                <c:pt idx="31">
                  <c:v>41836.33333506944</c:v>
                </c:pt>
                <c:pt idx="32">
                  <c:v>41836.37500179398</c:v>
                </c:pt>
                <c:pt idx="33">
                  <c:v>41836.41666851852</c:v>
                </c:pt>
                <c:pt idx="34">
                  <c:v>41836.45833524305</c:v>
                </c:pt>
                <c:pt idx="35">
                  <c:v>41836.50000196759</c:v>
                </c:pt>
                <c:pt idx="36">
                  <c:v>41836.54166869213</c:v>
                </c:pt>
                <c:pt idx="37">
                  <c:v>41836.58333541667</c:v>
                </c:pt>
                <c:pt idx="38">
                  <c:v>41836.62500214121</c:v>
                </c:pt>
                <c:pt idx="39">
                  <c:v>41836.66666886574</c:v>
                </c:pt>
                <c:pt idx="40">
                  <c:v>41836.70833559028</c:v>
                </c:pt>
                <c:pt idx="41">
                  <c:v>41836.75000231482</c:v>
                </c:pt>
                <c:pt idx="42">
                  <c:v>41836.79166903935</c:v>
                </c:pt>
                <c:pt idx="43">
                  <c:v>41836.83333576389</c:v>
                </c:pt>
                <c:pt idx="44">
                  <c:v>41836.87500248842</c:v>
                </c:pt>
                <c:pt idx="45">
                  <c:v>41836.91666921296</c:v>
                </c:pt>
                <c:pt idx="46">
                  <c:v>41836.9583359375</c:v>
                </c:pt>
                <c:pt idx="47">
                  <c:v>41837.00000266204</c:v>
                </c:pt>
                <c:pt idx="48">
                  <c:v>41837.04166938657</c:v>
                </c:pt>
                <c:pt idx="49">
                  <c:v>41837.08333611111</c:v>
                </c:pt>
                <c:pt idx="50">
                  <c:v>41837.12500283565</c:v>
                </c:pt>
                <c:pt idx="51">
                  <c:v>41837.16666956018</c:v>
                </c:pt>
                <c:pt idx="52">
                  <c:v>41837.20833628472</c:v>
                </c:pt>
                <c:pt idx="53">
                  <c:v>41837.25000300926</c:v>
                </c:pt>
                <c:pt idx="54">
                  <c:v>41837.29166973379</c:v>
                </c:pt>
                <c:pt idx="55">
                  <c:v>41837.33333645833</c:v>
                </c:pt>
                <c:pt idx="56">
                  <c:v>41837.37500318287</c:v>
                </c:pt>
                <c:pt idx="57">
                  <c:v>41837.4166699074</c:v>
                </c:pt>
                <c:pt idx="58">
                  <c:v>41837.45833663194</c:v>
                </c:pt>
                <c:pt idx="59">
                  <c:v>41837.50000335647</c:v>
                </c:pt>
                <c:pt idx="60">
                  <c:v>41837.54167008102</c:v>
                </c:pt>
                <c:pt idx="61">
                  <c:v>41837.58333680555</c:v>
                </c:pt>
                <c:pt idx="62">
                  <c:v>41837.62500353009</c:v>
                </c:pt>
                <c:pt idx="63">
                  <c:v>41837.66667025463</c:v>
                </c:pt>
                <c:pt idx="64">
                  <c:v>41837.70833697916</c:v>
                </c:pt>
                <c:pt idx="65">
                  <c:v>41837.7500037037</c:v>
                </c:pt>
                <c:pt idx="66">
                  <c:v>41837.79167042824</c:v>
                </c:pt>
                <c:pt idx="67">
                  <c:v>41837.83333715277</c:v>
                </c:pt>
                <c:pt idx="68">
                  <c:v>41837.87500387731</c:v>
                </c:pt>
                <c:pt idx="69">
                  <c:v>41837.91667060185</c:v>
                </c:pt>
                <c:pt idx="70">
                  <c:v>41837.95833732638</c:v>
                </c:pt>
                <c:pt idx="71">
                  <c:v>41838.00000405092</c:v>
                </c:pt>
                <c:pt idx="72">
                  <c:v>41838.04167077546</c:v>
                </c:pt>
                <c:pt idx="73">
                  <c:v>41838.0833375</c:v>
                </c:pt>
                <c:pt idx="74">
                  <c:v>41838.12500422454</c:v>
                </c:pt>
                <c:pt idx="75">
                  <c:v>41838.16667094907</c:v>
                </c:pt>
                <c:pt idx="76">
                  <c:v>41838.20833767361</c:v>
                </c:pt>
                <c:pt idx="77">
                  <c:v>41838.25000439814</c:v>
                </c:pt>
                <c:pt idx="78">
                  <c:v>41838.29167112269</c:v>
                </c:pt>
                <c:pt idx="79">
                  <c:v>41838.33333784722</c:v>
                </c:pt>
                <c:pt idx="80">
                  <c:v>41838.37500457176</c:v>
                </c:pt>
                <c:pt idx="81">
                  <c:v>41838.4166712963</c:v>
                </c:pt>
                <c:pt idx="82">
                  <c:v>41838.45833802083</c:v>
                </c:pt>
                <c:pt idx="83">
                  <c:v>41838.50000474537</c:v>
                </c:pt>
                <c:pt idx="84">
                  <c:v>41838.54167146991</c:v>
                </c:pt>
                <c:pt idx="85">
                  <c:v>41838.58333819444</c:v>
                </c:pt>
                <c:pt idx="86">
                  <c:v>41838.62500491898</c:v>
                </c:pt>
                <c:pt idx="87">
                  <c:v>41838.66667164352</c:v>
                </c:pt>
                <c:pt idx="88">
                  <c:v>41838.70833836805</c:v>
                </c:pt>
                <c:pt idx="89">
                  <c:v>41838.7500050926</c:v>
                </c:pt>
                <c:pt idx="90">
                  <c:v>41838.79167181713</c:v>
                </c:pt>
                <c:pt idx="91">
                  <c:v>41838.83333854167</c:v>
                </c:pt>
                <c:pt idx="92">
                  <c:v>41838.87500526621</c:v>
                </c:pt>
                <c:pt idx="93">
                  <c:v>41838.91667199074</c:v>
                </c:pt>
                <c:pt idx="94">
                  <c:v>41838.95833871527</c:v>
                </c:pt>
                <c:pt idx="95">
                  <c:v>41839.00000543981</c:v>
                </c:pt>
                <c:pt idx="96">
                  <c:v>41839.04167216435</c:v>
                </c:pt>
                <c:pt idx="97">
                  <c:v>41839.08333888888</c:v>
                </c:pt>
                <c:pt idx="98">
                  <c:v>41839.12500561342</c:v>
                </c:pt>
                <c:pt idx="99">
                  <c:v>41839.16667233796</c:v>
                </c:pt>
                <c:pt idx="100">
                  <c:v>41839.2083390625</c:v>
                </c:pt>
                <c:pt idx="101">
                  <c:v>41839.25000578703</c:v>
                </c:pt>
                <c:pt idx="102">
                  <c:v>41839.29167251157</c:v>
                </c:pt>
                <c:pt idx="103">
                  <c:v>41839.3333392361</c:v>
                </c:pt>
                <c:pt idx="104">
                  <c:v>41839.37500596065</c:v>
                </c:pt>
                <c:pt idx="105">
                  <c:v>41839.41667268518</c:v>
                </c:pt>
                <c:pt idx="106">
                  <c:v>41839.45833940972</c:v>
                </c:pt>
                <c:pt idx="107">
                  <c:v>41839.50000613426</c:v>
                </c:pt>
                <c:pt idx="108">
                  <c:v>41839.5416728588</c:v>
                </c:pt>
                <c:pt idx="109">
                  <c:v>41839.58333958333</c:v>
                </c:pt>
                <c:pt idx="110">
                  <c:v>41839.62500630787</c:v>
                </c:pt>
                <c:pt idx="111">
                  <c:v>41839.66667303241</c:v>
                </c:pt>
                <c:pt idx="112">
                  <c:v>41839.70833975694</c:v>
                </c:pt>
                <c:pt idx="113">
                  <c:v>41839.75000648148</c:v>
                </c:pt>
                <c:pt idx="114">
                  <c:v>41839.79167320602</c:v>
                </c:pt>
                <c:pt idx="115">
                  <c:v>41839.83333993055</c:v>
                </c:pt>
                <c:pt idx="116">
                  <c:v>41839.87500665509</c:v>
                </c:pt>
                <c:pt idx="117">
                  <c:v>41839.91667337963</c:v>
                </c:pt>
                <c:pt idx="118">
                  <c:v>41839.95834010416</c:v>
                </c:pt>
                <c:pt idx="119">
                  <c:v>41840.0000068287</c:v>
                </c:pt>
                <c:pt idx="120">
                  <c:v>41840.04167355324</c:v>
                </c:pt>
                <c:pt idx="121">
                  <c:v>41840.08334027778</c:v>
                </c:pt>
                <c:pt idx="122">
                  <c:v>41840.12500700232</c:v>
                </c:pt>
                <c:pt idx="123">
                  <c:v>41840.16667372685</c:v>
                </c:pt>
                <c:pt idx="124">
                  <c:v>41840.20834045139</c:v>
                </c:pt>
                <c:pt idx="125">
                  <c:v>41840.25000717592</c:v>
                </c:pt>
                <c:pt idx="126">
                  <c:v>41840.29167390046</c:v>
                </c:pt>
                <c:pt idx="127">
                  <c:v>41840.333340625</c:v>
                </c:pt>
                <c:pt idx="128">
                  <c:v>41840.37500734953</c:v>
                </c:pt>
                <c:pt idx="129">
                  <c:v>41840.41667407407</c:v>
                </c:pt>
                <c:pt idx="130">
                  <c:v>41840.45834079861</c:v>
                </c:pt>
                <c:pt idx="131">
                  <c:v>41840.50000752315</c:v>
                </c:pt>
                <c:pt idx="132">
                  <c:v>41840.54167424769</c:v>
                </c:pt>
                <c:pt idx="133">
                  <c:v>41840.58334097223</c:v>
                </c:pt>
                <c:pt idx="134">
                  <c:v>41840.62500769676</c:v>
                </c:pt>
                <c:pt idx="135">
                  <c:v>41840.6666744213</c:v>
                </c:pt>
                <c:pt idx="136">
                  <c:v>41840.70834114583</c:v>
                </c:pt>
                <c:pt idx="137">
                  <c:v>41840.75000787037</c:v>
                </c:pt>
                <c:pt idx="138">
                  <c:v>41840.7916745949</c:v>
                </c:pt>
                <c:pt idx="139">
                  <c:v>41840.83334131944</c:v>
                </c:pt>
                <c:pt idx="140">
                  <c:v>41840.87500804397</c:v>
                </c:pt>
                <c:pt idx="141">
                  <c:v>41840.91667476851</c:v>
                </c:pt>
                <c:pt idx="142">
                  <c:v>41840.95834149305</c:v>
                </c:pt>
                <c:pt idx="143">
                  <c:v>41841.0000082176</c:v>
                </c:pt>
                <c:pt idx="144">
                  <c:v>41841.04167494212</c:v>
                </c:pt>
                <c:pt idx="145">
                  <c:v>41841.08334166666</c:v>
                </c:pt>
                <c:pt idx="146">
                  <c:v>41841.1250083912</c:v>
                </c:pt>
                <c:pt idx="147">
                  <c:v>41841.16667511574</c:v>
                </c:pt>
                <c:pt idx="148">
                  <c:v>41841.20834184028</c:v>
                </c:pt>
                <c:pt idx="149">
                  <c:v>41841.25000856481</c:v>
                </c:pt>
                <c:pt idx="150">
                  <c:v>41841.29167528935</c:v>
                </c:pt>
                <c:pt idx="151">
                  <c:v>41841.33334201389</c:v>
                </c:pt>
                <c:pt idx="152">
                  <c:v>41841.37500873842</c:v>
                </c:pt>
                <c:pt idx="153">
                  <c:v>41841.41667546296</c:v>
                </c:pt>
                <c:pt idx="154">
                  <c:v>41841.4583421875</c:v>
                </c:pt>
                <c:pt idx="155">
                  <c:v>41841.50000891204</c:v>
                </c:pt>
                <c:pt idx="156">
                  <c:v>41841.54167563657</c:v>
                </c:pt>
                <c:pt idx="157">
                  <c:v>41841.58334236111</c:v>
                </c:pt>
                <c:pt idx="158">
                  <c:v>41841.62500908565</c:v>
                </c:pt>
                <c:pt idx="159">
                  <c:v>41841.66667581019</c:v>
                </c:pt>
                <c:pt idx="160">
                  <c:v>41841.70834253472</c:v>
                </c:pt>
                <c:pt idx="161">
                  <c:v>41841.75000925926</c:v>
                </c:pt>
                <c:pt idx="162">
                  <c:v>41841.7916759838</c:v>
                </c:pt>
                <c:pt idx="163">
                  <c:v>41841.83334270833</c:v>
                </c:pt>
                <c:pt idx="164">
                  <c:v>41841.87500943287</c:v>
                </c:pt>
                <c:pt idx="165">
                  <c:v>41841.9166761574</c:v>
                </c:pt>
                <c:pt idx="166">
                  <c:v>41841.95834288195</c:v>
                </c:pt>
                <c:pt idx="167">
                  <c:v>41842.00000960648</c:v>
                </c:pt>
                <c:pt idx="168">
                  <c:v>41842.04167633102</c:v>
                </c:pt>
                <c:pt idx="169">
                  <c:v>41842.08334305556</c:v>
                </c:pt>
                <c:pt idx="170">
                  <c:v>41842.12500978009</c:v>
                </c:pt>
                <c:pt idx="171">
                  <c:v>41842.16667650463</c:v>
                </c:pt>
                <c:pt idx="172">
                  <c:v>41842.20834322917</c:v>
                </c:pt>
                <c:pt idx="173">
                  <c:v>41842.25000995371</c:v>
                </c:pt>
                <c:pt idx="174">
                  <c:v>41842.29167667824</c:v>
                </c:pt>
                <c:pt idx="175">
                  <c:v>41842.33334340278</c:v>
                </c:pt>
                <c:pt idx="176">
                  <c:v>41842.37501012732</c:v>
                </c:pt>
                <c:pt idx="177">
                  <c:v>41842.41667685185</c:v>
                </c:pt>
                <c:pt idx="178">
                  <c:v>41842.4583435764</c:v>
                </c:pt>
                <c:pt idx="179">
                  <c:v>41842.50001030092</c:v>
                </c:pt>
                <c:pt idx="180">
                  <c:v>41842.54167702546</c:v>
                </c:pt>
                <c:pt idx="181">
                  <c:v>41842.58334375</c:v>
                </c:pt>
                <c:pt idx="182">
                  <c:v>41842.62501047453</c:v>
                </c:pt>
                <c:pt idx="183">
                  <c:v>41842.66667719907</c:v>
                </c:pt>
                <c:pt idx="184">
                  <c:v>41842.70834392361</c:v>
                </c:pt>
                <c:pt idx="185">
                  <c:v>41842.75001064814</c:v>
                </c:pt>
                <c:pt idx="186">
                  <c:v>41842.79167737268</c:v>
                </c:pt>
                <c:pt idx="187">
                  <c:v>41842.83334409722</c:v>
                </c:pt>
                <c:pt idx="188">
                  <c:v>41842.87501082176</c:v>
                </c:pt>
                <c:pt idx="189">
                  <c:v>41842.9166775463</c:v>
                </c:pt>
                <c:pt idx="190">
                  <c:v>41842.95834427083</c:v>
                </c:pt>
                <c:pt idx="191">
                  <c:v>41843.00001099537</c:v>
                </c:pt>
                <c:pt idx="192">
                  <c:v>41843.04167771991</c:v>
                </c:pt>
                <c:pt idx="193">
                  <c:v>41843.08334444444</c:v>
                </c:pt>
                <c:pt idx="194">
                  <c:v>41843.12501116898</c:v>
                </c:pt>
                <c:pt idx="195">
                  <c:v>41843.16667789352</c:v>
                </c:pt>
                <c:pt idx="196">
                  <c:v>41843.20834461805</c:v>
                </c:pt>
                <c:pt idx="197">
                  <c:v>41843.2500113426</c:v>
                </c:pt>
                <c:pt idx="198">
                  <c:v>41843.29167806713</c:v>
                </c:pt>
                <c:pt idx="199">
                  <c:v>41843.33334479167</c:v>
                </c:pt>
                <c:pt idx="200">
                  <c:v>41843.3750115162</c:v>
                </c:pt>
                <c:pt idx="201">
                  <c:v>41843.41667824074</c:v>
                </c:pt>
                <c:pt idx="202">
                  <c:v>41843.45834496528</c:v>
                </c:pt>
                <c:pt idx="203">
                  <c:v>41843.50001168982</c:v>
                </c:pt>
                <c:pt idx="204">
                  <c:v>41843.54167841435</c:v>
                </c:pt>
                <c:pt idx="205">
                  <c:v>41843.58334513889</c:v>
                </c:pt>
                <c:pt idx="206">
                  <c:v>41843.62501186343</c:v>
                </c:pt>
                <c:pt idx="207">
                  <c:v>41843.66667858796</c:v>
                </c:pt>
                <c:pt idx="208">
                  <c:v>41843.7083453125</c:v>
                </c:pt>
                <c:pt idx="209">
                  <c:v>41843.75001203704</c:v>
                </c:pt>
                <c:pt idx="210">
                  <c:v>41843.79167876158</c:v>
                </c:pt>
                <c:pt idx="211">
                  <c:v>41843.83334548611</c:v>
                </c:pt>
                <c:pt idx="212">
                  <c:v>41843.87501221065</c:v>
                </c:pt>
                <c:pt idx="213">
                  <c:v>41843.91667893518</c:v>
                </c:pt>
                <c:pt idx="214">
                  <c:v>41843.95834565972</c:v>
                </c:pt>
                <c:pt idx="215">
                  <c:v>41844.00001238426</c:v>
                </c:pt>
                <c:pt idx="216">
                  <c:v>41844.0416791088</c:v>
                </c:pt>
                <c:pt idx="217">
                  <c:v>41844.08334583334</c:v>
                </c:pt>
                <c:pt idx="218">
                  <c:v>41844.12501255787</c:v>
                </c:pt>
                <c:pt idx="219">
                  <c:v>41844.16667928241</c:v>
                </c:pt>
                <c:pt idx="220">
                  <c:v>41844.20834600695</c:v>
                </c:pt>
                <c:pt idx="221">
                  <c:v>41844.25001273148</c:v>
                </c:pt>
                <c:pt idx="222">
                  <c:v>41844.29167945602</c:v>
                </c:pt>
                <c:pt idx="223">
                  <c:v>41844.33334618055</c:v>
                </c:pt>
                <c:pt idx="224">
                  <c:v>41844.37501290509</c:v>
                </c:pt>
                <c:pt idx="225">
                  <c:v>41844.41667962962</c:v>
                </c:pt>
                <c:pt idx="226">
                  <c:v>41844.45834635416</c:v>
                </c:pt>
                <c:pt idx="227">
                  <c:v>41844.5000130787</c:v>
                </c:pt>
                <c:pt idx="228">
                  <c:v>41844.54167980324</c:v>
                </c:pt>
                <c:pt idx="229">
                  <c:v>41844.58334652778</c:v>
                </c:pt>
                <c:pt idx="230">
                  <c:v>41844.62501325231</c:v>
                </c:pt>
                <c:pt idx="231">
                  <c:v>41844.66667997685</c:v>
                </c:pt>
                <c:pt idx="232">
                  <c:v>41844.70834670139</c:v>
                </c:pt>
                <c:pt idx="233">
                  <c:v>41844.75001342592</c:v>
                </c:pt>
                <c:pt idx="234">
                  <c:v>41844.79168015046</c:v>
                </c:pt>
                <c:pt idx="235">
                  <c:v>41844.833346875</c:v>
                </c:pt>
                <c:pt idx="236">
                  <c:v>41844.87501359953</c:v>
                </c:pt>
                <c:pt idx="237">
                  <c:v>41844.91668032407</c:v>
                </c:pt>
                <c:pt idx="238">
                  <c:v>41844.9583470486</c:v>
                </c:pt>
                <c:pt idx="239">
                  <c:v>41845.00001377315</c:v>
                </c:pt>
                <c:pt idx="240">
                  <c:v>41845.04168049768</c:v>
                </c:pt>
                <c:pt idx="241">
                  <c:v>41845.08334722222</c:v>
                </c:pt>
                <c:pt idx="242">
                  <c:v>41845.12501394676</c:v>
                </c:pt>
                <c:pt idx="243">
                  <c:v>41845.1666806713</c:v>
                </c:pt>
                <c:pt idx="244">
                  <c:v>41845.20834739583</c:v>
                </c:pt>
                <c:pt idx="245">
                  <c:v>41845.25001412037</c:v>
                </c:pt>
                <c:pt idx="246">
                  <c:v>41845.29168084491</c:v>
                </c:pt>
                <c:pt idx="247">
                  <c:v>41845.33334756945</c:v>
                </c:pt>
                <c:pt idx="248">
                  <c:v>41845.37501429398</c:v>
                </c:pt>
                <c:pt idx="249">
                  <c:v>41845.41668101852</c:v>
                </c:pt>
                <c:pt idx="250">
                  <c:v>41845.45834774305</c:v>
                </c:pt>
                <c:pt idx="251">
                  <c:v>41845.5000144676</c:v>
                </c:pt>
                <c:pt idx="252">
                  <c:v>41845.54168119213</c:v>
                </c:pt>
                <c:pt idx="253">
                  <c:v>41845.58334791667</c:v>
                </c:pt>
                <c:pt idx="254">
                  <c:v>41845.62501464121</c:v>
                </c:pt>
                <c:pt idx="255">
                  <c:v>41845.66668136574</c:v>
                </c:pt>
                <c:pt idx="256">
                  <c:v>41845.70834809028</c:v>
                </c:pt>
                <c:pt idx="257">
                  <c:v>41845.75001481482</c:v>
                </c:pt>
                <c:pt idx="258">
                  <c:v>41845.79168153935</c:v>
                </c:pt>
                <c:pt idx="259">
                  <c:v>41845.83334826389</c:v>
                </c:pt>
                <c:pt idx="260">
                  <c:v>41845.87501498842</c:v>
                </c:pt>
                <c:pt idx="261">
                  <c:v>41845.91668171297</c:v>
                </c:pt>
                <c:pt idx="262">
                  <c:v>41845.9583484375</c:v>
                </c:pt>
                <c:pt idx="263">
                  <c:v>41846.00001516204</c:v>
                </c:pt>
              </c:numCache>
            </c:numRef>
          </c:cat>
          <c:val>
            <c:numRef>
              <c:f>'Freshwater Kill'!$I$2:$I$265</c:f>
              <c:numCache>
                <c:formatCode>General</c:formatCode>
                <c:ptCount val="26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88.0</c:v>
                </c:pt>
                <c:pt idx="7">
                  <c:v>310.0</c:v>
                </c:pt>
                <c:pt idx="8">
                  <c:v>820.0</c:v>
                </c:pt>
                <c:pt idx="9">
                  <c:v>1111.0</c:v>
                </c:pt>
                <c:pt idx="10">
                  <c:v>1408.0</c:v>
                </c:pt>
                <c:pt idx="11">
                  <c:v>1171.0</c:v>
                </c:pt>
                <c:pt idx="12">
                  <c:v>1583.0</c:v>
                </c:pt>
                <c:pt idx="13">
                  <c:v>1348.0</c:v>
                </c:pt>
                <c:pt idx="14">
                  <c:v>1284.0</c:v>
                </c:pt>
                <c:pt idx="15">
                  <c:v>1043.0</c:v>
                </c:pt>
                <c:pt idx="16">
                  <c:v>611.0</c:v>
                </c:pt>
                <c:pt idx="17">
                  <c:v>178.0</c:v>
                </c:pt>
                <c:pt idx="18">
                  <c:v>46.0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88.0</c:v>
                </c:pt>
                <c:pt idx="31">
                  <c:v>350.0</c:v>
                </c:pt>
                <c:pt idx="32">
                  <c:v>588.0</c:v>
                </c:pt>
                <c:pt idx="33">
                  <c:v>1173.0</c:v>
                </c:pt>
                <c:pt idx="34">
                  <c:v>1560.0</c:v>
                </c:pt>
                <c:pt idx="35">
                  <c:v>1678.0</c:v>
                </c:pt>
                <c:pt idx="36">
                  <c:v>1595.0</c:v>
                </c:pt>
                <c:pt idx="37">
                  <c:v>766.0</c:v>
                </c:pt>
                <c:pt idx="38">
                  <c:v>722.0</c:v>
                </c:pt>
                <c:pt idx="39">
                  <c:v>568.0</c:v>
                </c:pt>
                <c:pt idx="40">
                  <c:v>517.0</c:v>
                </c:pt>
                <c:pt idx="41">
                  <c:v>582.0</c:v>
                </c:pt>
                <c:pt idx="42">
                  <c:v>159.0</c:v>
                </c:pt>
                <c:pt idx="43">
                  <c:v>1.0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74.0</c:v>
                </c:pt>
                <c:pt idx="55">
                  <c:v>244.0</c:v>
                </c:pt>
                <c:pt idx="56">
                  <c:v>470.0</c:v>
                </c:pt>
                <c:pt idx="57">
                  <c:v>398.0</c:v>
                </c:pt>
                <c:pt idx="58">
                  <c:v>714.0</c:v>
                </c:pt>
                <c:pt idx="59">
                  <c:v>902.0</c:v>
                </c:pt>
                <c:pt idx="60">
                  <c:v>805.0</c:v>
                </c:pt>
                <c:pt idx="61">
                  <c:v>840.0</c:v>
                </c:pt>
                <c:pt idx="62">
                  <c:v>821.0</c:v>
                </c:pt>
                <c:pt idx="63">
                  <c:v>398.0</c:v>
                </c:pt>
                <c:pt idx="64">
                  <c:v>336.0</c:v>
                </c:pt>
                <c:pt idx="65">
                  <c:v>278.0</c:v>
                </c:pt>
                <c:pt idx="66">
                  <c:v>80.0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75.0</c:v>
                </c:pt>
                <c:pt idx="79">
                  <c:v>425.0</c:v>
                </c:pt>
                <c:pt idx="80">
                  <c:v>732.0</c:v>
                </c:pt>
                <c:pt idx="81">
                  <c:v>933.0</c:v>
                </c:pt>
                <c:pt idx="82">
                  <c:v>1268.0</c:v>
                </c:pt>
                <c:pt idx="83">
                  <c:v>1416.0</c:v>
                </c:pt>
                <c:pt idx="84">
                  <c:v>1100.0</c:v>
                </c:pt>
                <c:pt idx="85">
                  <c:v>1186.0</c:v>
                </c:pt>
                <c:pt idx="86">
                  <c:v>857.0</c:v>
                </c:pt>
                <c:pt idx="87">
                  <c:v>528.0</c:v>
                </c:pt>
                <c:pt idx="88">
                  <c:v>264.0</c:v>
                </c:pt>
                <c:pt idx="89">
                  <c:v>268.0</c:v>
                </c:pt>
                <c:pt idx="90">
                  <c:v>71.0</c:v>
                </c:pt>
                <c:pt idx="91">
                  <c:v>1.0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89.0</c:v>
                </c:pt>
                <c:pt idx="103">
                  <c:v>342.0</c:v>
                </c:pt>
                <c:pt idx="104">
                  <c:v>730.0</c:v>
                </c:pt>
                <c:pt idx="105">
                  <c:v>1201.0</c:v>
                </c:pt>
                <c:pt idx="106">
                  <c:v>1183.0</c:v>
                </c:pt>
                <c:pt idx="107">
                  <c:v>1602.0</c:v>
                </c:pt>
                <c:pt idx="108">
                  <c:v>1438.0</c:v>
                </c:pt>
                <c:pt idx="109">
                  <c:v>527.0</c:v>
                </c:pt>
                <c:pt idx="110">
                  <c:v>936.0</c:v>
                </c:pt>
                <c:pt idx="111">
                  <c:v>859.0</c:v>
                </c:pt>
                <c:pt idx="112">
                  <c:v>487.0</c:v>
                </c:pt>
                <c:pt idx="113">
                  <c:v>298.0</c:v>
                </c:pt>
                <c:pt idx="114">
                  <c:v>38.0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31.0</c:v>
                </c:pt>
                <c:pt idx="127">
                  <c:v>228.0</c:v>
                </c:pt>
                <c:pt idx="128">
                  <c:v>472.0</c:v>
                </c:pt>
                <c:pt idx="129">
                  <c:v>502.0</c:v>
                </c:pt>
                <c:pt idx="130">
                  <c:v>894.0</c:v>
                </c:pt>
                <c:pt idx="131">
                  <c:v>1005.0</c:v>
                </c:pt>
                <c:pt idx="132">
                  <c:v>1479.0</c:v>
                </c:pt>
                <c:pt idx="133">
                  <c:v>1266.0</c:v>
                </c:pt>
                <c:pt idx="134">
                  <c:v>681.0</c:v>
                </c:pt>
                <c:pt idx="135">
                  <c:v>509.0</c:v>
                </c:pt>
                <c:pt idx="136">
                  <c:v>356.0</c:v>
                </c:pt>
                <c:pt idx="137">
                  <c:v>202.0</c:v>
                </c:pt>
                <c:pt idx="138">
                  <c:v>63.0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61.0</c:v>
                </c:pt>
                <c:pt idx="151">
                  <c:v>261.0</c:v>
                </c:pt>
                <c:pt idx="152">
                  <c:v>504.0</c:v>
                </c:pt>
                <c:pt idx="153">
                  <c:v>721.0</c:v>
                </c:pt>
                <c:pt idx="154">
                  <c:v>1195.0</c:v>
                </c:pt>
                <c:pt idx="155">
                  <c:v>1356.0</c:v>
                </c:pt>
                <c:pt idx="156">
                  <c:v>1379.0</c:v>
                </c:pt>
                <c:pt idx="157">
                  <c:v>1718.0</c:v>
                </c:pt>
                <c:pt idx="158">
                  <c:v>1251.0</c:v>
                </c:pt>
                <c:pt idx="159">
                  <c:v>695.0</c:v>
                </c:pt>
                <c:pt idx="160">
                  <c:v>504.0</c:v>
                </c:pt>
                <c:pt idx="161">
                  <c:v>163.0</c:v>
                </c:pt>
                <c:pt idx="162">
                  <c:v>34.0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13.0</c:v>
                </c:pt>
                <c:pt idx="175">
                  <c:v>240.0</c:v>
                </c:pt>
                <c:pt idx="176">
                  <c:v>197.0</c:v>
                </c:pt>
                <c:pt idx="177">
                  <c:v>601.0</c:v>
                </c:pt>
                <c:pt idx="178">
                  <c:v>1001.0</c:v>
                </c:pt>
                <c:pt idx="179">
                  <c:v>1098.0</c:v>
                </c:pt>
                <c:pt idx="180">
                  <c:v>887.0</c:v>
                </c:pt>
                <c:pt idx="181">
                  <c:v>1416.0</c:v>
                </c:pt>
                <c:pt idx="182">
                  <c:v>1022.0</c:v>
                </c:pt>
                <c:pt idx="183">
                  <c:v>483.0</c:v>
                </c:pt>
                <c:pt idx="184">
                  <c:v>405.0</c:v>
                </c:pt>
                <c:pt idx="185">
                  <c:v>252.0</c:v>
                </c:pt>
                <c:pt idx="186">
                  <c:v>88.0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52.0</c:v>
                </c:pt>
                <c:pt idx="199">
                  <c:v>253.0</c:v>
                </c:pt>
                <c:pt idx="200">
                  <c:v>790.0</c:v>
                </c:pt>
                <c:pt idx="201">
                  <c:v>1127.0</c:v>
                </c:pt>
                <c:pt idx="202">
                  <c:v>1325.0</c:v>
                </c:pt>
                <c:pt idx="203">
                  <c:v>1373.0</c:v>
                </c:pt>
                <c:pt idx="204">
                  <c:v>1120.0</c:v>
                </c:pt>
                <c:pt idx="205">
                  <c:v>1349.0</c:v>
                </c:pt>
                <c:pt idx="206">
                  <c:v>1057.0</c:v>
                </c:pt>
                <c:pt idx="207">
                  <c:v>837.0</c:v>
                </c:pt>
                <c:pt idx="208">
                  <c:v>430.0</c:v>
                </c:pt>
                <c:pt idx="209">
                  <c:v>208.0</c:v>
                </c:pt>
                <c:pt idx="210">
                  <c:v>49.0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57.0</c:v>
                </c:pt>
                <c:pt idx="223">
                  <c:v>371.0</c:v>
                </c:pt>
                <c:pt idx="224">
                  <c:v>624.0</c:v>
                </c:pt>
                <c:pt idx="225">
                  <c:v>689.0</c:v>
                </c:pt>
                <c:pt idx="226">
                  <c:v>868.0</c:v>
                </c:pt>
                <c:pt idx="227">
                  <c:v>783.0</c:v>
                </c:pt>
                <c:pt idx="228">
                  <c:v>729.0</c:v>
                </c:pt>
                <c:pt idx="229">
                  <c:v>1077.0</c:v>
                </c:pt>
                <c:pt idx="230">
                  <c:v>1367.0</c:v>
                </c:pt>
                <c:pt idx="231">
                  <c:v>1111.0</c:v>
                </c:pt>
                <c:pt idx="232">
                  <c:v>764.0</c:v>
                </c:pt>
                <c:pt idx="233">
                  <c:v>528.0</c:v>
                </c:pt>
                <c:pt idx="234">
                  <c:v>122.0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47.0</c:v>
                </c:pt>
                <c:pt idx="247">
                  <c:v>267.0</c:v>
                </c:pt>
                <c:pt idx="248">
                  <c:v>565.0</c:v>
                </c:pt>
                <c:pt idx="249">
                  <c:v>1034.0</c:v>
                </c:pt>
                <c:pt idx="250">
                  <c:v>1129.0</c:v>
                </c:pt>
                <c:pt idx="251">
                  <c:v>1434.0</c:v>
                </c:pt>
                <c:pt idx="252">
                  <c:v>1272.0</c:v>
                </c:pt>
                <c:pt idx="253">
                  <c:v>867.0</c:v>
                </c:pt>
                <c:pt idx="254">
                  <c:v>869.0</c:v>
                </c:pt>
                <c:pt idx="255">
                  <c:v>645.0</c:v>
                </c:pt>
                <c:pt idx="256">
                  <c:v>503.0</c:v>
                </c:pt>
                <c:pt idx="257">
                  <c:v>307.0</c:v>
                </c:pt>
                <c:pt idx="258">
                  <c:v>100.0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208504"/>
        <c:axId val="2084339688"/>
      </c:lineChart>
      <c:catAx>
        <c:axId val="2096208504"/>
        <c:scaling>
          <c:orientation val="minMax"/>
        </c:scaling>
        <c:delete val="0"/>
        <c:axPos val="b"/>
        <c:numFmt formatCode="m/d/yy\ h:mm;@" sourceLinked="1"/>
        <c:majorTickMark val="out"/>
        <c:minorTickMark val="none"/>
        <c:tickLblPos val="low"/>
        <c:spPr>
          <a:ln w="3175">
            <a:solidFill>
              <a:schemeClr val="tx1"/>
            </a:solidFill>
          </a:ln>
        </c:spPr>
        <c:txPr>
          <a:bodyPr rot="0" vert="horz" lIns="0" anchor="b" anchorCtr="1">
            <a:noAutofit/>
          </a:bodyPr>
          <a:lstStyle/>
          <a:p>
            <a:pPr>
              <a:defRPr/>
            </a:pPr>
            <a:endParaRPr lang="en-US"/>
          </a:p>
        </c:txPr>
        <c:crossAx val="2084339688"/>
        <c:crosses val="autoZero"/>
        <c:auto val="0"/>
        <c:lblAlgn val="ctr"/>
        <c:lblOffset val="100"/>
        <c:tickLblSkip val="24"/>
        <c:noMultiLvlLbl val="0"/>
      </c:catAx>
      <c:valAx>
        <c:axId val="20843396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096208504"/>
        <c:crossesAt val="1.0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'2014_Weather'!$AC$2:$AC$4423</c:f>
              <c:numCache>
                <c:formatCode>m/d/yy\ h:mm</c:formatCode>
                <c:ptCount val="4422"/>
                <c:pt idx="0">
                  <c:v>41871.5</c:v>
                </c:pt>
                <c:pt idx="1">
                  <c:v>41871.54166666666</c:v>
                </c:pt>
                <c:pt idx="2">
                  <c:v>41871.58333333334</c:v>
                </c:pt>
                <c:pt idx="3">
                  <c:v>41871.625</c:v>
                </c:pt>
                <c:pt idx="4">
                  <c:v>41871.66666666666</c:v>
                </c:pt>
                <c:pt idx="5">
                  <c:v>41871.70833333334</c:v>
                </c:pt>
                <c:pt idx="6">
                  <c:v>41871.75</c:v>
                </c:pt>
                <c:pt idx="7">
                  <c:v>41871.79166666666</c:v>
                </c:pt>
                <c:pt idx="8">
                  <c:v>41871.83333333334</c:v>
                </c:pt>
                <c:pt idx="9">
                  <c:v>41871.875</c:v>
                </c:pt>
                <c:pt idx="10">
                  <c:v>41871.91666666666</c:v>
                </c:pt>
                <c:pt idx="11">
                  <c:v>41871.95833333333</c:v>
                </c:pt>
                <c:pt idx="12">
                  <c:v>41872.0</c:v>
                </c:pt>
                <c:pt idx="13">
                  <c:v>41872.04166666666</c:v>
                </c:pt>
                <c:pt idx="14">
                  <c:v>41872.08333333334</c:v>
                </c:pt>
                <c:pt idx="15">
                  <c:v>41872.125</c:v>
                </c:pt>
                <c:pt idx="16">
                  <c:v>41872.16666666666</c:v>
                </c:pt>
                <c:pt idx="17">
                  <c:v>41872.20833333334</c:v>
                </c:pt>
                <c:pt idx="18">
                  <c:v>41872.25</c:v>
                </c:pt>
                <c:pt idx="19">
                  <c:v>41872.29166666666</c:v>
                </c:pt>
                <c:pt idx="20">
                  <c:v>41872.33333333334</c:v>
                </c:pt>
                <c:pt idx="21">
                  <c:v>41872.375</c:v>
                </c:pt>
                <c:pt idx="22">
                  <c:v>41872.41666666666</c:v>
                </c:pt>
                <c:pt idx="23">
                  <c:v>41872.45833333333</c:v>
                </c:pt>
                <c:pt idx="24">
                  <c:v>41872.5</c:v>
                </c:pt>
                <c:pt idx="25">
                  <c:v>41872.54166666666</c:v>
                </c:pt>
                <c:pt idx="26">
                  <c:v>41872.58333333334</c:v>
                </c:pt>
                <c:pt idx="27">
                  <c:v>41872.625</c:v>
                </c:pt>
                <c:pt idx="28">
                  <c:v>41872.66666666666</c:v>
                </c:pt>
                <c:pt idx="29">
                  <c:v>41872.70833333334</c:v>
                </c:pt>
                <c:pt idx="30">
                  <c:v>41872.75</c:v>
                </c:pt>
                <c:pt idx="31">
                  <c:v>41872.79166666666</c:v>
                </c:pt>
                <c:pt idx="32">
                  <c:v>41872.83333333334</c:v>
                </c:pt>
                <c:pt idx="33">
                  <c:v>41872.875</c:v>
                </c:pt>
                <c:pt idx="34">
                  <c:v>41872.91666666666</c:v>
                </c:pt>
                <c:pt idx="35">
                  <c:v>41872.95833333333</c:v>
                </c:pt>
                <c:pt idx="36">
                  <c:v>41873.0</c:v>
                </c:pt>
                <c:pt idx="37">
                  <c:v>41873.04166666666</c:v>
                </c:pt>
                <c:pt idx="38">
                  <c:v>41873.08333333334</c:v>
                </c:pt>
                <c:pt idx="39">
                  <c:v>41873.125</c:v>
                </c:pt>
                <c:pt idx="40">
                  <c:v>41873.16666666666</c:v>
                </c:pt>
                <c:pt idx="41">
                  <c:v>41873.20833333334</c:v>
                </c:pt>
                <c:pt idx="42">
                  <c:v>41873.25</c:v>
                </c:pt>
                <c:pt idx="43">
                  <c:v>41873.29166666666</c:v>
                </c:pt>
                <c:pt idx="44">
                  <c:v>41873.33333333334</c:v>
                </c:pt>
                <c:pt idx="45">
                  <c:v>41873.375</c:v>
                </c:pt>
                <c:pt idx="46">
                  <c:v>41873.41666666666</c:v>
                </c:pt>
                <c:pt idx="47">
                  <c:v>41873.45833333333</c:v>
                </c:pt>
                <c:pt idx="48">
                  <c:v>41873.5</c:v>
                </c:pt>
                <c:pt idx="49">
                  <c:v>41873.54166666666</c:v>
                </c:pt>
                <c:pt idx="50">
                  <c:v>41873.58333333334</c:v>
                </c:pt>
                <c:pt idx="51">
                  <c:v>41873.625</c:v>
                </c:pt>
                <c:pt idx="52">
                  <c:v>41873.66666666666</c:v>
                </c:pt>
                <c:pt idx="53">
                  <c:v>41873.70833333334</c:v>
                </c:pt>
                <c:pt idx="54">
                  <c:v>41873.75</c:v>
                </c:pt>
                <c:pt idx="55">
                  <c:v>41873.79166666666</c:v>
                </c:pt>
                <c:pt idx="56">
                  <c:v>41873.83333333334</c:v>
                </c:pt>
                <c:pt idx="57">
                  <c:v>41873.875</c:v>
                </c:pt>
                <c:pt idx="58">
                  <c:v>41873.91666666666</c:v>
                </c:pt>
                <c:pt idx="59">
                  <c:v>41873.95833333333</c:v>
                </c:pt>
                <c:pt idx="60">
                  <c:v>41874.0</c:v>
                </c:pt>
                <c:pt idx="61">
                  <c:v>41874.04166666666</c:v>
                </c:pt>
                <c:pt idx="62">
                  <c:v>41874.08333333334</c:v>
                </c:pt>
                <c:pt idx="63">
                  <c:v>41874.125</c:v>
                </c:pt>
                <c:pt idx="64">
                  <c:v>41874.16666666666</c:v>
                </c:pt>
                <c:pt idx="65">
                  <c:v>41874.20833333334</c:v>
                </c:pt>
                <c:pt idx="66">
                  <c:v>41874.25</c:v>
                </c:pt>
                <c:pt idx="67">
                  <c:v>41874.29166666666</c:v>
                </c:pt>
                <c:pt idx="68">
                  <c:v>41874.33333333334</c:v>
                </c:pt>
                <c:pt idx="69">
                  <c:v>41874.375</c:v>
                </c:pt>
                <c:pt idx="70">
                  <c:v>41874.41666666666</c:v>
                </c:pt>
                <c:pt idx="71">
                  <c:v>41874.45833333333</c:v>
                </c:pt>
                <c:pt idx="72">
                  <c:v>41874.5</c:v>
                </c:pt>
                <c:pt idx="73">
                  <c:v>41874.54166666666</c:v>
                </c:pt>
                <c:pt idx="74">
                  <c:v>41874.58333333334</c:v>
                </c:pt>
                <c:pt idx="75">
                  <c:v>41874.625</c:v>
                </c:pt>
                <c:pt idx="76">
                  <c:v>41874.66666666666</c:v>
                </c:pt>
                <c:pt idx="77">
                  <c:v>41874.70833333334</c:v>
                </c:pt>
                <c:pt idx="78">
                  <c:v>41874.75</c:v>
                </c:pt>
                <c:pt idx="79">
                  <c:v>41874.79166666666</c:v>
                </c:pt>
                <c:pt idx="80">
                  <c:v>41874.83333333334</c:v>
                </c:pt>
                <c:pt idx="81">
                  <c:v>41874.875</c:v>
                </c:pt>
                <c:pt idx="82">
                  <c:v>41874.91666666666</c:v>
                </c:pt>
                <c:pt idx="83">
                  <c:v>41874.95833333333</c:v>
                </c:pt>
                <c:pt idx="84">
                  <c:v>41875.0</c:v>
                </c:pt>
                <c:pt idx="85">
                  <c:v>41875.04166666666</c:v>
                </c:pt>
                <c:pt idx="86">
                  <c:v>41875.08333333334</c:v>
                </c:pt>
                <c:pt idx="87">
                  <c:v>41875.125</c:v>
                </c:pt>
                <c:pt idx="88">
                  <c:v>41875.16666666666</c:v>
                </c:pt>
                <c:pt idx="89">
                  <c:v>41875.20833333334</c:v>
                </c:pt>
                <c:pt idx="90">
                  <c:v>41875.25</c:v>
                </c:pt>
                <c:pt idx="91">
                  <c:v>41875.29166666666</c:v>
                </c:pt>
                <c:pt idx="92">
                  <c:v>41875.33333333334</c:v>
                </c:pt>
                <c:pt idx="93">
                  <c:v>41875.375</c:v>
                </c:pt>
                <c:pt idx="94">
                  <c:v>41875.41666666666</c:v>
                </c:pt>
                <c:pt idx="95">
                  <c:v>41875.45833333333</c:v>
                </c:pt>
                <c:pt idx="96">
                  <c:v>41875.5</c:v>
                </c:pt>
                <c:pt idx="97">
                  <c:v>41875.54166666666</c:v>
                </c:pt>
                <c:pt idx="98">
                  <c:v>41875.58333333334</c:v>
                </c:pt>
                <c:pt idx="99">
                  <c:v>41875.625</c:v>
                </c:pt>
                <c:pt idx="100">
                  <c:v>41875.66666666666</c:v>
                </c:pt>
                <c:pt idx="101">
                  <c:v>41875.70833333334</c:v>
                </c:pt>
                <c:pt idx="102">
                  <c:v>41875.75</c:v>
                </c:pt>
                <c:pt idx="103">
                  <c:v>41875.79166666666</c:v>
                </c:pt>
                <c:pt idx="104">
                  <c:v>41875.83333333334</c:v>
                </c:pt>
                <c:pt idx="105">
                  <c:v>41875.875</c:v>
                </c:pt>
                <c:pt idx="106">
                  <c:v>41875.91666666666</c:v>
                </c:pt>
                <c:pt idx="107">
                  <c:v>41875.95833333333</c:v>
                </c:pt>
                <c:pt idx="108">
                  <c:v>41876.0</c:v>
                </c:pt>
                <c:pt idx="109">
                  <c:v>41876.04166666666</c:v>
                </c:pt>
                <c:pt idx="110">
                  <c:v>41876.08333333334</c:v>
                </c:pt>
                <c:pt idx="111">
                  <c:v>41876.125</c:v>
                </c:pt>
                <c:pt idx="112">
                  <c:v>41876.16666666666</c:v>
                </c:pt>
                <c:pt idx="113">
                  <c:v>41876.20833333334</c:v>
                </c:pt>
                <c:pt idx="114">
                  <c:v>41876.25</c:v>
                </c:pt>
                <c:pt idx="115">
                  <c:v>41876.29166666666</c:v>
                </c:pt>
                <c:pt idx="116">
                  <c:v>41876.33333333334</c:v>
                </c:pt>
                <c:pt idx="117">
                  <c:v>41876.375</c:v>
                </c:pt>
                <c:pt idx="118">
                  <c:v>41876.41666666666</c:v>
                </c:pt>
                <c:pt idx="119">
                  <c:v>41876.45833333333</c:v>
                </c:pt>
                <c:pt idx="120">
                  <c:v>41876.5</c:v>
                </c:pt>
                <c:pt idx="121">
                  <c:v>41876.54166666666</c:v>
                </c:pt>
                <c:pt idx="122">
                  <c:v>41876.58333333334</c:v>
                </c:pt>
                <c:pt idx="123">
                  <c:v>41876.625</c:v>
                </c:pt>
                <c:pt idx="124">
                  <c:v>41876.66666666666</c:v>
                </c:pt>
                <c:pt idx="125">
                  <c:v>41876.70833333334</c:v>
                </c:pt>
                <c:pt idx="126">
                  <c:v>41876.75</c:v>
                </c:pt>
                <c:pt idx="127">
                  <c:v>41876.79166666666</c:v>
                </c:pt>
                <c:pt idx="128">
                  <c:v>41876.83333333334</c:v>
                </c:pt>
                <c:pt idx="129">
                  <c:v>41876.875</c:v>
                </c:pt>
                <c:pt idx="130">
                  <c:v>41876.91666666666</c:v>
                </c:pt>
                <c:pt idx="131">
                  <c:v>41876.95833333333</c:v>
                </c:pt>
                <c:pt idx="132">
                  <c:v>41877.0</c:v>
                </c:pt>
                <c:pt idx="133">
                  <c:v>41877.04166666666</c:v>
                </c:pt>
                <c:pt idx="134">
                  <c:v>41877.08333333334</c:v>
                </c:pt>
                <c:pt idx="135">
                  <c:v>41877.125</c:v>
                </c:pt>
                <c:pt idx="136">
                  <c:v>41877.16666666666</c:v>
                </c:pt>
                <c:pt idx="137">
                  <c:v>41877.20833333334</c:v>
                </c:pt>
                <c:pt idx="138">
                  <c:v>41877.25</c:v>
                </c:pt>
                <c:pt idx="139">
                  <c:v>41877.29166666666</c:v>
                </c:pt>
                <c:pt idx="140">
                  <c:v>41877.33333333334</c:v>
                </c:pt>
                <c:pt idx="141">
                  <c:v>41877.375</c:v>
                </c:pt>
                <c:pt idx="142">
                  <c:v>41877.41666666666</c:v>
                </c:pt>
                <c:pt idx="143">
                  <c:v>41877.45833333333</c:v>
                </c:pt>
                <c:pt idx="144">
                  <c:v>41877.5</c:v>
                </c:pt>
                <c:pt idx="145">
                  <c:v>41877.54166666666</c:v>
                </c:pt>
                <c:pt idx="146">
                  <c:v>41877.58333333334</c:v>
                </c:pt>
                <c:pt idx="147">
                  <c:v>41877.625</c:v>
                </c:pt>
                <c:pt idx="148">
                  <c:v>41877.66666666666</c:v>
                </c:pt>
                <c:pt idx="149">
                  <c:v>41877.70833333334</c:v>
                </c:pt>
                <c:pt idx="150">
                  <c:v>41877.75</c:v>
                </c:pt>
                <c:pt idx="151">
                  <c:v>41877.79166666666</c:v>
                </c:pt>
                <c:pt idx="152">
                  <c:v>41877.83333333334</c:v>
                </c:pt>
                <c:pt idx="153">
                  <c:v>41877.875</c:v>
                </c:pt>
                <c:pt idx="154">
                  <c:v>41877.91666666666</c:v>
                </c:pt>
                <c:pt idx="155">
                  <c:v>41877.95833333333</c:v>
                </c:pt>
                <c:pt idx="156">
                  <c:v>41878.0</c:v>
                </c:pt>
                <c:pt idx="157">
                  <c:v>41878.04166666666</c:v>
                </c:pt>
                <c:pt idx="158">
                  <c:v>41878.08333333334</c:v>
                </c:pt>
                <c:pt idx="159">
                  <c:v>41878.125</c:v>
                </c:pt>
                <c:pt idx="160">
                  <c:v>41878.16666666666</c:v>
                </c:pt>
                <c:pt idx="161">
                  <c:v>41878.20833333334</c:v>
                </c:pt>
                <c:pt idx="162">
                  <c:v>41878.25</c:v>
                </c:pt>
                <c:pt idx="163">
                  <c:v>41878.29166666666</c:v>
                </c:pt>
                <c:pt idx="164">
                  <c:v>41878.33333333334</c:v>
                </c:pt>
                <c:pt idx="165">
                  <c:v>41878.375</c:v>
                </c:pt>
                <c:pt idx="166">
                  <c:v>41878.41666666666</c:v>
                </c:pt>
                <c:pt idx="167">
                  <c:v>41878.45833333333</c:v>
                </c:pt>
                <c:pt idx="168">
                  <c:v>41878.5</c:v>
                </c:pt>
                <c:pt idx="169">
                  <c:v>41878.54166666666</c:v>
                </c:pt>
                <c:pt idx="170">
                  <c:v>41878.58333333334</c:v>
                </c:pt>
                <c:pt idx="171">
                  <c:v>41878.625</c:v>
                </c:pt>
                <c:pt idx="172">
                  <c:v>41878.66666666666</c:v>
                </c:pt>
                <c:pt idx="173">
                  <c:v>41878.70833333334</c:v>
                </c:pt>
                <c:pt idx="174">
                  <c:v>41878.75</c:v>
                </c:pt>
                <c:pt idx="175">
                  <c:v>41878.79166666666</c:v>
                </c:pt>
                <c:pt idx="176">
                  <c:v>41878.83333333334</c:v>
                </c:pt>
                <c:pt idx="177">
                  <c:v>41878.875</c:v>
                </c:pt>
                <c:pt idx="178">
                  <c:v>41878.91666666666</c:v>
                </c:pt>
                <c:pt idx="179">
                  <c:v>41878.95833333333</c:v>
                </c:pt>
                <c:pt idx="180">
                  <c:v>41879.0</c:v>
                </c:pt>
                <c:pt idx="181">
                  <c:v>41879.04166666666</c:v>
                </c:pt>
                <c:pt idx="182">
                  <c:v>41879.08333333334</c:v>
                </c:pt>
                <c:pt idx="183">
                  <c:v>41879.125</c:v>
                </c:pt>
                <c:pt idx="184">
                  <c:v>41879.16666666666</c:v>
                </c:pt>
                <c:pt idx="185">
                  <c:v>41879.20833333334</c:v>
                </c:pt>
                <c:pt idx="186">
                  <c:v>41879.25</c:v>
                </c:pt>
                <c:pt idx="187">
                  <c:v>41879.29166666666</c:v>
                </c:pt>
                <c:pt idx="188">
                  <c:v>41879.33333333334</c:v>
                </c:pt>
                <c:pt idx="189">
                  <c:v>41879.375</c:v>
                </c:pt>
                <c:pt idx="190">
                  <c:v>41879.41666666666</c:v>
                </c:pt>
                <c:pt idx="191">
                  <c:v>41879.45833333333</c:v>
                </c:pt>
                <c:pt idx="192">
                  <c:v>41879.5</c:v>
                </c:pt>
                <c:pt idx="193">
                  <c:v>41879.54166666666</c:v>
                </c:pt>
                <c:pt idx="194">
                  <c:v>41879.58333333334</c:v>
                </c:pt>
                <c:pt idx="195">
                  <c:v>41879.625</c:v>
                </c:pt>
                <c:pt idx="196">
                  <c:v>41879.66666666666</c:v>
                </c:pt>
                <c:pt idx="197">
                  <c:v>41879.70833333334</c:v>
                </c:pt>
                <c:pt idx="198">
                  <c:v>41879.75</c:v>
                </c:pt>
                <c:pt idx="199">
                  <c:v>41879.79166666666</c:v>
                </c:pt>
                <c:pt idx="200">
                  <c:v>41879.83333333334</c:v>
                </c:pt>
                <c:pt idx="201">
                  <c:v>41879.875</c:v>
                </c:pt>
                <c:pt idx="202">
                  <c:v>41879.91666666666</c:v>
                </c:pt>
                <c:pt idx="203">
                  <c:v>41879.95833333333</c:v>
                </c:pt>
                <c:pt idx="204">
                  <c:v>41880.0</c:v>
                </c:pt>
                <c:pt idx="205">
                  <c:v>41880.04166666666</c:v>
                </c:pt>
                <c:pt idx="206">
                  <c:v>41880.08333333334</c:v>
                </c:pt>
                <c:pt idx="207">
                  <c:v>41880.125</c:v>
                </c:pt>
                <c:pt idx="208">
                  <c:v>41880.16666666666</c:v>
                </c:pt>
                <c:pt idx="209">
                  <c:v>41880.20833333334</c:v>
                </c:pt>
                <c:pt idx="210">
                  <c:v>41880.25</c:v>
                </c:pt>
                <c:pt idx="211">
                  <c:v>41880.29166666666</c:v>
                </c:pt>
                <c:pt idx="212">
                  <c:v>41880.33333333334</c:v>
                </c:pt>
                <c:pt idx="213">
                  <c:v>41880.375</c:v>
                </c:pt>
                <c:pt idx="214">
                  <c:v>41880.41666666666</c:v>
                </c:pt>
                <c:pt idx="215">
                  <c:v>41880.45833333333</c:v>
                </c:pt>
                <c:pt idx="216">
                  <c:v>41880.5</c:v>
                </c:pt>
                <c:pt idx="217">
                  <c:v>41880.54166666666</c:v>
                </c:pt>
                <c:pt idx="218">
                  <c:v>41880.58333333334</c:v>
                </c:pt>
                <c:pt idx="219">
                  <c:v>41880.625</c:v>
                </c:pt>
                <c:pt idx="220">
                  <c:v>41880.66666666666</c:v>
                </c:pt>
                <c:pt idx="221">
                  <c:v>41880.70833333334</c:v>
                </c:pt>
                <c:pt idx="222">
                  <c:v>41880.75</c:v>
                </c:pt>
                <c:pt idx="223">
                  <c:v>41880.79166666666</c:v>
                </c:pt>
                <c:pt idx="224">
                  <c:v>41880.83333333334</c:v>
                </c:pt>
                <c:pt idx="225">
                  <c:v>41880.875</c:v>
                </c:pt>
                <c:pt idx="226">
                  <c:v>41880.91666666666</c:v>
                </c:pt>
                <c:pt idx="227">
                  <c:v>41880.95833333333</c:v>
                </c:pt>
                <c:pt idx="228">
                  <c:v>41881.0</c:v>
                </c:pt>
                <c:pt idx="229">
                  <c:v>41881.04166666666</c:v>
                </c:pt>
                <c:pt idx="230">
                  <c:v>41881.08333333334</c:v>
                </c:pt>
                <c:pt idx="231">
                  <c:v>41881.125</c:v>
                </c:pt>
                <c:pt idx="232">
                  <c:v>41881.16666666666</c:v>
                </c:pt>
                <c:pt idx="233">
                  <c:v>41881.20833333334</c:v>
                </c:pt>
                <c:pt idx="234">
                  <c:v>41881.25</c:v>
                </c:pt>
                <c:pt idx="235">
                  <c:v>41881.29166666666</c:v>
                </c:pt>
                <c:pt idx="236">
                  <c:v>41881.33333333334</c:v>
                </c:pt>
                <c:pt idx="237">
                  <c:v>41881.375</c:v>
                </c:pt>
                <c:pt idx="238">
                  <c:v>41881.41666666666</c:v>
                </c:pt>
                <c:pt idx="239">
                  <c:v>41881.45833333333</c:v>
                </c:pt>
                <c:pt idx="240">
                  <c:v>41881.5</c:v>
                </c:pt>
                <c:pt idx="241">
                  <c:v>41881.54166666666</c:v>
                </c:pt>
                <c:pt idx="242">
                  <c:v>41881.58333333334</c:v>
                </c:pt>
                <c:pt idx="243">
                  <c:v>41881.625</c:v>
                </c:pt>
                <c:pt idx="244">
                  <c:v>41881.66666666666</c:v>
                </c:pt>
                <c:pt idx="245">
                  <c:v>41881.70833333334</c:v>
                </c:pt>
                <c:pt idx="246">
                  <c:v>41881.75</c:v>
                </c:pt>
                <c:pt idx="247">
                  <c:v>41881.79166666666</c:v>
                </c:pt>
                <c:pt idx="248">
                  <c:v>41881.83333333334</c:v>
                </c:pt>
                <c:pt idx="249">
                  <c:v>41881.875</c:v>
                </c:pt>
                <c:pt idx="250">
                  <c:v>41881.91666666666</c:v>
                </c:pt>
                <c:pt idx="251">
                  <c:v>41881.95833333333</c:v>
                </c:pt>
                <c:pt idx="252">
                  <c:v>41882.0</c:v>
                </c:pt>
                <c:pt idx="253">
                  <c:v>41882.04166666666</c:v>
                </c:pt>
                <c:pt idx="254">
                  <c:v>41882.08333333334</c:v>
                </c:pt>
                <c:pt idx="255">
                  <c:v>41882.125</c:v>
                </c:pt>
                <c:pt idx="256">
                  <c:v>41882.16666666666</c:v>
                </c:pt>
                <c:pt idx="257">
                  <c:v>41882.20833333334</c:v>
                </c:pt>
                <c:pt idx="258">
                  <c:v>41882.25</c:v>
                </c:pt>
                <c:pt idx="259">
                  <c:v>41882.29166666666</c:v>
                </c:pt>
                <c:pt idx="260">
                  <c:v>41882.33333333334</c:v>
                </c:pt>
                <c:pt idx="261">
                  <c:v>41882.375</c:v>
                </c:pt>
                <c:pt idx="262">
                  <c:v>41882.41666666666</c:v>
                </c:pt>
                <c:pt idx="263">
                  <c:v>41882.45833333333</c:v>
                </c:pt>
                <c:pt idx="264">
                  <c:v>41882.5</c:v>
                </c:pt>
                <c:pt idx="265">
                  <c:v>41882.54166666666</c:v>
                </c:pt>
                <c:pt idx="266">
                  <c:v>41882.58333333334</c:v>
                </c:pt>
                <c:pt idx="267">
                  <c:v>41882.625</c:v>
                </c:pt>
                <c:pt idx="268">
                  <c:v>41882.66666666666</c:v>
                </c:pt>
                <c:pt idx="269">
                  <c:v>41882.70833333334</c:v>
                </c:pt>
                <c:pt idx="270">
                  <c:v>41882.75</c:v>
                </c:pt>
                <c:pt idx="271">
                  <c:v>41882.79166666666</c:v>
                </c:pt>
                <c:pt idx="272">
                  <c:v>41882.83333333334</c:v>
                </c:pt>
                <c:pt idx="273">
                  <c:v>41882.875</c:v>
                </c:pt>
                <c:pt idx="274">
                  <c:v>41882.91666666666</c:v>
                </c:pt>
                <c:pt idx="275">
                  <c:v>41882.95833333333</c:v>
                </c:pt>
                <c:pt idx="276">
                  <c:v>41883.0</c:v>
                </c:pt>
                <c:pt idx="277">
                  <c:v>41883.04166666666</c:v>
                </c:pt>
                <c:pt idx="278">
                  <c:v>41883.08333333334</c:v>
                </c:pt>
                <c:pt idx="279">
                  <c:v>41883.125</c:v>
                </c:pt>
                <c:pt idx="280">
                  <c:v>41883.16666666666</c:v>
                </c:pt>
                <c:pt idx="281">
                  <c:v>41883.20833333334</c:v>
                </c:pt>
                <c:pt idx="282">
                  <c:v>41883.25</c:v>
                </c:pt>
                <c:pt idx="283">
                  <c:v>41883.29166666666</c:v>
                </c:pt>
                <c:pt idx="284">
                  <c:v>41883.33333333334</c:v>
                </c:pt>
                <c:pt idx="285">
                  <c:v>41883.375</c:v>
                </c:pt>
                <c:pt idx="286">
                  <c:v>41883.41666666666</c:v>
                </c:pt>
                <c:pt idx="287">
                  <c:v>41883.45833333333</c:v>
                </c:pt>
                <c:pt idx="288">
                  <c:v>41883.5</c:v>
                </c:pt>
                <c:pt idx="289">
                  <c:v>41883.54166666666</c:v>
                </c:pt>
                <c:pt idx="290">
                  <c:v>41883.58333333334</c:v>
                </c:pt>
                <c:pt idx="291">
                  <c:v>41883.625</c:v>
                </c:pt>
                <c:pt idx="292">
                  <c:v>41883.66666666666</c:v>
                </c:pt>
                <c:pt idx="293">
                  <c:v>41883.70833333334</c:v>
                </c:pt>
                <c:pt idx="294">
                  <c:v>41883.75</c:v>
                </c:pt>
                <c:pt idx="295">
                  <c:v>41883.79166666666</c:v>
                </c:pt>
                <c:pt idx="296">
                  <c:v>41883.83333333334</c:v>
                </c:pt>
                <c:pt idx="297">
                  <c:v>41883.875</c:v>
                </c:pt>
                <c:pt idx="298">
                  <c:v>41883.91666666666</c:v>
                </c:pt>
                <c:pt idx="299">
                  <c:v>41883.95833333333</c:v>
                </c:pt>
                <c:pt idx="300">
                  <c:v>41884.0</c:v>
                </c:pt>
                <c:pt idx="301">
                  <c:v>41884.04166666666</c:v>
                </c:pt>
                <c:pt idx="302">
                  <c:v>41884.08333333334</c:v>
                </c:pt>
                <c:pt idx="303">
                  <c:v>41884.125</c:v>
                </c:pt>
                <c:pt idx="304">
                  <c:v>41884.16666666666</c:v>
                </c:pt>
                <c:pt idx="305">
                  <c:v>41884.20833333334</c:v>
                </c:pt>
                <c:pt idx="306">
                  <c:v>41884.25</c:v>
                </c:pt>
                <c:pt idx="307">
                  <c:v>41884.29166666666</c:v>
                </c:pt>
                <c:pt idx="308">
                  <c:v>41884.33333333334</c:v>
                </c:pt>
                <c:pt idx="309">
                  <c:v>41884.375</c:v>
                </c:pt>
                <c:pt idx="310">
                  <c:v>41884.41666666666</c:v>
                </c:pt>
                <c:pt idx="311">
                  <c:v>41884.45833333333</c:v>
                </c:pt>
                <c:pt idx="312">
                  <c:v>41884.5</c:v>
                </c:pt>
                <c:pt idx="313">
                  <c:v>41884.54166666666</c:v>
                </c:pt>
                <c:pt idx="314">
                  <c:v>41884.58333333334</c:v>
                </c:pt>
                <c:pt idx="315">
                  <c:v>41884.625</c:v>
                </c:pt>
                <c:pt idx="316">
                  <c:v>41884.66666666666</c:v>
                </c:pt>
                <c:pt idx="317">
                  <c:v>41884.70833333334</c:v>
                </c:pt>
                <c:pt idx="318">
                  <c:v>41884.75</c:v>
                </c:pt>
                <c:pt idx="319">
                  <c:v>41884.79166666666</c:v>
                </c:pt>
                <c:pt idx="320">
                  <c:v>41884.83333333334</c:v>
                </c:pt>
                <c:pt idx="321">
                  <c:v>41884.875</c:v>
                </c:pt>
                <c:pt idx="322">
                  <c:v>41884.91666666666</c:v>
                </c:pt>
                <c:pt idx="323">
                  <c:v>41884.95833333333</c:v>
                </c:pt>
                <c:pt idx="324">
                  <c:v>41885.0</c:v>
                </c:pt>
                <c:pt idx="325">
                  <c:v>41885.04166666666</c:v>
                </c:pt>
                <c:pt idx="326">
                  <c:v>41885.08333333334</c:v>
                </c:pt>
                <c:pt idx="327">
                  <c:v>41885.125</c:v>
                </c:pt>
                <c:pt idx="328">
                  <c:v>41885.16666666666</c:v>
                </c:pt>
                <c:pt idx="329">
                  <c:v>41885.20833333334</c:v>
                </c:pt>
                <c:pt idx="330">
                  <c:v>41885.25</c:v>
                </c:pt>
                <c:pt idx="331">
                  <c:v>41885.29166666666</c:v>
                </c:pt>
                <c:pt idx="332">
                  <c:v>41885.33333333334</c:v>
                </c:pt>
                <c:pt idx="333">
                  <c:v>41885.375</c:v>
                </c:pt>
                <c:pt idx="334">
                  <c:v>41885.41666666666</c:v>
                </c:pt>
                <c:pt idx="335">
                  <c:v>41885.45833333333</c:v>
                </c:pt>
                <c:pt idx="336">
                  <c:v>41885.5</c:v>
                </c:pt>
                <c:pt idx="337">
                  <c:v>41885.54166666666</c:v>
                </c:pt>
                <c:pt idx="338">
                  <c:v>41885.58333333334</c:v>
                </c:pt>
                <c:pt idx="339">
                  <c:v>41885.625</c:v>
                </c:pt>
                <c:pt idx="340">
                  <c:v>41885.66666666666</c:v>
                </c:pt>
                <c:pt idx="341">
                  <c:v>41885.70833333334</c:v>
                </c:pt>
                <c:pt idx="342">
                  <c:v>41885.75</c:v>
                </c:pt>
                <c:pt idx="343">
                  <c:v>41885.79166666666</c:v>
                </c:pt>
                <c:pt idx="344">
                  <c:v>41885.83333333334</c:v>
                </c:pt>
                <c:pt idx="345">
                  <c:v>41885.875</c:v>
                </c:pt>
                <c:pt idx="346">
                  <c:v>41885.91666666666</c:v>
                </c:pt>
                <c:pt idx="347">
                  <c:v>41885.95833333333</c:v>
                </c:pt>
                <c:pt idx="348">
                  <c:v>41886.0</c:v>
                </c:pt>
                <c:pt idx="349">
                  <c:v>41886.04166666666</c:v>
                </c:pt>
                <c:pt idx="350">
                  <c:v>41886.08333333334</c:v>
                </c:pt>
                <c:pt idx="351">
                  <c:v>41886.125</c:v>
                </c:pt>
                <c:pt idx="352">
                  <c:v>41886.16666666666</c:v>
                </c:pt>
                <c:pt idx="353">
                  <c:v>41886.20833333334</c:v>
                </c:pt>
                <c:pt idx="354">
                  <c:v>41886.25</c:v>
                </c:pt>
                <c:pt idx="355">
                  <c:v>41886.29166666666</c:v>
                </c:pt>
                <c:pt idx="356">
                  <c:v>41886.33333333334</c:v>
                </c:pt>
                <c:pt idx="357">
                  <c:v>41886.375</c:v>
                </c:pt>
                <c:pt idx="358">
                  <c:v>41886.41666666666</c:v>
                </c:pt>
                <c:pt idx="359">
                  <c:v>41886.45833333333</c:v>
                </c:pt>
                <c:pt idx="360">
                  <c:v>41886.5</c:v>
                </c:pt>
                <c:pt idx="361">
                  <c:v>41886.54166666666</c:v>
                </c:pt>
                <c:pt idx="362">
                  <c:v>41886.58333333334</c:v>
                </c:pt>
                <c:pt idx="363">
                  <c:v>41886.625</c:v>
                </c:pt>
                <c:pt idx="364">
                  <c:v>41886.66666666666</c:v>
                </c:pt>
                <c:pt idx="365">
                  <c:v>41886.70833333334</c:v>
                </c:pt>
                <c:pt idx="366">
                  <c:v>41886.75</c:v>
                </c:pt>
                <c:pt idx="367">
                  <c:v>41886.79166666666</c:v>
                </c:pt>
                <c:pt idx="368">
                  <c:v>41886.83333333334</c:v>
                </c:pt>
                <c:pt idx="369">
                  <c:v>41886.875</c:v>
                </c:pt>
                <c:pt idx="370">
                  <c:v>41886.91666666666</c:v>
                </c:pt>
                <c:pt idx="371">
                  <c:v>41886.95833333333</c:v>
                </c:pt>
                <c:pt idx="372">
                  <c:v>41887.0</c:v>
                </c:pt>
                <c:pt idx="373">
                  <c:v>41887.04166666666</c:v>
                </c:pt>
                <c:pt idx="374">
                  <c:v>41887.08333333334</c:v>
                </c:pt>
                <c:pt idx="375">
                  <c:v>41887.125</c:v>
                </c:pt>
                <c:pt idx="376">
                  <c:v>41887.16666666666</c:v>
                </c:pt>
                <c:pt idx="377">
                  <c:v>41887.20833333334</c:v>
                </c:pt>
                <c:pt idx="378">
                  <c:v>41887.25</c:v>
                </c:pt>
                <c:pt idx="379">
                  <c:v>41887.29166666666</c:v>
                </c:pt>
                <c:pt idx="380">
                  <c:v>41887.33333333334</c:v>
                </c:pt>
                <c:pt idx="381">
                  <c:v>41887.375</c:v>
                </c:pt>
                <c:pt idx="382">
                  <c:v>41887.41666666666</c:v>
                </c:pt>
                <c:pt idx="383">
                  <c:v>41887.45833333333</c:v>
                </c:pt>
                <c:pt idx="384">
                  <c:v>41887.5</c:v>
                </c:pt>
                <c:pt idx="385">
                  <c:v>41887.54166666666</c:v>
                </c:pt>
                <c:pt idx="386">
                  <c:v>41887.58333333334</c:v>
                </c:pt>
                <c:pt idx="387">
                  <c:v>41887.625</c:v>
                </c:pt>
                <c:pt idx="388">
                  <c:v>41887.66666666666</c:v>
                </c:pt>
                <c:pt idx="389">
                  <c:v>41887.70833333334</c:v>
                </c:pt>
                <c:pt idx="390">
                  <c:v>41887.75</c:v>
                </c:pt>
                <c:pt idx="391">
                  <c:v>41887.79166666666</c:v>
                </c:pt>
                <c:pt idx="392">
                  <c:v>41887.83333333334</c:v>
                </c:pt>
                <c:pt idx="393">
                  <c:v>41887.875</c:v>
                </c:pt>
                <c:pt idx="394">
                  <c:v>41887.91666666666</c:v>
                </c:pt>
                <c:pt idx="395">
                  <c:v>41887.95833333333</c:v>
                </c:pt>
                <c:pt idx="396">
                  <c:v>41888.0</c:v>
                </c:pt>
                <c:pt idx="397">
                  <c:v>41888.04166666666</c:v>
                </c:pt>
                <c:pt idx="398">
                  <c:v>41888.08333333334</c:v>
                </c:pt>
                <c:pt idx="399">
                  <c:v>41888.125</c:v>
                </c:pt>
                <c:pt idx="400">
                  <c:v>41888.16666666666</c:v>
                </c:pt>
                <c:pt idx="401">
                  <c:v>41888.20833333334</c:v>
                </c:pt>
                <c:pt idx="402">
                  <c:v>41888.25</c:v>
                </c:pt>
                <c:pt idx="403">
                  <c:v>41888.29166666666</c:v>
                </c:pt>
                <c:pt idx="404">
                  <c:v>41888.33333333334</c:v>
                </c:pt>
                <c:pt idx="405">
                  <c:v>41888.375</c:v>
                </c:pt>
                <c:pt idx="406">
                  <c:v>41888.41666666666</c:v>
                </c:pt>
                <c:pt idx="407">
                  <c:v>41888.45833333333</c:v>
                </c:pt>
                <c:pt idx="408">
                  <c:v>41888.5</c:v>
                </c:pt>
                <c:pt idx="409">
                  <c:v>41888.54166666666</c:v>
                </c:pt>
                <c:pt idx="410">
                  <c:v>41888.58333333334</c:v>
                </c:pt>
                <c:pt idx="411">
                  <c:v>41888.625</c:v>
                </c:pt>
                <c:pt idx="412">
                  <c:v>41888.66666666666</c:v>
                </c:pt>
                <c:pt idx="413">
                  <c:v>41888.70833333334</c:v>
                </c:pt>
                <c:pt idx="414">
                  <c:v>41888.75</c:v>
                </c:pt>
                <c:pt idx="415">
                  <c:v>41888.79166666666</c:v>
                </c:pt>
                <c:pt idx="416">
                  <c:v>41888.83333333334</c:v>
                </c:pt>
                <c:pt idx="417">
                  <c:v>41888.875</c:v>
                </c:pt>
                <c:pt idx="418">
                  <c:v>41888.91666666666</c:v>
                </c:pt>
                <c:pt idx="419">
                  <c:v>41888.95833333333</c:v>
                </c:pt>
                <c:pt idx="420">
                  <c:v>41889.0</c:v>
                </c:pt>
                <c:pt idx="421">
                  <c:v>41889.04166666666</c:v>
                </c:pt>
                <c:pt idx="422">
                  <c:v>41889.08333333334</c:v>
                </c:pt>
                <c:pt idx="423">
                  <c:v>41889.125</c:v>
                </c:pt>
                <c:pt idx="424">
                  <c:v>41889.16666666666</c:v>
                </c:pt>
                <c:pt idx="425">
                  <c:v>41889.20833333334</c:v>
                </c:pt>
                <c:pt idx="426">
                  <c:v>41889.25</c:v>
                </c:pt>
                <c:pt idx="427">
                  <c:v>41889.29166666666</c:v>
                </c:pt>
                <c:pt idx="428">
                  <c:v>41889.33333333334</c:v>
                </c:pt>
                <c:pt idx="429">
                  <c:v>41889.375</c:v>
                </c:pt>
                <c:pt idx="430">
                  <c:v>41889.41666666666</c:v>
                </c:pt>
                <c:pt idx="431">
                  <c:v>41889.45833333333</c:v>
                </c:pt>
                <c:pt idx="432">
                  <c:v>41889.5</c:v>
                </c:pt>
                <c:pt idx="433">
                  <c:v>41889.54166666666</c:v>
                </c:pt>
                <c:pt idx="434">
                  <c:v>41889.58333333334</c:v>
                </c:pt>
                <c:pt idx="435">
                  <c:v>41889.625</c:v>
                </c:pt>
                <c:pt idx="436">
                  <c:v>41889.66666666666</c:v>
                </c:pt>
                <c:pt idx="437">
                  <c:v>41889.70833333334</c:v>
                </c:pt>
                <c:pt idx="438">
                  <c:v>41889.75</c:v>
                </c:pt>
                <c:pt idx="439">
                  <c:v>41889.79166666666</c:v>
                </c:pt>
                <c:pt idx="440">
                  <c:v>41889.83333333334</c:v>
                </c:pt>
                <c:pt idx="441">
                  <c:v>41889.875</c:v>
                </c:pt>
                <c:pt idx="442">
                  <c:v>41889.91666666666</c:v>
                </c:pt>
                <c:pt idx="443">
                  <c:v>41889.95833333333</c:v>
                </c:pt>
                <c:pt idx="444">
                  <c:v>41890.0</c:v>
                </c:pt>
                <c:pt idx="445">
                  <c:v>41890.04166666666</c:v>
                </c:pt>
                <c:pt idx="446">
                  <c:v>41890.08333333334</c:v>
                </c:pt>
                <c:pt idx="447">
                  <c:v>41890.125</c:v>
                </c:pt>
                <c:pt idx="448">
                  <c:v>41890.16666666666</c:v>
                </c:pt>
                <c:pt idx="449">
                  <c:v>41890.20833333334</c:v>
                </c:pt>
                <c:pt idx="450">
                  <c:v>41890.25</c:v>
                </c:pt>
                <c:pt idx="451">
                  <c:v>41890.29166666666</c:v>
                </c:pt>
                <c:pt idx="452">
                  <c:v>41890.33333333334</c:v>
                </c:pt>
                <c:pt idx="453">
                  <c:v>41890.375</c:v>
                </c:pt>
                <c:pt idx="454">
                  <c:v>41890.41666666666</c:v>
                </c:pt>
                <c:pt idx="455">
                  <c:v>41890.45833333333</c:v>
                </c:pt>
                <c:pt idx="456">
                  <c:v>41890.5</c:v>
                </c:pt>
                <c:pt idx="457">
                  <c:v>41890.54166666666</c:v>
                </c:pt>
                <c:pt idx="458">
                  <c:v>41890.58333333334</c:v>
                </c:pt>
                <c:pt idx="459">
                  <c:v>41890.625</c:v>
                </c:pt>
                <c:pt idx="460">
                  <c:v>41890.66666666666</c:v>
                </c:pt>
                <c:pt idx="461">
                  <c:v>41890.70833333334</c:v>
                </c:pt>
                <c:pt idx="462">
                  <c:v>41890.75</c:v>
                </c:pt>
                <c:pt idx="463">
                  <c:v>41890.79166666666</c:v>
                </c:pt>
                <c:pt idx="464">
                  <c:v>41890.83333333334</c:v>
                </c:pt>
                <c:pt idx="465">
                  <c:v>41890.875</c:v>
                </c:pt>
                <c:pt idx="466">
                  <c:v>41890.91666666666</c:v>
                </c:pt>
                <c:pt idx="467">
                  <c:v>41890.95833333333</c:v>
                </c:pt>
                <c:pt idx="468">
                  <c:v>41891.0</c:v>
                </c:pt>
                <c:pt idx="469">
                  <c:v>41891.04166666666</c:v>
                </c:pt>
                <c:pt idx="470">
                  <c:v>41891.08333333334</c:v>
                </c:pt>
                <c:pt idx="471">
                  <c:v>41891.125</c:v>
                </c:pt>
                <c:pt idx="472">
                  <c:v>41891.16666666666</c:v>
                </c:pt>
                <c:pt idx="473">
                  <c:v>41891.20833333334</c:v>
                </c:pt>
                <c:pt idx="474">
                  <c:v>41891.25</c:v>
                </c:pt>
                <c:pt idx="475">
                  <c:v>41891.29166666666</c:v>
                </c:pt>
                <c:pt idx="476">
                  <c:v>41891.33333333334</c:v>
                </c:pt>
                <c:pt idx="477">
                  <c:v>41891.375</c:v>
                </c:pt>
                <c:pt idx="478">
                  <c:v>41891.41666666666</c:v>
                </c:pt>
                <c:pt idx="479">
                  <c:v>41891.45833333333</c:v>
                </c:pt>
                <c:pt idx="480">
                  <c:v>41891.5</c:v>
                </c:pt>
                <c:pt idx="481">
                  <c:v>41891.54166666666</c:v>
                </c:pt>
                <c:pt idx="482">
                  <c:v>41891.58333333334</c:v>
                </c:pt>
                <c:pt idx="483">
                  <c:v>41891.625</c:v>
                </c:pt>
                <c:pt idx="484">
                  <c:v>41891.66666666666</c:v>
                </c:pt>
                <c:pt idx="485">
                  <c:v>41891.70833333334</c:v>
                </c:pt>
                <c:pt idx="486">
                  <c:v>41891.75</c:v>
                </c:pt>
                <c:pt idx="487">
                  <c:v>41891.79166666666</c:v>
                </c:pt>
                <c:pt idx="488">
                  <c:v>41891.83333333334</c:v>
                </c:pt>
                <c:pt idx="489">
                  <c:v>41891.875</c:v>
                </c:pt>
                <c:pt idx="490">
                  <c:v>41891.91666666666</c:v>
                </c:pt>
                <c:pt idx="491">
                  <c:v>41891.95833333333</c:v>
                </c:pt>
                <c:pt idx="492">
                  <c:v>41892.0</c:v>
                </c:pt>
                <c:pt idx="493">
                  <c:v>41892.04166666666</c:v>
                </c:pt>
                <c:pt idx="494">
                  <c:v>41892.08333333334</c:v>
                </c:pt>
                <c:pt idx="495">
                  <c:v>41892.125</c:v>
                </c:pt>
                <c:pt idx="496">
                  <c:v>41892.16666666666</c:v>
                </c:pt>
                <c:pt idx="497">
                  <c:v>41892.20833333334</c:v>
                </c:pt>
                <c:pt idx="498">
                  <c:v>41892.25</c:v>
                </c:pt>
                <c:pt idx="499">
                  <c:v>41892.29166666666</c:v>
                </c:pt>
                <c:pt idx="500">
                  <c:v>41892.33333333334</c:v>
                </c:pt>
                <c:pt idx="501">
                  <c:v>41892.375</c:v>
                </c:pt>
                <c:pt idx="502">
                  <c:v>41892.41666666666</c:v>
                </c:pt>
                <c:pt idx="503">
                  <c:v>41892.45833333333</c:v>
                </c:pt>
                <c:pt idx="504">
                  <c:v>41892.5</c:v>
                </c:pt>
                <c:pt idx="505">
                  <c:v>41892.54166666666</c:v>
                </c:pt>
                <c:pt idx="506">
                  <c:v>41892.58333333334</c:v>
                </c:pt>
                <c:pt idx="507">
                  <c:v>41892.625</c:v>
                </c:pt>
                <c:pt idx="508">
                  <c:v>41892.66666666666</c:v>
                </c:pt>
                <c:pt idx="509">
                  <c:v>41892.70833333334</c:v>
                </c:pt>
                <c:pt idx="510">
                  <c:v>41892.75</c:v>
                </c:pt>
                <c:pt idx="511">
                  <c:v>41892.79166666666</c:v>
                </c:pt>
                <c:pt idx="512">
                  <c:v>41892.83333333334</c:v>
                </c:pt>
                <c:pt idx="513">
                  <c:v>41892.875</c:v>
                </c:pt>
                <c:pt idx="514">
                  <c:v>41892.91666666666</c:v>
                </c:pt>
                <c:pt idx="515">
                  <c:v>41892.95833333333</c:v>
                </c:pt>
                <c:pt idx="516">
                  <c:v>41893.0</c:v>
                </c:pt>
                <c:pt idx="517">
                  <c:v>41893.04166666666</c:v>
                </c:pt>
                <c:pt idx="518">
                  <c:v>41893.08333333334</c:v>
                </c:pt>
                <c:pt idx="519">
                  <c:v>41893.125</c:v>
                </c:pt>
                <c:pt idx="520">
                  <c:v>41893.16666666666</c:v>
                </c:pt>
                <c:pt idx="521">
                  <c:v>41893.20833333334</c:v>
                </c:pt>
                <c:pt idx="522">
                  <c:v>41893.25</c:v>
                </c:pt>
                <c:pt idx="523">
                  <c:v>41893.29166666666</c:v>
                </c:pt>
                <c:pt idx="524">
                  <c:v>41893.33333333334</c:v>
                </c:pt>
                <c:pt idx="525">
                  <c:v>41893.375</c:v>
                </c:pt>
                <c:pt idx="526">
                  <c:v>41893.41666666666</c:v>
                </c:pt>
                <c:pt idx="527">
                  <c:v>41893.45833333333</c:v>
                </c:pt>
                <c:pt idx="528">
                  <c:v>41893.5</c:v>
                </c:pt>
                <c:pt idx="529">
                  <c:v>41893.54166666666</c:v>
                </c:pt>
                <c:pt idx="530">
                  <c:v>41893.58333333334</c:v>
                </c:pt>
                <c:pt idx="531">
                  <c:v>41893.625</c:v>
                </c:pt>
                <c:pt idx="532">
                  <c:v>41893.66666666666</c:v>
                </c:pt>
                <c:pt idx="533">
                  <c:v>41893.70833333334</c:v>
                </c:pt>
                <c:pt idx="534">
                  <c:v>41893.75</c:v>
                </c:pt>
                <c:pt idx="535">
                  <c:v>41893.79166666666</c:v>
                </c:pt>
                <c:pt idx="536">
                  <c:v>41893.83333333334</c:v>
                </c:pt>
                <c:pt idx="537">
                  <c:v>41893.875</c:v>
                </c:pt>
                <c:pt idx="538">
                  <c:v>41893.91666666666</c:v>
                </c:pt>
                <c:pt idx="539">
                  <c:v>41893.95833333333</c:v>
                </c:pt>
                <c:pt idx="540">
                  <c:v>41894.0</c:v>
                </c:pt>
                <c:pt idx="541">
                  <c:v>41894.04166666666</c:v>
                </c:pt>
                <c:pt idx="542">
                  <c:v>41894.08333333334</c:v>
                </c:pt>
                <c:pt idx="543">
                  <c:v>41894.125</c:v>
                </c:pt>
                <c:pt idx="544">
                  <c:v>41894.16666666666</c:v>
                </c:pt>
                <c:pt idx="545">
                  <c:v>41894.20833333334</c:v>
                </c:pt>
                <c:pt idx="546">
                  <c:v>41894.25</c:v>
                </c:pt>
                <c:pt idx="547">
                  <c:v>41894.29166666666</c:v>
                </c:pt>
                <c:pt idx="548">
                  <c:v>41894.33333333334</c:v>
                </c:pt>
                <c:pt idx="549">
                  <c:v>41894.375</c:v>
                </c:pt>
                <c:pt idx="550">
                  <c:v>41894.41666666666</c:v>
                </c:pt>
                <c:pt idx="551">
                  <c:v>41894.45833333333</c:v>
                </c:pt>
                <c:pt idx="552">
                  <c:v>41894.5</c:v>
                </c:pt>
                <c:pt idx="553">
                  <c:v>41894.54166666666</c:v>
                </c:pt>
                <c:pt idx="554">
                  <c:v>41894.58333333334</c:v>
                </c:pt>
                <c:pt idx="555">
                  <c:v>41894.625</c:v>
                </c:pt>
                <c:pt idx="556">
                  <c:v>41894.66666666666</c:v>
                </c:pt>
                <c:pt idx="557">
                  <c:v>41894.70833333334</c:v>
                </c:pt>
                <c:pt idx="558">
                  <c:v>41894.75</c:v>
                </c:pt>
                <c:pt idx="559">
                  <c:v>41894.79166666666</c:v>
                </c:pt>
                <c:pt idx="560">
                  <c:v>41894.83333333334</c:v>
                </c:pt>
                <c:pt idx="561">
                  <c:v>41894.875</c:v>
                </c:pt>
                <c:pt idx="562">
                  <c:v>41894.91666666666</c:v>
                </c:pt>
                <c:pt idx="563">
                  <c:v>41894.95833333333</c:v>
                </c:pt>
                <c:pt idx="564">
                  <c:v>41895.0</c:v>
                </c:pt>
                <c:pt idx="565">
                  <c:v>41895.04166666666</c:v>
                </c:pt>
                <c:pt idx="566">
                  <c:v>41895.08333333334</c:v>
                </c:pt>
                <c:pt idx="567">
                  <c:v>41895.125</c:v>
                </c:pt>
                <c:pt idx="568">
                  <c:v>41895.16666666666</c:v>
                </c:pt>
                <c:pt idx="569">
                  <c:v>41895.20833333334</c:v>
                </c:pt>
                <c:pt idx="570">
                  <c:v>41895.25</c:v>
                </c:pt>
                <c:pt idx="571">
                  <c:v>41895.29166666666</c:v>
                </c:pt>
                <c:pt idx="572">
                  <c:v>41895.33333333334</c:v>
                </c:pt>
                <c:pt idx="573">
                  <c:v>41895.375</c:v>
                </c:pt>
                <c:pt idx="574">
                  <c:v>41895.41666666666</c:v>
                </c:pt>
                <c:pt idx="575">
                  <c:v>41895.45833333333</c:v>
                </c:pt>
                <c:pt idx="576">
                  <c:v>41895.5</c:v>
                </c:pt>
                <c:pt idx="577">
                  <c:v>41895.54166666666</c:v>
                </c:pt>
                <c:pt idx="578">
                  <c:v>41895.58333333334</c:v>
                </c:pt>
                <c:pt idx="579">
                  <c:v>41895.625</c:v>
                </c:pt>
                <c:pt idx="580">
                  <c:v>41895.66666666666</c:v>
                </c:pt>
                <c:pt idx="581">
                  <c:v>41895.70833333334</c:v>
                </c:pt>
                <c:pt idx="582">
                  <c:v>41895.75</c:v>
                </c:pt>
                <c:pt idx="583">
                  <c:v>41895.79166666666</c:v>
                </c:pt>
                <c:pt idx="584">
                  <c:v>41895.83333333334</c:v>
                </c:pt>
                <c:pt idx="585">
                  <c:v>41895.875</c:v>
                </c:pt>
                <c:pt idx="586">
                  <c:v>41895.91666666666</c:v>
                </c:pt>
                <c:pt idx="587">
                  <c:v>41895.95833333333</c:v>
                </c:pt>
                <c:pt idx="588">
                  <c:v>41896.0</c:v>
                </c:pt>
                <c:pt idx="589">
                  <c:v>41896.04166666666</c:v>
                </c:pt>
                <c:pt idx="590">
                  <c:v>41896.08333333334</c:v>
                </c:pt>
                <c:pt idx="591">
                  <c:v>41896.125</c:v>
                </c:pt>
                <c:pt idx="592">
                  <c:v>41896.16666666666</c:v>
                </c:pt>
                <c:pt idx="593">
                  <c:v>41896.20833333334</c:v>
                </c:pt>
                <c:pt idx="594">
                  <c:v>41896.25</c:v>
                </c:pt>
                <c:pt idx="595">
                  <c:v>41896.29166666666</c:v>
                </c:pt>
                <c:pt idx="596">
                  <c:v>41896.33333333334</c:v>
                </c:pt>
                <c:pt idx="597">
                  <c:v>41896.375</c:v>
                </c:pt>
                <c:pt idx="598">
                  <c:v>41896.41666666666</c:v>
                </c:pt>
                <c:pt idx="599">
                  <c:v>41896.45833333333</c:v>
                </c:pt>
                <c:pt idx="600">
                  <c:v>41896.5</c:v>
                </c:pt>
                <c:pt idx="601">
                  <c:v>41896.54166666666</c:v>
                </c:pt>
                <c:pt idx="602">
                  <c:v>41896.58333333334</c:v>
                </c:pt>
                <c:pt idx="603">
                  <c:v>41896.625</c:v>
                </c:pt>
                <c:pt idx="604">
                  <c:v>41896.66666666666</c:v>
                </c:pt>
                <c:pt idx="605">
                  <c:v>41896.70833333334</c:v>
                </c:pt>
                <c:pt idx="606">
                  <c:v>41896.75</c:v>
                </c:pt>
                <c:pt idx="607">
                  <c:v>41896.79166666666</c:v>
                </c:pt>
                <c:pt idx="608">
                  <c:v>41896.83333333334</c:v>
                </c:pt>
                <c:pt idx="609">
                  <c:v>41896.875</c:v>
                </c:pt>
                <c:pt idx="610">
                  <c:v>41896.91666666666</c:v>
                </c:pt>
                <c:pt idx="611">
                  <c:v>41896.95833333333</c:v>
                </c:pt>
                <c:pt idx="612">
                  <c:v>41897.0</c:v>
                </c:pt>
                <c:pt idx="613">
                  <c:v>41897.04166666666</c:v>
                </c:pt>
                <c:pt idx="614">
                  <c:v>41897.08333333334</c:v>
                </c:pt>
                <c:pt idx="615">
                  <c:v>41897.125</c:v>
                </c:pt>
                <c:pt idx="616">
                  <c:v>41897.16666666666</c:v>
                </c:pt>
                <c:pt idx="617">
                  <c:v>41897.20833333334</c:v>
                </c:pt>
                <c:pt idx="618">
                  <c:v>41897.25</c:v>
                </c:pt>
                <c:pt idx="619">
                  <c:v>41897.29166666666</c:v>
                </c:pt>
                <c:pt idx="620">
                  <c:v>41897.33333333334</c:v>
                </c:pt>
                <c:pt idx="621">
                  <c:v>41897.375</c:v>
                </c:pt>
                <c:pt idx="622">
                  <c:v>41897.41666666666</c:v>
                </c:pt>
                <c:pt idx="623">
                  <c:v>41897.45833333333</c:v>
                </c:pt>
                <c:pt idx="624">
                  <c:v>41897.5</c:v>
                </c:pt>
                <c:pt idx="625">
                  <c:v>41897.54166666666</c:v>
                </c:pt>
                <c:pt idx="626">
                  <c:v>41897.58333333334</c:v>
                </c:pt>
                <c:pt idx="627">
                  <c:v>41897.625</c:v>
                </c:pt>
                <c:pt idx="628">
                  <c:v>41897.66666666666</c:v>
                </c:pt>
                <c:pt idx="629">
                  <c:v>41897.70833333334</c:v>
                </c:pt>
                <c:pt idx="630">
                  <c:v>41897.75</c:v>
                </c:pt>
                <c:pt idx="631">
                  <c:v>41897.79166666666</c:v>
                </c:pt>
                <c:pt idx="632">
                  <c:v>41897.83333333334</c:v>
                </c:pt>
                <c:pt idx="633">
                  <c:v>41897.875</c:v>
                </c:pt>
                <c:pt idx="634">
                  <c:v>41897.91666666666</c:v>
                </c:pt>
                <c:pt idx="635">
                  <c:v>41897.95833333333</c:v>
                </c:pt>
                <c:pt idx="636">
                  <c:v>41898.0</c:v>
                </c:pt>
                <c:pt idx="637">
                  <c:v>41898.04166666666</c:v>
                </c:pt>
                <c:pt idx="638">
                  <c:v>41898.08333333334</c:v>
                </c:pt>
                <c:pt idx="639">
                  <c:v>41898.125</c:v>
                </c:pt>
                <c:pt idx="640">
                  <c:v>41898.16666666666</c:v>
                </c:pt>
                <c:pt idx="641">
                  <c:v>41898.20833333334</c:v>
                </c:pt>
                <c:pt idx="642">
                  <c:v>41898.25</c:v>
                </c:pt>
                <c:pt idx="643">
                  <c:v>41898.29166666666</c:v>
                </c:pt>
                <c:pt idx="644">
                  <c:v>41898.33333333334</c:v>
                </c:pt>
                <c:pt idx="645">
                  <c:v>41898.375</c:v>
                </c:pt>
                <c:pt idx="646">
                  <c:v>41898.41666666666</c:v>
                </c:pt>
                <c:pt idx="647">
                  <c:v>41898.45833333333</c:v>
                </c:pt>
                <c:pt idx="648">
                  <c:v>41898.5</c:v>
                </c:pt>
                <c:pt idx="649">
                  <c:v>41898.54166666666</c:v>
                </c:pt>
                <c:pt idx="650">
                  <c:v>41898.58333333334</c:v>
                </c:pt>
                <c:pt idx="651">
                  <c:v>41898.625</c:v>
                </c:pt>
                <c:pt idx="652">
                  <c:v>41898.66666666666</c:v>
                </c:pt>
                <c:pt idx="653">
                  <c:v>41898.70833333334</c:v>
                </c:pt>
                <c:pt idx="654">
                  <c:v>41898.75</c:v>
                </c:pt>
                <c:pt idx="655">
                  <c:v>41898.79166666666</c:v>
                </c:pt>
                <c:pt idx="656">
                  <c:v>41898.83333333334</c:v>
                </c:pt>
                <c:pt idx="657">
                  <c:v>41898.875</c:v>
                </c:pt>
                <c:pt idx="658">
                  <c:v>41898.91666666666</c:v>
                </c:pt>
                <c:pt idx="659">
                  <c:v>41898.95833333333</c:v>
                </c:pt>
                <c:pt idx="660">
                  <c:v>41899.0</c:v>
                </c:pt>
                <c:pt idx="661">
                  <c:v>41899.04166666666</c:v>
                </c:pt>
                <c:pt idx="662">
                  <c:v>41899.08333333334</c:v>
                </c:pt>
                <c:pt idx="663">
                  <c:v>41899.125</c:v>
                </c:pt>
                <c:pt idx="664">
                  <c:v>41899.16666666666</c:v>
                </c:pt>
                <c:pt idx="665">
                  <c:v>41899.20833333334</c:v>
                </c:pt>
                <c:pt idx="666">
                  <c:v>41899.25</c:v>
                </c:pt>
                <c:pt idx="667">
                  <c:v>41899.29166666666</c:v>
                </c:pt>
                <c:pt idx="668">
                  <c:v>41899.33333333334</c:v>
                </c:pt>
                <c:pt idx="669">
                  <c:v>41899.375</c:v>
                </c:pt>
                <c:pt idx="670">
                  <c:v>41899.41666666666</c:v>
                </c:pt>
                <c:pt idx="671">
                  <c:v>41899.45833333333</c:v>
                </c:pt>
                <c:pt idx="672">
                  <c:v>41899.5</c:v>
                </c:pt>
                <c:pt idx="673">
                  <c:v>41899.54166666666</c:v>
                </c:pt>
                <c:pt idx="674">
                  <c:v>41899.58333333334</c:v>
                </c:pt>
                <c:pt idx="675">
                  <c:v>41899.625</c:v>
                </c:pt>
                <c:pt idx="676">
                  <c:v>41899.66666666666</c:v>
                </c:pt>
                <c:pt idx="677">
                  <c:v>41899.70833333334</c:v>
                </c:pt>
                <c:pt idx="678">
                  <c:v>41899.75</c:v>
                </c:pt>
                <c:pt idx="679">
                  <c:v>41899.79166666666</c:v>
                </c:pt>
                <c:pt idx="680">
                  <c:v>41899.83333333334</c:v>
                </c:pt>
                <c:pt idx="681">
                  <c:v>41899.875</c:v>
                </c:pt>
                <c:pt idx="682">
                  <c:v>41899.91666666666</c:v>
                </c:pt>
                <c:pt idx="683">
                  <c:v>41899.95833333333</c:v>
                </c:pt>
                <c:pt idx="684">
                  <c:v>41900.0</c:v>
                </c:pt>
                <c:pt idx="685">
                  <c:v>41900.04166666666</c:v>
                </c:pt>
                <c:pt idx="686">
                  <c:v>41900.08333333334</c:v>
                </c:pt>
                <c:pt idx="687">
                  <c:v>41900.125</c:v>
                </c:pt>
                <c:pt idx="688">
                  <c:v>41900.16666666666</c:v>
                </c:pt>
                <c:pt idx="689">
                  <c:v>41900.20833333334</c:v>
                </c:pt>
                <c:pt idx="690">
                  <c:v>41900.25</c:v>
                </c:pt>
                <c:pt idx="691">
                  <c:v>41900.29166666666</c:v>
                </c:pt>
                <c:pt idx="692">
                  <c:v>41900.33333333334</c:v>
                </c:pt>
                <c:pt idx="693">
                  <c:v>41900.375</c:v>
                </c:pt>
                <c:pt idx="694">
                  <c:v>41900.41666666666</c:v>
                </c:pt>
                <c:pt idx="695">
                  <c:v>41900.45833333333</c:v>
                </c:pt>
                <c:pt idx="696">
                  <c:v>41900.5</c:v>
                </c:pt>
                <c:pt idx="697">
                  <c:v>41900.54166666666</c:v>
                </c:pt>
                <c:pt idx="698">
                  <c:v>41900.58333333334</c:v>
                </c:pt>
                <c:pt idx="699">
                  <c:v>41900.625</c:v>
                </c:pt>
                <c:pt idx="700">
                  <c:v>41900.66666666666</c:v>
                </c:pt>
                <c:pt idx="701">
                  <c:v>41900.70833333334</c:v>
                </c:pt>
                <c:pt idx="702">
                  <c:v>41900.75</c:v>
                </c:pt>
                <c:pt idx="703">
                  <c:v>41900.79166666666</c:v>
                </c:pt>
                <c:pt idx="704">
                  <c:v>41900.83333333334</c:v>
                </c:pt>
                <c:pt idx="705">
                  <c:v>41900.875</c:v>
                </c:pt>
                <c:pt idx="706">
                  <c:v>41900.91666666666</c:v>
                </c:pt>
                <c:pt idx="707">
                  <c:v>41900.95833333333</c:v>
                </c:pt>
                <c:pt idx="708">
                  <c:v>41901.0</c:v>
                </c:pt>
                <c:pt idx="709">
                  <c:v>41901.04166666666</c:v>
                </c:pt>
                <c:pt idx="710">
                  <c:v>41901.08333333334</c:v>
                </c:pt>
                <c:pt idx="711">
                  <c:v>41901.125</c:v>
                </c:pt>
                <c:pt idx="712">
                  <c:v>41901.16666666666</c:v>
                </c:pt>
                <c:pt idx="713">
                  <c:v>41901.20833333334</c:v>
                </c:pt>
                <c:pt idx="714">
                  <c:v>41901.25</c:v>
                </c:pt>
                <c:pt idx="715">
                  <c:v>41901.29166666666</c:v>
                </c:pt>
                <c:pt idx="716">
                  <c:v>41901.33333333334</c:v>
                </c:pt>
                <c:pt idx="717">
                  <c:v>41901.375</c:v>
                </c:pt>
                <c:pt idx="718">
                  <c:v>41901.41666666666</c:v>
                </c:pt>
                <c:pt idx="719">
                  <c:v>41901.45833333333</c:v>
                </c:pt>
                <c:pt idx="720">
                  <c:v>41901.5</c:v>
                </c:pt>
                <c:pt idx="721">
                  <c:v>41901.54166666666</c:v>
                </c:pt>
                <c:pt idx="722">
                  <c:v>41901.58333333334</c:v>
                </c:pt>
                <c:pt idx="723">
                  <c:v>41901.625</c:v>
                </c:pt>
                <c:pt idx="724">
                  <c:v>41901.66666666666</c:v>
                </c:pt>
                <c:pt idx="725">
                  <c:v>41901.70833333334</c:v>
                </c:pt>
                <c:pt idx="726">
                  <c:v>41901.75</c:v>
                </c:pt>
                <c:pt idx="727">
                  <c:v>41901.79166666666</c:v>
                </c:pt>
                <c:pt idx="728">
                  <c:v>41901.83333333334</c:v>
                </c:pt>
                <c:pt idx="729">
                  <c:v>41901.875</c:v>
                </c:pt>
                <c:pt idx="730">
                  <c:v>41901.91666666666</c:v>
                </c:pt>
                <c:pt idx="731">
                  <c:v>41901.95833333333</c:v>
                </c:pt>
                <c:pt idx="732">
                  <c:v>41902.0</c:v>
                </c:pt>
                <c:pt idx="733">
                  <c:v>41902.04166666666</c:v>
                </c:pt>
                <c:pt idx="734">
                  <c:v>41902.08333333334</c:v>
                </c:pt>
                <c:pt idx="735">
                  <c:v>41902.125</c:v>
                </c:pt>
                <c:pt idx="736">
                  <c:v>41902.16666666666</c:v>
                </c:pt>
                <c:pt idx="737">
                  <c:v>41902.20833333334</c:v>
                </c:pt>
                <c:pt idx="738">
                  <c:v>41902.25</c:v>
                </c:pt>
                <c:pt idx="739">
                  <c:v>41902.29166666666</c:v>
                </c:pt>
                <c:pt idx="740">
                  <c:v>41902.33333333334</c:v>
                </c:pt>
                <c:pt idx="741">
                  <c:v>41902.375</c:v>
                </c:pt>
                <c:pt idx="742">
                  <c:v>41902.41666666666</c:v>
                </c:pt>
                <c:pt idx="743">
                  <c:v>41902.45833333333</c:v>
                </c:pt>
                <c:pt idx="744">
                  <c:v>41902.5</c:v>
                </c:pt>
                <c:pt idx="745">
                  <c:v>41902.54166666666</c:v>
                </c:pt>
                <c:pt idx="746">
                  <c:v>41902.58333333334</c:v>
                </c:pt>
                <c:pt idx="747">
                  <c:v>41902.625</c:v>
                </c:pt>
                <c:pt idx="748">
                  <c:v>41902.66666666666</c:v>
                </c:pt>
                <c:pt idx="749">
                  <c:v>41902.70833333334</c:v>
                </c:pt>
                <c:pt idx="750">
                  <c:v>41902.75</c:v>
                </c:pt>
                <c:pt idx="751">
                  <c:v>41902.79166666666</c:v>
                </c:pt>
                <c:pt idx="752">
                  <c:v>41902.83333333334</c:v>
                </c:pt>
                <c:pt idx="753">
                  <c:v>41902.875</c:v>
                </c:pt>
                <c:pt idx="754">
                  <c:v>41902.91666666666</c:v>
                </c:pt>
                <c:pt idx="755">
                  <c:v>41902.95833333333</c:v>
                </c:pt>
                <c:pt idx="756">
                  <c:v>41903.0</c:v>
                </c:pt>
                <c:pt idx="757">
                  <c:v>41903.04166666666</c:v>
                </c:pt>
                <c:pt idx="758">
                  <c:v>41903.08333333334</c:v>
                </c:pt>
                <c:pt idx="759">
                  <c:v>41903.125</c:v>
                </c:pt>
                <c:pt idx="760">
                  <c:v>41903.16666666666</c:v>
                </c:pt>
                <c:pt idx="761">
                  <c:v>41903.20833333334</c:v>
                </c:pt>
                <c:pt idx="762">
                  <c:v>41903.25</c:v>
                </c:pt>
                <c:pt idx="763">
                  <c:v>41903.29166666666</c:v>
                </c:pt>
                <c:pt idx="764">
                  <c:v>41903.33333333334</c:v>
                </c:pt>
                <c:pt idx="765">
                  <c:v>41903.375</c:v>
                </c:pt>
                <c:pt idx="766">
                  <c:v>41903.41666666666</c:v>
                </c:pt>
                <c:pt idx="767">
                  <c:v>41903.45833333333</c:v>
                </c:pt>
                <c:pt idx="768">
                  <c:v>41903.5</c:v>
                </c:pt>
                <c:pt idx="769">
                  <c:v>41903.54166666666</c:v>
                </c:pt>
                <c:pt idx="770">
                  <c:v>41903.58333333334</c:v>
                </c:pt>
                <c:pt idx="771">
                  <c:v>41903.625</c:v>
                </c:pt>
                <c:pt idx="772">
                  <c:v>41903.66666666666</c:v>
                </c:pt>
                <c:pt idx="773">
                  <c:v>41903.70833333334</c:v>
                </c:pt>
                <c:pt idx="774">
                  <c:v>41903.75</c:v>
                </c:pt>
                <c:pt idx="775">
                  <c:v>41903.79166666666</c:v>
                </c:pt>
                <c:pt idx="776">
                  <c:v>41903.83333333334</c:v>
                </c:pt>
                <c:pt idx="777">
                  <c:v>41903.875</c:v>
                </c:pt>
                <c:pt idx="778">
                  <c:v>41903.91666666666</c:v>
                </c:pt>
                <c:pt idx="779">
                  <c:v>41903.95833333333</c:v>
                </c:pt>
                <c:pt idx="780">
                  <c:v>41904.0</c:v>
                </c:pt>
                <c:pt idx="781">
                  <c:v>41904.04166666666</c:v>
                </c:pt>
                <c:pt idx="782">
                  <c:v>41904.08333333334</c:v>
                </c:pt>
                <c:pt idx="783">
                  <c:v>41904.125</c:v>
                </c:pt>
                <c:pt idx="784">
                  <c:v>41904.16666666666</c:v>
                </c:pt>
                <c:pt idx="785">
                  <c:v>41904.20833333334</c:v>
                </c:pt>
                <c:pt idx="786">
                  <c:v>41904.25</c:v>
                </c:pt>
                <c:pt idx="787">
                  <c:v>41904.29166666666</c:v>
                </c:pt>
                <c:pt idx="788">
                  <c:v>41904.33333333334</c:v>
                </c:pt>
                <c:pt idx="789">
                  <c:v>41904.375</c:v>
                </c:pt>
                <c:pt idx="790">
                  <c:v>41904.41666666666</c:v>
                </c:pt>
                <c:pt idx="791">
                  <c:v>41904.45833333333</c:v>
                </c:pt>
                <c:pt idx="792">
                  <c:v>41904.5</c:v>
                </c:pt>
                <c:pt idx="793">
                  <c:v>41904.54166666666</c:v>
                </c:pt>
                <c:pt idx="794">
                  <c:v>41904.58333333334</c:v>
                </c:pt>
                <c:pt idx="795">
                  <c:v>41904.625</c:v>
                </c:pt>
                <c:pt idx="796">
                  <c:v>41904.66666666666</c:v>
                </c:pt>
                <c:pt idx="797">
                  <c:v>41904.70833333334</c:v>
                </c:pt>
                <c:pt idx="798">
                  <c:v>41904.75</c:v>
                </c:pt>
                <c:pt idx="799">
                  <c:v>41904.79166666666</c:v>
                </c:pt>
                <c:pt idx="800">
                  <c:v>41904.83333333334</c:v>
                </c:pt>
                <c:pt idx="801">
                  <c:v>41904.875</c:v>
                </c:pt>
                <c:pt idx="802">
                  <c:v>41904.91666666666</c:v>
                </c:pt>
                <c:pt idx="803">
                  <c:v>41904.95833333333</c:v>
                </c:pt>
                <c:pt idx="804">
                  <c:v>41905.0</c:v>
                </c:pt>
                <c:pt idx="805">
                  <c:v>41905.04166666666</c:v>
                </c:pt>
                <c:pt idx="806">
                  <c:v>41905.08333333334</c:v>
                </c:pt>
                <c:pt idx="807">
                  <c:v>41905.125</c:v>
                </c:pt>
                <c:pt idx="808">
                  <c:v>41905.16666666666</c:v>
                </c:pt>
                <c:pt idx="809">
                  <c:v>41905.20833333334</c:v>
                </c:pt>
                <c:pt idx="810">
                  <c:v>41905.25</c:v>
                </c:pt>
                <c:pt idx="811">
                  <c:v>41905.29166666666</c:v>
                </c:pt>
                <c:pt idx="812">
                  <c:v>41905.33333333334</c:v>
                </c:pt>
                <c:pt idx="813">
                  <c:v>41905.375</c:v>
                </c:pt>
                <c:pt idx="814">
                  <c:v>41905.41666666666</c:v>
                </c:pt>
                <c:pt idx="815">
                  <c:v>41905.45833333333</c:v>
                </c:pt>
                <c:pt idx="816">
                  <c:v>41905.5</c:v>
                </c:pt>
                <c:pt idx="817">
                  <c:v>41905.54166666666</c:v>
                </c:pt>
                <c:pt idx="818">
                  <c:v>41905.58333333334</c:v>
                </c:pt>
                <c:pt idx="819">
                  <c:v>41905.625</c:v>
                </c:pt>
                <c:pt idx="820">
                  <c:v>41905.66666666666</c:v>
                </c:pt>
                <c:pt idx="821">
                  <c:v>41905.70833333334</c:v>
                </c:pt>
                <c:pt idx="822">
                  <c:v>41905.75</c:v>
                </c:pt>
                <c:pt idx="823">
                  <c:v>41905.79166666666</c:v>
                </c:pt>
                <c:pt idx="824">
                  <c:v>41905.83333333334</c:v>
                </c:pt>
                <c:pt idx="825">
                  <c:v>41905.875</c:v>
                </c:pt>
                <c:pt idx="826">
                  <c:v>41905.91666666666</c:v>
                </c:pt>
                <c:pt idx="827">
                  <c:v>41905.95833333333</c:v>
                </c:pt>
                <c:pt idx="828">
                  <c:v>41906.0</c:v>
                </c:pt>
                <c:pt idx="829">
                  <c:v>41906.04166666666</c:v>
                </c:pt>
                <c:pt idx="830">
                  <c:v>41906.08333333334</c:v>
                </c:pt>
                <c:pt idx="831">
                  <c:v>41906.125</c:v>
                </c:pt>
                <c:pt idx="832">
                  <c:v>41906.16666666666</c:v>
                </c:pt>
                <c:pt idx="833">
                  <c:v>41906.20833333334</c:v>
                </c:pt>
                <c:pt idx="834">
                  <c:v>41906.25</c:v>
                </c:pt>
                <c:pt idx="835">
                  <c:v>41906.29166666666</c:v>
                </c:pt>
                <c:pt idx="836">
                  <c:v>41906.33333333334</c:v>
                </c:pt>
                <c:pt idx="837">
                  <c:v>41906.375</c:v>
                </c:pt>
                <c:pt idx="838">
                  <c:v>41906.41666666666</c:v>
                </c:pt>
                <c:pt idx="839">
                  <c:v>41906.45833333333</c:v>
                </c:pt>
                <c:pt idx="840">
                  <c:v>41906.5</c:v>
                </c:pt>
                <c:pt idx="841">
                  <c:v>41906.54166666666</c:v>
                </c:pt>
                <c:pt idx="842">
                  <c:v>41906.58333333334</c:v>
                </c:pt>
                <c:pt idx="843">
                  <c:v>41906.625</c:v>
                </c:pt>
                <c:pt idx="844">
                  <c:v>41906.66666666666</c:v>
                </c:pt>
                <c:pt idx="845">
                  <c:v>41906.70833333334</c:v>
                </c:pt>
                <c:pt idx="846">
                  <c:v>41906.75</c:v>
                </c:pt>
                <c:pt idx="847">
                  <c:v>41906.79166666666</c:v>
                </c:pt>
                <c:pt idx="848">
                  <c:v>41906.83333333334</c:v>
                </c:pt>
                <c:pt idx="849">
                  <c:v>41906.875</c:v>
                </c:pt>
                <c:pt idx="850">
                  <c:v>41906.91666666666</c:v>
                </c:pt>
                <c:pt idx="851">
                  <c:v>41906.95833333333</c:v>
                </c:pt>
                <c:pt idx="852">
                  <c:v>41907.0</c:v>
                </c:pt>
                <c:pt idx="853">
                  <c:v>41907.04166666666</c:v>
                </c:pt>
                <c:pt idx="854">
                  <c:v>41907.08333333334</c:v>
                </c:pt>
                <c:pt idx="855">
                  <c:v>41907.125</c:v>
                </c:pt>
                <c:pt idx="856">
                  <c:v>41907.16666666666</c:v>
                </c:pt>
                <c:pt idx="857">
                  <c:v>41907.20833333334</c:v>
                </c:pt>
                <c:pt idx="858">
                  <c:v>41907.25</c:v>
                </c:pt>
                <c:pt idx="859">
                  <c:v>41907.29166666666</c:v>
                </c:pt>
                <c:pt idx="860">
                  <c:v>41907.33333333334</c:v>
                </c:pt>
                <c:pt idx="861">
                  <c:v>41907.375</c:v>
                </c:pt>
                <c:pt idx="862">
                  <c:v>41907.41666666666</c:v>
                </c:pt>
                <c:pt idx="863">
                  <c:v>41907.45833333333</c:v>
                </c:pt>
                <c:pt idx="864">
                  <c:v>41907.5</c:v>
                </c:pt>
                <c:pt idx="865">
                  <c:v>41907.54166666666</c:v>
                </c:pt>
                <c:pt idx="866">
                  <c:v>41907.58333333334</c:v>
                </c:pt>
                <c:pt idx="867">
                  <c:v>41907.625</c:v>
                </c:pt>
                <c:pt idx="868">
                  <c:v>41907.66666666666</c:v>
                </c:pt>
                <c:pt idx="869">
                  <c:v>41907.70833333334</c:v>
                </c:pt>
                <c:pt idx="870">
                  <c:v>41907.75</c:v>
                </c:pt>
                <c:pt idx="871">
                  <c:v>41907.79166666666</c:v>
                </c:pt>
                <c:pt idx="872">
                  <c:v>41907.83333333334</c:v>
                </c:pt>
                <c:pt idx="873">
                  <c:v>41907.875</c:v>
                </c:pt>
                <c:pt idx="874">
                  <c:v>41907.91666666666</c:v>
                </c:pt>
                <c:pt idx="875">
                  <c:v>41907.95833333333</c:v>
                </c:pt>
                <c:pt idx="876">
                  <c:v>41908.0</c:v>
                </c:pt>
                <c:pt idx="877">
                  <c:v>41908.04166666666</c:v>
                </c:pt>
                <c:pt idx="878">
                  <c:v>41908.08333333334</c:v>
                </c:pt>
                <c:pt idx="879">
                  <c:v>41908.125</c:v>
                </c:pt>
                <c:pt idx="880">
                  <c:v>41908.16666666666</c:v>
                </c:pt>
                <c:pt idx="881">
                  <c:v>41908.20833333334</c:v>
                </c:pt>
                <c:pt idx="882">
                  <c:v>41908.25</c:v>
                </c:pt>
                <c:pt idx="883">
                  <c:v>41908.29166666666</c:v>
                </c:pt>
                <c:pt idx="884">
                  <c:v>41908.33333333334</c:v>
                </c:pt>
                <c:pt idx="885">
                  <c:v>41908.375</c:v>
                </c:pt>
                <c:pt idx="886">
                  <c:v>41908.41666666666</c:v>
                </c:pt>
                <c:pt idx="887">
                  <c:v>41908.45833333333</c:v>
                </c:pt>
                <c:pt idx="888">
                  <c:v>41908.5</c:v>
                </c:pt>
                <c:pt idx="889">
                  <c:v>41908.54166666666</c:v>
                </c:pt>
                <c:pt idx="890">
                  <c:v>41908.58333333334</c:v>
                </c:pt>
                <c:pt idx="891">
                  <c:v>41908.625</c:v>
                </c:pt>
                <c:pt idx="892">
                  <c:v>41908.66666666666</c:v>
                </c:pt>
                <c:pt idx="893">
                  <c:v>41908.70833333334</c:v>
                </c:pt>
                <c:pt idx="894">
                  <c:v>41908.75</c:v>
                </c:pt>
                <c:pt idx="895">
                  <c:v>41908.79166666666</c:v>
                </c:pt>
                <c:pt idx="896">
                  <c:v>41908.83333333334</c:v>
                </c:pt>
                <c:pt idx="897">
                  <c:v>41908.875</c:v>
                </c:pt>
                <c:pt idx="898">
                  <c:v>41908.91666666666</c:v>
                </c:pt>
                <c:pt idx="899">
                  <c:v>41908.95833333333</c:v>
                </c:pt>
                <c:pt idx="900">
                  <c:v>41909.0</c:v>
                </c:pt>
                <c:pt idx="901">
                  <c:v>41909.04166666666</c:v>
                </c:pt>
                <c:pt idx="902">
                  <c:v>41909.08333333334</c:v>
                </c:pt>
                <c:pt idx="903">
                  <c:v>41909.125</c:v>
                </c:pt>
                <c:pt idx="904">
                  <c:v>41909.16666666666</c:v>
                </c:pt>
                <c:pt idx="905">
                  <c:v>41909.20833333334</c:v>
                </c:pt>
                <c:pt idx="906">
                  <c:v>41909.25</c:v>
                </c:pt>
                <c:pt idx="907">
                  <c:v>41909.29166666666</c:v>
                </c:pt>
                <c:pt idx="908">
                  <c:v>41909.33333333334</c:v>
                </c:pt>
                <c:pt idx="909">
                  <c:v>41909.375</c:v>
                </c:pt>
                <c:pt idx="910">
                  <c:v>41909.41666666666</c:v>
                </c:pt>
                <c:pt idx="911">
                  <c:v>41909.45833333333</c:v>
                </c:pt>
                <c:pt idx="912">
                  <c:v>41909.5</c:v>
                </c:pt>
                <c:pt idx="913">
                  <c:v>41909.54166666666</c:v>
                </c:pt>
                <c:pt idx="914">
                  <c:v>41909.58333333334</c:v>
                </c:pt>
                <c:pt idx="915">
                  <c:v>41909.625</c:v>
                </c:pt>
                <c:pt idx="916">
                  <c:v>41909.66666666666</c:v>
                </c:pt>
                <c:pt idx="917">
                  <c:v>41909.70833333334</c:v>
                </c:pt>
                <c:pt idx="918">
                  <c:v>41909.75</c:v>
                </c:pt>
                <c:pt idx="919">
                  <c:v>41909.79166666666</c:v>
                </c:pt>
                <c:pt idx="920">
                  <c:v>41909.83333333334</c:v>
                </c:pt>
                <c:pt idx="921">
                  <c:v>41909.875</c:v>
                </c:pt>
                <c:pt idx="922">
                  <c:v>41909.91666666666</c:v>
                </c:pt>
                <c:pt idx="923">
                  <c:v>41909.95833333333</c:v>
                </c:pt>
                <c:pt idx="924">
                  <c:v>41910.0</c:v>
                </c:pt>
                <c:pt idx="925">
                  <c:v>41910.04166666666</c:v>
                </c:pt>
                <c:pt idx="926">
                  <c:v>41910.08333333334</c:v>
                </c:pt>
                <c:pt idx="927">
                  <c:v>41910.125</c:v>
                </c:pt>
                <c:pt idx="928">
                  <c:v>41910.16666666666</c:v>
                </c:pt>
                <c:pt idx="929">
                  <c:v>41910.20833333334</c:v>
                </c:pt>
                <c:pt idx="930">
                  <c:v>41910.25</c:v>
                </c:pt>
                <c:pt idx="931">
                  <c:v>41910.29166666666</c:v>
                </c:pt>
                <c:pt idx="932">
                  <c:v>41910.33333333334</c:v>
                </c:pt>
                <c:pt idx="933">
                  <c:v>41910.375</c:v>
                </c:pt>
                <c:pt idx="934">
                  <c:v>41910.41666666666</c:v>
                </c:pt>
                <c:pt idx="935">
                  <c:v>41910.45833333333</c:v>
                </c:pt>
                <c:pt idx="936">
                  <c:v>41910.5</c:v>
                </c:pt>
                <c:pt idx="937">
                  <c:v>41910.54166666666</c:v>
                </c:pt>
                <c:pt idx="938">
                  <c:v>41910.58333333334</c:v>
                </c:pt>
                <c:pt idx="939">
                  <c:v>41910.625</c:v>
                </c:pt>
                <c:pt idx="940">
                  <c:v>41910.66666666666</c:v>
                </c:pt>
                <c:pt idx="941">
                  <c:v>41910.70833333334</c:v>
                </c:pt>
                <c:pt idx="942">
                  <c:v>41910.75</c:v>
                </c:pt>
                <c:pt idx="943">
                  <c:v>41910.79166666666</c:v>
                </c:pt>
                <c:pt idx="944">
                  <c:v>41910.83333333334</c:v>
                </c:pt>
                <c:pt idx="945">
                  <c:v>41910.875</c:v>
                </c:pt>
                <c:pt idx="946">
                  <c:v>41910.91666666666</c:v>
                </c:pt>
                <c:pt idx="947">
                  <c:v>41910.95833333333</c:v>
                </c:pt>
                <c:pt idx="948">
                  <c:v>41911.0</c:v>
                </c:pt>
                <c:pt idx="949">
                  <c:v>41911.04166666666</c:v>
                </c:pt>
                <c:pt idx="950">
                  <c:v>41911.08333333334</c:v>
                </c:pt>
                <c:pt idx="951">
                  <c:v>41911.125</c:v>
                </c:pt>
                <c:pt idx="952">
                  <c:v>41911.16666666666</c:v>
                </c:pt>
                <c:pt idx="953">
                  <c:v>41911.20833333334</c:v>
                </c:pt>
                <c:pt idx="954">
                  <c:v>41911.25</c:v>
                </c:pt>
                <c:pt idx="955">
                  <c:v>41911.29166666666</c:v>
                </c:pt>
                <c:pt idx="956">
                  <c:v>41911.33333333334</c:v>
                </c:pt>
                <c:pt idx="957">
                  <c:v>41911.375</c:v>
                </c:pt>
                <c:pt idx="958">
                  <c:v>41911.41666666666</c:v>
                </c:pt>
                <c:pt idx="959">
                  <c:v>41911.45833333333</c:v>
                </c:pt>
                <c:pt idx="960">
                  <c:v>41911.5</c:v>
                </c:pt>
                <c:pt idx="961">
                  <c:v>41911.54166666666</c:v>
                </c:pt>
                <c:pt idx="962">
                  <c:v>41911.58333333334</c:v>
                </c:pt>
                <c:pt idx="963">
                  <c:v>41911.625</c:v>
                </c:pt>
                <c:pt idx="964">
                  <c:v>41911.66666666666</c:v>
                </c:pt>
                <c:pt idx="965">
                  <c:v>41911.70833333334</c:v>
                </c:pt>
                <c:pt idx="966">
                  <c:v>41911.75</c:v>
                </c:pt>
                <c:pt idx="967">
                  <c:v>41911.79166666666</c:v>
                </c:pt>
                <c:pt idx="968">
                  <c:v>41911.83333333334</c:v>
                </c:pt>
                <c:pt idx="969">
                  <c:v>41911.875</c:v>
                </c:pt>
                <c:pt idx="970">
                  <c:v>41911.91666666666</c:v>
                </c:pt>
                <c:pt idx="971">
                  <c:v>41911.95833333333</c:v>
                </c:pt>
                <c:pt idx="972">
                  <c:v>41912.0</c:v>
                </c:pt>
                <c:pt idx="973">
                  <c:v>41912.04166666666</c:v>
                </c:pt>
                <c:pt idx="974">
                  <c:v>41912.08333333334</c:v>
                </c:pt>
                <c:pt idx="975">
                  <c:v>41912.125</c:v>
                </c:pt>
                <c:pt idx="976">
                  <c:v>41912.16666666666</c:v>
                </c:pt>
                <c:pt idx="977">
                  <c:v>41912.20833333334</c:v>
                </c:pt>
                <c:pt idx="978">
                  <c:v>41912.25</c:v>
                </c:pt>
                <c:pt idx="979">
                  <c:v>41912.29166666666</c:v>
                </c:pt>
                <c:pt idx="980">
                  <c:v>41912.33333333334</c:v>
                </c:pt>
                <c:pt idx="981">
                  <c:v>41912.375</c:v>
                </c:pt>
                <c:pt idx="982">
                  <c:v>41912.41666666666</c:v>
                </c:pt>
                <c:pt idx="983">
                  <c:v>41912.45833333333</c:v>
                </c:pt>
                <c:pt idx="984">
                  <c:v>41912.5</c:v>
                </c:pt>
                <c:pt idx="985">
                  <c:v>41912.54166666666</c:v>
                </c:pt>
                <c:pt idx="986">
                  <c:v>41912.58333333334</c:v>
                </c:pt>
                <c:pt idx="987">
                  <c:v>41912.625</c:v>
                </c:pt>
                <c:pt idx="988">
                  <c:v>41912.66666666666</c:v>
                </c:pt>
                <c:pt idx="989">
                  <c:v>41912.70833333334</c:v>
                </c:pt>
                <c:pt idx="990">
                  <c:v>41912.75</c:v>
                </c:pt>
                <c:pt idx="991">
                  <c:v>41912.79166666666</c:v>
                </c:pt>
                <c:pt idx="992">
                  <c:v>41912.83333333334</c:v>
                </c:pt>
                <c:pt idx="993">
                  <c:v>41912.875</c:v>
                </c:pt>
                <c:pt idx="994">
                  <c:v>41912.91666666666</c:v>
                </c:pt>
                <c:pt idx="995">
                  <c:v>41912.95833333333</c:v>
                </c:pt>
                <c:pt idx="996">
                  <c:v>41913.0</c:v>
                </c:pt>
                <c:pt idx="997">
                  <c:v>41913.04166666666</c:v>
                </c:pt>
                <c:pt idx="998">
                  <c:v>41913.08333333334</c:v>
                </c:pt>
                <c:pt idx="999">
                  <c:v>41913.125</c:v>
                </c:pt>
                <c:pt idx="1000">
                  <c:v>41913.16666666666</c:v>
                </c:pt>
                <c:pt idx="1001">
                  <c:v>41913.20833333334</c:v>
                </c:pt>
                <c:pt idx="1002">
                  <c:v>41913.25</c:v>
                </c:pt>
                <c:pt idx="1003">
                  <c:v>41913.29166666666</c:v>
                </c:pt>
                <c:pt idx="1004">
                  <c:v>41913.33333333334</c:v>
                </c:pt>
                <c:pt idx="1005">
                  <c:v>41913.375</c:v>
                </c:pt>
                <c:pt idx="1006">
                  <c:v>41913.41666666666</c:v>
                </c:pt>
                <c:pt idx="1007">
                  <c:v>41913.45833333333</c:v>
                </c:pt>
                <c:pt idx="1008">
                  <c:v>41913.5</c:v>
                </c:pt>
                <c:pt idx="1009">
                  <c:v>41913.54166666666</c:v>
                </c:pt>
                <c:pt idx="1010">
                  <c:v>41913.58333333334</c:v>
                </c:pt>
                <c:pt idx="1011">
                  <c:v>41913.625</c:v>
                </c:pt>
                <c:pt idx="1012">
                  <c:v>41913.66666666666</c:v>
                </c:pt>
                <c:pt idx="1013">
                  <c:v>41913.70833333334</c:v>
                </c:pt>
                <c:pt idx="1014">
                  <c:v>41913.75</c:v>
                </c:pt>
                <c:pt idx="1015">
                  <c:v>41913.79166666666</c:v>
                </c:pt>
                <c:pt idx="1016">
                  <c:v>41913.83333333334</c:v>
                </c:pt>
                <c:pt idx="1017">
                  <c:v>41913.875</c:v>
                </c:pt>
                <c:pt idx="1018">
                  <c:v>41913.91666666666</c:v>
                </c:pt>
                <c:pt idx="1019">
                  <c:v>41913.95833333333</c:v>
                </c:pt>
                <c:pt idx="1020">
                  <c:v>41914.0</c:v>
                </c:pt>
                <c:pt idx="1021">
                  <c:v>41914.04166666666</c:v>
                </c:pt>
                <c:pt idx="1022">
                  <c:v>41914.08333333334</c:v>
                </c:pt>
                <c:pt idx="1023">
                  <c:v>41914.125</c:v>
                </c:pt>
                <c:pt idx="1024">
                  <c:v>41914.16666666666</c:v>
                </c:pt>
                <c:pt idx="1025">
                  <c:v>41914.20833333334</c:v>
                </c:pt>
                <c:pt idx="1026">
                  <c:v>41914.25</c:v>
                </c:pt>
                <c:pt idx="1027">
                  <c:v>41914.29166666666</c:v>
                </c:pt>
                <c:pt idx="1028">
                  <c:v>41914.33333333334</c:v>
                </c:pt>
                <c:pt idx="1029">
                  <c:v>41914.375</c:v>
                </c:pt>
                <c:pt idx="1030">
                  <c:v>41914.41666666666</c:v>
                </c:pt>
                <c:pt idx="1031">
                  <c:v>41914.45833333333</c:v>
                </c:pt>
                <c:pt idx="1032">
                  <c:v>41914.5</c:v>
                </c:pt>
                <c:pt idx="1033">
                  <c:v>41914.54166666666</c:v>
                </c:pt>
                <c:pt idx="1034">
                  <c:v>41914.58333333334</c:v>
                </c:pt>
                <c:pt idx="1035">
                  <c:v>41914.625</c:v>
                </c:pt>
                <c:pt idx="1036">
                  <c:v>41914.66666666666</c:v>
                </c:pt>
                <c:pt idx="1037">
                  <c:v>41914.70833333334</c:v>
                </c:pt>
                <c:pt idx="1038">
                  <c:v>41914.75</c:v>
                </c:pt>
                <c:pt idx="1039">
                  <c:v>41914.79166666666</c:v>
                </c:pt>
                <c:pt idx="1040">
                  <c:v>41914.83333333334</c:v>
                </c:pt>
                <c:pt idx="1041">
                  <c:v>41914.875</c:v>
                </c:pt>
                <c:pt idx="1042">
                  <c:v>41914.91666666666</c:v>
                </c:pt>
                <c:pt idx="1043">
                  <c:v>41914.95833333333</c:v>
                </c:pt>
                <c:pt idx="1044">
                  <c:v>41915.0</c:v>
                </c:pt>
                <c:pt idx="1045">
                  <c:v>41915.04166666666</c:v>
                </c:pt>
                <c:pt idx="1046">
                  <c:v>41915.08333333334</c:v>
                </c:pt>
                <c:pt idx="1047">
                  <c:v>41915.125</c:v>
                </c:pt>
                <c:pt idx="1048">
                  <c:v>41915.16666666666</c:v>
                </c:pt>
                <c:pt idx="1049">
                  <c:v>41915.20833333334</c:v>
                </c:pt>
                <c:pt idx="1050">
                  <c:v>41915.25</c:v>
                </c:pt>
                <c:pt idx="1051">
                  <c:v>41915.29166666666</c:v>
                </c:pt>
                <c:pt idx="1052">
                  <c:v>41915.33333333334</c:v>
                </c:pt>
                <c:pt idx="1053">
                  <c:v>41915.375</c:v>
                </c:pt>
                <c:pt idx="1054">
                  <c:v>41915.41666666666</c:v>
                </c:pt>
                <c:pt idx="1055">
                  <c:v>41915.45833333333</c:v>
                </c:pt>
                <c:pt idx="1056">
                  <c:v>41915.5</c:v>
                </c:pt>
                <c:pt idx="1057">
                  <c:v>41915.54166666666</c:v>
                </c:pt>
                <c:pt idx="1058">
                  <c:v>41915.58333333334</c:v>
                </c:pt>
                <c:pt idx="1059">
                  <c:v>41915.625</c:v>
                </c:pt>
                <c:pt idx="1060">
                  <c:v>41915.66666666666</c:v>
                </c:pt>
                <c:pt idx="1061">
                  <c:v>41915.70833333334</c:v>
                </c:pt>
                <c:pt idx="1062">
                  <c:v>41915.75</c:v>
                </c:pt>
                <c:pt idx="1063">
                  <c:v>41915.79166666666</c:v>
                </c:pt>
                <c:pt idx="1064">
                  <c:v>41915.83333333334</c:v>
                </c:pt>
                <c:pt idx="1065">
                  <c:v>41915.875</c:v>
                </c:pt>
                <c:pt idx="1066">
                  <c:v>41915.91666666666</c:v>
                </c:pt>
                <c:pt idx="1067">
                  <c:v>41915.95833333333</c:v>
                </c:pt>
                <c:pt idx="1068">
                  <c:v>41916.0</c:v>
                </c:pt>
                <c:pt idx="1069">
                  <c:v>41916.04166666666</c:v>
                </c:pt>
                <c:pt idx="1070">
                  <c:v>41916.08333333334</c:v>
                </c:pt>
                <c:pt idx="1071">
                  <c:v>41916.125</c:v>
                </c:pt>
                <c:pt idx="1072">
                  <c:v>41916.16666666666</c:v>
                </c:pt>
                <c:pt idx="1073">
                  <c:v>41916.20833333334</c:v>
                </c:pt>
                <c:pt idx="1074">
                  <c:v>41916.25</c:v>
                </c:pt>
                <c:pt idx="1075">
                  <c:v>41916.29166666666</c:v>
                </c:pt>
                <c:pt idx="1076">
                  <c:v>41916.33333333334</c:v>
                </c:pt>
                <c:pt idx="1077">
                  <c:v>41916.375</c:v>
                </c:pt>
                <c:pt idx="1078">
                  <c:v>41916.41666666666</c:v>
                </c:pt>
                <c:pt idx="1079">
                  <c:v>41916.45833333333</c:v>
                </c:pt>
                <c:pt idx="1080">
                  <c:v>41916.5</c:v>
                </c:pt>
                <c:pt idx="1081">
                  <c:v>41916.54166666666</c:v>
                </c:pt>
                <c:pt idx="1082">
                  <c:v>41916.58333333334</c:v>
                </c:pt>
                <c:pt idx="1083">
                  <c:v>41916.625</c:v>
                </c:pt>
                <c:pt idx="1084">
                  <c:v>41916.66666666666</c:v>
                </c:pt>
                <c:pt idx="1085">
                  <c:v>41916.70833333334</c:v>
                </c:pt>
                <c:pt idx="1086">
                  <c:v>41916.75</c:v>
                </c:pt>
                <c:pt idx="1087">
                  <c:v>41916.79166666666</c:v>
                </c:pt>
                <c:pt idx="1088">
                  <c:v>41916.83333333334</c:v>
                </c:pt>
                <c:pt idx="1089">
                  <c:v>41916.875</c:v>
                </c:pt>
                <c:pt idx="1090">
                  <c:v>41916.91666666666</c:v>
                </c:pt>
                <c:pt idx="1091">
                  <c:v>41916.95833333333</c:v>
                </c:pt>
                <c:pt idx="1092">
                  <c:v>41917.0</c:v>
                </c:pt>
                <c:pt idx="1093">
                  <c:v>41917.04166666666</c:v>
                </c:pt>
                <c:pt idx="1094">
                  <c:v>41917.08333333334</c:v>
                </c:pt>
                <c:pt idx="1095">
                  <c:v>41917.125</c:v>
                </c:pt>
                <c:pt idx="1096">
                  <c:v>41917.16666666666</c:v>
                </c:pt>
                <c:pt idx="1097">
                  <c:v>41917.20833333334</c:v>
                </c:pt>
                <c:pt idx="1098">
                  <c:v>41917.25</c:v>
                </c:pt>
                <c:pt idx="1099">
                  <c:v>41917.29166666666</c:v>
                </c:pt>
                <c:pt idx="1100">
                  <c:v>41917.33333333334</c:v>
                </c:pt>
                <c:pt idx="1101">
                  <c:v>41917.375</c:v>
                </c:pt>
                <c:pt idx="1102">
                  <c:v>41917.41666666666</c:v>
                </c:pt>
                <c:pt idx="1103">
                  <c:v>41917.45833333333</c:v>
                </c:pt>
                <c:pt idx="1104">
                  <c:v>41917.5</c:v>
                </c:pt>
                <c:pt idx="1105">
                  <c:v>41917.54166666666</c:v>
                </c:pt>
                <c:pt idx="1106">
                  <c:v>41917.58333333334</c:v>
                </c:pt>
                <c:pt idx="1107">
                  <c:v>41917.625</c:v>
                </c:pt>
                <c:pt idx="1108">
                  <c:v>41917.66666666666</c:v>
                </c:pt>
                <c:pt idx="1109">
                  <c:v>41917.70833333334</c:v>
                </c:pt>
                <c:pt idx="1110">
                  <c:v>41917.75</c:v>
                </c:pt>
                <c:pt idx="1111">
                  <c:v>41917.79166666666</c:v>
                </c:pt>
                <c:pt idx="1112">
                  <c:v>41917.83333333334</c:v>
                </c:pt>
                <c:pt idx="1113">
                  <c:v>41917.875</c:v>
                </c:pt>
                <c:pt idx="1114">
                  <c:v>41917.91666666666</c:v>
                </c:pt>
                <c:pt idx="1115">
                  <c:v>41917.95833333333</c:v>
                </c:pt>
                <c:pt idx="1116">
                  <c:v>41918.0</c:v>
                </c:pt>
                <c:pt idx="1117">
                  <c:v>41918.04166666666</c:v>
                </c:pt>
                <c:pt idx="1118">
                  <c:v>41918.08333333334</c:v>
                </c:pt>
                <c:pt idx="1119">
                  <c:v>41918.125</c:v>
                </c:pt>
                <c:pt idx="1120">
                  <c:v>41918.16666666666</c:v>
                </c:pt>
                <c:pt idx="1121">
                  <c:v>41918.20833333334</c:v>
                </c:pt>
                <c:pt idx="1122">
                  <c:v>41918.25</c:v>
                </c:pt>
                <c:pt idx="1123">
                  <c:v>41918.29166666666</c:v>
                </c:pt>
                <c:pt idx="1124">
                  <c:v>41918.33333333334</c:v>
                </c:pt>
                <c:pt idx="1125">
                  <c:v>41918.375</c:v>
                </c:pt>
                <c:pt idx="1126">
                  <c:v>41918.41666666666</c:v>
                </c:pt>
                <c:pt idx="1127">
                  <c:v>41918.45833333333</c:v>
                </c:pt>
                <c:pt idx="1128">
                  <c:v>41918.5</c:v>
                </c:pt>
                <c:pt idx="1129">
                  <c:v>41918.54166666666</c:v>
                </c:pt>
                <c:pt idx="1130">
                  <c:v>41918.58333333334</c:v>
                </c:pt>
                <c:pt idx="1131">
                  <c:v>41918.625</c:v>
                </c:pt>
                <c:pt idx="1132">
                  <c:v>41918.66666666666</c:v>
                </c:pt>
                <c:pt idx="1133">
                  <c:v>41918.70833333334</c:v>
                </c:pt>
                <c:pt idx="1134">
                  <c:v>41918.75</c:v>
                </c:pt>
                <c:pt idx="1135">
                  <c:v>41918.79166666666</c:v>
                </c:pt>
                <c:pt idx="1136">
                  <c:v>41918.83333333334</c:v>
                </c:pt>
                <c:pt idx="1137">
                  <c:v>41918.875</c:v>
                </c:pt>
                <c:pt idx="1138">
                  <c:v>41918.91666666666</c:v>
                </c:pt>
                <c:pt idx="1139">
                  <c:v>41918.95833333333</c:v>
                </c:pt>
                <c:pt idx="1140">
                  <c:v>41919.0</c:v>
                </c:pt>
                <c:pt idx="1141">
                  <c:v>41919.04166666666</c:v>
                </c:pt>
                <c:pt idx="1142">
                  <c:v>41919.08333333334</c:v>
                </c:pt>
                <c:pt idx="1143">
                  <c:v>41919.125</c:v>
                </c:pt>
                <c:pt idx="1144">
                  <c:v>41919.16666666666</c:v>
                </c:pt>
                <c:pt idx="1145">
                  <c:v>41919.20833333334</c:v>
                </c:pt>
                <c:pt idx="1146">
                  <c:v>41919.25</c:v>
                </c:pt>
                <c:pt idx="1147">
                  <c:v>41919.29166666666</c:v>
                </c:pt>
                <c:pt idx="1148">
                  <c:v>41919.33333333334</c:v>
                </c:pt>
                <c:pt idx="1149">
                  <c:v>41919.375</c:v>
                </c:pt>
                <c:pt idx="1150">
                  <c:v>41919.41666666666</c:v>
                </c:pt>
                <c:pt idx="1151">
                  <c:v>41919.45833333333</c:v>
                </c:pt>
                <c:pt idx="1152">
                  <c:v>41919.5</c:v>
                </c:pt>
                <c:pt idx="1153">
                  <c:v>41919.54166666666</c:v>
                </c:pt>
                <c:pt idx="1154">
                  <c:v>41919.58333333334</c:v>
                </c:pt>
                <c:pt idx="1155">
                  <c:v>41919.625</c:v>
                </c:pt>
                <c:pt idx="1156">
                  <c:v>41919.66666666666</c:v>
                </c:pt>
                <c:pt idx="1157">
                  <c:v>41919.70833333334</c:v>
                </c:pt>
                <c:pt idx="1158">
                  <c:v>41919.75</c:v>
                </c:pt>
                <c:pt idx="1159">
                  <c:v>41919.79166666666</c:v>
                </c:pt>
                <c:pt idx="1160">
                  <c:v>41919.83333333334</c:v>
                </c:pt>
                <c:pt idx="1161">
                  <c:v>41919.875</c:v>
                </c:pt>
                <c:pt idx="1162">
                  <c:v>41919.91666666666</c:v>
                </c:pt>
                <c:pt idx="1163">
                  <c:v>41919.95833333333</c:v>
                </c:pt>
                <c:pt idx="1164">
                  <c:v>41920.0</c:v>
                </c:pt>
                <c:pt idx="1165">
                  <c:v>41920.04166666666</c:v>
                </c:pt>
                <c:pt idx="1166">
                  <c:v>41920.08333333334</c:v>
                </c:pt>
                <c:pt idx="1167">
                  <c:v>41920.125</c:v>
                </c:pt>
                <c:pt idx="1168">
                  <c:v>41920.16666666666</c:v>
                </c:pt>
                <c:pt idx="1169">
                  <c:v>41920.20833333334</c:v>
                </c:pt>
                <c:pt idx="1170">
                  <c:v>41920.25</c:v>
                </c:pt>
                <c:pt idx="1171">
                  <c:v>41920.29166666666</c:v>
                </c:pt>
                <c:pt idx="1172">
                  <c:v>41920.33333333334</c:v>
                </c:pt>
                <c:pt idx="1173">
                  <c:v>41920.375</c:v>
                </c:pt>
                <c:pt idx="1174">
                  <c:v>41920.41666666666</c:v>
                </c:pt>
                <c:pt idx="1175">
                  <c:v>41920.45833333333</c:v>
                </c:pt>
                <c:pt idx="1176">
                  <c:v>41920.5</c:v>
                </c:pt>
                <c:pt idx="1177">
                  <c:v>41920.54166666666</c:v>
                </c:pt>
                <c:pt idx="1178">
                  <c:v>41920.58333333334</c:v>
                </c:pt>
                <c:pt idx="1179">
                  <c:v>41920.625</c:v>
                </c:pt>
                <c:pt idx="1180">
                  <c:v>41920.66666666666</c:v>
                </c:pt>
                <c:pt idx="1181">
                  <c:v>41920.70833333334</c:v>
                </c:pt>
                <c:pt idx="1182">
                  <c:v>41920.75</c:v>
                </c:pt>
                <c:pt idx="1183">
                  <c:v>41920.79166666666</c:v>
                </c:pt>
                <c:pt idx="1184">
                  <c:v>41920.83333333334</c:v>
                </c:pt>
                <c:pt idx="1185">
                  <c:v>41920.875</c:v>
                </c:pt>
                <c:pt idx="1186">
                  <c:v>41920.91666666666</c:v>
                </c:pt>
                <c:pt idx="1187">
                  <c:v>41920.95833333333</c:v>
                </c:pt>
                <c:pt idx="1188">
                  <c:v>41921.0</c:v>
                </c:pt>
                <c:pt idx="1189">
                  <c:v>41921.04166666666</c:v>
                </c:pt>
                <c:pt idx="1190">
                  <c:v>41921.08333333334</c:v>
                </c:pt>
                <c:pt idx="1191">
                  <c:v>41921.125</c:v>
                </c:pt>
                <c:pt idx="1192">
                  <c:v>41921.16666666666</c:v>
                </c:pt>
                <c:pt idx="1193">
                  <c:v>41921.20833333334</c:v>
                </c:pt>
                <c:pt idx="1194">
                  <c:v>41921.25</c:v>
                </c:pt>
                <c:pt idx="1195">
                  <c:v>41921.29166666666</c:v>
                </c:pt>
                <c:pt idx="1196">
                  <c:v>41921.33333333334</c:v>
                </c:pt>
                <c:pt idx="1197">
                  <c:v>41921.375</c:v>
                </c:pt>
                <c:pt idx="1198">
                  <c:v>41921.41666666666</c:v>
                </c:pt>
                <c:pt idx="1199">
                  <c:v>41921.45833333333</c:v>
                </c:pt>
                <c:pt idx="1200">
                  <c:v>41921.5</c:v>
                </c:pt>
                <c:pt idx="1201">
                  <c:v>41921.54166666666</c:v>
                </c:pt>
                <c:pt idx="1202">
                  <c:v>41921.58333333334</c:v>
                </c:pt>
                <c:pt idx="1203">
                  <c:v>41921.625</c:v>
                </c:pt>
                <c:pt idx="1204">
                  <c:v>41921.66666666666</c:v>
                </c:pt>
                <c:pt idx="1205">
                  <c:v>41921.70833333334</c:v>
                </c:pt>
                <c:pt idx="1206">
                  <c:v>41921.75</c:v>
                </c:pt>
                <c:pt idx="1207">
                  <c:v>41921.79166666666</c:v>
                </c:pt>
                <c:pt idx="1208">
                  <c:v>41921.83333333334</c:v>
                </c:pt>
                <c:pt idx="1209">
                  <c:v>41921.875</c:v>
                </c:pt>
                <c:pt idx="1210">
                  <c:v>41921.91666666666</c:v>
                </c:pt>
                <c:pt idx="1211">
                  <c:v>41921.95833333333</c:v>
                </c:pt>
                <c:pt idx="1212">
                  <c:v>41922.0</c:v>
                </c:pt>
                <c:pt idx="1213">
                  <c:v>41922.04166666666</c:v>
                </c:pt>
                <c:pt idx="1214">
                  <c:v>41922.08333333334</c:v>
                </c:pt>
                <c:pt idx="1215">
                  <c:v>41922.125</c:v>
                </c:pt>
                <c:pt idx="1216">
                  <c:v>41922.16666666666</c:v>
                </c:pt>
                <c:pt idx="1217">
                  <c:v>41922.20833333334</c:v>
                </c:pt>
                <c:pt idx="1218">
                  <c:v>41922.25</c:v>
                </c:pt>
                <c:pt idx="1219">
                  <c:v>41922.29166666666</c:v>
                </c:pt>
                <c:pt idx="1220">
                  <c:v>41922.33333333334</c:v>
                </c:pt>
                <c:pt idx="1221">
                  <c:v>41922.375</c:v>
                </c:pt>
                <c:pt idx="1222">
                  <c:v>41922.41666666666</c:v>
                </c:pt>
                <c:pt idx="1223">
                  <c:v>41922.45833333333</c:v>
                </c:pt>
                <c:pt idx="1224">
                  <c:v>41922.5</c:v>
                </c:pt>
                <c:pt idx="1225">
                  <c:v>41922.54166666666</c:v>
                </c:pt>
                <c:pt idx="1226">
                  <c:v>41922.58333333334</c:v>
                </c:pt>
                <c:pt idx="1227">
                  <c:v>41922.625</c:v>
                </c:pt>
                <c:pt idx="1228">
                  <c:v>41922.66666666666</c:v>
                </c:pt>
                <c:pt idx="1229">
                  <c:v>41922.70833333334</c:v>
                </c:pt>
                <c:pt idx="1230">
                  <c:v>41922.75</c:v>
                </c:pt>
                <c:pt idx="1231">
                  <c:v>41922.79166666666</c:v>
                </c:pt>
                <c:pt idx="1232">
                  <c:v>41922.83333333334</c:v>
                </c:pt>
                <c:pt idx="1233">
                  <c:v>41922.875</c:v>
                </c:pt>
                <c:pt idx="1234">
                  <c:v>41922.91666666666</c:v>
                </c:pt>
                <c:pt idx="1235">
                  <c:v>41922.95833333333</c:v>
                </c:pt>
                <c:pt idx="1236">
                  <c:v>41923.0</c:v>
                </c:pt>
                <c:pt idx="1237">
                  <c:v>41923.04166666666</c:v>
                </c:pt>
                <c:pt idx="1238">
                  <c:v>41923.08333333334</c:v>
                </c:pt>
                <c:pt idx="1239">
                  <c:v>41923.125</c:v>
                </c:pt>
                <c:pt idx="1240">
                  <c:v>41923.16666666666</c:v>
                </c:pt>
                <c:pt idx="1241">
                  <c:v>41923.20833333334</c:v>
                </c:pt>
                <c:pt idx="1242">
                  <c:v>41923.25</c:v>
                </c:pt>
                <c:pt idx="1243">
                  <c:v>41923.29166666666</c:v>
                </c:pt>
                <c:pt idx="1244">
                  <c:v>41923.33333333334</c:v>
                </c:pt>
                <c:pt idx="1245">
                  <c:v>41923.375</c:v>
                </c:pt>
                <c:pt idx="1246">
                  <c:v>41923.41666666666</c:v>
                </c:pt>
                <c:pt idx="1247">
                  <c:v>41923.45833333333</c:v>
                </c:pt>
                <c:pt idx="1248">
                  <c:v>41923.5</c:v>
                </c:pt>
                <c:pt idx="1249">
                  <c:v>41923.54166666666</c:v>
                </c:pt>
                <c:pt idx="1250">
                  <c:v>41923.58333333334</c:v>
                </c:pt>
                <c:pt idx="1251">
                  <c:v>41923.625</c:v>
                </c:pt>
                <c:pt idx="1252">
                  <c:v>41923.66666666666</c:v>
                </c:pt>
                <c:pt idx="1253">
                  <c:v>41923.70833333334</c:v>
                </c:pt>
                <c:pt idx="1254">
                  <c:v>41923.75</c:v>
                </c:pt>
                <c:pt idx="1255">
                  <c:v>41923.79166666666</c:v>
                </c:pt>
                <c:pt idx="1256">
                  <c:v>41923.83333333334</c:v>
                </c:pt>
                <c:pt idx="1257">
                  <c:v>41923.875</c:v>
                </c:pt>
                <c:pt idx="1258">
                  <c:v>41923.91666666666</c:v>
                </c:pt>
                <c:pt idx="1259">
                  <c:v>41923.95833333333</c:v>
                </c:pt>
                <c:pt idx="1260">
                  <c:v>41924.0</c:v>
                </c:pt>
                <c:pt idx="1261">
                  <c:v>41924.04166666666</c:v>
                </c:pt>
                <c:pt idx="1262">
                  <c:v>41924.08333333334</c:v>
                </c:pt>
                <c:pt idx="1263">
                  <c:v>41924.125</c:v>
                </c:pt>
                <c:pt idx="1264">
                  <c:v>41924.16666666666</c:v>
                </c:pt>
                <c:pt idx="1265">
                  <c:v>41924.20833333334</c:v>
                </c:pt>
                <c:pt idx="1266">
                  <c:v>41924.25</c:v>
                </c:pt>
                <c:pt idx="1267">
                  <c:v>41924.29166666666</c:v>
                </c:pt>
                <c:pt idx="1268">
                  <c:v>41924.33333333334</c:v>
                </c:pt>
                <c:pt idx="1269">
                  <c:v>41924.375</c:v>
                </c:pt>
                <c:pt idx="1270">
                  <c:v>41924.41666666666</c:v>
                </c:pt>
                <c:pt idx="1271">
                  <c:v>41924.45833333333</c:v>
                </c:pt>
                <c:pt idx="1272">
                  <c:v>41924.5</c:v>
                </c:pt>
                <c:pt idx="1273">
                  <c:v>41924.54166666666</c:v>
                </c:pt>
                <c:pt idx="1274">
                  <c:v>41924.58333333334</c:v>
                </c:pt>
                <c:pt idx="1275">
                  <c:v>41924.625</c:v>
                </c:pt>
                <c:pt idx="1276">
                  <c:v>41924.66666666666</c:v>
                </c:pt>
                <c:pt idx="1277">
                  <c:v>41924.70833333334</c:v>
                </c:pt>
                <c:pt idx="1278">
                  <c:v>41924.75</c:v>
                </c:pt>
                <c:pt idx="1279">
                  <c:v>41924.79166666666</c:v>
                </c:pt>
                <c:pt idx="1280">
                  <c:v>41924.83333333334</c:v>
                </c:pt>
                <c:pt idx="1281">
                  <c:v>41924.875</c:v>
                </c:pt>
                <c:pt idx="1282">
                  <c:v>41924.91666666666</c:v>
                </c:pt>
                <c:pt idx="1283">
                  <c:v>41924.95833333333</c:v>
                </c:pt>
                <c:pt idx="1284">
                  <c:v>41925.0</c:v>
                </c:pt>
                <c:pt idx="1285">
                  <c:v>41925.04166666666</c:v>
                </c:pt>
                <c:pt idx="1286">
                  <c:v>41925.08333333334</c:v>
                </c:pt>
                <c:pt idx="1287">
                  <c:v>41925.125</c:v>
                </c:pt>
                <c:pt idx="1288">
                  <c:v>41925.16666666666</c:v>
                </c:pt>
                <c:pt idx="1289">
                  <c:v>41925.20833333334</c:v>
                </c:pt>
                <c:pt idx="1290">
                  <c:v>41925.25</c:v>
                </c:pt>
                <c:pt idx="1291">
                  <c:v>41925.29166666666</c:v>
                </c:pt>
                <c:pt idx="1292">
                  <c:v>41925.33333333334</c:v>
                </c:pt>
                <c:pt idx="1293">
                  <c:v>41925.375</c:v>
                </c:pt>
                <c:pt idx="1294">
                  <c:v>41925.41666666666</c:v>
                </c:pt>
                <c:pt idx="1295">
                  <c:v>41925.45833333333</c:v>
                </c:pt>
                <c:pt idx="1296">
                  <c:v>41925.5</c:v>
                </c:pt>
                <c:pt idx="1297">
                  <c:v>41925.54166666666</c:v>
                </c:pt>
                <c:pt idx="1298">
                  <c:v>41925.58333333334</c:v>
                </c:pt>
                <c:pt idx="1299">
                  <c:v>41925.625</c:v>
                </c:pt>
                <c:pt idx="1300">
                  <c:v>41925.66666666666</c:v>
                </c:pt>
                <c:pt idx="1301">
                  <c:v>41925.70833333334</c:v>
                </c:pt>
                <c:pt idx="1302">
                  <c:v>41925.75</c:v>
                </c:pt>
                <c:pt idx="1303">
                  <c:v>41925.79166666666</c:v>
                </c:pt>
                <c:pt idx="1304">
                  <c:v>41925.83333333334</c:v>
                </c:pt>
                <c:pt idx="1305">
                  <c:v>41925.875</c:v>
                </c:pt>
                <c:pt idx="1306">
                  <c:v>41925.91666666666</c:v>
                </c:pt>
                <c:pt idx="1307">
                  <c:v>41925.95833333333</c:v>
                </c:pt>
                <c:pt idx="1308">
                  <c:v>41926.0</c:v>
                </c:pt>
                <c:pt idx="1309">
                  <c:v>41926.04166666666</c:v>
                </c:pt>
                <c:pt idx="1310">
                  <c:v>41926.08333333334</c:v>
                </c:pt>
                <c:pt idx="1311">
                  <c:v>41926.125</c:v>
                </c:pt>
                <c:pt idx="1312">
                  <c:v>41926.16666666666</c:v>
                </c:pt>
                <c:pt idx="1313">
                  <c:v>41926.20833333334</c:v>
                </c:pt>
                <c:pt idx="1314">
                  <c:v>41926.25</c:v>
                </c:pt>
                <c:pt idx="1315">
                  <c:v>41926.29166666666</c:v>
                </c:pt>
                <c:pt idx="1316">
                  <c:v>41926.33333333334</c:v>
                </c:pt>
                <c:pt idx="1317">
                  <c:v>41926.375</c:v>
                </c:pt>
                <c:pt idx="1318">
                  <c:v>41926.41666666666</c:v>
                </c:pt>
                <c:pt idx="1319">
                  <c:v>41926.45833333333</c:v>
                </c:pt>
                <c:pt idx="1320">
                  <c:v>41926.5</c:v>
                </c:pt>
                <c:pt idx="1321">
                  <c:v>41926.54166666666</c:v>
                </c:pt>
                <c:pt idx="1322">
                  <c:v>41926.58333333334</c:v>
                </c:pt>
                <c:pt idx="1323">
                  <c:v>41926.625</c:v>
                </c:pt>
                <c:pt idx="1324">
                  <c:v>41926.66666666666</c:v>
                </c:pt>
                <c:pt idx="1325">
                  <c:v>41926.70833333334</c:v>
                </c:pt>
                <c:pt idx="1326">
                  <c:v>41926.75</c:v>
                </c:pt>
                <c:pt idx="1327">
                  <c:v>41926.79166666666</c:v>
                </c:pt>
                <c:pt idx="1328">
                  <c:v>41926.83333333334</c:v>
                </c:pt>
                <c:pt idx="1329">
                  <c:v>41926.875</c:v>
                </c:pt>
                <c:pt idx="1330">
                  <c:v>41926.91666666666</c:v>
                </c:pt>
                <c:pt idx="1331">
                  <c:v>41926.95833333333</c:v>
                </c:pt>
                <c:pt idx="1332">
                  <c:v>41927.0</c:v>
                </c:pt>
                <c:pt idx="1333">
                  <c:v>41927.04166666666</c:v>
                </c:pt>
                <c:pt idx="1334">
                  <c:v>41927.08333333334</c:v>
                </c:pt>
                <c:pt idx="1335">
                  <c:v>41927.125</c:v>
                </c:pt>
                <c:pt idx="1336">
                  <c:v>41927.16666666666</c:v>
                </c:pt>
                <c:pt idx="1337">
                  <c:v>41927.20833333334</c:v>
                </c:pt>
                <c:pt idx="1338">
                  <c:v>41927.25</c:v>
                </c:pt>
                <c:pt idx="1339">
                  <c:v>41927.29166666666</c:v>
                </c:pt>
                <c:pt idx="1340">
                  <c:v>41927.33333333334</c:v>
                </c:pt>
                <c:pt idx="1341">
                  <c:v>41927.375</c:v>
                </c:pt>
                <c:pt idx="1342">
                  <c:v>41927.41666666666</c:v>
                </c:pt>
                <c:pt idx="1343">
                  <c:v>41927.45833333333</c:v>
                </c:pt>
                <c:pt idx="1344">
                  <c:v>41927.5</c:v>
                </c:pt>
                <c:pt idx="1345">
                  <c:v>41927.54166666666</c:v>
                </c:pt>
                <c:pt idx="1346">
                  <c:v>41927.58333333334</c:v>
                </c:pt>
                <c:pt idx="1347">
                  <c:v>41927.625</c:v>
                </c:pt>
                <c:pt idx="1348">
                  <c:v>41927.66666666666</c:v>
                </c:pt>
                <c:pt idx="1349">
                  <c:v>41927.70833333334</c:v>
                </c:pt>
                <c:pt idx="1350">
                  <c:v>41927.75</c:v>
                </c:pt>
                <c:pt idx="1351">
                  <c:v>41927.79166666666</c:v>
                </c:pt>
                <c:pt idx="1352">
                  <c:v>41927.83333333334</c:v>
                </c:pt>
                <c:pt idx="1353">
                  <c:v>41927.875</c:v>
                </c:pt>
                <c:pt idx="1354">
                  <c:v>41927.91666666666</c:v>
                </c:pt>
                <c:pt idx="1355">
                  <c:v>41927.95833333333</c:v>
                </c:pt>
                <c:pt idx="1356">
                  <c:v>41928.0</c:v>
                </c:pt>
                <c:pt idx="1357">
                  <c:v>41928.04166666666</c:v>
                </c:pt>
                <c:pt idx="1358">
                  <c:v>41928.08333333334</c:v>
                </c:pt>
                <c:pt idx="1359">
                  <c:v>41928.125</c:v>
                </c:pt>
                <c:pt idx="1360">
                  <c:v>41928.16666666666</c:v>
                </c:pt>
                <c:pt idx="1361">
                  <c:v>41928.20833333334</c:v>
                </c:pt>
                <c:pt idx="1362">
                  <c:v>41928.25</c:v>
                </c:pt>
                <c:pt idx="1363">
                  <c:v>41928.29166666666</c:v>
                </c:pt>
                <c:pt idx="1364">
                  <c:v>41928.33333333334</c:v>
                </c:pt>
                <c:pt idx="1365">
                  <c:v>41928.375</c:v>
                </c:pt>
                <c:pt idx="1366">
                  <c:v>41928.41666666666</c:v>
                </c:pt>
                <c:pt idx="1367">
                  <c:v>41928.45833333333</c:v>
                </c:pt>
                <c:pt idx="1368">
                  <c:v>41928.5</c:v>
                </c:pt>
                <c:pt idx="1369">
                  <c:v>41928.54166666666</c:v>
                </c:pt>
                <c:pt idx="1370">
                  <c:v>41928.58333333334</c:v>
                </c:pt>
                <c:pt idx="1371">
                  <c:v>41928.625</c:v>
                </c:pt>
                <c:pt idx="1372">
                  <c:v>41928.66666666666</c:v>
                </c:pt>
                <c:pt idx="1373">
                  <c:v>41928.70833333334</c:v>
                </c:pt>
                <c:pt idx="1374">
                  <c:v>41928.75</c:v>
                </c:pt>
                <c:pt idx="1375">
                  <c:v>41928.79166666666</c:v>
                </c:pt>
                <c:pt idx="1376">
                  <c:v>41928.83333333334</c:v>
                </c:pt>
                <c:pt idx="1377">
                  <c:v>41928.875</c:v>
                </c:pt>
                <c:pt idx="1378">
                  <c:v>41928.91666666666</c:v>
                </c:pt>
                <c:pt idx="1379">
                  <c:v>41928.95833333333</c:v>
                </c:pt>
                <c:pt idx="1380">
                  <c:v>41929.0</c:v>
                </c:pt>
                <c:pt idx="1381">
                  <c:v>41929.04166666666</c:v>
                </c:pt>
                <c:pt idx="1382">
                  <c:v>41929.08333333334</c:v>
                </c:pt>
                <c:pt idx="1383">
                  <c:v>41929.125</c:v>
                </c:pt>
                <c:pt idx="1384">
                  <c:v>41929.16666666666</c:v>
                </c:pt>
                <c:pt idx="1385">
                  <c:v>41929.20833333334</c:v>
                </c:pt>
                <c:pt idx="1386">
                  <c:v>41929.25</c:v>
                </c:pt>
                <c:pt idx="1387">
                  <c:v>41929.29166666666</c:v>
                </c:pt>
                <c:pt idx="1388">
                  <c:v>41929.33333333334</c:v>
                </c:pt>
                <c:pt idx="1389">
                  <c:v>41929.375</c:v>
                </c:pt>
                <c:pt idx="1390">
                  <c:v>41929.41666666666</c:v>
                </c:pt>
                <c:pt idx="1391">
                  <c:v>41929.45833333333</c:v>
                </c:pt>
                <c:pt idx="1392">
                  <c:v>41929.5</c:v>
                </c:pt>
                <c:pt idx="1393">
                  <c:v>41929.54166666666</c:v>
                </c:pt>
                <c:pt idx="1394">
                  <c:v>41929.58333333334</c:v>
                </c:pt>
                <c:pt idx="1395">
                  <c:v>41929.625</c:v>
                </c:pt>
                <c:pt idx="1396">
                  <c:v>41929.66666666666</c:v>
                </c:pt>
                <c:pt idx="1397">
                  <c:v>41929.70833333334</c:v>
                </c:pt>
                <c:pt idx="1398">
                  <c:v>41929.75</c:v>
                </c:pt>
                <c:pt idx="1399">
                  <c:v>41929.79166666666</c:v>
                </c:pt>
                <c:pt idx="1400">
                  <c:v>41929.83333333334</c:v>
                </c:pt>
                <c:pt idx="1401">
                  <c:v>41929.875</c:v>
                </c:pt>
                <c:pt idx="1402">
                  <c:v>41929.91666666666</c:v>
                </c:pt>
                <c:pt idx="1403">
                  <c:v>41929.95833333333</c:v>
                </c:pt>
                <c:pt idx="1404">
                  <c:v>41930.0</c:v>
                </c:pt>
                <c:pt idx="1405">
                  <c:v>41930.04166666666</c:v>
                </c:pt>
                <c:pt idx="1406">
                  <c:v>41930.08333333334</c:v>
                </c:pt>
                <c:pt idx="1407">
                  <c:v>41930.125</c:v>
                </c:pt>
                <c:pt idx="1408">
                  <c:v>41930.16666666666</c:v>
                </c:pt>
                <c:pt idx="1409">
                  <c:v>41930.20833333334</c:v>
                </c:pt>
                <c:pt idx="1410">
                  <c:v>41930.25</c:v>
                </c:pt>
                <c:pt idx="1411">
                  <c:v>41930.29166666666</c:v>
                </c:pt>
                <c:pt idx="1412">
                  <c:v>41930.33333333334</c:v>
                </c:pt>
                <c:pt idx="1413">
                  <c:v>41930.375</c:v>
                </c:pt>
                <c:pt idx="1414">
                  <c:v>41930.41666666666</c:v>
                </c:pt>
                <c:pt idx="1415">
                  <c:v>41930.45833333333</c:v>
                </c:pt>
                <c:pt idx="1416">
                  <c:v>41930.5</c:v>
                </c:pt>
                <c:pt idx="1417">
                  <c:v>41930.54166666666</c:v>
                </c:pt>
                <c:pt idx="1418">
                  <c:v>41930.58333333334</c:v>
                </c:pt>
                <c:pt idx="1419">
                  <c:v>41930.625</c:v>
                </c:pt>
                <c:pt idx="1420">
                  <c:v>41930.66666666666</c:v>
                </c:pt>
                <c:pt idx="1421">
                  <c:v>41930.70833333334</c:v>
                </c:pt>
                <c:pt idx="1422">
                  <c:v>41930.75</c:v>
                </c:pt>
                <c:pt idx="1423">
                  <c:v>41930.79166666666</c:v>
                </c:pt>
                <c:pt idx="1424">
                  <c:v>41930.83333333334</c:v>
                </c:pt>
                <c:pt idx="1425">
                  <c:v>41930.875</c:v>
                </c:pt>
                <c:pt idx="1426">
                  <c:v>41930.91666666666</c:v>
                </c:pt>
                <c:pt idx="1427">
                  <c:v>41930.95833333333</c:v>
                </c:pt>
                <c:pt idx="1428">
                  <c:v>41931.0</c:v>
                </c:pt>
                <c:pt idx="1429">
                  <c:v>41931.04166666666</c:v>
                </c:pt>
                <c:pt idx="1430">
                  <c:v>41931.08333333334</c:v>
                </c:pt>
                <c:pt idx="1431">
                  <c:v>41931.125</c:v>
                </c:pt>
                <c:pt idx="1432">
                  <c:v>41931.16666666666</c:v>
                </c:pt>
                <c:pt idx="1433">
                  <c:v>41931.20833333334</c:v>
                </c:pt>
                <c:pt idx="1434">
                  <c:v>41931.25</c:v>
                </c:pt>
                <c:pt idx="1435">
                  <c:v>41931.29166666666</c:v>
                </c:pt>
                <c:pt idx="1436">
                  <c:v>41931.33333333334</c:v>
                </c:pt>
                <c:pt idx="1437">
                  <c:v>41931.375</c:v>
                </c:pt>
                <c:pt idx="1438">
                  <c:v>41931.41666666666</c:v>
                </c:pt>
                <c:pt idx="1439">
                  <c:v>41931.45833333333</c:v>
                </c:pt>
                <c:pt idx="1440">
                  <c:v>41931.5</c:v>
                </c:pt>
                <c:pt idx="1441">
                  <c:v>41931.54166666666</c:v>
                </c:pt>
                <c:pt idx="1442">
                  <c:v>41931.58333333334</c:v>
                </c:pt>
                <c:pt idx="1443">
                  <c:v>41931.625</c:v>
                </c:pt>
                <c:pt idx="1444">
                  <c:v>41931.66666666666</c:v>
                </c:pt>
                <c:pt idx="1445">
                  <c:v>41931.70833333334</c:v>
                </c:pt>
                <c:pt idx="1446">
                  <c:v>41931.75</c:v>
                </c:pt>
                <c:pt idx="1447">
                  <c:v>41931.79166666666</c:v>
                </c:pt>
                <c:pt idx="1448">
                  <c:v>41931.83333333334</c:v>
                </c:pt>
                <c:pt idx="1449">
                  <c:v>41931.875</c:v>
                </c:pt>
                <c:pt idx="1450">
                  <c:v>41931.91666666666</c:v>
                </c:pt>
                <c:pt idx="1451">
                  <c:v>41931.95833333333</c:v>
                </c:pt>
                <c:pt idx="1452">
                  <c:v>41932.0</c:v>
                </c:pt>
                <c:pt idx="1453">
                  <c:v>41932.04166666666</c:v>
                </c:pt>
                <c:pt idx="1454">
                  <c:v>41932.08333333334</c:v>
                </c:pt>
                <c:pt idx="1455">
                  <c:v>41932.125</c:v>
                </c:pt>
                <c:pt idx="1456">
                  <c:v>41932.16666666666</c:v>
                </c:pt>
                <c:pt idx="1457">
                  <c:v>41932.20833333334</c:v>
                </c:pt>
                <c:pt idx="1458">
                  <c:v>41932.25</c:v>
                </c:pt>
                <c:pt idx="1459">
                  <c:v>41932.29166666666</c:v>
                </c:pt>
                <c:pt idx="1460">
                  <c:v>41932.33333333334</c:v>
                </c:pt>
                <c:pt idx="1461">
                  <c:v>41932.375</c:v>
                </c:pt>
                <c:pt idx="1462">
                  <c:v>41932.41666666666</c:v>
                </c:pt>
                <c:pt idx="1463">
                  <c:v>41932.45833333333</c:v>
                </c:pt>
                <c:pt idx="1464">
                  <c:v>41932.5</c:v>
                </c:pt>
                <c:pt idx="1465">
                  <c:v>41932.54166666666</c:v>
                </c:pt>
                <c:pt idx="1466">
                  <c:v>41932.58333333334</c:v>
                </c:pt>
                <c:pt idx="1467">
                  <c:v>41932.625</c:v>
                </c:pt>
                <c:pt idx="1468">
                  <c:v>41932.66666666666</c:v>
                </c:pt>
                <c:pt idx="1469">
                  <c:v>41932.70833333334</c:v>
                </c:pt>
                <c:pt idx="1470">
                  <c:v>41932.75</c:v>
                </c:pt>
                <c:pt idx="1471">
                  <c:v>41932.79166666666</c:v>
                </c:pt>
                <c:pt idx="1472">
                  <c:v>41932.83333333334</c:v>
                </c:pt>
                <c:pt idx="1473">
                  <c:v>41932.875</c:v>
                </c:pt>
                <c:pt idx="1474">
                  <c:v>41932.91666666666</c:v>
                </c:pt>
                <c:pt idx="1475">
                  <c:v>41932.95833333333</c:v>
                </c:pt>
                <c:pt idx="1476">
                  <c:v>41933.0</c:v>
                </c:pt>
                <c:pt idx="1477">
                  <c:v>41933.04166666666</c:v>
                </c:pt>
                <c:pt idx="1478">
                  <c:v>41933.08333333334</c:v>
                </c:pt>
                <c:pt idx="1479">
                  <c:v>41933.125</c:v>
                </c:pt>
                <c:pt idx="1480">
                  <c:v>41933.16666666666</c:v>
                </c:pt>
                <c:pt idx="1481">
                  <c:v>41933.20833333334</c:v>
                </c:pt>
                <c:pt idx="1482">
                  <c:v>41933.25</c:v>
                </c:pt>
                <c:pt idx="1483">
                  <c:v>41933.29166666666</c:v>
                </c:pt>
                <c:pt idx="1484">
                  <c:v>41933.33333333334</c:v>
                </c:pt>
                <c:pt idx="1485">
                  <c:v>41933.375</c:v>
                </c:pt>
                <c:pt idx="1486">
                  <c:v>41933.41666666666</c:v>
                </c:pt>
                <c:pt idx="1487">
                  <c:v>41933.45833333333</c:v>
                </c:pt>
                <c:pt idx="1488">
                  <c:v>41933.5</c:v>
                </c:pt>
                <c:pt idx="1489">
                  <c:v>41933.54166666666</c:v>
                </c:pt>
                <c:pt idx="1490">
                  <c:v>41933.58333333334</c:v>
                </c:pt>
                <c:pt idx="1491">
                  <c:v>41933.625</c:v>
                </c:pt>
                <c:pt idx="1492">
                  <c:v>41933.66666666666</c:v>
                </c:pt>
                <c:pt idx="1493">
                  <c:v>41933.70833333334</c:v>
                </c:pt>
                <c:pt idx="1494">
                  <c:v>41933.75</c:v>
                </c:pt>
                <c:pt idx="1495">
                  <c:v>41933.79166666666</c:v>
                </c:pt>
                <c:pt idx="1496">
                  <c:v>41933.83333333334</c:v>
                </c:pt>
                <c:pt idx="1497">
                  <c:v>41933.875</c:v>
                </c:pt>
                <c:pt idx="1498">
                  <c:v>41933.91666666666</c:v>
                </c:pt>
                <c:pt idx="1499">
                  <c:v>41933.95833333333</c:v>
                </c:pt>
                <c:pt idx="1500">
                  <c:v>41934.0</c:v>
                </c:pt>
                <c:pt idx="1501">
                  <c:v>41934.04166666666</c:v>
                </c:pt>
                <c:pt idx="1502">
                  <c:v>41934.08333333334</c:v>
                </c:pt>
                <c:pt idx="1503">
                  <c:v>41934.125</c:v>
                </c:pt>
                <c:pt idx="1504">
                  <c:v>41934.16666666666</c:v>
                </c:pt>
                <c:pt idx="1505">
                  <c:v>41934.20833333334</c:v>
                </c:pt>
                <c:pt idx="1506">
                  <c:v>41934.25</c:v>
                </c:pt>
                <c:pt idx="1507">
                  <c:v>41934.29166666666</c:v>
                </c:pt>
                <c:pt idx="1508">
                  <c:v>41934.33333333334</c:v>
                </c:pt>
                <c:pt idx="1509">
                  <c:v>41934.375</c:v>
                </c:pt>
                <c:pt idx="1510">
                  <c:v>41934.41666666666</c:v>
                </c:pt>
                <c:pt idx="1511">
                  <c:v>41934.45833333333</c:v>
                </c:pt>
                <c:pt idx="1512">
                  <c:v>41934.5</c:v>
                </c:pt>
                <c:pt idx="1513">
                  <c:v>41934.54166666666</c:v>
                </c:pt>
                <c:pt idx="1514">
                  <c:v>41934.58333333334</c:v>
                </c:pt>
                <c:pt idx="1515">
                  <c:v>41934.625</c:v>
                </c:pt>
                <c:pt idx="1516">
                  <c:v>41934.66666666666</c:v>
                </c:pt>
                <c:pt idx="1517">
                  <c:v>41934.70833333334</c:v>
                </c:pt>
                <c:pt idx="1518">
                  <c:v>41934.75</c:v>
                </c:pt>
                <c:pt idx="1519">
                  <c:v>41934.79166666666</c:v>
                </c:pt>
                <c:pt idx="1520">
                  <c:v>41934.83333333334</c:v>
                </c:pt>
                <c:pt idx="1521">
                  <c:v>41934.875</c:v>
                </c:pt>
                <c:pt idx="1522">
                  <c:v>41934.91666666666</c:v>
                </c:pt>
                <c:pt idx="1523">
                  <c:v>41934.95833333333</c:v>
                </c:pt>
                <c:pt idx="1524">
                  <c:v>41935.0</c:v>
                </c:pt>
                <c:pt idx="1525">
                  <c:v>41935.04166666666</c:v>
                </c:pt>
                <c:pt idx="1526">
                  <c:v>41935.08333333334</c:v>
                </c:pt>
                <c:pt idx="1527">
                  <c:v>41935.125</c:v>
                </c:pt>
                <c:pt idx="1528">
                  <c:v>41935.16666666666</c:v>
                </c:pt>
                <c:pt idx="1529">
                  <c:v>41935.20833333334</c:v>
                </c:pt>
                <c:pt idx="1530">
                  <c:v>41935.25</c:v>
                </c:pt>
                <c:pt idx="1531">
                  <c:v>41935.29166666666</c:v>
                </c:pt>
                <c:pt idx="1532">
                  <c:v>41935.33333333334</c:v>
                </c:pt>
                <c:pt idx="1533">
                  <c:v>41935.375</c:v>
                </c:pt>
                <c:pt idx="1534">
                  <c:v>41935.41666666666</c:v>
                </c:pt>
                <c:pt idx="1535">
                  <c:v>41935.45833333333</c:v>
                </c:pt>
                <c:pt idx="1536">
                  <c:v>41935.5</c:v>
                </c:pt>
                <c:pt idx="1537">
                  <c:v>41935.54166666666</c:v>
                </c:pt>
                <c:pt idx="1538">
                  <c:v>41935.58333333334</c:v>
                </c:pt>
                <c:pt idx="1539">
                  <c:v>41935.625</c:v>
                </c:pt>
                <c:pt idx="1540">
                  <c:v>41935.66666666666</c:v>
                </c:pt>
                <c:pt idx="1541">
                  <c:v>41935.70833333334</c:v>
                </c:pt>
                <c:pt idx="1542">
                  <c:v>41935.75</c:v>
                </c:pt>
                <c:pt idx="1543">
                  <c:v>41935.79166666666</c:v>
                </c:pt>
                <c:pt idx="1544">
                  <c:v>41935.83333333334</c:v>
                </c:pt>
                <c:pt idx="1545">
                  <c:v>41935.875</c:v>
                </c:pt>
                <c:pt idx="1546">
                  <c:v>41935.91666666666</c:v>
                </c:pt>
                <c:pt idx="1547">
                  <c:v>41935.95833333333</c:v>
                </c:pt>
                <c:pt idx="1548">
                  <c:v>41936.0</c:v>
                </c:pt>
                <c:pt idx="1549">
                  <c:v>41936.04166666666</c:v>
                </c:pt>
                <c:pt idx="1550">
                  <c:v>41936.08333333334</c:v>
                </c:pt>
                <c:pt idx="1551">
                  <c:v>41936.125</c:v>
                </c:pt>
                <c:pt idx="1552">
                  <c:v>41936.16666666666</c:v>
                </c:pt>
                <c:pt idx="1553">
                  <c:v>41936.20833333334</c:v>
                </c:pt>
                <c:pt idx="1554">
                  <c:v>41936.25</c:v>
                </c:pt>
                <c:pt idx="1555">
                  <c:v>41936.29166666666</c:v>
                </c:pt>
                <c:pt idx="1556">
                  <c:v>41936.33333333334</c:v>
                </c:pt>
                <c:pt idx="1557">
                  <c:v>41936.375</c:v>
                </c:pt>
                <c:pt idx="1558">
                  <c:v>41936.41666666666</c:v>
                </c:pt>
                <c:pt idx="1559">
                  <c:v>41936.45833333333</c:v>
                </c:pt>
                <c:pt idx="1560">
                  <c:v>41936.5</c:v>
                </c:pt>
                <c:pt idx="1561">
                  <c:v>41936.54166666666</c:v>
                </c:pt>
                <c:pt idx="1562">
                  <c:v>41936.58333333334</c:v>
                </c:pt>
                <c:pt idx="1563">
                  <c:v>41936.625</c:v>
                </c:pt>
                <c:pt idx="1564">
                  <c:v>41936.66666666666</c:v>
                </c:pt>
                <c:pt idx="1565">
                  <c:v>41936.70833333334</c:v>
                </c:pt>
                <c:pt idx="1566">
                  <c:v>41936.75</c:v>
                </c:pt>
                <c:pt idx="1567">
                  <c:v>41936.79166666666</c:v>
                </c:pt>
                <c:pt idx="1568">
                  <c:v>41936.83333333334</c:v>
                </c:pt>
                <c:pt idx="1569">
                  <c:v>41936.875</c:v>
                </c:pt>
                <c:pt idx="1570">
                  <c:v>41936.91666666666</c:v>
                </c:pt>
                <c:pt idx="1571">
                  <c:v>41936.95833333333</c:v>
                </c:pt>
                <c:pt idx="1572">
                  <c:v>41937.0</c:v>
                </c:pt>
                <c:pt idx="1573">
                  <c:v>41937.04166666666</c:v>
                </c:pt>
                <c:pt idx="1574">
                  <c:v>41937.08333333334</c:v>
                </c:pt>
                <c:pt idx="1575">
                  <c:v>41937.125</c:v>
                </c:pt>
                <c:pt idx="1576">
                  <c:v>41937.16666666666</c:v>
                </c:pt>
                <c:pt idx="1577">
                  <c:v>41937.20833333334</c:v>
                </c:pt>
                <c:pt idx="1578">
                  <c:v>41937.25</c:v>
                </c:pt>
                <c:pt idx="1579">
                  <c:v>41937.29166666666</c:v>
                </c:pt>
                <c:pt idx="1580">
                  <c:v>41937.33333333334</c:v>
                </c:pt>
                <c:pt idx="1581">
                  <c:v>41937.375</c:v>
                </c:pt>
                <c:pt idx="1582">
                  <c:v>41937.41666666666</c:v>
                </c:pt>
                <c:pt idx="1583">
                  <c:v>41937.45833333333</c:v>
                </c:pt>
                <c:pt idx="1584">
                  <c:v>41937.5</c:v>
                </c:pt>
                <c:pt idx="1585">
                  <c:v>41937.54166666666</c:v>
                </c:pt>
                <c:pt idx="1586">
                  <c:v>41937.58333333334</c:v>
                </c:pt>
                <c:pt idx="1587">
                  <c:v>41937.625</c:v>
                </c:pt>
                <c:pt idx="1588">
                  <c:v>41937.66666666666</c:v>
                </c:pt>
                <c:pt idx="1589">
                  <c:v>41937.70833333334</c:v>
                </c:pt>
                <c:pt idx="1590">
                  <c:v>41937.75</c:v>
                </c:pt>
                <c:pt idx="1591">
                  <c:v>41937.79166666666</c:v>
                </c:pt>
                <c:pt idx="1592">
                  <c:v>41937.83333333334</c:v>
                </c:pt>
                <c:pt idx="1593">
                  <c:v>41937.875</c:v>
                </c:pt>
                <c:pt idx="1594">
                  <c:v>41937.91666666666</c:v>
                </c:pt>
                <c:pt idx="1595">
                  <c:v>41937.95833333333</c:v>
                </c:pt>
                <c:pt idx="1596">
                  <c:v>41938.0</c:v>
                </c:pt>
                <c:pt idx="1597">
                  <c:v>41938.04166666666</c:v>
                </c:pt>
                <c:pt idx="1598">
                  <c:v>41938.08333333334</c:v>
                </c:pt>
                <c:pt idx="1599">
                  <c:v>41938.125</c:v>
                </c:pt>
                <c:pt idx="1600">
                  <c:v>41938.16666666666</c:v>
                </c:pt>
                <c:pt idx="1601">
                  <c:v>41938.20833333334</c:v>
                </c:pt>
                <c:pt idx="1602">
                  <c:v>41938.25</c:v>
                </c:pt>
                <c:pt idx="1603">
                  <c:v>41938.29166666666</c:v>
                </c:pt>
                <c:pt idx="1604">
                  <c:v>41938.33333333334</c:v>
                </c:pt>
                <c:pt idx="1605">
                  <c:v>41938.375</c:v>
                </c:pt>
                <c:pt idx="1606">
                  <c:v>41938.41666666666</c:v>
                </c:pt>
                <c:pt idx="1607">
                  <c:v>41938.45833333333</c:v>
                </c:pt>
                <c:pt idx="1608">
                  <c:v>41938.5</c:v>
                </c:pt>
                <c:pt idx="1609">
                  <c:v>41938.54166666666</c:v>
                </c:pt>
                <c:pt idx="1610">
                  <c:v>41938.58333333334</c:v>
                </c:pt>
                <c:pt idx="1611">
                  <c:v>41938.625</c:v>
                </c:pt>
                <c:pt idx="1612">
                  <c:v>41938.66666666666</c:v>
                </c:pt>
                <c:pt idx="1613">
                  <c:v>41938.70833333334</c:v>
                </c:pt>
                <c:pt idx="1614">
                  <c:v>41938.75</c:v>
                </c:pt>
                <c:pt idx="1615">
                  <c:v>41938.79166666666</c:v>
                </c:pt>
                <c:pt idx="1616">
                  <c:v>41938.83333333334</c:v>
                </c:pt>
                <c:pt idx="1617">
                  <c:v>41938.875</c:v>
                </c:pt>
                <c:pt idx="1618">
                  <c:v>41938.91666666666</c:v>
                </c:pt>
                <c:pt idx="1619">
                  <c:v>41938.95833333333</c:v>
                </c:pt>
                <c:pt idx="1620">
                  <c:v>41939.0</c:v>
                </c:pt>
                <c:pt idx="1621">
                  <c:v>41939.04166666666</c:v>
                </c:pt>
                <c:pt idx="1622">
                  <c:v>41939.08333333334</c:v>
                </c:pt>
                <c:pt idx="1623">
                  <c:v>41939.125</c:v>
                </c:pt>
                <c:pt idx="1624">
                  <c:v>41939.16666666666</c:v>
                </c:pt>
                <c:pt idx="1625">
                  <c:v>41939.20833333334</c:v>
                </c:pt>
                <c:pt idx="1626">
                  <c:v>41939.25</c:v>
                </c:pt>
                <c:pt idx="1627">
                  <c:v>41939.29166666666</c:v>
                </c:pt>
                <c:pt idx="1628">
                  <c:v>41939.33333333334</c:v>
                </c:pt>
                <c:pt idx="1629">
                  <c:v>41939.375</c:v>
                </c:pt>
                <c:pt idx="1630">
                  <c:v>41939.41666666666</c:v>
                </c:pt>
                <c:pt idx="1631">
                  <c:v>41939.45833333333</c:v>
                </c:pt>
                <c:pt idx="1632">
                  <c:v>41939.5</c:v>
                </c:pt>
                <c:pt idx="1633">
                  <c:v>41939.54166666666</c:v>
                </c:pt>
                <c:pt idx="1634">
                  <c:v>41939.58333333334</c:v>
                </c:pt>
                <c:pt idx="1635">
                  <c:v>41939.625</c:v>
                </c:pt>
                <c:pt idx="1636">
                  <c:v>41939.66666666666</c:v>
                </c:pt>
                <c:pt idx="1637">
                  <c:v>41939.70833333334</c:v>
                </c:pt>
                <c:pt idx="1638">
                  <c:v>41939.75</c:v>
                </c:pt>
                <c:pt idx="1639">
                  <c:v>41939.79166666666</c:v>
                </c:pt>
                <c:pt idx="1640">
                  <c:v>41939.83333333334</c:v>
                </c:pt>
                <c:pt idx="1641">
                  <c:v>41939.875</c:v>
                </c:pt>
                <c:pt idx="1642">
                  <c:v>41939.91666666666</c:v>
                </c:pt>
                <c:pt idx="1643">
                  <c:v>41939.95833333333</c:v>
                </c:pt>
                <c:pt idx="1644">
                  <c:v>41940.0</c:v>
                </c:pt>
                <c:pt idx="1645">
                  <c:v>41940.04166666666</c:v>
                </c:pt>
                <c:pt idx="1646">
                  <c:v>41940.08333333334</c:v>
                </c:pt>
                <c:pt idx="1647">
                  <c:v>41940.125</c:v>
                </c:pt>
                <c:pt idx="1648">
                  <c:v>41940.16666666666</c:v>
                </c:pt>
                <c:pt idx="1649">
                  <c:v>41940.20833333334</c:v>
                </c:pt>
                <c:pt idx="1650">
                  <c:v>41940.25</c:v>
                </c:pt>
                <c:pt idx="1651">
                  <c:v>41940.29166666666</c:v>
                </c:pt>
                <c:pt idx="1652">
                  <c:v>41940.33333333334</c:v>
                </c:pt>
                <c:pt idx="1653">
                  <c:v>41940.375</c:v>
                </c:pt>
                <c:pt idx="1654">
                  <c:v>41940.41666666666</c:v>
                </c:pt>
                <c:pt idx="1655">
                  <c:v>41940.45833333333</c:v>
                </c:pt>
                <c:pt idx="1656">
                  <c:v>41940.5</c:v>
                </c:pt>
                <c:pt idx="1657">
                  <c:v>41940.54166666666</c:v>
                </c:pt>
                <c:pt idx="1658">
                  <c:v>41940.58333333334</c:v>
                </c:pt>
                <c:pt idx="1659">
                  <c:v>41940.625</c:v>
                </c:pt>
                <c:pt idx="1660">
                  <c:v>41940.66666666666</c:v>
                </c:pt>
                <c:pt idx="1661">
                  <c:v>41940.70833333334</c:v>
                </c:pt>
                <c:pt idx="1662">
                  <c:v>41940.75</c:v>
                </c:pt>
                <c:pt idx="1663">
                  <c:v>41940.79166666666</c:v>
                </c:pt>
                <c:pt idx="1664">
                  <c:v>41940.83333333334</c:v>
                </c:pt>
                <c:pt idx="1665">
                  <c:v>41940.875</c:v>
                </c:pt>
                <c:pt idx="1666">
                  <c:v>41940.91666666666</c:v>
                </c:pt>
                <c:pt idx="1667">
                  <c:v>41940.95833333333</c:v>
                </c:pt>
                <c:pt idx="1668">
                  <c:v>41941.0</c:v>
                </c:pt>
                <c:pt idx="1669">
                  <c:v>41941.04166666666</c:v>
                </c:pt>
                <c:pt idx="1670">
                  <c:v>41941.08333333334</c:v>
                </c:pt>
                <c:pt idx="1671">
                  <c:v>41941.125</c:v>
                </c:pt>
                <c:pt idx="1672">
                  <c:v>41941.16666666666</c:v>
                </c:pt>
                <c:pt idx="1673">
                  <c:v>41941.20833333334</c:v>
                </c:pt>
                <c:pt idx="1674">
                  <c:v>41941.25</c:v>
                </c:pt>
                <c:pt idx="1675">
                  <c:v>41941.29166666666</c:v>
                </c:pt>
                <c:pt idx="1676">
                  <c:v>41941.33333333334</c:v>
                </c:pt>
                <c:pt idx="1677">
                  <c:v>41941.375</c:v>
                </c:pt>
                <c:pt idx="1678">
                  <c:v>41941.41666666666</c:v>
                </c:pt>
                <c:pt idx="1679">
                  <c:v>41941.45833333333</c:v>
                </c:pt>
                <c:pt idx="1680">
                  <c:v>41941.5</c:v>
                </c:pt>
                <c:pt idx="1681">
                  <c:v>41941.54166666666</c:v>
                </c:pt>
                <c:pt idx="1682">
                  <c:v>41941.58333333334</c:v>
                </c:pt>
                <c:pt idx="1683">
                  <c:v>41941.625</c:v>
                </c:pt>
                <c:pt idx="1684">
                  <c:v>41941.66666666666</c:v>
                </c:pt>
                <c:pt idx="1685">
                  <c:v>41941.70833333334</c:v>
                </c:pt>
                <c:pt idx="1686">
                  <c:v>41941.75</c:v>
                </c:pt>
                <c:pt idx="1687">
                  <c:v>41941.79166666666</c:v>
                </c:pt>
                <c:pt idx="1688">
                  <c:v>41941.83333333334</c:v>
                </c:pt>
                <c:pt idx="1689">
                  <c:v>41941.875</c:v>
                </c:pt>
                <c:pt idx="1690">
                  <c:v>41941.91666666666</c:v>
                </c:pt>
                <c:pt idx="1691">
                  <c:v>41941.95833333333</c:v>
                </c:pt>
                <c:pt idx="1692">
                  <c:v>41942.0</c:v>
                </c:pt>
                <c:pt idx="1693">
                  <c:v>41942.04166666666</c:v>
                </c:pt>
                <c:pt idx="1694">
                  <c:v>41942.08333333334</c:v>
                </c:pt>
                <c:pt idx="1695">
                  <c:v>41942.125</c:v>
                </c:pt>
                <c:pt idx="1696">
                  <c:v>41942.16666666666</c:v>
                </c:pt>
                <c:pt idx="1697">
                  <c:v>41942.20833333334</c:v>
                </c:pt>
                <c:pt idx="1698">
                  <c:v>41942.25</c:v>
                </c:pt>
                <c:pt idx="1699">
                  <c:v>41942.29166666666</c:v>
                </c:pt>
                <c:pt idx="1700">
                  <c:v>41942.33333333334</c:v>
                </c:pt>
                <c:pt idx="1701">
                  <c:v>41942.375</c:v>
                </c:pt>
                <c:pt idx="1702">
                  <c:v>41942.41666666666</c:v>
                </c:pt>
                <c:pt idx="1703">
                  <c:v>41942.45833333333</c:v>
                </c:pt>
                <c:pt idx="1704">
                  <c:v>41942.5</c:v>
                </c:pt>
                <c:pt idx="1705">
                  <c:v>41942.54166666666</c:v>
                </c:pt>
                <c:pt idx="1706">
                  <c:v>41942.58333333334</c:v>
                </c:pt>
                <c:pt idx="1707">
                  <c:v>41942.625</c:v>
                </c:pt>
                <c:pt idx="1708">
                  <c:v>41942.66666666666</c:v>
                </c:pt>
                <c:pt idx="1709">
                  <c:v>41942.70833333334</c:v>
                </c:pt>
                <c:pt idx="1710">
                  <c:v>41942.75</c:v>
                </c:pt>
                <c:pt idx="1711">
                  <c:v>41942.79166666666</c:v>
                </c:pt>
                <c:pt idx="1712">
                  <c:v>41942.83333333334</c:v>
                </c:pt>
                <c:pt idx="1713">
                  <c:v>41942.875</c:v>
                </c:pt>
                <c:pt idx="1714">
                  <c:v>41942.91666666666</c:v>
                </c:pt>
                <c:pt idx="1715">
                  <c:v>41942.95833333333</c:v>
                </c:pt>
                <c:pt idx="1716">
                  <c:v>41943.0</c:v>
                </c:pt>
                <c:pt idx="1717">
                  <c:v>41943.04166666666</c:v>
                </c:pt>
                <c:pt idx="1718">
                  <c:v>41943.08333333334</c:v>
                </c:pt>
                <c:pt idx="1719">
                  <c:v>41943.125</c:v>
                </c:pt>
                <c:pt idx="1720">
                  <c:v>41943.16666666666</c:v>
                </c:pt>
                <c:pt idx="1721">
                  <c:v>41943.20833333334</c:v>
                </c:pt>
                <c:pt idx="1722">
                  <c:v>41943.25</c:v>
                </c:pt>
                <c:pt idx="1723">
                  <c:v>41943.29166666666</c:v>
                </c:pt>
                <c:pt idx="1724">
                  <c:v>41943.33333333334</c:v>
                </c:pt>
                <c:pt idx="1725">
                  <c:v>41943.375</c:v>
                </c:pt>
                <c:pt idx="1726">
                  <c:v>41943.41666666666</c:v>
                </c:pt>
                <c:pt idx="1727">
                  <c:v>41943.45833333333</c:v>
                </c:pt>
                <c:pt idx="1728">
                  <c:v>41943.5</c:v>
                </c:pt>
                <c:pt idx="1729">
                  <c:v>41943.54166666666</c:v>
                </c:pt>
                <c:pt idx="1730">
                  <c:v>41943.58333333334</c:v>
                </c:pt>
                <c:pt idx="1731">
                  <c:v>41943.625</c:v>
                </c:pt>
                <c:pt idx="1732">
                  <c:v>41943.66666666666</c:v>
                </c:pt>
                <c:pt idx="1733">
                  <c:v>41943.70833333334</c:v>
                </c:pt>
                <c:pt idx="1734">
                  <c:v>41943.75</c:v>
                </c:pt>
                <c:pt idx="1735">
                  <c:v>41943.79166666666</c:v>
                </c:pt>
                <c:pt idx="1736">
                  <c:v>41943.83333333334</c:v>
                </c:pt>
                <c:pt idx="1737">
                  <c:v>41943.875</c:v>
                </c:pt>
                <c:pt idx="1738">
                  <c:v>41943.91666666666</c:v>
                </c:pt>
                <c:pt idx="1739">
                  <c:v>41943.95833333333</c:v>
                </c:pt>
                <c:pt idx="1740">
                  <c:v>41944.0</c:v>
                </c:pt>
                <c:pt idx="1741">
                  <c:v>41944.04166666666</c:v>
                </c:pt>
                <c:pt idx="1742">
                  <c:v>41944.08333333334</c:v>
                </c:pt>
                <c:pt idx="1743">
                  <c:v>41944.125</c:v>
                </c:pt>
                <c:pt idx="1744">
                  <c:v>41944.16666666666</c:v>
                </c:pt>
                <c:pt idx="1745">
                  <c:v>41944.20833333334</c:v>
                </c:pt>
                <c:pt idx="1746">
                  <c:v>41944.25</c:v>
                </c:pt>
                <c:pt idx="1747">
                  <c:v>41944.29166666666</c:v>
                </c:pt>
                <c:pt idx="1748">
                  <c:v>41944.33333333334</c:v>
                </c:pt>
                <c:pt idx="1749">
                  <c:v>41944.375</c:v>
                </c:pt>
                <c:pt idx="1750">
                  <c:v>41944.41666666666</c:v>
                </c:pt>
                <c:pt idx="1751">
                  <c:v>41944.45833333333</c:v>
                </c:pt>
                <c:pt idx="1752">
                  <c:v>41944.5</c:v>
                </c:pt>
                <c:pt idx="1753">
                  <c:v>41944.54166666666</c:v>
                </c:pt>
                <c:pt idx="1754">
                  <c:v>41944.58333333334</c:v>
                </c:pt>
                <c:pt idx="1755">
                  <c:v>41944.625</c:v>
                </c:pt>
                <c:pt idx="1756">
                  <c:v>41944.66666666666</c:v>
                </c:pt>
                <c:pt idx="1757">
                  <c:v>41944.70833333334</c:v>
                </c:pt>
                <c:pt idx="1758">
                  <c:v>41944.75</c:v>
                </c:pt>
                <c:pt idx="1759">
                  <c:v>41944.79166666666</c:v>
                </c:pt>
                <c:pt idx="1760">
                  <c:v>41944.83333333334</c:v>
                </c:pt>
                <c:pt idx="1761">
                  <c:v>41944.875</c:v>
                </c:pt>
                <c:pt idx="1762">
                  <c:v>41944.91666666666</c:v>
                </c:pt>
                <c:pt idx="1763">
                  <c:v>41944.95833333333</c:v>
                </c:pt>
                <c:pt idx="1764">
                  <c:v>41945.0</c:v>
                </c:pt>
                <c:pt idx="1765">
                  <c:v>41945.04166666666</c:v>
                </c:pt>
                <c:pt idx="1766">
                  <c:v>41945.08333333334</c:v>
                </c:pt>
                <c:pt idx="1767">
                  <c:v>41945.125</c:v>
                </c:pt>
                <c:pt idx="1768">
                  <c:v>41945.16666666666</c:v>
                </c:pt>
                <c:pt idx="1769">
                  <c:v>41945.20833333334</c:v>
                </c:pt>
                <c:pt idx="1770">
                  <c:v>41945.25</c:v>
                </c:pt>
                <c:pt idx="1771">
                  <c:v>41945.29166666666</c:v>
                </c:pt>
                <c:pt idx="1772">
                  <c:v>41945.33333333334</c:v>
                </c:pt>
                <c:pt idx="1773">
                  <c:v>41945.375</c:v>
                </c:pt>
                <c:pt idx="1774">
                  <c:v>41945.41666666666</c:v>
                </c:pt>
                <c:pt idx="1775">
                  <c:v>41945.45833333333</c:v>
                </c:pt>
                <c:pt idx="1776">
                  <c:v>41945.5</c:v>
                </c:pt>
                <c:pt idx="1777">
                  <c:v>41945.54166666666</c:v>
                </c:pt>
                <c:pt idx="1778">
                  <c:v>41945.58333333334</c:v>
                </c:pt>
                <c:pt idx="1779">
                  <c:v>41945.625</c:v>
                </c:pt>
                <c:pt idx="1780">
                  <c:v>41945.66666666666</c:v>
                </c:pt>
                <c:pt idx="1781">
                  <c:v>41945.70833333334</c:v>
                </c:pt>
                <c:pt idx="1782">
                  <c:v>41945.75</c:v>
                </c:pt>
                <c:pt idx="1783">
                  <c:v>41945.79166666666</c:v>
                </c:pt>
                <c:pt idx="1784">
                  <c:v>41945.83333333334</c:v>
                </c:pt>
                <c:pt idx="1785">
                  <c:v>41945.875</c:v>
                </c:pt>
                <c:pt idx="1786">
                  <c:v>41945.91666666666</c:v>
                </c:pt>
                <c:pt idx="1787">
                  <c:v>41945.95833333333</c:v>
                </c:pt>
                <c:pt idx="1788">
                  <c:v>41946.0</c:v>
                </c:pt>
                <c:pt idx="1789">
                  <c:v>41946.04166666666</c:v>
                </c:pt>
                <c:pt idx="1790">
                  <c:v>41946.08333333334</c:v>
                </c:pt>
                <c:pt idx="1791">
                  <c:v>41946.125</c:v>
                </c:pt>
                <c:pt idx="1792">
                  <c:v>41946.16666666666</c:v>
                </c:pt>
                <c:pt idx="1793">
                  <c:v>41946.20833333334</c:v>
                </c:pt>
                <c:pt idx="1794">
                  <c:v>41946.25</c:v>
                </c:pt>
                <c:pt idx="1795">
                  <c:v>41946.29166666666</c:v>
                </c:pt>
                <c:pt idx="1796">
                  <c:v>41946.33333333334</c:v>
                </c:pt>
                <c:pt idx="1797">
                  <c:v>41946.375</c:v>
                </c:pt>
                <c:pt idx="1798">
                  <c:v>41946.41666666666</c:v>
                </c:pt>
                <c:pt idx="1799">
                  <c:v>41946.45833333333</c:v>
                </c:pt>
                <c:pt idx="1800">
                  <c:v>41946.5</c:v>
                </c:pt>
                <c:pt idx="1801">
                  <c:v>41946.54166666666</c:v>
                </c:pt>
                <c:pt idx="1802">
                  <c:v>41946.58333333334</c:v>
                </c:pt>
                <c:pt idx="1803">
                  <c:v>41946.625</c:v>
                </c:pt>
                <c:pt idx="1804">
                  <c:v>41946.66666666666</c:v>
                </c:pt>
                <c:pt idx="1805">
                  <c:v>41946.70833333334</c:v>
                </c:pt>
                <c:pt idx="1806">
                  <c:v>41946.75</c:v>
                </c:pt>
                <c:pt idx="1807">
                  <c:v>41946.79166666666</c:v>
                </c:pt>
                <c:pt idx="1808">
                  <c:v>41946.83333333334</c:v>
                </c:pt>
                <c:pt idx="1809">
                  <c:v>41946.875</c:v>
                </c:pt>
                <c:pt idx="1810">
                  <c:v>41946.91666666666</c:v>
                </c:pt>
                <c:pt idx="1811">
                  <c:v>41946.95833333333</c:v>
                </c:pt>
                <c:pt idx="1812">
                  <c:v>41947.0</c:v>
                </c:pt>
                <c:pt idx="1813">
                  <c:v>41947.04166666666</c:v>
                </c:pt>
                <c:pt idx="1814">
                  <c:v>41947.08333333334</c:v>
                </c:pt>
                <c:pt idx="1815">
                  <c:v>41947.125</c:v>
                </c:pt>
                <c:pt idx="1816">
                  <c:v>41947.16666666666</c:v>
                </c:pt>
                <c:pt idx="1817">
                  <c:v>41947.20833333334</c:v>
                </c:pt>
                <c:pt idx="1818">
                  <c:v>41947.25</c:v>
                </c:pt>
                <c:pt idx="1819">
                  <c:v>41947.29166666666</c:v>
                </c:pt>
                <c:pt idx="1820">
                  <c:v>41947.33333333334</c:v>
                </c:pt>
                <c:pt idx="1821">
                  <c:v>41947.375</c:v>
                </c:pt>
                <c:pt idx="1822">
                  <c:v>41947.41666666666</c:v>
                </c:pt>
                <c:pt idx="1823">
                  <c:v>41947.45833333333</c:v>
                </c:pt>
                <c:pt idx="1824">
                  <c:v>41947.5</c:v>
                </c:pt>
                <c:pt idx="1825">
                  <c:v>41947.54166666666</c:v>
                </c:pt>
                <c:pt idx="1826">
                  <c:v>41947.58333333334</c:v>
                </c:pt>
                <c:pt idx="1827">
                  <c:v>41947.625</c:v>
                </c:pt>
                <c:pt idx="1828">
                  <c:v>41947.66666666666</c:v>
                </c:pt>
                <c:pt idx="1829">
                  <c:v>41947.70833333334</c:v>
                </c:pt>
                <c:pt idx="1830">
                  <c:v>41947.75</c:v>
                </c:pt>
                <c:pt idx="1831">
                  <c:v>41947.79166666666</c:v>
                </c:pt>
                <c:pt idx="1832">
                  <c:v>41947.83333333334</c:v>
                </c:pt>
                <c:pt idx="1833">
                  <c:v>41947.875</c:v>
                </c:pt>
                <c:pt idx="1834">
                  <c:v>41947.91666666666</c:v>
                </c:pt>
                <c:pt idx="1835">
                  <c:v>41947.95833333333</c:v>
                </c:pt>
                <c:pt idx="1836">
                  <c:v>41948.0</c:v>
                </c:pt>
                <c:pt idx="1837">
                  <c:v>41948.04166666666</c:v>
                </c:pt>
                <c:pt idx="1838">
                  <c:v>41948.08333333334</c:v>
                </c:pt>
                <c:pt idx="1839">
                  <c:v>41948.125</c:v>
                </c:pt>
                <c:pt idx="1840">
                  <c:v>41948.16666666666</c:v>
                </c:pt>
                <c:pt idx="1841">
                  <c:v>41948.20833333334</c:v>
                </c:pt>
                <c:pt idx="1842">
                  <c:v>41948.25</c:v>
                </c:pt>
                <c:pt idx="1843">
                  <c:v>41948.29166666666</c:v>
                </c:pt>
                <c:pt idx="1844">
                  <c:v>41948.33333333334</c:v>
                </c:pt>
                <c:pt idx="1845">
                  <c:v>41948.375</c:v>
                </c:pt>
                <c:pt idx="1846">
                  <c:v>41948.41666666666</c:v>
                </c:pt>
                <c:pt idx="1847">
                  <c:v>41948.45833333333</c:v>
                </c:pt>
                <c:pt idx="1848">
                  <c:v>41948.5</c:v>
                </c:pt>
                <c:pt idx="1849">
                  <c:v>41948.54166666666</c:v>
                </c:pt>
                <c:pt idx="1850">
                  <c:v>41948.58333333334</c:v>
                </c:pt>
                <c:pt idx="1851">
                  <c:v>41948.625</c:v>
                </c:pt>
                <c:pt idx="1852">
                  <c:v>41948.66666666666</c:v>
                </c:pt>
                <c:pt idx="1853">
                  <c:v>41948.70833333334</c:v>
                </c:pt>
                <c:pt idx="1854">
                  <c:v>41948.75</c:v>
                </c:pt>
                <c:pt idx="1855">
                  <c:v>41948.79166666666</c:v>
                </c:pt>
                <c:pt idx="1856">
                  <c:v>41948.83333333334</c:v>
                </c:pt>
                <c:pt idx="1857">
                  <c:v>41948.875</c:v>
                </c:pt>
                <c:pt idx="1858">
                  <c:v>41948.91666666666</c:v>
                </c:pt>
                <c:pt idx="1859">
                  <c:v>41948.95833333333</c:v>
                </c:pt>
                <c:pt idx="1860">
                  <c:v>41949.0</c:v>
                </c:pt>
                <c:pt idx="1861">
                  <c:v>41949.04166666666</c:v>
                </c:pt>
                <c:pt idx="1862">
                  <c:v>41949.08333333334</c:v>
                </c:pt>
                <c:pt idx="1863">
                  <c:v>41949.125</c:v>
                </c:pt>
                <c:pt idx="1864">
                  <c:v>41949.16666666666</c:v>
                </c:pt>
                <c:pt idx="1865">
                  <c:v>41949.20833333334</c:v>
                </c:pt>
                <c:pt idx="1866">
                  <c:v>41949.25</c:v>
                </c:pt>
                <c:pt idx="1867">
                  <c:v>41949.29166666666</c:v>
                </c:pt>
                <c:pt idx="1868">
                  <c:v>41949.33333333334</c:v>
                </c:pt>
                <c:pt idx="1869">
                  <c:v>41949.375</c:v>
                </c:pt>
                <c:pt idx="1870">
                  <c:v>41949.41666666666</c:v>
                </c:pt>
                <c:pt idx="1871">
                  <c:v>41949.45833333333</c:v>
                </c:pt>
                <c:pt idx="1872">
                  <c:v>41949.5</c:v>
                </c:pt>
                <c:pt idx="1873">
                  <c:v>41949.54166666666</c:v>
                </c:pt>
                <c:pt idx="1874">
                  <c:v>41949.58333333334</c:v>
                </c:pt>
                <c:pt idx="1875">
                  <c:v>41949.625</c:v>
                </c:pt>
                <c:pt idx="1876">
                  <c:v>41949.66666666666</c:v>
                </c:pt>
                <c:pt idx="1877">
                  <c:v>41949.70833333334</c:v>
                </c:pt>
                <c:pt idx="1878">
                  <c:v>41949.75</c:v>
                </c:pt>
                <c:pt idx="1879">
                  <c:v>41949.79166666666</c:v>
                </c:pt>
                <c:pt idx="1880">
                  <c:v>41949.83333333334</c:v>
                </c:pt>
                <c:pt idx="1881">
                  <c:v>41949.875</c:v>
                </c:pt>
                <c:pt idx="1882">
                  <c:v>41949.91666666666</c:v>
                </c:pt>
                <c:pt idx="1883">
                  <c:v>41949.95833333333</c:v>
                </c:pt>
                <c:pt idx="1884">
                  <c:v>41950.0</c:v>
                </c:pt>
                <c:pt idx="1885">
                  <c:v>41950.04166666666</c:v>
                </c:pt>
                <c:pt idx="1886">
                  <c:v>41950.08333333334</c:v>
                </c:pt>
                <c:pt idx="1887">
                  <c:v>41950.125</c:v>
                </c:pt>
                <c:pt idx="1888">
                  <c:v>41950.16666666666</c:v>
                </c:pt>
                <c:pt idx="1889">
                  <c:v>41950.20833333334</c:v>
                </c:pt>
                <c:pt idx="1890">
                  <c:v>41950.25</c:v>
                </c:pt>
                <c:pt idx="1891">
                  <c:v>41950.29166666666</c:v>
                </c:pt>
                <c:pt idx="1892">
                  <c:v>41950.33333333334</c:v>
                </c:pt>
                <c:pt idx="1893">
                  <c:v>41950.375</c:v>
                </c:pt>
                <c:pt idx="1894">
                  <c:v>41950.41666666666</c:v>
                </c:pt>
                <c:pt idx="1895">
                  <c:v>41950.45833333333</c:v>
                </c:pt>
                <c:pt idx="1896">
                  <c:v>41950.5</c:v>
                </c:pt>
                <c:pt idx="1897">
                  <c:v>41950.54166666666</c:v>
                </c:pt>
                <c:pt idx="1898">
                  <c:v>41950.58333333334</c:v>
                </c:pt>
                <c:pt idx="1899">
                  <c:v>41950.625</c:v>
                </c:pt>
                <c:pt idx="1900">
                  <c:v>41950.66666666666</c:v>
                </c:pt>
                <c:pt idx="1901">
                  <c:v>41950.70833333334</c:v>
                </c:pt>
                <c:pt idx="1902">
                  <c:v>41950.75</c:v>
                </c:pt>
                <c:pt idx="1903">
                  <c:v>41950.79166666666</c:v>
                </c:pt>
                <c:pt idx="1904">
                  <c:v>41950.83333333334</c:v>
                </c:pt>
                <c:pt idx="1905">
                  <c:v>41950.875</c:v>
                </c:pt>
                <c:pt idx="1906">
                  <c:v>41950.91666666666</c:v>
                </c:pt>
                <c:pt idx="1907">
                  <c:v>41950.95833333333</c:v>
                </c:pt>
                <c:pt idx="1908">
                  <c:v>41951.0</c:v>
                </c:pt>
                <c:pt idx="1909">
                  <c:v>41951.04166666666</c:v>
                </c:pt>
                <c:pt idx="1910">
                  <c:v>41951.08333333334</c:v>
                </c:pt>
                <c:pt idx="1911">
                  <c:v>41951.125</c:v>
                </c:pt>
                <c:pt idx="1912">
                  <c:v>41951.16666666666</c:v>
                </c:pt>
                <c:pt idx="1913">
                  <c:v>41951.20833333334</c:v>
                </c:pt>
                <c:pt idx="1914">
                  <c:v>41951.25</c:v>
                </c:pt>
                <c:pt idx="1915">
                  <c:v>41951.29166666666</c:v>
                </c:pt>
                <c:pt idx="1916">
                  <c:v>41951.33333333334</c:v>
                </c:pt>
                <c:pt idx="1917">
                  <c:v>41951.375</c:v>
                </c:pt>
                <c:pt idx="1918">
                  <c:v>41951.41666666666</c:v>
                </c:pt>
                <c:pt idx="1919">
                  <c:v>41951.45833333333</c:v>
                </c:pt>
                <c:pt idx="1920">
                  <c:v>41951.5</c:v>
                </c:pt>
                <c:pt idx="1921">
                  <c:v>41951.54166666666</c:v>
                </c:pt>
                <c:pt idx="1922">
                  <c:v>41951.58333333334</c:v>
                </c:pt>
                <c:pt idx="1923">
                  <c:v>41951.625</c:v>
                </c:pt>
                <c:pt idx="1924">
                  <c:v>41951.66666666666</c:v>
                </c:pt>
                <c:pt idx="1925">
                  <c:v>41951.70833333334</c:v>
                </c:pt>
                <c:pt idx="1926">
                  <c:v>41951.75</c:v>
                </c:pt>
                <c:pt idx="1927">
                  <c:v>41951.79166666666</c:v>
                </c:pt>
                <c:pt idx="1928">
                  <c:v>41951.83333333334</c:v>
                </c:pt>
                <c:pt idx="1929">
                  <c:v>41951.875</c:v>
                </c:pt>
                <c:pt idx="1930">
                  <c:v>41951.91666666666</c:v>
                </c:pt>
                <c:pt idx="1931">
                  <c:v>41951.95833333333</c:v>
                </c:pt>
                <c:pt idx="1932">
                  <c:v>41952.0</c:v>
                </c:pt>
                <c:pt idx="1933">
                  <c:v>41952.04166666666</c:v>
                </c:pt>
                <c:pt idx="1934">
                  <c:v>41952.08333333334</c:v>
                </c:pt>
                <c:pt idx="1935">
                  <c:v>41952.125</c:v>
                </c:pt>
                <c:pt idx="1936">
                  <c:v>41952.16666666666</c:v>
                </c:pt>
                <c:pt idx="1937">
                  <c:v>41952.20833333334</c:v>
                </c:pt>
                <c:pt idx="1938">
                  <c:v>41952.25</c:v>
                </c:pt>
                <c:pt idx="1939">
                  <c:v>41952.29166666666</c:v>
                </c:pt>
                <c:pt idx="1940">
                  <c:v>41952.33333333334</c:v>
                </c:pt>
                <c:pt idx="1941">
                  <c:v>41952.375</c:v>
                </c:pt>
                <c:pt idx="1942">
                  <c:v>41952.41666666666</c:v>
                </c:pt>
                <c:pt idx="1943">
                  <c:v>41952.45833333333</c:v>
                </c:pt>
                <c:pt idx="1944">
                  <c:v>41952.5</c:v>
                </c:pt>
                <c:pt idx="1945">
                  <c:v>41952.54166666666</c:v>
                </c:pt>
                <c:pt idx="1946">
                  <c:v>41952.58333333334</c:v>
                </c:pt>
                <c:pt idx="1947">
                  <c:v>41952.625</c:v>
                </c:pt>
                <c:pt idx="1948">
                  <c:v>41952.66666666666</c:v>
                </c:pt>
                <c:pt idx="1949">
                  <c:v>41952.70833333334</c:v>
                </c:pt>
                <c:pt idx="1950">
                  <c:v>41952.75</c:v>
                </c:pt>
                <c:pt idx="1951">
                  <c:v>41952.79166666666</c:v>
                </c:pt>
                <c:pt idx="1952">
                  <c:v>41952.83333333334</c:v>
                </c:pt>
                <c:pt idx="1953">
                  <c:v>41952.875</c:v>
                </c:pt>
                <c:pt idx="1954">
                  <c:v>41952.91666666666</c:v>
                </c:pt>
                <c:pt idx="1955">
                  <c:v>41952.95833333333</c:v>
                </c:pt>
                <c:pt idx="1956">
                  <c:v>41953.0</c:v>
                </c:pt>
                <c:pt idx="1957">
                  <c:v>41953.04166666666</c:v>
                </c:pt>
                <c:pt idx="1958">
                  <c:v>41953.08333333334</c:v>
                </c:pt>
                <c:pt idx="1959">
                  <c:v>41953.125</c:v>
                </c:pt>
                <c:pt idx="1960">
                  <c:v>41953.16666666666</c:v>
                </c:pt>
                <c:pt idx="1961">
                  <c:v>41953.20833333334</c:v>
                </c:pt>
                <c:pt idx="1962">
                  <c:v>41953.25</c:v>
                </c:pt>
                <c:pt idx="1963">
                  <c:v>41953.29166666666</c:v>
                </c:pt>
                <c:pt idx="1964">
                  <c:v>41953.33333333334</c:v>
                </c:pt>
                <c:pt idx="1965">
                  <c:v>41953.375</c:v>
                </c:pt>
                <c:pt idx="1966">
                  <c:v>41953.41666666666</c:v>
                </c:pt>
                <c:pt idx="1967">
                  <c:v>41953.45833333333</c:v>
                </c:pt>
                <c:pt idx="1968">
                  <c:v>41953.5</c:v>
                </c:pt>
                <c:pt idx="1969">
                  <c:v>41953.54166666666</c:v>
                </c:pt>
                <c:pt idx="1970">
                  <c:v>41953.58333333334</c:v>
                </c:pt>
                <c:pt idx="1971">
                  <c:v>41953.625</c:v>
                </c:pt>
                <c:pt idx="1972">
                  <c:v>41953.66666666666</c:v>
                </c:pt>
                <c:pt idx="1973">
                  <c:v>41953.70833333334</c:v>
                </c:pt>
                <c:pt idx="1974">
                  <c:v>41953.75</c:v>
                </c:pt>
                <c:pt idx="1975">
                  <c:v>41953.79166666666</c:v>
                </c:pt>
                <c:pt idx="1976">
                  <c:v>41953.83333333334</c:v>
                </c:pt>
                <c:pt idx="1977">
                  <c:v>41953.875</c:v>
                </c:pt>
                <c:pt idx="1978">
                  <c:v>41953.91666666666</c:v>
                </c:pt>
                <c:pt idx="1979">
                  <c:v>41953.95833333333</c:v>
                </c:pt>
                <c:pt idx="1980">
                  <c:v>41954.0</c:v>
                </c:pt>
                <c:pt idx="1981">
                  <c:v>41954.04166666666</c:v>
                </c:pt>
                <c:pt idx="1982">
                  <c:v>41954.08333333334</c:v>
                </c:pt>
                <c:pt idx="1983">
                  <c:v>41954.125</c:v>
                </c:pt>
                <c:pt idx="1984">
                  <c:v>41954.16666666666</c:v>
                </c:pt>
                <c:pt idx="1985">
                  <c:v>41954.20833333334</c:v>
                </c:pt>
                <c:pt idx="1986">
                  <c:v>41954.25</c:v>
                </c:pt>
                <c:pt idx="1987">
                  <c:v>41954.29166666666</c:v>
                </c:pt>
                <c:pt idx="1988">
                  <c:v>41954.33333333334</c:v>
                </c:pt>
                <c:pt idx="1989">
                  <c:v>41954.375</c:v>
                </c:pt>
                <c:pt idx="1990">
                  <c:v>41954.41666666666</c:v>
                </c:pt>
                <c:pt idx="1991">
                  <c:v>41954.45833333333</c:v>
                </c:pt>
                <c:pt idx="1992">
                  <c:v>41954.5</c:v>
                </c:pt>
                <c:pt idx="1993">
                  <c:v>41954.54166666666</c:v>
                </c:pt>
                <c:pt idx="1994">
                  <c:v>41954.58333333334</c:v>
                </c:pt>
                <c:pt idx="1995">
                  <c:v>41954.625</c:v>
                </c:pt>
                <c:pt idx="1996">
                  <c:v>41954.66666666666</c:v>
                </c:pt>
                <c:pt idx="1997">
                  <c:v>41954.70833333334</c:v>
                </c:pt>
                <c:pt idx="1998">
                  <c:v>41954.75</c:v>
                </c:pt>
                <c:pt idx="1999">
                  <c:v>41954.79166666666</c:v>
                </c:pt>
                <c:pt idx="2000">
                  <c:v>41954.83333333334</c:v>
                </c:pt>
                <c:pt idx="2001">
                  <c:v>41954.875</c:v>
                </c:pt>
                <c:pt idx="2002">
                  <c:v>41954.91666666666</c:v>
                </c:pt>
                <c:pt idx="2003">
                  <c:v>41954.95833333333</c:v>
                </c:pt>
                <c:pt idx="2004">
                  <c:v>41955.0</c:v>
                </c:pt>
                <c:pt idx="2005">
                  <c:v>41955.04166666666</c:v>
                </c:pt>
                <c:pt idx="2006">
                  <c:v>41955.08333333334</c:v>
                </c:pt>
                <c:pt idx="2007">
                  <c:v>41955.125</c:v>
                </c:pt>
                <c:pt idx="2008">
                  <c:v>41955.16666666666</c:v>
                </c:pt>
                <c:pt idx="2009">
                  <c:v>41955.20833333334</c:v>
                </c:pt>
                <c:pt idx="2010">
                  <c:v>41955.25</c:v>
                </c:pt>
                <c:pt idx="2011">
                  <c:v>41955.29166666666</c:v>
                </c:pt>
                <c:pt idx="2012">
                  <c:v>41955.33333333334</c:v>
                </c:pt>
                <c:pt idx="2013">
                  <c:v>41955.375</c:v>
                </c:pt>
                <c:pt idx="2014">
                  <c:v>41955.41666666666</c:v>
                </c:pt>
                <c:pt idx="2015">
                  <c:v>41955.45833333333</c:v>
                </c:pt>
                <c:pt idx="2016">
                  <c:v>41955.5</c:v>
                </c:pt>
                <c:pt idx="2017">
                  <c:v>41955.54166666666</c:v>
                </c:pt>
                <c:pt idx="2018">
                  <c:v>41955.58333333334</c:v>
                </c:pt>
                <c:pt idx="2019">
                  <c:v>41955.625</c:v>
                </c:pt>
                <c:pt idx="2020">
                  <c:v>41955.66666666666</c:v>
                </c:pt>
                <c:pt idx="2021">
                  <c:v>41955.70833333334</c:v>
                </c:pt>
                <c:pt idx="2022">
                  <c:v>41955.75</c:v>
                </c:pt>
                <c:pt idx="2023">
                  <c:v>41955.79166666666</c:v>
                </c:pt>
                <c:pt idx="2024">
                  <c:v>41955.83333333334</c:v>
                </c:pt>
                <c:pt idx="2025">
                  <c:v>41955.875</c:v>
                </c:pt>
                <c:pt idx="2026">
                  <c:v>41955.91666666666</c:v>
                </c:pt>
                <c:pt idx="2027">
                  <c:v>41955.95833333333</c:v>
                </c:pt>
                <c:pt idx="2028">
                  <c:v>41956.0</c:v>
                </c:pt>
                <c:pt idx="2029">
                  <c:v>41956.04166666666</c:v>
                </c:pt>
                <c:pt idx="2030">
                  <c:v>41956.08333333334</c:v>
                </c:pt>
                <c:pt idx="2031">
                  <c:v>41956.125</c:v>
                </c:pt>
                <c:pt idx="2032">
                  <c:v>41956.16666666666</c:v>
                </c:pt>
                <c:pt idx="2033">
                  <c:v>41956.20833333334</c:v>
                </c:pt>
                <c:pt idx="2034">
                  <c:v>41956.25</c:v>
                </c:pt>
                <c:pt idx="2035">
                  <c:v>41956.29166666666</c:v>
                </c:pt>
                <c:pt idx="2036">
                  <c:v>41956.33333333334</c:v>
                </c:pt>
                <c:pt idx="2037">
                  <c:v>41956.375</c:v>
                </c:pt>
                <c:pt idx="2038">
                  <c:v>41956.41666666666</c:v>
                </c:pt>
                <c:pt idx="2039">
                  <c:v>41956.45833333333</c:v>
                </c:pt>
                <c:pt idx="2040">
                  <c:v>41956.5</c:v>
                </c:pt>
                <c:pt idx="2041">
                  <c:v>41956.54166666666</c:v>
                </c:pt>
                <c:pt idx="2042">
                  <c:v>41956.58333333334</c:v>
                </c:pt>
                <c:pt idx="2043">
                  <c:v>41956.625</c:v>
                </c:pt>
                <c:pt idx="2044">
                  <c:v>41956.66666666666</c:v>
                </c:pt>
                <c:pt idx="2045">
                  <c:v>41956.70833333334</c:v>
                </c:pt>
                <c:pt idx="2046">
                  <c:v>41956.75</c:v>
                </c:pt>
                <c:pt idx="2047">
                  <c:v>41956.79166666666</c:v>
                </c:pt>
                <c:pt idx="2048">
                  <c:v>41956.83333333334</c:v>
                </c:pt>
                <c:pt idx="2049">
                  <c:v>41956.875</c:v>
                </c:pt>
                <c:pt idx="2050">
                  <c:v>41956.91666666666</c:v>
                </c:pt>
                <c:pt idx="2051">
                  <c:v>41956.95833333333</c:v>
                </c:pt>
                <c:pt idx="2052">
                  <c:v>41957.0</c:v>
                </c:pt>
                <c:pt idx="2053">
                  <c:v>41957.04166666666</c:v>
                </c:pt>
                <c:pt idx="2054">
                  <c:v>41957.08333333334</c:v>
                </c:pt>
                <c:pt idx="2055">
                  <c:v>41957.125</c:v>
                </c:pt>
                <c:pt idx="2056">
                  <c:v>41957.16666666666</c:v>
                </c:pt>
                <c:pt idx="2057">
                  <c:v>41957.20833333334</c:v>
                </c:pt>
                <c:pt idx="2058">
                  <c:v>41957.25</c:v>
                </c:pt>
                <c:pt idx="2059">
                  <c:v>41957.29166666666</c:v>
                </c:pt>
                <c:pt idx="2060">
                  <c:v>41957.33333333334</c:v>
                </c:pt>
                <c:pt idx="2061">
                  <c:v>41957.375</c:v>
                </c:pt>
                <c:pt idx="2062">
                  <c:v>41957.41666666666</c:v>
                </c:pt>
                <c:pt idx="2063">
                  <c:v>41957.45833333333</c:v>
                </c:pt>
                <c:pt idx="2064">
                  <c:v>41957.5</c:v>
                </c:pt>
                <c:pt idx="2065">
                  <c:v>41957.54166666666</c:v>
                </c:pt>
                <c:pt idx="2066">
                  <c:v>41957.58333333334</c:v>
                </c:pt>
                <c:pt idx="2067">
                  <c:v>41957.625</c:v>
                </c:pt>
                <c:pt idx="2068">
                  <c:v>41957.66666666666</c:v>
                </c:pt>
                <c:pt idx="2069">
                  <c:v>41957.70833333334</c:v>
                </c:pt>
                <c:pt idx="2070">
                  <c:v>41957.75</c:v>
                </c:pt>
                <c:pt idx="2071">
                  <c:v>41957.79166666666</c:v>
                </c:pt>
                <c:pt idx="2072">
                  <c:v>41957.83333333334</c:v>
                </c:pt>
                <c:pt idx="2073">
                  <c:v>41957.875</c:v>
                </c:pt>
                <c:pt idx="2074">
                  <c:v>41957.91666666666</c:v>
                </c:pt>
                <c:pt idx="2075">
                  <c:v>41957.95833333333</c:v>
                </c:pt>
                <c:pt idx="2076">
                  <c:v>41958.0</c:v>
                </c:pt>
                <c:pt idx="2077">
                  <c:v>41958.04166666666</c:v>
                </c:pt>
                <c:pt idx="2078">
                  <c:v>41958.08333333334</c:v>
                </c:pt>
                <c:pt idx="2079">
                  <c:v>41958.125</c:v>
                </c:pt>
                <c:pt idx="2080">
                  <c:v>41958.16666666666</c:v>
                </c:pt>
                <c:pt idx="2081">
                  <c:v>41958.20833333334</c:v>
                </c:pt>
                <c:pt idx="2082">
                  <c:v>41958.25</c:v>
                </c:pt>
                <c:pt idx="2083">
                  <c:v>41958.29166666666</c:v>
                </c:pt>
                <c:pt idx="2084">
                  <c:v>41958.33333333334</c:v>
                </c:pt>
                <c:pt idx="2085">
                  <c:v>41958.375</c:v>
                </c:pt>
                <c:pt idx="2086">
                  <c:v>41958.41666666666</c:v>
                </c:pt>
                <c:pt idx="2087">
                  <c:v>41958.45833333333</c:v>
                </c:pt>
                <c:pt idx="2088">
                  <c:v>41958.5</c:v>
                </c:pt>
                <c:pt idx="2089">
                  <c:v>41958.54166666666</c:v>
                </c:pt>
                <c:pt idx="2090">
                  <c:v>41958.58333333334</c:v>
                </c:pt>
                <c:pt idx="2091">
                  <c:v>41958.625</c:v>
                </c:pt>
                <c:pt idx="2092">
                  <c:v>41958.66666666666</c:v>
                </c:pt>
                <c:pt idx="2093">
                  <c:v>41958.70833333334</c:v>
                </c:pt>
                <c:pt idx="2094">
                  <c:v>41958.75</c:v>
                </c:pt>
                <c:pt idx="2095">
                  <c:v>41958.79166666666</c:v>
                </c:pt>
                <c:pt idx="2096">
                  <c:v>41958.83333333334</c:v>
                </c:pt>
                <c:pt idx="2097">
                  <c:v>41958.875</c:v>
                </c:pt>
                <c:pt idx="2098">
                  <c:v>41958.91666666666</c:v>
                </c:pt>
                <c:pt idx="2099">
                  <c:v>41958.95833333333</c:v>
                </c:pt>
                <c:pt idx="2100">
                  <c:v>41959.0</c:v>
                </c:pt>
                <c:pt idx="2101">
                  <c:v>41959.04166666666</c:v>
                </c:pt>
                <c:pt idx="2102">
                  <c:v>41959.08333333334</c:v>
                </c:pt>
                <c:pt idx="2103">
                  <c:v>41959.125</c:v>
                </c:pt>
                <c:pt idx="2104">
                  <c:v>41959.16666666666</c:v>
                </c:pt>
                <c:pt idx="2105">
                  <c:v>41959.20833333334</c:v>
                </c:pt>
                <c:pt idx="2106">
                  <c:v>41959.25</c:v>
                </c:pt>
                <c:pt idx="2107">
                  <c:v>41959.29166666666</c:v>
                </c:pt>
                <c:pt idx="2108">
                  <c:v>41959.33333333334</c:v>
                </c:pt>
                <c:pt idx="2109">
                  <c:v>41959.375</c:v>
                </c:pt>
                <c:pt idx="2110">
                  <c:v>41959.41666666666</c:v>
                </c:pt>
                <c:pt idx="2111">
                  <c:v>41959.45833333333</c:v>
                </c:pt>
                <c:pt idx="2112">
                  <c:v>41959.5</c:v>
                </c:pt>
                <c:pt idx="2113">
                  <c:v>41959.54166666666</c:v>
                </c:pt>
                <c:pt idx="2114">
                  <c:v>41959.58333333334</c:v>
                </c:pt>
                <c:pt idx="2115">
                  <c:v>41959.625</c:v>
                </c:pt>
                <c:pt idx="2116">
                  <c:v>41959.66666666666</c:v>
                </c:pt>
                <c:pt idx="2117">
                  <c:v>41959.70833333334</c:v>
                </c:pt>
                <c:pt idx="2118">
                  <c:v>41959.75</c:v>
                </c:pt>
                <c:pt idx="2119">
                  <c:v>41959.79166666666</c:v>
                </c:pt>
                <c:pt idx="2120">
                  <c:v>41959.83333333334</c:v>
                </c:pt>
                <c:pt idx="2121">
                  <c:v>41959.875</c:v>
                </c:pt>
                <c:pt idx="2122">
                  <c:v>41959.91666666666</c:v>
                </c:pt>
                <c:pt idx="2123">
                  <c:v>41959.95833333333</c:v>
                </c:pt>
                <c:pt idx="2124">
                  <c:v>41960.0</c:v>
                </c:pt>
                <c:pt idx="2125">
                  <c:v>41960.04166666666</c:v>
                </c:pt>
                <c:pt idx="2126">
                  <c:v>41960.08333333334</c:v>
                </c:pt>
                <c:pt idx="2127">
                  <c:v>41960.125</c:v>
                </c:pt>
                <c:pt idx="2128">
                  <c:v>41960.16666666666</c:v>
                </c:pt>
                <c:pt idx="2129">
                  <c:v>41960.20833333334</c:v>
                </c:pt>
                <c:pt idx="2130">
                  <c:v>41960.25</c:v>
                </c:pt>
                <c:pt idx="2131">
                  <c:v>41960.29166666666</c:v>
                </c:pt>
                <c:pt idx="2132">
                  <c:v>41960.33333333334</c:v>
                </c:pt>
                <c:pt idx="2133">
                  <c:v>41960.375</c:v>
                </c:pt>
                <c:pt idx="2134">
                  <c:v>41960.41666666666</c:v>
                </c:pt>
                <c:pt idx="2135">
                  <c:v>41960.45833333333</c:v>
                </c:pt>
                <c:pt idx="2136">
                  <c:v>41960.5</c:v>
                </c:pt>
                <c:pt idx="2137">
                  <c:v>41960.54166666666</c:v>
                </c:pt>
                <c:pt idx="2138">
                  <c:v>41960.58333333334</c:v>
                </c:pt>
                <c:pt idx="2139">
                  <c:v>41960.625</c:v>
                </c:pt>
                <c:pt idx="2140">
                  <c:v>41960.66666666666</c:v>
                </c:pt>
                <c:pt idx="2141">
                  <c:v>41960.70833333334</c:v>
                </c:pt>
                <c:pt idx="2142">
                  <c:v>41960.75</c:v>
                </c:pt>
                <c:pt idx="2143">
                  <c:v>41960.79166666666</c:v>
                </c:pt>
                <c:pt idx="2144">
                  <c:v>41960.83333333334</c:v>
                </c:pt>
                <c:pt idx="2145">
                  <c:v>41960.875</c:v>
                </c:pt>
                <c:pt idx="2146">
                  <c:v>41960.91666666666</c:v>
                </c:pt>
                <c:pt idx="2147">
                  <c:v>41960.95833333333</c:v>
                </c:pt>
                <c:pt idx="2148">
                  <c:v>41961.0</c:v>
                </c:pt>
                <c:pt idx="2149">
                  <c:v>41961.04166666666</c:v>
                </c:pt>
                <c:pt idx="2150">
                  <c:v>41961.08333333334</c:v>
                </c:pt>
                <c:pt idx="2151">
                  <c:v>41961.125</c:v>
                </c:pt>
                <c:pt idx="2152">
                  <c:v>41961.16666666666</c:v>
                </c:pt>
                <c:pt idx="2153">
                  <c:v>41961.20833333334</c:v>
                </c:pt>
                <c:pt idx="2154">
                  <c:v>41961.25</c:v>
                </c:pt>
                <c:pt idx="2155">
                  <c:v>41961.29166666666</c:v>
                </c:pt>
                <c:pt idx="2156">
                  <c:v>41961.33333333334</c:v>
                </c:pt>
                <c:pt idx="2157">
                  <c:v>41961.375</c:v>
                </c:pt>
                <c:pt idx="2158">
                  <c:v>41961.41666666666</c:v>
                </c:pt>
                <c:pt idx="2159">
                  <c:v>41961.45833333333</c:v>
                </c:pt>
                <c:pt idx="2160">
                  <c:v>41961.5</c:v>
                </c:pt>
                <c:pt idx="2161">
                  <c:v>41961.54166666666</c:v>
                </c:pt>
                <c:pt idx="2162">
                  <c:v>41961.58333333334</c:v>
                </c:pt>
                <c:pt idx="2163">
                  <c:v>41961.625</c:v>
                </c:pt>
                <c:pt idx="2164">
                  <c:v>41961.66666666666</c:v>
                </c:pt>
                <c:pt idx="2165">
                  <c:v>41961.70833333334</c:v>
                </c:pt>
                <c:pt idx="2166">
                  <c:v>41961.75</c:v>
                </c:pt>
                <c:pt idx="2167">
                  <c:v>41961.79166666666</c:v>
                </c:pt>
                <c:pt idx="2168">
                  <c:v>41961.83333333334</c:v>
                </c:pt>
                <c:pt idx="2169">
                  <c:v>41961.875</c:v>
                </c:pt>
                <c:pt idx="2170">
                  <c:v>41961.91666666666</c:v>
                </c:pt>
                <c:pt idx="2171">
                  <c:v>41961.95833333333</c:v>
                </c:pt>
                <c:pt idx="2172">
                  <c:v>41962.0</c:v>
                </c:pt>
                <c:pt idx="2173">
                  <c:v>41962.04166666666</c:v>
                </c:pt>
                <c:pt idx="2174">
                  <c:v>41962.08333333334</c:v>
                </c:pt>
                <c:pt idx="2175">
                  <c:v>41962.125</c:v>
                </c:pt>
                <c:pt idx="2176">
                  <c:v>41962.16666666666</c:v>
                </c:pt>
                <c:pt idx="2177">
                  <c:v>41962.20833333334</c:v>
                </c:pt>
                <c:pt idx="2178">
                  <c:v>41962.25</c:v>
                </c:pt>
                <c:pt idx="2179">
                  <c:v>41962.29166666666</c:v>
                </c:pt>
                <c:pt idx="2180">
                  <c:v>41962.33333333334</c:v>
                </c:pt>
                <c:pt idx="2181">
                  <c:v>41962.375</c:v>
                </c:pt>
                <c:pt idx="2182">
                  <c:v>41962.41666666666</c:v>
                </c:pt>
                <c:pt idx="2183">
                  <c:v>41962.45833333333</c:v>
                </c:pt>
                <c:pt idx="2184">
                  <c:v>41962.5</c:v>
                </c:pt>
                <c:pt idx="2185">
                  <c:v>41962.54166666666</c:v>
                </c:pt>
                <c:pt idx="2186">
                  <c:v>41962.58333333334</c:v>
                </c:pt>
                <c:pt idx="2187">
                  <c:v>41962.625</c:v>
                </c:pt>
                <c:pt idx="2188">
                  <c:v>41962.66666666666</c:v>
                </c:pt>
                <c:pt idx="2189">
                  <c:v>41962.70833333334</c:v>
                </c:pt>
                <c:pt idx="2190">
                  <c:v>41962.75</c:v>
                </c:pt>
                <c:pt idx="2191">
                  <c:v>41962.79166666666</c:v>
                </c:pt>
                <c:pt idx="2192">
                  <c:v>41962.83333333334</c:v>
                </c:pt>
                <c:pt idx="2193">
                  <c:v>41962.875</c:v>
                </c:pt>
                <c:pt idx="2194">
                  <c:v>41962.91666666666</c:v>
                </c:pt>
                <c:pt idx="2195">
                  <c:v>41962.95833333333</c:v>
                </c:pt>
                <c:pt idx="2196">
                  <c:v>41963.0</c:v>
                </c:pt>
                <c:pt idx="2197">
                  <c:v>41963.04166666666</c:v>
                </c:pt>
                <c:pt idx="2198">
                  <c:v>41963.08333333334</c:v>
                </c:pt>
                <c:pt idx="2199">
                  <c:v>41963.125</c:v>
                </c:pt>
                <c:pt idx="2200">
                  <c:v>41963.16666666666</c:v>
                </c:pt>
                <c:pt idx="2201">
                  <c:v>41963.20833333334</c:v>
                </c:pt>
                <c:pt idx="2202">
                  <c:v>41963.25</c:v>
                </c:pt>
                <c:pt idx="2203">
                  <c:v>41963.29166666666</c:v>
                </c:pt>
                <c:pt idx="2204">
                  <c:v>41963.33333333334</c:v>
                </c:pt>
                <c:pt idx="2205">
                  <c:v>41963.375</c:v>
                </c:pt>
                <c:pt idx="2206">
                  <c:v>41963.41666666666</c:v>
                </c:pt>
                <c:pt idx="2207">
                  <c:v>41963.45833333333</c:v>
                </c:pt>
                <c:pt idx="2208">
                  <c:v>41963.5</c:v>
                </c:pt>
                <c:pt idx="2209">
                  <c:v>41963.54166666666</c:v>
                </c:pt>
                <c:pt idx="2210">
                  <c:v>41963.58333333334</c:v>
                </c:pt>
                <c:pt idx="2211">
                  <c:v>41963.625</c:v>
                </c:pt>
                <c:pt idx="2212">
                  <c:v>41963.66666666666</c:v>
                </c:pt>
                <c:pt idx="2213">
                  <c:v>41963.70833333334</c:v>
                </c:pt>
                <c:pt idx="2214">
                  <c:v>41963.75</c:v>
                </c:pt>
                <c:pt idx="2215">
                  <c:v>41963.79166666666</c:v>
                </c:pt>
                <c:pt idx="2216">
                  <c:v>41963.83333333334</c:v>
                </c:pt>
                <c:pt idx="2217">
                  <c:v>41963.875</c:v>
                </c:pt>
                <c:pt idx="2218">
                  <c:v>41963.91666666666</c:v>
                </c:pt>
                <c:pt idx="2219">
                  <c:v>41963.95833333333</c:v>
                </c:pt>
                <c:pt idx="2220">
                  <c:v>41964.0</c:v>
                </c:pt>
                <c:pt idx="2221">
                  <c:v>41964.04166666666</c:v>
                </c:pt>
                <c:pt idx="2222">
                  <c:v>41964.08333333334</c:v>
                </c:pt>
                <c:pt idx="2223">
                  <c:v>41964.125</c:v>
                </c:pt>
                <c:pt idx="2224">
                  <c:v>41964.16666666666</c:v>
                </c:pt>
                <c:pt idx="2225">
                  <c:v>41964.20833333334</c:v>
                </c:pt>
                <c:pt idx="2226">
                  <c:v>41964.25</c:v>
                </c:pt>
                <c:pt idx="2227">
                  <c:v>41964.29166666666</c:v>
                </c:pt>
                <c:pt idx="2228">
                  <c:v>41964.33333333334</c:v>
                </c:pt>
                <c:pt idx="2229">
                  <c:v>41964.375</c:v>
                </c:pt>
                <c:pt idx="2230">
                  <c:v>41964.41666666666</c:v>
                </c:pt>
                <c:pt idx="2231">
                  <c:v>41964.45833333333</c:v>
                </c:pt>
                <c:pt idx="2232">
                  <c:v>41964.5</c:v>
                </c:pt>
                <c:pt idx="2233">
                  <c:v>41964.54166666666</c:v>
                </c:pt>
                <c:pt idx="2234">
                  <c:v>41964.58333333334</c:v>
                </c:pt>
                <c:pt idx="2235">
                  <c:v>41964.625</c:v>
                </c:pt>
                <c:pt idx="2236">
                  <c:v>41964.66666666666</c:v>
                </c:pt>
                <c:pt idx="2237">
                  <c:v>41964.70833333334</c:v>
                </c:pt>
                <c:pt idx="2238">
                  <c:v>41964.75</c:v>
                </c:pt>
                <c:pt idx="2239">
                  <c:v>41964.79166666666</c:v>
                </c:pt>
                <c:pt idx="2240">
                  <c:v>41964.83333333334</c:v>
                </c:pt>
                <c:pt idx="2241">
                  <c:v>41964.875</c:v>
                </c:pt>
                <c:pt idx="2242">
                  <c:v>41964.91666666666</c:v>
                </c:pt>
                <c:pt idx="2243">
                  <c:v>41964.95833333333</c:v>
                </c:pt>
                <c:pt idx="2244">
                  <c:v>41965.0</c:v>
                </c:pt>
                <c:pt idx="2245">
                  <c:v>41965.04166666666</c:v>
                </c:pt>
                <c:pt idx="2246">
                  <c:v>41965.08333333334</c:v>
                </c:pt>
                <c:pt idx="2247">
                  <c:v>41965.125</c:v>
                </c:pt>
                <c:pt idx="2248">
                  <c:v>41965.16666666666</c:v>
                </c:pt>
                <c:pt idx="2249">
                  <c:v>41965.20833333334</c:v>
                </c:pt>
                <c:pt idx="2250">
                  <c:v>41965.25</c:v>
                </c:pt>
                <c:pt idx="2251">
                  <c:v>41965.29166666666</c:v>
                </c:pt>
                <c:pt idx="2252">
                  <c:v>41965.33333333334</c:v>
                </c:pt>
                <c:pt idx="2253">
                  <c:v>41965.375</c:v>
                </c:pt>
                <c:pt idx="2254">
                  <c:v>41965.41666666666</c:v>
                </c:pt>
                <c:pt idx="2255">
                  <c:v>41965.45833333333</c:v>
                </c:pt>
                <c:pt idx="2256">
                  <c:v>41965.5</c:v>
                </c:pt>
                <c:pt idx="2257">
                  <c:v>41965.54166666666</c:v>
                </c:pt>
                <c:pt idx="2258">
                  <c:v>41965.58333333334</c:v>
                </c:pt>
                <c:pt idx="2259">
                  <c:v>41965.625</c:v>
                </c:pt>
                <c:pt idx="2260">
                  <c:v>41965.66666666666</c:v>
                </c:pt>
                <c:pt idx="2261">
                  <c:v>41965.70833333334</c:v>
                </c:pt>
                <c:pt idx="2262">
                  <c:v>41965.75</c:v>
                </c:pt>
                <c:pt idx="2263">
                  <c:v>41965.79166666666</c:v>
                </c:pt>
                <c:pt idx="2264">
                  <c:v>41965.83333333334</c:v>
                </c:pt>
                <c:pt idx="2265">
                  <c:v>41965.875</c:v>
                </c:pt>
                <c:pt idx="2266">
                  <c:v>41965.91666666666</c:v>
                </c:pt>
                <c:pt idx="2267">
                  <c:v>41965.95833333333</c:v>
                </c:pt>
                <c:pt idx="2268">
                  <c:v>41966.0</c:v>
                </c:pt>
                <c:pt idx="2269">
                  <c:v>41966.04166666666</c:v>
                </c:pt>
                <c:pt idx="2270">
                  <c:v>41966.08333333334</c:v>
                </c:pt>
                <c:pt idx="2271">
                  <c:v>41966.125</c:v>
                </c:pt>
                <c:pt idx="2272">
                  <c:v>41966.16666666666</c:v>
                </c:pt>
                <c:pt idx="2273">
                  <c:v>41966.20833333334</c:v>
                </c:pt>
                <c:pt idx="2274">
                  <c:v>41966.25</c:v>
                </c:pt>
                <c:pt idx="2275">
                  <c:v>41966.29166666666</c:v>
                </c:pt>
                <c:pt idx="2276">
                  <c:v>41966.33333333334</c:v>
                </c:pt>
                <c:pt idx="2277">
                  <c:v>41966.375</c:v>
                </c:pt>
                <c:pt idx="2278">
                  <c:v>41966.41666666666</c:v>
                </c:pt>
                <c:pt idx="2279">
                  <c:v>41966.45833333333</c:v>
                </c:pt>
                <c:pt idx="2280">
                  <c:v>41966.5</c:v>
                </c:pt>
                <c:pt idx="2281">
                  <c:v>41966.54166666666</c:v>
                </c:pt>
                <c:pt idx="2282">
                  <c:v>41966.58333333334</c:v>
                </c:pt>
                <c:pt idx="2283">
                  <c:v>41966.625</c:v>
                </c:pt>
                <c:pt idx="2284">
                  <c:v>41966.66666666666</c:v>
                </c:pt>
                <c:pt idx="2285">
                  <c:v>41966.70833333334</c:v>
                </c:pt>
                <c:pt idx="2286">
                  <c:v>41966.75</c:v>
                </c:pt>
                <c:pt idx="2287">
                  <c:v>41966.79166666666</c:v>
                </c:pt>
                <c:pt idx="2288">
                  <c:v>41966.83333333334</c:v>
                </c:pt>
                <c:pt idx="2289">
                  <c:v>41966.875</c:v>
                </c:pt>
                <c:pt idx="2290">
                  <c:v>41966.91666666666</c:v>
                </c:pt>
                <c:pt idx="2291">
                  <c:v>41966.95833333333</c:v>
                </c:pt>
                <c:pt idx="2292">
                  <c:v>41967.0</c:v>
                </c:pt>
                <c:pt idx="2293">
                  <c:v>41967.04166666666</c:v>
                </c:pt>
                <c:pt idx="2294">
                  <c:v>41967.08333333334</c:v>
                </c:pt>
                <c:pt idx="2295">
                  <c:v>41967.125</c:v>
                </c:pt>
                <c:pt idx="2296">
                  <c:v>41967.16666666666</c:v>
                </c:pt>
                <c:pt idx="2297">
                  <c:v>41967.20833333334</c:v>
                </c:pt>
                <c:pt idx="2298">
                  <c:v>41967.25</c:v>
                </c:pt>
                <c:pt idx="2299">
                  <c:v>41967.29166666666</c:v>
                </c:pt>
                <c:pt idx="2300">
                  <c:v>41967.33333333334</c:v>
                </c:pt>
                <c:pt idx="2301">
                  <c:v>41967.375</c:v>
                </c:pt>
                <c:pt idx="2302">
                  <c:v>41967.41666666666</c:v>
                </c:pt>
                <c:pt idx="2303">
                  <c:v>41967.45833333333</c:v>
                </c:pt>
                <c:pt idx="2304">
                  <c:v>41967.5</c:v>
                </c:pt>
                <c:pt idx="2305">
                  <c:v>41967.54166666666</c:v>
                </c:pt>
                <c:pt idx="2306">
                  <c:v>41967.58333333334</c:v>
                </c:pt>
                <c:pt idx="2307">
                  <c:v>41967.625</c:v>
                </c:pt>
                <c:pt idx="2308">
                  <c:v>41967.66666666666</c:v>
                </c:pt>
                <c:pt idx="2309">
                  <c:v>41967.70833333334</c:v>
                </c:pt>
                <c:pt idx="2310">
                  <c:v>41967.75</c:v>
                </c:pt>
                <c:pt idx="2311">
                  <c:v>41967.79166666666</c:v>
                </c:pt>
                <c:pt idx="2312">
                  <c:v>41967.83333333334</c:v>
                </c:pt>
                <c:pt idx="2313">
                  <c:v>41967.875</c:v>
                </c:pt>
                <c:pt idx="2314">
                  <c:v>41967.91666666666</c:v>
                </c:pt>
                <c:pt idx="2315">
                  <c:v>41967.95833333333</c:v>
                </c:pt>
                <c:pt idx="2316">
                  <c:v>41968.0</c:v>
                </c:pt>
                <c:pt idx="2317">
                  <c:v>41968.04166666666</c:v>
                </c:pt>
                <c:pt idx="2318">
                  <c:v>41968.08333333334</c:v>
                </c:pt>
                <c:pt idx="2319">
                  <c:v>41968.125</c:v>
                </c:pt>
                <c:pt idx="2320">
                  <c:v>41968.16666666666</c:v>
                </c:pt>
                <c:pt idx="2321">
                  <c:v>41968.20833333334</c:v>
                </c:pt>
                <c:pt idx="2322">
                  <c:v>41968.25</c:v>
                </c:pt>
                <c:pt idx="2323">
                  <c:v>41968.29166666666</c:v>
                </c:pt>
                <c:pt idx="2324">
                  <c:v>41968.33333333334</c:v>
                </c:pt>
                <c:pt idx="2325">
                  <c:v>41968.375</c:v>
                </c:pt>
                <c:pt idx="2326">
                  <c:v>41968.41666666666</c:v>
                </c:pt>
                <c:pt idx="2327">
                  <c:v>41968.45833333333</c:v>
                </c:pt>
                <c:pt idx="2328">
                  <c:v>41968.5</c:v>
                </c:pt>
                <c:pt idx="2329">
                  <c:v>41968.54166666666</c:v>
                </c:pt>
                <c:pt idx="2330">
                  <c:v>41968.58333333334</c:v>
                </c:pt>
                <c:pt idx="2331">
                  <c:v>41968.625</c:v>
                </c:pt>
                <c:pt idx="2332">
                  <c:v>41968.66666666666</c:v>
                </c:pt>
                <c:pt idx="2333">
                  <c:v>41968.70833333334</c:v>
                </c:pt>
                <c:pt idx="2334">
                  <c:v>41968.75</c:v>
                </c:pt>
                <c:pt idx="2335">
                  <c:v>41968.79166666666</c:v>
                </c:pt>
                <c:pt idx="2336">
                  <c:v>41968.83333333334</c:v>
                </c:pt>
                <c:pt idx="2337">
                  <c:v>41968.875</c:v>
                </c:pt>
                <c:pt idx="2338">
                  <c:v>41968.91666666666</c:v>
                </c:pt>
                <c:pt idx="2339">
                  <c:v>41968.95833333333</c:v>
                </c:pt>
                <c:pt idx="2340">
                  <c:v>41969.0</c:v>
                </c:pt>
                <c:pt idx="2341">
                  <c:v>41969.04166666666</c:v>
                </c:pt>
                <c:pt idx="2342">
                  <c:v>41969.08333333334</c:v>
                </c:pt>
                <c:pt idx="2343">
                  <c:v>41969.125</c:v>
                </c:pt>
                <c:pt idx="2344">
                  <c:v>41969.16666666666</c:v>
                </c:pt>
                <c:pt idx="2345">
                  <c:v>41969.20833333334</c:v>
                </c:pt>
                <c:pt idx="2346">
                  <c:v>41969.25</c:v>
                </c:pt>
                <c:pt idx="2347">
                  <c:v>41969.29166666666</c:v>
                </c:pt>
                <c:pt idx="2348">
                  <c:v>41969.33333333334</c:v>
                </c:pt>
                <c:pt idx="2349">
                  <c:v>41969.375</c:v>
                </c:pt>
                <c:pt idx="2350">
                  <c:v>41969.41666666666</c:v>
                </c:pt>
                <c:pt idx="2351">
                  <c:v>41969.45833333333</c:v>
                </c:pt>
                <c:pt idx="2352">
                  <c:v>41969.5</c:v>
                </c:pt>
                <c:pt idx="2353">
                  <c:v>41969.54166666666</c:v>
                </c:pt>
                <c:pt idx="2354">
                  <c:v>41969.58333333334</c:v>
                </c:pt>
                <c:pt idx="2355">
                  <c:v>41969.625</c:v>
                </c:pt>
                <c:pt idx="2356">
                  <c:v>41969.66666666666</c:v>
                </c:pt>
                <c:pt idx="2357">
                  <c:v>41969.70833333334</c:v>
                </c:pt>
                <c:pt idx="2358">
                  <c:v>41969.75</c:v>
                </c:pt>
                <c:pt idx="2359">
                  <c:v>41969.79166666666</c:v>
                </c:pt>
                <c:pt idx="2360">
                  <c:v>41969.83333333334</c:v>
                </c:pt>
                <c:pt idx="2361">
                  <c:v>41969.875</c:v>
                </c:pt>
                <c:pt idx="2362">
                  <c:v>41969.91666666666</c:v>
                </c:pt>
                <c:pt idx="2363">
                  <c:v>41969.95833333333</c:v>
                </c:pt>
                <c:pt idx="2364">
                  <c:v>41970.0</c:v>
                </c:pt>
                <c:pt idx="2365">
                  <c:v>41970.04166666666</c:v>
                </c:pt>
                <c:pt idx="2366">
                  <c:v>41970.08333333334</c:v>
                </c:pt>
                <c:pt idx="2367">
                  <c:v>41970.125</c:v>
                </c:pt>
                <c:pt idx="2368">
                  <c:v>41970.16666666666</c:v>
                </c:pt>
                <c:pt idx="2369">
                  <c:v>41970.20833333334</c:v>
                </c:pt>
                <c:pt idx="2370">
                  <c:v>41970.25</c:v>
                </c:pt>
                <c:pt idx="2371">
                  <c:v>41970.29166666666</c:v>
                </c:pt>
                <c:pt idx="2372">
                  <c:v>41970.33333333334</c:v>
                </c:pt>
                <c:pt idx="2373">
                  <c:v>41970.375</c:v>
                </c:pt>
                <c:pt idx="2374">
                  <c:v>41970.41666666666</c:v>
                </c:pt>
                <c:pt idx="2375">
                  <c:v>41970.45833333333</c:v>
                </c:pt>
                <c:pt idx="2376">
                  <c:v>41970.5</c:v>
                </c:pt>
                <c:pt idx="2377">
                  <c:v>41970.54166666666</c:v>
                </c:pt>
                <c:pt idx="2378">
                  <c:v>41970.58333333334</c:v>
                </c:pt>
                <c:pt idx="2379">
                  <c:v>41970.625</c:v>
                </c:pt>
                <c:pt idx="2380">
                  <c:v>41970.66666666666</c:v>
                </c:pt>
                <c:pt idx="2381">
                  <c:v>41970.70833333334</c:v>
                </c:pt>
                <c:pt idx="2382">
                  <c:v>41970.75</c:v>
                </c:pt>
                <c:pt idx="2383">
                  <c:v>41970.79166666666</c:v>
                </c:pt>
                <c:pt idx="2384">
                  <c:v>41970.83333333334</c:v>
                </c:pt>
                <c:pt idx="2385">
                  <c:v>41970.875</c:v>
                </c:pt>
                <c:pt idx="2386">
                  <c:v>41970.91666666666</c:v>
                </c:pt>
                <c:pt idx="2387">
                  <c:v>41970.95833333333</c:v>
                </c:pt>
                <c:pt idx="2388">
                  <c:v>41971.0</c:v>
                </c:pt>
                <c:pt idx="2389">
                  <c:v>41971.04166666666</c:v>
                </c:pt>
                <c:pt idx="2390">
                  <c:v>41971.08333333334</c:v>
                </c:pt>
                <c:pt idx="2391">
                  <c:v>41971.125</c:v>
                </c:pt>
                <c:pt idx="2392">
                  <c:v>41971.16666666666</c:v>
                </c:pt>
                <c:pt idx="2393">
                  <c:v>41971.20833333334</c:v>
                </c:pt>
                <c:pt idx="2394">
                  <c:v>41971.25</c:v>
                </c:pt>
                <c:pt idx="2395">
                  <c:v>41971.29166666666</c:v>
                </c:pt>
                <c:pt idx="2396">
                  <c:v>41971.33333333334</c:v>
                </c:pt>
                <c:pt idx="2397">
                  <c:v>41971.375</c:v>
                </c:pt>
                <c:pt idx="2398">
                  <c:v>41971.41666666666</c:v>
                </c:pt>
                <c:pt idx="2399">
                  <c:v>41971.45833333333</c:v>
                </c:pt>
                <c:pt idx="2400">
                  <c:v>41971.5</c:v>
                </c:pt>
                <c:pt idx="2401">
                  <c:v>41971.54166666666</c:v>
                </c:pt>
                <c:pt idx="2402">
                  <c:v>41971.58333333334</c:v>
                </c:pt>
                <c:pt idx="2403">
                  <c:v>41971.625</c:v>
                </c:pt>
                <c:pt idx="2404">
                  <c:v>41971.66666666666</c:v>
                </c:pt>
                <c:pt idx="2405">
                  <c:v>41971.70833333334</c:v>
                </c:pt>
                <c:pt idx="2406">
                  <c:v>41971.75</c:v>
                </c:pt>
                <c:pt idx="2407">
                  <c:v>41971.79166666666</c:v>
                </c:pt>
                <c:pt idx="2408">
                  <c:v>41971.83333333334</c:v>
                </c:pt>
                <c:pt idx="2409">
                  <c:v>41971.875</c:v>
                </c:pt>
                <c:pt idx="2410">
                  <c:v>41971.91666666666</c:v>
                </c:pt>
                <c:pt idx="2411">
                  <c:v>41971.95833333333</c:v>
                </c:pt>
                <c:pt idx="2412">
                  <c:v>41972.0</c:v>
                </c:pt>
                <c:pt idx="2413">
                  <c:v>41972.04166666666</c:v>
                </c:pt>
                <c:pt idx="2414">
                  <c:v>41972.08333333334</c:v>
                </c:pt>
                <c:pt idx="2415">
                  <c:v>41972.125</c:v>
                </c:pt>
                <c:pt idx="2416">
                  <c:v>41972.16666666666</c:v>
                </c:pt>
                <c:pt idx="2417">
                  <c:v>41972.20833333334</c:v>
                </c:pt>
                <c:pt idx="2418">
                  <c:v>41972.25</c:v>
                </c:pt>
                <c:pt idx="2419">
                  <c:v>41972.29166666666</c:v>
                </c:pt>
                <c:pt idx="2420">
                  <c:v>41972.33333333334</c:v>
                </c:pt>
                <c:pt idx="2421">
                  <c:v>41972.375</c:v>
                </c:pt>
                <c:pt idx="2422">
                  <c:v>41972.41666666666</c:v>
                </c:pt>
                <c:pt idx="2423">
                  <c:v>41972.45833333333</c:v>
                </c:pt>
                <c:pt idx="2424">
                  <c:v>41972.5</c:v>
                </c:pt>
                <c:pt idx="2425">
                  <c:v>41972.54166666666</c:v>
                </c:pt>
                <c:pt idx="2426">
                  <c:v>41972.58333333334</c:v>
                </c:pt>
                <c:pt idx="2427">
                  <c:v>41972.625</c:v>
                </c:pt>
                <c:pt idx="2428">
                  <c:v>41972.66666666666</c:v>
                </c:pt>
                <c:pt idx="2429">
                  <c:v>41972.70833333334</c:v>
                </c:pt>
                <c:pt idx="2430">
                  <c:v>41972.75</c:v>
                </c:pt>
                <c:pt idx="2431">
                  <c:v>41972.79166666666</c:v>
                </c:pt>
                <c:pt idx="2432">
                  <c:v>41972.83333333334</c:v>
                </c:pt>
                <c:pt idx="2433">
                  <c:v>41972.875</c:v>
                </c:pt>
                <c:pt idx="2434">
                  <c:v>41972.91666666666</c:v>
                </c:pt>
                <c:pt idx="2435">
                  <c:v>41972.95833333333</c:v>
                </c:pt>
                <c:pt idx="2436">
                  <c:v>41973.0</c:v>
                </c:pt>
                <c:pt idx="2437">
                  <c:v>41973.04166666666</c:v>
                </c:pt>
                <c:pt idx="2438">
                  <c:v>41973.08333333334</c:v>
                </c:pt>
                <c:pt idx="2439">
                  <c:v>41973.125</c:v>
                </c:pt>
                <c:pt idx="2440">
                  <c:v>41973.16666666666</c:v>
                </c:pt>
                <c:pt idx="2441">
                  <c:v>41973.20833333334</c:v>
                </c:pt>
                <c:pt idx="2442">
                  <c:v>41973.25</c:v>
                </c:pt>
                <c:pt idx="2443">
                  <c:v>41973.29166666666</c:v>
                </c:pt>
                <c:pt idx="2444">
                  <c:v>41973.33333333334</c:v>
                </c:pt>
                <c:pt idx="2445">
                  <c:v>41973.375</c:v>
                </c:pt>
                <c:pt idx="2446">
                  <c:v>41973.41666666666</c:v>
                </c:pt>
                <c:pt idx="2447">
                  <c:v>41973.45833333333</c:v>
                </c:pt>
                <c:pt idx="2448">
                  <c:v>41973.5</c:v>
                </c:pt>
                <c:pt idx="2449">
                  <c:v>41973.54166666666</c:v>
                </c:pt>
                <c:pt idx="2450">
                  <c:v>41973.58333333334</c:v>
                </c:pt>
                <c:pt idx="2451">
                  <c:v>41973.625</c:v>
                </c:pt>
                <c:pt idx="2452">
                  <c:v>41973.66666666666</c:v>
                </c:pt>
                <c:pt idx="2453">
                  <c:v>41973.70833333334</c:v>
                </c:pt>
                <c:pt idx="2454">
                  <c:v>41973.75</c:v>
                </c:pt>
                <c:pt idx="2455">
                  <c:v>41973.79166666666</c:v>
                </c:pt>
                <c:pt idx="2456">
                  <c:v>41973.83333333334</c:v>
                </c:pt>
                <c:pt idx="2457">
                  <c:v>41973.875</c:v>
                </c:pt>
                <c:pt idx="2458">
                  <c:v>41973.91666666666</c:v>
                </c:pt>
                <c:pt idx="2459">
                  <c:v>41973.95833333333</c:v>
                </c:pt>
                <c:pt idx="2460">
                  <c:v>41974.0</c:v>
                </c:pt>
                <c:pt idx="2461">
                  <c:v>41974.04166666666</c:v>
                </c:pt>
                <c:pt idx="2462">
                  <c:v>41974.08333333334</c:v>
                </c:pt>
                <c:pt idx="2463">
                  <c:v>41974.125</c:v>
                </c:pt>
                <c:pt idx="2464">
                  <c:v>41974.16666666666</c:v>
                </c:pt>
                <c:pt idx="2465">
                  <c:v>41974.20833333334</c:v>
                </c:pt>
                <c:pt idx="2466">
                  <c:v>41974.25</c:v>
                </c:pt>
                <c:pt idx="2467">
                  <c:v>41974.29166666666</c:v>
                </c:pt>
                <c:pt idx="2468">
                  <c:v>41974.33333333334</c:v>
                </c:pt>
                <c:pt idx="2469">
                  <c:v>41974.375</c:v>
                </c:pt>
                <c:pt idx="2470">
                  <c:v>41974.41666666666</c:v>
                </c:pt>
                <c:pt idx="2471">
                  <c:v>41974.45833333333</c:v>
                </c:pt>
                <c:pt idx="2472">
                  <c:v>41974.5</c:v>
                </c:pt>
                <c:pt idx="2473">
                  <c:v>41974.54166666666</c:v>
                </c:pt>
                <c:pt idx="2474">
                  <c:v>41974.58333333334</c:v>
                </c:pt>
                <c:pt idx="2475">
                  <c:v>41974.625</c:v>
                </c:pt>
                <c:pt idx="2476">
                  <c:v>41974.66666666666</c:v>
                </c:pt>
                <c:pt idx="2477">
                  <c:v>41974.70833333334</c:v>
                </c:pt>
                <c:pt idx="2478">
                  <c:v>41974.75</c:v>
                </c:pt>
                <c:pt idx="2479">
                  <c:v>41974.79166666666</c:v>
                </c:pt>
                <c:pt idx="2480">
                  <c:v>41974.83333333334</c:v>
                </c:pt>
                <c:pt idx="2481">
                  <c:v>41974.875</c:v>
                </c:pt>
                <c:pt idx="2482">
                  <c:v>41974.91666666666</c:v>
                </c:pt>
                <c:pt idx="2483">
                  <c:v>41974.95833333333</c:v>
                </c:pt>
                <c:pt idx="2484">
                  <c:v>41975.0</c:v>
                </c:pt>
                <c:pt idx="2485">
                  <c:v>41975.04166666666</c:v>
                </c:pt>
                <c:pt idx="2486">
                  <c:v>41975.08333333334</c:v>
                </c:pt>
                <c:pt idx="2487">
                  <c:v>41975.125</c:v>
                </c:pt>
                <c:pt idx="2488">
                  <c:v>41975.16666666666</c:v>
                </c:pt>
                <c:pt idx="2489">
                  <c:v>41975.20833333334</c:v>
                </c:pt>
                <c:pt idx="2490">
                  <c:v>41975.25</c:v>
                </c:pt>
                <c:pt idx="2491">
                  <c:v>41975.29166666666</c:v>
                </c:pt>
                <c:pt idx="2492">
                  <c:v>41975.33333333334</c:v>
                </c:pt>
                <c:pt idx="2493">
                  <c:v>41975.375</c:v>
                </c:pt>
                <c:pt idx="2494">
                  <c:v>41975.41666666666</c:v>
                </c:pt>
                <c:pt idx="2495">
                  <c:v>41975.45833333333</c:v>
                </c:pt>
                <c:pt idx="2496">
                  <c:v>41975.5</c:v>
                </c:pt>
                <c:pt idx="2497">
                  <c:v>41975.54166666666</c:v>
                </c:pt>
                <c:pt idx="2498">
                  <c:v>41975.58333333334</c:v>
                </c:pt>
                <c:pt idx="2499">
                  <c:v>41975.625</c:v>
                </c:pt>
                <c:pt idx="2500">
                  <c:v>41975.66666666666</c:v>
                </c:pt>
                <c:pt idx="2501">
                  <c:v>41975.70833333334</c:v>
                </c:pt>
                <c:pt idx="2502">
                  <c:v>41975.75</c:v>
                </c:pt>
                <c:pt idx="2503">
                  <c:v>41975.79166666666</c:v>
                </c:pt>
                <c:pt idx="2504">
                  <c:v>41975.83333333334</c:v>
                </c:pt>
                <c:pt idx="2505">
                  <c:v>41975.875</c:v>
                </c:pt>
                <c:pt idx="2506">
                  <c:v>41975.91666666666</c:v>
                </c:pt>
                <c:pt idx="2507">
                  <c:v>41975.95833333333</c:v>
                </c:pt>
                <c:pt idx="2508">
                  <c:v>41976.0</c:v>
                </c:pt>
                <c:pt idx="2509">
                  <c:v>41976.04166666666</c:v>
                </c:pt>
                <c:pt idx="2510">
                  <c:v>41976.08333333334</c:v>
                </c:pt>
                <c:pt idx="2511">
                  <c:v>41976.125</c:v>
                </c:pt>
                <c:pt idx="2512">
                  <c:v>41976.16666666666</c:v>
                </c:pt>
                <c:pt idx="2513">
                  <c:v>41976.20833333334</c:v>
                </c:pt>
                <c:pt idx="2514">
                  <c:v>41976.25</c:v>
                </c:pt>
                <c:pt idx="2515">
                  <c:v>41976.29166666666</c:v>
                </c:pt>
                <c:pt idx="2516">
                  <c:v>41976.33333333334</c:v>
                </c:pt>
                <c:pt idx="2517">
                  <c:v>41976.375</c:v>
                </c:pt>
                <c:pt idx="2518">
                  <c:v>41976.41666666666</c:v>
                </c:pt>
                <c:pt idx="2519">
                  <c:v>41976.45833333333</c:v>
                </c:pt>
                <c:pt idx="2520">
                  <c:v>41976.5</c:v>
                </c:pt>
                <c:pt idx="2521">
                  <c:v>41976.54166666666</c:v>
                </c:pt>
                <c:pt idx="2522">
                  <c:v>41976.58333333334</c:v>
                </c:pt>
                <c:pt idx="2523">
                  <c:v>41976.625</c:v>
                </c:pt>
                <c:pt idx="2524">
                  <c:v>41976.66666666666</c:v>
                </c:pt>
                <c:pt idx="2525">
                  <c:v>41976.70833333334</c:v>
                </c:pt>
                <c:pt idx="2526">
                  <c:v>41976.75</c:v>
                </c:pt>
                <c:pt idx="2527">
                  <c:v>41976.79166666666</c:v>
                </c:pt>
                <c:pt idx="2528">
                  <c:v>41976.83333333334</c:v>
                </c:pt>
                <c:pt idx="2529">
                  <c:v>41976.875</c:v>
                </c:pt>
                <c:pt idx="2530">
                  <c:v>41976.91666666666</c:v>
                </c:pt>
                <c:pt idx="2531">
                  <c:v>41976.95833333333</c:v>
                </c:pt>
                <c:pt idx="2532">
                  <c:v>41977.0</c:v>
                </c:pt>
                <c:pt idx="2533">
                  <c:v>41977.04166666666</c:v>
                </c:pt>
                <c:pt idx="2534">
                  <c:v>41977.08333333334</c:v>
                </c:pt>
                <c:pt idx="2535">
                  <c:v>41977.125</c:v>
                </c:pt>
                <c:pt idx="2536">
                  <c:v>41977.16666666666</c:v>
                </c:pt>
                <c:pt idx="2537">
                  <c:v>41977.20833333334</c:v>
                </c:pt>
                <c:pt idx="2538">
                  <c:v>41977.25</c:v>
                </c:pt>
                <c:pt idx="2539">
                  <c:v>41977.29166666666</c:v>
                </c:pt>
                <c:pt idx="2540">
                  <c:v>41977.33333333334</c:v>
                </c:pt>
                <c:pt idx="2541">
                  <c:v>41977.375</c:v>
                </c:pt>
                <c:pt idx="2542">
                  <c:v>41977.41666666666</c:v>
                </c:pt>
                <c:pt idx="2543">
                  <c:v>41977.45833333333</c:v>
                </c:pt>
                <c:pt idx="2544">
                  <c:v>41977.5</c:v>
                </c:pt>
                <c:pt idx="2545">
                  <c:v>41977.54166666666</c:v>
                </c:pt>
                <c:pt idx="2546">
                  <c:v>41977.58333333334</c:v>
                </c:pt>
                <c:pt idx="2547">
                  <c:v>41977.625</c:v>
                </c:pt>
                <c:pt idx="2548">
                  <c:v>41977.66666666666</c:v>
                </c:pt>
                <c:pt idx="2549">
                  <c:v>41977.70833333334</c:v>
                </c:pt>
                <c:pt idx="2550">
                  <c:v>41977.75</c:v>
                </c:pt>
                <c:pt idx="2551">
                  <c:v>41977.79166666666</c:v>
                </c:pt>
                <c:pt idx="2552">
                  <c:v>41977.83333333334</c:v>
                </c:pt>
                <c:pt idx="2553">
                  <c:v>41977.875</c:v>
                </c:pt>
                <c:pt idx="2554">
                  <c:v>41977.91666666666</c:v>
                </c:pt>
                <c:pt idx="2555">
                  <c:v>41977.95833333333</c:v>
                </c:pt>
                <c:pt idx="2556">
                  <c:v>41978.0</c:v>
                </c:pt>
                <c:pt idx="2557">
                  <c:v>41978.04166666666</c:v>
                </c:pt>
                <c:pt idx="2558">
                  <c:v>41978.08333333334</c:v>
                </c:pt>
                <c:pt idx="2559">
                  <c:v>41978.125</c:v>
                </c:pt>
                <c:pt idx="2560">
                  <c:v>41978.16666666666</c:v>
                </c:pt>
                <c:pt idx="2561">
                  <c:v>41978.20833333334</c:v>
                </c:pt>
                <c:pt idx="2562">
                  <c:v>41978.25</c:v>
                </c:pt>
                <c:pt idx="2563">
                  <c:v>41978.29166666666</c:v>
                </c:pt>
                <c:pt idx="2564">
                  <c:v>41978.33333333334</c:v>
                </c:pt>
                <c:pt idx="2565">
                  <c:v>41978.375</c:v>
                </c:pt>
                <c:pt idx="2566">
                  <c:v>41978.41666666666</c:v>
                </c:pt>
                <c:pt idx="2567">
                  <c:v>41978.45833333333</c:v>
                </c:pt>
                <c:pt idx="2568">
                  <c:v>41978.5</c:v>
                </c:pt>
                <c:pt idx="2569">
                  <c:v>41978.54166666666</c:v>
                </c:pt>
                <c:pt idx="2570">
                  <c:v>41978.58333333334</c:v>
                </c:pt>
                <c:pt idx="2571">
                  <c:v>41978.625</c:v>
                </c:pt>
                <c:pt idx="2572">
                  <c:v>41978.66666666666</c:v>
                </c:pt>
                <c:pt idx="2573">
                  <c:v>41978.70833333334</c:v>
                </c:pt>
                <c:pt idx="2574">
                  <c:v>41978.75</c:v>
                </c:pt>
                <c:pt idx="2575">
                  <c:v>41978.79166666666</c:v>
                </c:pt>
                <c:pt idx="2576">
                  <c:v>41978.83333333334</c:v>
                </c:pt>
                <c:pt idx="2577">
                  <c:v>41978.875</c:v>
                </c:pt>
                <c:pt idx="2578">
                  <c:v>41978.91666666666</c:v>
                </c:pt>
                <c:pt idx="2579">
                  <c:v>41978.95833333333</c:v>
                </c:pt>
                <c:pt idx="2580">
                  <c:v>41979.0</c:v>
                </c:pt>
                <c:pt idx="2581">
                  <c:v>41979.04166666666</c:v>
                </c:pt>
                <c:pt idx="2582">
                  <c:v>41979.08333333334</c:v>
                </c:pt>
                <c:pt idx="2583">
                  <c:v>41979.125</c:v>
                </c:pt>
                <c:pt idx="2584">
                  <c:v>41979.16666666666</c:v>
                </c:pt>
                <c:pt idx="2585">
                  <c:v>41979.20833333334</c:v>
                </c:pt>
                <c:pt idx="2586">
                  <c:v>41979.25</c:v>
                </c:pt>
                <c:pt idx="2587">
                  <c:v>41979.29166666666</c:v>
                </c:pt>
                <c:pt idx="2588">
                  <c:v>41979.33333333334</c:v>
                </c:pt>
                <c:pt idx="2589">
                  <c:v>41979.375</c:v>
                </c:pt>
                <c:pt idx="2590">
                  <c:v>41979.41666666666</c:v>
                </c:pt>
                <c:pt idx="2591">
                  <c:v>41979.45833333333</c:v>
                </c:pt>
                <c:pt idx="2592">
                  <c:v>41979.5</c:v>
                </c:pt>
                <c:pt idx="2593">
                  <c:v>41979.54166666666</c:v>
                </c:pt>
                <c:pt idx="2594">
                  <c:v>41979.58333333334</c:v>
                </c:pt>
                <c:pt idx="2595">
                  <c:v>41979.625</c:v>
                </c:pt>
                <c:pt idx="2596">
                  <c:v>41979.66666666666</c:v>
                </c:pt>
                <c:pt idx="2597">
                  <c:v>41979.70833333334</c:v>
                </c:pt>
                <c:pt idx="2598">
                  <c:v>41979.75</c:v>
                </c:pt>
                <c:pt idx="2599">
                  <c:v>41979.79166666666</c:v>
                </c:pt>
                <c:pt idx="2600">
                  <c:v>41979.83333333334</c:v>
                </c:pt>
                <c:pt idx="2601">
                  <c:v>41979.875</c:v>
                </c:pt>
                <c:pt idx="2602">
                  <c:v>41979.91666666666</c:v>
                </c:pt>
                <c:pt idx="2603">
                  <c:v>41979.95833333333</c:v>
                </c:pt>
                <c:pt idx="2604">
                  <c:v>41980.0</c:v>
                </c:pt>
                <c:pt idx="2605">
                  <c:v>41980.04166666666</c:v>
                </c:pt>
                <c:pt idx="2606">
                  <c:v>41980.08333333334</c:v>
                </c:pt>
                <c:pt idx="2607">
                  <c:v>41980.125</c:v>
                </c:pt>
                <c:pt idx="2608">
                  <c:v>41980.16666666666</c:v>
                </c:pt>
                <c:pt idx="2609">
                  <c:v>41980.20833333334</c:v>
                </c:pt>
                <c:pt idx="2610">
                  <c:v>41980.25</c:v>
                </c:pt>
                <c:pt idx="2611">
                  <c:v>41980.29166666666</c:v>
                </c:pt>
                <c:pt idx="2612">
                  <c:v>41980.33333333334</c:v>
                </c:pt>
                <c:pt idx="2613">
                  <c:v>41980.375</c:v>
                </c:pt>
                <c:pt idx="2614">
                  <c:v>41980.41666666666</c:v>
                </c:pt>
                <c:pt idx="2615">
                  <c:v>41980.45833333333</c:v>
                </c:pt>
                <c:pt idx="2616">
                  <c:v>41980.5</c:v>
                </c:pt>
                <c:pt idx="2617">
                  <c:v>41980.54166666666</c:v>
                </c:pt>
                <c:pt idx="2618">
                  <c:v>41980.58333333334</c:v>
                </c:pt>
                <c:pt idx="2619">
                  <c:v>41980.625</c:v>
                </c:pt>
                <c:pt idx="2620">
                  <c:v>41980.66666666666</c:v>
                </c:pt>
                <c:pt idx="2621">
                  <c:v>41980.70833333334</c:v>
                </c:pt>
                <c:pt idx="2622">
                  <c:v>41980.75</c:v>
                </c:pt>
                <c:pt idx="2623">
                  <c:v>41980.79166666666</c:v>
                </c:pt>
                <c:pt idx="2624">
                  <c:v>41980.83333333334</c:v>
                </c:pt>
                <c:pt idx="2625">
                  <c:v>41980.875</c:v>
                </c:pt>
                <c:pt idx="2626">
                  <c:v>41980.91666666666</c:v>
                </c:pt>
                <c:pt idx="2627">
                  <c:v>41980.95833333333</c:v>
                </c:pt>
                <c:pt idx="2628">
                  <c:v>41981.0</c:v>
                </c:pt>
                <c:pt idx="2629">
                  <c:v>41981.04166666666</c:v>
                </c:pt>
                <c:pt idx="2630">
                  <c:v>41981.08333333334</c:v>
                </c:pt>
                <c:pt idx="2631">
                  <c:v>41981.125</c:v>
                </c:pt>
                <c:pt idx="2632">
                  <c:v>41981.16666666666</c:v>
                </c:pt>
                <c:pt idx="2633">
                  <c:v>41981.20833333334</c:v>
                </c:pt>
                <c:pt idx="2634">
                  <c:v>41981.25</c:v>
                </c:pt>
                <c:pt idx="2635">
                  <c:v>41981.29166666666</c:v>
                </c:pt>
                <c:pt idx="2636">
                  <c:v>41981.33333333334</c:v>
                </c:pt>
                <c:pt idx="2637">
                  <c:v>41981.375</c:v>
                </c:pt>
                <c:pt idx="2638">
                  <c:v>41981.41666666666</c:v>
                </c:pt>
                <c:pt idx="2639">
                  <c:v>41981.45833333333</c:v>
                </c:pt>
                <c:pt idx="2640">
                  <c:v>41981.5</c:v>
                </c:pt>
                <c:pt idx="2641">
                  <c:v>41981.54166666666</c:v>
                </c:pt>
                <c:pt idx="2642">
                  <c:v>41981.58333333334</c:v>
                </c:pt>
                <c:pt idx="2643">
                  <c:v>41981.625</c:v>
                </c:pt>
                <c:pt idx="2644">
                  <c:v>41981.66666666666</c:v>
                </c:pt>
                <c:pt idx="2645">
                  <c:v>41981.70833333334</c:v>
                </c:pt>
                <c:pt idx="2646">
                  <c:v>41981.75</c:v>
                </c:pt>
                <c:pt idx="2647">
                  <c:v>41981.79166666666</c:v>
                </c:pt>
                <c:pt idx="2648">
                  <c:v>41981.83333333334</c:v>
                </c:pt>
                <c:pt idx="2649">
                  <c:v>41981.875</c:v>
                </c:pt>
                <c:pt idx="2650">
                  <c:v>41981.91666666666</c:v>
                </c:pt>
                <c:pt idx="2651">
                  <c:v>41981.95833333333</c:v>
                </c:pt>
                <c:pt idx="2652">
                  <c:v>41982.0</c:v>
                </c:pt>
                <c:pt idx="2653">
                  <c:v>41982.04166666666</c:v>
                </c:pt>
                <c:pt idx="2654">
                  <c:v>41982.08333333334</c:v>
                </c:pt>
                <c:pt idx="2655">
                  <c:v>41982.125</c:v>
                </c:pt>
                <c:pt idx="2656">
                  <c:v>41982.16666666666</c:v>
                </c:pt>
                <c:pt idx="2657">
                  <c:v>41982.20833333334</c:v>
                </c:pt>
                <c:pt idx="2658">
                  <c:v>41982.25</c:v>
                </c:pt>
                <c:pt idx="2659">
                  <c:v>41982.29166666666</c:v>
                </c:pt>
                <c:pt idx="2660">
                  <c:v>41982.33333333334</c:v>
                </c:pt>
                <c:pt idx="2661">
                  <c:v>41982.375</c:v>
                </c:pt>
                <c:pt idx="2662">
                  <c:v>41982.41666666666</c:v>
                </c:pt>
                <c:pt idx="2663">
                  <c:v>41982.45833333333</c:v>
                </c:pt>
                <c:pt idx="2664">
                  <c:v>41982.5</c:v>
                </c:pt>
                <c:pt idx="2665">
                  <c:v>41982.54166666666</c:v>
                </c:pt>
                <c:pt idx="2666">
                  <c:v>41982.58333333334</c:v>
                </c:pt>
                <c:pt idx="2667">
                  <c:v>41982.625</c:v>
                </c:pt>
                <c:pt idx="2668">
                  <c:v>41982.66666666666</c:v>
                </c:pt>
                <c:pt idx="2669">
                  <c:v>41982.70833333334</c:v>
                </c:pt>
                <c:pt idx="2670">
                  <c:v>41982.75</c:v>
                </c:pt>
                <c:pt idx="2671">
                  <c:v>41982.79166666666</c:v>
                </c:pt>
                <c:pt idx="2672">
                  <c:v>41982.83333333334</c:v>
                </c:pt>
                <c:pt idx="2673">
                  <c:v>41982.875</c:v>
                </c:pt>
                <c:pt idx="2674">
                  <c:v>41982.91666666666</c:v>
                </c:pt>
                <c:pt idx="2675">
                  <c:v>41982.95833333333</c:v>
                </c:pt>
                <c:pt idx="2676">
                  <c:v>41983.0</c:v>
                </c:pt>
                <c:pt idx="2677">
                  <c:v>41983.04166666666</c:v>
                </c:pt>
                <c:pt idx="2678">
                  <c:v>41983.08333333334</c:v>
                </c:pt>
                <c:pt idx="2679">
                  <c:v>41983.125</c:v>
                </c:pt>
                <c:pt idx="2680">
                  <c:v>41983.16666666666</c:v>
                </c:pt>
                <c:pt idx="2681">
                  <c:v>41983.20833333334</c:v>
                </c:pt>
                <c:pt idx="2682">
                  <c:v>41983.25</c:v>
                </c:pt>
                <c:pt idx="2683">
                  <c:v>41983.29166666666</c:v>
                </c:pt>
                <c:pt idx="2684">
                  <c:v>41983.33333333334</c:v>
                </c:pt>
                <c:pt idx="2685">
                  <c:v>41983.375</c:v>
                </c:pt>
                <c:pt idx="2686">
                  <c:v>41983.41666666666</c:v>
                </c:pt>
                <c:pt idx="2687">
                  <c:v>41983.45833333333</c:v>
                </c:pt>
                <c:pt idx="2688">
                  <c:v>41983.5</c:v>
                </c:pt>
                <c:pt idx="2689">
                  <c:v>41983.54166666666</c:v>
                </c:pt>
                <c:pt idx="2690">
                  <c:v>41983.58333333334</c:v>
                </c:pt>
                <c:pt idx="2691">
                  <c:v>41983.625</c:v>
                </c:pt>
                <c:pt idx="2692">
                  <c:v>41983.66666666666</c:v>
                </c:pt>
                <c:pt idx="2693">
                  <c:v>41983.70833333334</c:v>
                </c:pt>
                <c:pt idx="2694">
                  <c:v>41983.75</c:v>
                </c:pt>
                <c:pt idx="2695">
                  <c:v>41983.79166666666</c:v>
                </c:pt>
                <c:pt idx="2696">
                  <c:v>41983.83333333334</c:v>
                </c:pt>
                <c:pt idx="2697">
                  <c:v>41983.875</c:v>
                </c:pt>
                <c:pt idx="2698">
                  <c:v>41983.91666666666</c:v>
                </c:pt>
                <c:pt idx="2699">
                  <c:v>41983.95833333333</c:v>
                </c:pt>
                <c:pt idx="2700">
                  <c:v>41984.0</c:v>
                </c:pt>
                <c:pt idx="2701">
                  <c:v>41984.04166666666</c:v>
                </c:pt>
                <c:pt idx="2702">
                  <c:v>41984.08333333334</c:v>
                </c:pt>
                <c:pt idx="2703">
                  <c:v>41984.125</c:v>
                </c:pt>
                <c:pt idx="2704">
                  <c:v>41984.16666666666</c:v>
                </c:pt>
                <c:pt idx="2705">
                  <c:v>41984.20833333334</c:v>
                </c:pt>
                <c:pt idx="2706">
                  <c:v>41984.25</c:v>
                </c:pt>
                <c:pt idx="2707">
                  <c:v>41984.29166666666</c:v>
                </c:pt>
                <c:pt idx="2708">
                  <c:v>41984.33333333334</c:v>
                </c:pt>
                <c:pt idx="2709">
                  <c:v>41984.375</c:v>
                </c:pt>
                <c:pt idx="2710">
                  <c:v>41984.41666666666</c:v>
                </c:pt>
                <c:pt idx="2711">
                  <c:v>41984.45833333333</c:v>
                </c:pt>
                <c:pt idx="2712">
                  <c:v>41984.5</c:v>
                </c:pt>
                <c:pt idx="2713">
                  <c:v>41984.54166666666</c:v>
                </c:pt>
                <c:pt idx="2714">
                  <c:v>41984.58333333334</c:v>
                </c:pt>
                <c:pt idx="2715">
                  <c:v>41984.625</c:v>
                </c:pt>
                <c:pt idx="2716">
                  <c:v>41984.66666666666</c:v>
                </c:pt>
                <c:pt idx="2717">
                  <c:v>41984.70833333334</c:v>
                </c:pt>
                <c:pt idx="2718">
                  <c:v>41984.75</c:v>
                </c:pt>
                <c:pt idx="2719">
                  <c:v>41984.79166666666</c:v>
                </c:pt>
                <c:pt idx="2720">
                  <c:v>41984.83333333334</c:v>
                </c:pt>
                <c:pt idx="2721">
                  <c:v>41984.875</c:v>
                </c:pt>
                <c:pt idx="2722">
                  <c:v>41984.91666666666</c:v>
                </c:pt>
                <c:pt idx="2723">
                  <c:v>41984.95833333333</c:v>
                </c:pt>
                <c:pt idx="2724">
                  <c:v>41985.0</c:v>
                </c:pt>
                <c:pt idx="2725">
                  <c:v>41985.04166666666</c:v>
                </c:pt>
                <c:pt idx="2726">
                  <c:v>41985.08333333334</c:v>
                </c:pt>
                <c:pt idx="2727">
                  <c:v>41985.125</c:v>
                </c:pt>
                <c:pt idx="2728">
                  <c:v>41985.16666666666</c:v>
                </c:pt>
                <c:pt idx="2729">
                  <c:v>41985.20833333334</c:v>
                </c:pt>
                <c:pt idx="2730">
                  <c:v>41985.25</c:v>
                </c:pt>
                <c:pt idx="2731">
                  <c:v>41985.29166666666</c:v>
                </c:pt>
                <c:pt idx="2732">
                  <c:v>41985.33333333334</c:v>
                </c:pt>
                <c:pt idx="2733">
                  <c:v>41985.375</c:v>
                </c:pt>
                <c:pt idx="2734">
                  <c:v>41985.41666666666</c:v>
                </c:pt>
                <c:pt idx="2735">
                  <c:v>41985.45833333333</c:v>
                </c:pt>
                <c:pt idx="2736">
                  <c:v>41985.5</c:v>
                </c:pt>
                <c:pt idx="2737">
                  <c:v>41985.54166666666</c:v>
                </c:pt>
                <c:pt idx="2738">
                  <c:v>41985.58333333334</c:v>
                </c:pt>
                <c:pt idx="2739">
                  <c:v>41985.625</c:v>
                </c:pt>
                <c:pt idx="2740">
                  <c:v>41985.66666666666</c:v>
                </c:pt>
                <c:pt idx="2741">
                  <c:v>41985.70833333334</c:v>
                </c:pt>
                <c:pt idx="2742">
                  <c:v>41985.75</c:v>
                </c:pt>
                <c:pt idx="2743">
                  <c:v>41985.79166666666</c:v>
                </c:pt>
                <c:pt idx="2744">
                  <c:v>41985.83333333334</c:v>
                </c:pt>
                <c:pt idx="2745">
                  <c:v>41985.875</c:v>
                </c:pt>
                <c:pt idx="2746">
                  <c:v>41985.91666666666</c:v>
                </c:pt>
                <c:pt idx="2747">
                  <c:v>41985.95833333333</c:v>
                </c:pt>
                <c:pt idx="2748">
                  <c:v>41986.0</c:v>
                </c:pt>
                <c:pt idx="2749">
                  <c:v>41986.04166666666</c:v>
                </c:pt>
                <c:pt idx="2750">
                  <c:v>41986.08333333334</c:v>
                </c:pt>
                <c:pt idx="2751">
                  <c:v>41986.125</c:v>
                </c:pt>
                <c:pt idx="2752">
                  <c:v>41986.16666666666</c:v>
                </c:pt>
                <c:pt idx="2753">
                  <c:v>41986.20833333334</c:v>
                </c:pt>
                <c:pt idx="2754">
                  <c:v>41986.25</c:v>
                </c:pt>
                <c:pt idx="2755">
                  <c:v>41986.29166666666</c:v>
                </c:pt>
                <c:pt idx="2756">
                  <c:v>41986.33333333334</c:v>
                </c:pt>
                <c:pt idx="2757">
                  <c:v>41986.375</c:v>
                </c:pt>
                <c:pt idx="2758">
                  <c:v>41986.41666666666</c:v>
                </c:pt>
                <c:pt idx="2759">
                  <c:v>41986.45833333333</c:v>
                </c:pt>
                <c:pt idx="2760">
                  <c:v>41986.5</c:v>
                </c:pt>
                <c:pt idx="2761">
                  <c:v>41986.54166666666</c:v>
                </c:pt>
                <c:pt idx="2762">
                  <c:v>41986.58333333334</c:v>
                </c:pt>
                <c:pt idx="2763">
                  <c:v>41986.625</c:v>
                </c:pt>
                <c:pt idx="2764">
                  <c:v>41986.66666666666</c:v>
                </c:pt>
                <c:pt idx="2765">
                  <c:v>41986.70833333334</c:v>
                </c:pt>
                <c:pt idx="2766">
                  <c:v>41986.75</c:v>
                </c:pt>
                <c:pt idx="2767">
                  <c:v>41986.79166666666</c:v>
                </c:pt>
                <c:pt idx="2768">
                  <c:v>41986.83333333334</c:v>
                </c:pt>
                <c:pt idx="2769">
                  <c:v>41986.875</c:v>
                </c:pt>
                <c:pt idx="2770">
                  <c:v>41986.91666666666</c:v>
                </c:pt>
                <c:pt idx="2771">
                  <c:v>41986.95833333333</c:v>
                </c:pt>
                <c:pt idx="2772">
                  <c:v>41987.0</c:v>
                </c:pt>
                <c:pt idx="2773">
                  <c:v>41987.04166666666</c:v>
                </c:pt>
                <c:pt idx="2774">
                  <c:v>41987.08333333334</c:v>
                </c:pt>
                <c:pt idx="2775">
                  <c:v>41987.125</c:v>
                </c:pt>
                <c:pt idx="2776">
                  <c:v>41987.16666666666</c:v>
                </c:pt>
                <c:pt idx="2777">
                  <c:v>41987.20833333334</c:v>
                </c:pt>
                <c:pt idx="2778">
                  <c:v>41987.25</c:v>
                </c:pt>
                <c:pt idx="2779">
                  <c:v>41987.29166666666</c:v>
                </c:pt>
                <c:pt idx="2780">
                  <c:v>41987.33333333334</c:v>
                </c:pt>
                <c:pt idx="2781">
                  <c:v>41987.375</c:v>
                </c:pt>
                <c:pt idx="2782">
                  <c:v>41987.41666666666</c:v>
                </c:pt>
                <c:pt idx="2783">
                  <c:v>41987.45833333333</c:v>
                </c:pt>
                <c:pt idx="2784">
                  <c:v>41987.5</c:v>
                </c:pt>
                <c:pt idx="2785">
                  <c:v>41987.54166666666</c:v>
                </c:pt>
                <c:pt idx="2786">
                  <c:v>41987.58333333334</c:v>
                </c:pt>
                <c:pt idx="2787">
                  <c:v>41987.625</c:v>
                </c:pt>
                <c:pt idx="2788">
                  <c:v>41987.66666666666</c:v>
                </c:pt>
                <c:pt idx="2789">
                  <c:v>41987.70833333334</c:v>
                </c:pt>
                <c:pt idx="2790">
                  <c:v>41987.75</c:v>
                </c:pt>
                <c:pt idx="2791">
                  <c:v>41987.79166666666</c:v>
                </c:pt>
                <c:pt idx="2792">
                  <c:v>41987.83333333334</c:v>
                </c:pt>
                <c:pt idx="2793">
                  <c:v>41987.875</c:v>
                </c:pt>
                <c:pt idx="2794">
                  <c:v>41987.91666666666</c:v>
                </c:pt>
                <c:pt idx="2795">
                  <c:v>41987.95833333333</c:v>
                </c:pt>
                <c:pt idx="2796">
                  <c:v>41988.0</c:v>
                </c:pt>
                <c:pt idx="2797">
                  <c:v>41988.04166666666</c:v>
                </c:pt>
                <c:pt idx="2798">
                  <c:v>41988.08333333334</c:v>
                </c:pt>
                <c:pt idx="2799">
                  <c:v>41988.125</c:v>
                </c:pt>
                <c:pt idx="2800">
                  <c:v>41988.16666666666</c:v>
                </c:pt>
                <c:pt idx="2801">
                  <c:v>41988.20833333334</c:v>
                </c:pt>
                <c:pt idx="2802">
                  <c:v>41988.25</c:v>
                </c:pt>
                <c:pt idx="2803">
                  <c:v>41988.29166666666</c:v>
                </c:pt>
                <c:pt idx="2804">
                  <c:v>41988.33333333334</c:v>
                </c:pt>
                <c:pt idx="2805">
                  <c:v>41988.375</c:v>
                </c:pt>
                <c:pt idx="2806">
                  <c:v>41988.41666666666</c:v>
                </c:pt>
                <c:pt idx="2807">
                  <c:v>41988.45833333333</c:v>
                </c:pt>
                <c:pt idx="2808">
                  <c:v>41988.5</c:v>
                </c:pt>
                <c:pt idx="2809">
                  <c:v>41988.54166666666</c:v>
                </c:pt>
                <c:pt idx="2810">
                  <c:v>41988.58333333334</c:v>
                </c:pt>
                <c:pt idx="2811">
                  <c:v>41988.625</c:v>
                </c:pt>
                <c:pt idx="2812">
                  <c:v>41988.66666666666</c:v>
                </c:pt>
                <c:pt idx="2813">
                  <c:v>41988.70833333334</c:v>
                </c:pt>
                <c:pt idx="2814">
                  <c:v>41988.75</c:v>
                </c:pt>
                <c:pt idx="2815">
                  <c:v>41988.79166666666</c:v>
                </c:pt>
                <c:pt idx="2816">
                  <c:v>41988.83333333334</c:v>
                </c:pt>
                <c:pt idx="2817">
                  <c:v>41988.875</c:v>
                </c:pt>
                <c:pt idx="2818">
                  <c:v>41988.91666666666</c:v>
                </c:pt>
                <c:pt idx="2819">
                  <c:v>41988.95833333333</c:v>
                </c:pt>
                <c:pt idx="2820">
                  <c:v>41989.0</c:v>
                </c:pt>
                <c:pt idx="2821">
                  <c:v>41989.04166666666</c:v>
                </c:pt>
                <c:pt idx="2822">
                  <c:v>41989.08333333334</c:v>
                </c:pt>
                <c:pt idx="2823">
                  <c:v>41989.125</c:v>
                </c:pt>
                <c:pt idx="2824">
                  <c:v>41989.16666666666</c:v>
                </c:pt>
                <c:pt idx="2825">
                  <c:v>41989.20833333334</c:v>
                </c:pt>
                <c:pt idx="2826">
                  <c:v>41989.25</c:v>
                </c:pt>
                <c:pt idx="2827">
                  <c:v>41989.29166666666</c:v>
                </c:pt>
                <c:pt idx="2828">
                  <c:v>41989.33333333334</c:v>
                </c:pt>
                <c:pt idx="2829">
                  <c:v>41989.375</c:v>
                </c:pt>
                <c:pt idx="2830">
                  <c:v>41989.41666666666</c:v>
                </c:pt>
                <c:pt idx="2831">
                  <c:v>41989.45833333333</c:v>
                </c:pt>
                <c:pt idx="2832">
                  <c:v>41989.5</c:v>
                </c:pt>
                <c:pt idx="2833">
                  <c:v>41989.54166666666</c:v>
                </c:pt>
                <c:pt idx="2834">
                  <c:v>41989.58333333334</c:v>
                </c:pt>
                <c:pt idx="2835">
                  <c:v>41989.625</c:v>
                </c:pt>
                <c:pt idx="2836">
                  <c:v>41989.66666666666</c:v>
                </c:pt>
                <c:pt idx="2837">
                  <c:v>41989.70833333334</c:v>
                </c:pt>
                <c:pt idx="2838">
                  <c:v>41989.75</c:v>
                </c:pt>
                <c:pt idx="2839">
                  <c:v>41989.79166666666</c:v>
                </c:pt>
                <c:pt idx="2840">
                  <c:v>41989.83333333334</c:v>
                </c:pt>
                <c:pt idx="2841">
                  <c:v>41989.875</c:v>
                </c:pt>
                <c:pt idx="2842">
                  <c:v>41989.91666666666</c:v>
                </c:pt>
                <c:pt idx="2843">
                  <c:v>41989.95833333333</c:v>
                </c:pt>
                <c:pt idx="2844">
                  <c:v>41990.0</c:v>
                </c:pt>
                <c:pt idx="2845">
                  <c:v>41990.04166666666</c:v>
                </c:pt>
                <c:pt idx="2846">
                  <c:v>41990.08333333334</c:v>
                </c:pt>
                <c:pt idx="2847">
                  <c:v>41990.125</c:v>
                </c:pt>
                <c:pt idx="2848">
                  <c:v>41990.16666666666</c:v>
                </c:pt>
                <c:pt idx="2849">
                  <c:v>41990.20833333334</c:v>
                </c:pt>
                <c:pt idx="2850">
                  <c:v>41990.25</c:v>
                </c:pt>
                <c:pt idx="2851">
                  <c:v>41990.29166666666</c:v>
                </c:pt>
                <c:pt idx="2852">
                  <c:v>41990.33333333334</c:v>
                </c:pt>
                <c:pt idx="2853">
                  <c:v>41990.375</c:v>
                </c:pt>
                <c:pt idx="2854">
                  <c:v>41990.41666666666</c:v>
                </c:pt>
                <c:pt idx="2855">
                  <c:v>41990.45833333333</c:v>
                </c:pt>
                <c:pt idx="2856">
                  <c:v>41990.5</c:v>
                </c:pt>
                <c:pt idx="2857">
                  <c:v>41990.54166666666</c:v>
                </c:pt>
                <c:pt idx="2858">
                  <c:v>41990.58333333334</c:v>
                </c:pt>
                <c:pt idx="2859">
                  <c:v>41990.625</c:v>
                </c:pt>
                <c:pt idx="2860">
                  <c:v>41990.66666666666</c:v>
                </c:pt>
                <c:pt idx="2861">
                  <c:v>41990.70833333334</c:v>
                </c:pt>
                <c:pt idx="2862">
                  <c:v>41990.75</c:v>
                </c:pt>
                <c:pt idx="2863">
                  <c:v>41990.79166666666</c:v>
                </c:pt>
                <c:pt idx="2864">
                  <c:v>41990.83333333334</c:v>
                </c:pt>
                <c:pt idx="2865">
                  <c:v>41990.875</c:v>
                </c:pt>
                <c:pt idx="2866">
                  <c:v>41990.91666666666</c:v>
                </c:pt>
                <c:pt idx="2867">
                  <c:v>41990.95833333333</c:v>
                </c:pt>
                <c:pt idx="2868">
                  <c:v>41991.0</c:v>
                </c:pt>
                <c:pt idx="2869">
                  <c:v>41991.04166666666</c:v>
                </c:pt>
                <c:pt idx="2870">
                  <c:v>41991.08333333334</c:v>
                </c:pt>
                <c:pt idx="2871">
                  <c:v>41991.125</c:v>
                </c:pt>
                <c:pt idx="2872">
                  <c:v>41991.16666666666</c:v>
                </c:pt>
                <c:pt idx="2873">
                  <c:v>41991.20833333334</c:v>
                </c:pt>
                <c:pt idx="2874">
                  <c:v>41991.25</c:v>
                </c:pt>
                <c:pt idx="2875">
                  <c:v>41991.29166666666</c:v>
                </c:pt>
                <c:pt idx="2876">
                  <c:v>41991.33333333334</c:v>
                </c:pt>
                <c:pt idx="2877">
                  <c:v>41991.375</c:v>
                </c:pt>
                <c:pt idx="2878">
                  <c:v>41991.41666666666</c:v>
                </c:pt>
                <c:pt idx="2879">
                  <c:v>41991.45833333333</c:v>
                </c:pt>
                <c:pt idx="2880">
                  <c:v>41991.5</c:v>
                </c:pt>
                <c:pt idx="2881">
                  <c:v>41991.54166666666</c:v>
                </c:pt>
                <c:pt idx="2882">
                  <c:v>41991.58333333334</c:v>
                </c:pt>
                <c:pt idx="2883">
                  <c:v>41991.625</c:v>
                </c:pt>
                <c:pt idx="2884">
                  <c:v>41991.66666666666</c:v>
                </c:pt>
                <c:pt idx="2885">
                  <c:v>41991.70833333334</c:v>
                </c:pt>
                <c:pt idx="2886">
                  <c:v>41991.75</c:v>
                </c:pt>
                <c:pt idx="2887">
                  <c:v>41991.79166666666</c:v>
                </c:pt>
                <c:pt idx="2888">
                  <c:v>41991.83333333334</c:v>
                </c:pt>
                <c:pt idx="2889">
                  <c:v>41991.875</c:v>
                </c:pt>
                <c:pt idx="2890">
                  <c:v>41991.91666666666</c:v>
                </c:pt>
                <c:pt idx="2891">
                  <c:v>41991.95833333333</c:v>
                </c:pt>
                <c:pt idx="2892">
                  <c:v>41992.0</c:v>
                </c:pt>
                <c:pt idx="2893">
                  <c:v>41992.04166666666</c:v>
                </c:pt>
                <c:pt idx="2894">
                  <c:v>41992.08333333334</c:v>
                </c:pt>
                <c:pt idx="2895">
                  <c:v>41992.125</c:v>
                </c:pt>
                <c:pt idx="2896">
                  <c:v>41992.16666666666</c:v>
                </c:pt>
                <c:pt idx="2897">
                  <c:v>41992.20833333334</c:v>
                </c:pt>
                <c:pt idx="2898">
                  <c:v>41992.25</c:v>
                </c:pt>
                <c:pt idx="2899">
                  <c:v>41992.29166666666</c:v>
                </c:pt>
                <c:pt idx="2900">
                  <c:v>41992.33333333334</c:v>
                </c:pt>
                <c:pt idx="2901">
                  <c:v>41992.375</c:v>
                </c:pt>
                <c:pt idx="2902">
                  <c:v>41992.41666666666</c:v>
                </c:pt>
                <c:pt idx="2903">
                  <c:v>41992.45833333333</c:v>
                </c:pt>
                <c:pt idx="2904">
                  <c:v>41992.5</c:v>
                </c:pt>
                <c:pt idx="2905">
                  <c:v>41992.54166666666</c:v>
                </c:pt>
                <c:pt idx="2906">
                  <c:v>41992.58333333334</c:v>
                </c:pt>
                <c:pt idx="2907">
                  <c:v>41992.625</c:v>
                </c:pt>
                <c:pt idx="2908">
                  <c:v>41992.66666666666</c:v>
                </c:pt>
                <c:pt idx="2909">
                  <c:v>41992.70833333334</c:v>
                </c:pt>
                <c:pt idx="2910">
                  <c:v>41992.75</c:v>
                </c:pt>
                <c:pt idx="2911">
                  <c:v>41992.79166666666</c:v>
                </c:pt>
                <c:pt idx="2912">
                  <c:v>41992.83333333334</c:v>
                </c:pt>
                <c:pt idx="2913">
                  <c:v>41992.875</c:v>
                </c:pt>
                <c:pt idx="2914">
                  <c:v>41992.91666666666</c:v>
                </c:pt>
                <c:pt idx="2915">
                  <c:v>41992.95833333333</c:v>
                </c:pt>
                <c:pt idx="2916">
                  <c:v>41993.0</c:v>
                </c:pt>
                <c:pt idx="2917">
                  <c:v>41993.04166666666</c:v>
                </c:pt>
                <c:pt idx="2918">
                  <c:v>41993.08333333334</c:v>
                </c:pt>
                <c:pt idx="2919">
                  <c:v>41993.125</c:v>
                </c:pt>
                <c:pt idx="2920">
                  <c:v>41993.16666666666</c:v>
                </c:pt>
                <c:pt idx="2921">
                  <c:v>41993.20833333334</c:v>
                </c:pt>
                <c:pt idx="2922">
                  <c:v>41993.25</c:v>
                </c:pt>
                <c:pt idx="2923">
                  <c:v>41993.29166666666</c:v>
                </c:pt>
                <c:pt idx="2924">
                  <c:v>41993.33333333334</c:v>
                </c:pt>
                <c:pt idx="2925">
                  <c:v>41993.375</c:v>
                </c:pt>
                <c:pt idx="2926">
                  <c:v>41993.41666666666</c:v>
                </c:pt>
                <c:pt idx="2927">
                  <c:v>41993.45833333333</c:v>
                </c:pt>
                <c:pt idx="2928">
                  <c:v>41993.5</c:v>
                </c:pt>
                <c:pt idx="2929">
                  <c:v>41993.54166666666</c:v>
                </c:pt>
                <c:pt idx="2930">
                  <c:v>41993.58333333334</c:v>
                </c:pt>
                <c:pt idx="2931">
                  <c:v>41993.625</c:v>
                </c:pt>
                <c:pt idx="2932">
                  <c:v>41993.66666666666</c:v>
                </c:pt>
                <c:pt idx="2933">
                  <c:v>41993.70833333334</c:v>
                </c:pt>
                <c:pt idx="2934">
                  <c:v>41993.75</c:v>
                </c:pt>
                <c:pt idx="2935">
                  <c:v>41993.79166666666</c:v>
                </c:pt>
                <c:pt idx="2936">
                  <c:v>41993.83333333334</c:v>
                </c:pt>
                <c:pt idx="2937">
                  <c:v>41993.875</c:v>
                </c:pt>
                <c:pt idx="2938">
                  <c:v>41993.91666666666</c:v>
                </c:pt>
                <c:pt idx="2939">
                  <c:v>41993.95833333333</c:v>
                </c:pt>
                <c:pt idx="2940">
                  <c:v>41994.0</c:v>
                </c:pt>
                <c:pt idx="2941">
                  <c:v>41994.04166666666</c:v>
                </c:pt>
                <c:pt idx="2942">
                  <c:v>41994.08333333334</c:v>
                </c:pt>
                <c:pt idx="2943">
                  <c:v>41994.125</c:v>
                </c:pt>
                <c:pt idx="2944">
                  <c:v>41994.16666666666</c:v>
                </c:pt>
                <c:pt idx="2945">
                  <c:v>41994.20833333334</c:v>
                </c:pt>
                <c:pt idx="2946">
                  <c:v>41994.25</c:v>
                </c:pt>
                <c:pt idx="2947">
                  <c:v>41994.29166666666</c:v>
                </c:pt>
                <c:pt idx="2948">
                  <c:v>41994.33333333334</c:v>
                </c:pt>
                <c:pt idx="2949">
                  <c:v>41994.375</c:v>
                </c:pt>
                <c:pt idx="2950">
                  <c:v>41994.41666666666</c:v>
                </c:pt>
                <c:pt idx="2951">
                  <c:v>41994.45833333333</c:v>
                </c:pt>
                <c:pt idx="2952">
                  <c:v>41994.5</c:v>
                </c:pt>
                <c:pt idx="2953">
                  <c:v>41994.54166666666</c:v>
                </c:pt>
                <c:pt idx="2954">
                  <c:v>41994.58333333334</c:v>
                </c:pt>
                <c:pt idx="2955">
                  <c:v>41994.625</c:v>
                </c:pt>
                <c:pt idx="2956">
                  <c:v>41994.66666666666</c:v>
                </c:pt>
                <c:pt idx="2957">
                  <c:v>41994.70833333334</c:v>
                </c:pt>
                <c:pt idx="2958">
                  <c:v>41994.75</c:v>
                </c:pt>
                <c:pt idx="2959">
                  <c:v>41994.79166666666</c:v>
                </c:pt>
                <c:pt idx="2960">
                  <c:v>41994.83333333334</c:v>
                </c:pt>
                <c:pt idx="2961">
                  <c:v>41994.875</c:v>
                </c:pt>
                <c:pt idx="2962">
                  <c:v>41994.91666666666</c:v>
                </c:pt>
                <c:pt idx="2963">
                  <c:v>41994.95833333333</c:v>
                </c:pt>
                <c:pt idx="2964">
                  <c:v>41995.0</c:v>
                </c:pt>
                <c:pt idx="2965">
                  <c:v>41995.04166666666</c:v>
                </c:pt>
                <c:pt idx="2966">
                  <c:v>41995.08333333334</c:v>
                </c:pt>
                <c:pt idx="2967">
                  <c:v>41995.125</c:v>
                </c:pt>
                <c:pt idx="2968">
                  <c:v>41995.16666666666</c:v>
                </c:pt>
                <c:pt idx="2969">
                  <c:v>41995.20833333334</c:v>
                </c:pt>
                <c:pt idx="2970">
                  <c:v>41995.25</c:v>
                </c:pt>
                <c:pt idx="2971">
                  <c:v>41995.29166666666</c:v>
                </c:pt>
                <c:pt idx="2972">
                  <c:v>41995.33333333334</c:v>
                </c:pt>
                <c:pt idx="2973">
                  <c:v>41995.375</c:v>
                </c:pt>
                <c:pt idx="2974">
                  <c:v>41995.41666666666</c:v>
                </c:pt>
                <c:pt idx="2975">
                  <c:v>41995.45833333333</c:v>
                </c:pt>
                <c:pt idx="2976">
                  <c:v>41995.5</c:v>
                </c:pt>
                <c:pt idx="2977">
                  <c:v>41995.54166666666</c:v>
                </c:pt>
                <c:pt idx="2978">
                  <c:v>41995.58333333334</c:v>
                </c:pt>
                <c:pt idx="2979">
                  <c:v>41995.625</c:v>
                </c:pt>
                <c:pt idx="2980">
                  <c:v>41995.66666666666</c:v>
                </c:pt>
                <c:pt idx="2981">
                  <c:v>41995.70833333334</c:v>
                </c:pt>
                <c:pt idx="2982">
                  <c:v>41995.75</c:v>
                </c:pt>
                <c:pt idx="2983">
                  <c:v>41995.79166666666</c:v>
                </c:pt>
                <c:pt idx="2984">
                  <c:v>41995.83333333334</c:v>
                </c:pt>
                <c:pt idx="2985">
                  <c:v>41995.875</c:v>
                </c:pt>
                <c:pt idx="2986">
                  <c:v>41995.91666666666</c:v>
                </c:pt>
                <c:pt idx="2987">
                  <c:v>41995.95833333333</c:v>
                </c:pt>
                <c:pt idx="2988">
                  <c:v>41996.0</c:v>
                </c:pt>
                <c:pt idx="2989">
                  <c:v>41996.04166666666</c:v>
                </c:pt>
                <c:pt idx="2990">
                  <c:v>41996.08333333334</c:v>
                </c:pt>
                <c:pt idx="2991">
                  <c:v>41996.125</c:v>
                </c:pt>
                <c:pt idx="2992">
                  <c:v>41996.16666666666</c:v>
                </c:pt>
                <c:pt idx="2993">
                  <c:v>41996.20833333334</c:v>
                </c:pt>
                <c:pt idx="2994">
                  <c:v>41996.25</c:v>
                </c:pt>
                <c:pt idx="2995">
                  <c:v>41996.29166666666</c:v>
                </c:pt>
                <c:pt idx="2996">
                  <c:v>41996.33333333334</c:v>
                </c:pt>
                <c:pt idx="2997">
                  <c:v>41996.375</c:v>
                </c:pt>
                <c:pt idx="2998">
                  <c:v>41996.41666666666</c:v>
                </c:pt>
                <c:pt idx="2999">
                  <c:v>41996.45833333333</c:v>
                </c:pt>
                <c:pt idx="3000">
                  <c:v>41996.5</c:v>
                </c:pt>
                <c:pt idx="3001">
                  <c:v>41996.54166666666</c:v>
                </c:pt>
                <c:pt idx="3002">
                  <c:v>41996.58333333334</c:v>
                </c:pt>
                <c:pt idx="3003">
                  <c:v>41996.625</c:v>
                </c:pt>
                <c:pt idx="3004">
                  <c:v>41996.66666666666</c:v>
                </c:pt>
                <c:pt idx="3005">
                  <c:v>41996.70833333334</c:v>
                </c:pt>
                <c:pt idx="3006">
                  <c:v>41996.75</c:v>
                </c:pt>
                <c:pt idx="3007">
                  <c:v>41996.79166666666</c:v>
                </c:pt>
                <c:pt idx="3008">
                  <c:v>41996.83333333334</c:v>
                </c:pt>
                <c:pt idx="3009">
                  <c:v>41996.875</c:v>
                </c:pt>
                <c:pt idx="3010">
                  <c:v>41996.91666666666</c:v>
                </c:pt>
                <c:pt idx="3011">
                  <c:v>41996.95833333333</c:v>
                </c:pt>
                <c:pt idx="3012">
                  <c:v>41997.0</c:v>
                </c:pt>
                <c:pt idx="3013">
                  <c:v>41997.04166666666</c:v>
                </c:pt>
                <c:pt idx="3014">
                  <c:v>41997.08333333334</c:v>
                </c:pt>
                <c:pt idx="3015">
                  <c:v>41997.125</c:v>
                </c:pt>
                <c:pt idx="3016">
                  <c:v>41997.16666666666</c:v>
                </c:pt>
                <c:pt idx="3017">
                  <c:v>41997.20833333334</c:v>
                </c:pt>
                <c:pt idx="3018">
                  <c:v>41997.25</c:v>
                </c:pt>
                <c:pt idx="3019">
                  <c:v>41997.29166666666</c:v>
                </c:pt>
                <c:pt idx="3020">
                  <c:v>41997.33333333334</c:v>
                </c:pt>
                <c:pt idx="3021">
                  <c:v>41997.375</c:v>
                </c:pt>
                <c:pt idx="3022">
                  <c:v>41997.41666666666</c:v>
                </c:pt>
                <c:pt idx="3023">
                  <c:v>41997.45833333333</c:v>
                </c:pt>
                <c:pt idx="3024">
                  <c:v>41997.5</c:v>
                </c:pt>
                <c:pt idx="3025">
                  <c:v>41997.54166666666</c:v>
                </c:pt>
                <c:pt idx="3026">
                  <c:v>41997.58333333334</c:v>
                </c:pt>
                <c:pt idx="3027">
                  <c:v>41997.625</c:v>
                </c:pt>
                <c:pt idx="3028">
                  <c:v>41997.66666666666</c:v>
                </c:pt>
                <c:pt idx="3029">
                  <c:v>41997.70833333334</c:v>
                </c:pt>
                <c:pt idx="3030">
                  <c:v>41997.75</c:v>
                </c:pt>
                <c:pt idx="3031">
                  <c:v>41997.79166666666</c:v>
                </c:pt>
                <c:pt idx="3032">
                  <c:v>41997.83333333334</c:v>
                </c:pt>
                <c:pt idx="3033">
                  <c:v>41997.875</c:v>
                </c:pt>
                <c:pt idx="3034">
                  <c:v>41997.91666666666</c:v>
                </c:pt>
                <c:pt idx="3035">
                  <c:v>41997.95833333333</c:v>
                </c:pt>
                <c:pt idx="3036">
                  <c:v>41998.0</c:v>
                </c:pt>
                <c:pt idx="3037">
                  <c:v>41998.04166666666</c:v>
                </c:pt>
                <c:pt idx="3038">
                  <c:v>41998.08333333334</c:v>
                </c:pt>
                <c:pt idx="3039">
                  <c:v>41998.125</c:v>
                </c:pt>
                <c:pt idx="3040">
                  <c:v>41998.16666666666</c:v>
                </c:pt>
                <c:pt idx="3041">
                  <c:v>41998.20833333334</c:v>
                </c:pt>
                <c:pt idx="3042">
                  <c:v>41998.25</c:v>
                </c:pt>
                <c:pt idx="3043">
                  <c:v>41998.29166666666</c:v>
                </c:pt>
                <c:pt idx="3044">
                  <c:v>41998.33333333334</c:v>
                </c:pt>
                <c:pt idx="3045">
                  <c:v>41998.375</c:v>
                </c:pt>
                <c:pt idx="3046">
                  <c:v>41998.41666666666</c:v>
                </c:pt>
                <c:pt idx="3047">
                  <c:v>41998.45833333333</c:v>
                </c:pt>
                <c:pt idx="3048">
                  <c:v>41998.5</c:v>
                </c:pt>
                <c:pt idx="3049">
                  <c:v>41998.54166666666</c:v>
                </c:pt>
                <c:pt idx="3050">
                  <c:v>41998.58333333334</c:v>
                </c:pt>
                <c:pt idx="3051">
                  <c:v>41998.625</c:v>
                </c:pt>
                <c:pt idx="3052">
                  <c:v>41998.66666666666</c:v>
                </c:pt>
                <c:pt idx="3053">
                  <c:v>41998.70833333334</c:v>
                </c:pt>
                <c:pt idx="3054">
                  <c:v>41998.75</c:v>
                </c:pt>
                <c:pt idx="3055">
                  <c:v>41998.79166666666</c:v>
                </c:pt>
                <c:pt idx="3056">
                  <c:v>41998.83333333334</c:v>
                </c:pt>
                <c:pt idx="3057">
                  <c:v>41998.875</c:v>
                </c:pt>
                <c:pt idx="3058">
                  <c:v>41998.91666666666</c:v>
                </c:pt>
                <c:pt idx="3059">
                  <c:v>41998.95833333333</c:v>
                </c:pt>
                <c:pt idx="3060">
                  <c:v>41999.0</c:v>
                </c:pt>
                <c:pt idx="3061">
                  <c:v>41999.04166666666</c:v>
                </c:pt>
                <c:pt idx="3062">
                  <c:v>41999.08333333334</c:v>
                </c:pt>
                <c:pt idx="3063">
                  <c:v>41999.125</c:v>
                </c:pt>
                <c:pt idx="3064">
                  <c:v>41999.16666666666</c:v>
                </c:pt>
                <c:pt idx="3065">
                  <c:v>41999.20833333334</c:v>
                </c:pt>
                <c:pt idx="3066">
                  <c:v>41999.25</c:v>
                </c:pt>
                <c:pt idx="3067">
                  <c:v>41999.29166666666</c:v>
                </c:pt>
                <c:pt idx="3068">
                  <c:v>41999.33333333334</c:v>
                </c:pt>
                <c:pt idx="3069">
                  <c:v>41999.375</c:v>
                </c:pt>
                <c:pt idx="3070">
                  <c:v>41999.41666666666</c:v>
                </c:pt>
                <c:pt idx="3071">
                  <c:v>41999.45833333333</c:v>
                </c:pt>
                <c:pt idx="3072">
                  <c:v>41999.5</c:v>
                </c:pt>
                <c:pt idx="3073">
                  <c:v>41999.54166666666</c:v>
                </c:pt>
                <c:pt idx="3074">
                  <c:v>41999.58333333334</c:v>
                </c:pt>
                <c:pt idx="3075">
                  <c:v>41999.625</c:v>
                </c:pt>
                <c:pt idx="3076">
                  <c:v>41999.66666666666</c:v>
                </c:pt>
                <c:pt idx="3077">
                  <c:v>41999.70833333334</c:v>
                </c:pt>
                <c:pt idx="3078">
                  <c:v>41999.75</c:v>
                </c:pt>
                <c:pt idx="3079">
                  <c:v>41999.79166666666</c:v>
                </c:pt>
                <c:pt idx="3080">
                  <c:v>41999.83333333334</c:v>
                </c:pt>
                <c:pt idx="3081">
                  <c:v>41999.875</c:v>
                </c:pt>
                <c:pt idx="3082">
                  <c:v>41999.91666666666</c:v>
                </c:pt>
                <c:pt idx="3083">
                  <c:v>41999.95833333333</c:v>
                </c:pt>
                <c:pt idx="3084">
                  <c:v>42000.0</c:v>
                </c:pt>
                <c:pt idx="3085">
                  <c:v>42000.04166666666</c:v>
                </c:pt>
                <c:pt idx="3086">
                  <c:v>42000.08333333334</c:v>
                </c:pt>
                <c:pt idx="3087">
                  <c:v>42000.125</c:v>
                </c:pt>
                <c:pt idx="3088">
                  <c:v>42000.16666666666</c:v>
                </c:pt>
                <c:pt idx="3089">
                  <c:v>42000.20833333334</c:v>
                </c:pt>
                <c:pt idx="3090">
                  <c:v>42000.25</c:v>
                </c:pt>
                <c:pt idx="3091">
                  <c:v>42000.29166666666</c:v>
                </c:pt>
                <c:pt idx="3092">
                  <c:v>42000.33333333334</c:v>
                </c:pt>
                <c:pt idx="3093">
                  <c:v>42000.375</c:v>
                </c:pt>
                <c:pt idx="3094">
                  <c:v>42000.41666666666</c:v>
                </c:pt>
                <c:pt idx="3095">
                  <c:v>42000.45833333333</c:v>
                </c:pt>
                <c:pt idx="3096">
                  <c:v>42000.5</c:v>
                </c:pt>
                <c:pt idx="3097">
                  <c:v>42000.54166666666</c:v>
                </c:pt>
                <c:pt idx="3098">
                  <c:v>42000.58333333334</c:v>
                </c:pt>
                <c:pt idx="3099">
                  <c:v>42000.625</c:v>
                </c:pt>
                <c:pt idx="3100">
                  <c:v>42000.66666666666</c:v>
                </c:pt>
                <c:pt idx="3101">
                  <c:v>42000.70833333334</c:v>
                </c:pt>
                <c:pt idx="3102">
                  <c:v>42000.75</c:v>
                </c:pt>
                <c:pt idx="3103">
                  <c:v>42000.79166666666</c:v>
                </c:pt>
                <c:pt idx="3104">
                  <c:v>42000.83333333334</c:v>
                </c:pt>
                <c:pt idx="3105">
                  <c:v>42000.875</c:v>
                </c:pt>
                <c:pt idx="3106">
                  <c:v>42000.91666666666</c:v>
                </c:pt>
                <c:pt idx="3107">
                  <c:v>42000.95833333333</c:v>
                </c:pt>
                <c:pt idx="3108">
                  <c:v>42001.0</c:v>
                </c:pt>
                <c:pt idx="3109">
                  <c:v>42001.04166666666</c:v>
                </c:pt>
                <c:pt idx="3110">
                  <c:v>42001.08333333334</c:v>
                </c:pt>
                <c:pt idx="3111">
                  <c:v>42001.125</c:v>
                </c:pt>
                <c:pt idx="3112">
                  <c:v>42001.16666666666</c:v>
                </c:pt>
                <c:pt idx="3113">
                  <c:v>42001.20833333334</c:v>
                </c:pt>
                <c:pt idx="3114">
                  <c:v>42001.25</c:v>
                </c:pt>
                <c:pt idx="3115">
                  <c:v>42001.29166666666</c:v>
                </c:pt>
                <c:pt idx="3116">
                  <c:v>42001.33333333334</c:v>
                </c:pt>
                <c:pt idx="3117">
                  <c:v>42001.375</c:v>
                </c:pt>
                <c:pt idx="3118">
                  <c:v>42001.41666666666</c:v>
                </c:pt>
                <c:pt idx="3119">
                  <c:v>42001.45833333333</c:v>
                </c:pt>
                <c:pt idx="3120">
                  <c:v>42001.5</c:v>
                </c:pt>
                <c:pt idx="3121">
                  <c:v>42001.54166666666</c:v>
                </c:pt>
                <c:pt idx="3122">
                  <c:v>42001.58333333334</c:v>
                </c:pt>
                <c:pt idx="3123">
                  <c:v>42001.625</c:v>
                </c:pt>
                <c:pt idx="3124">
                  <c:v>42001.66666666666</c:v>
                </c:pt>
                <c:pt idx="3125">
                  <c:v>42001.70833333334</c:v>
                </c:pt>
                <c:pt idx="3126">
                  <c:v>42001.75</c:v>
                </c:pt>
                <c:pt idx="3127">
                  <c:v>42001.79166666666</c:v>
                </c:pt>
                <c:pt idx="3128">
                  <c:v>42001.83333333334</c:v>
                </c:pt>
                <c:pt idx="3129">
                  <c:v>42001.875</c:v>
                </c:pt>
                <c:pt idx="3130">
                  <c:v>42001.91666666666</c:v>
                </c:pt>
                <c:pt idx="3131">
                  <c:v>42001.95833333333</c:v>
                </c:pt>
                <c:pt idx="3132">
                  <c:v>42002.0</c:v>
                </c:pt>
                <c:pt idx="3133">
                  <c:v>42002.04166666666</c:v>
                </c:pt>
                <c:pt idx="3134">
                  <c:v>42002.08333333334</c:v>
                </c:pt>
                <c:pt idx="3135">
                  <c:v>42002.125</c:v>
                </c:pt>
                <c:pt idx="3136">
                  <c:v>42002.16666666666</c:v>
                </c:pt>
                <c:pt idx="3137">
                  <c:v>42002.20833333334</c:v>
                </c:pt>
                <c:pt idx="3138">
                  <c:v>42002.25</c:v>
                </c:pt>
                <c:pt idx="3139">
                  <c:v>42002.29166666666</c:v>
                </c:pt>
                <c:pt idx="3140">
                  <c:v>42002.33333333334</c:v>
                </c:pt>
                <c:pt idx="3141">
                  <c:v>42002.375</c:v>
                </c:pt>
                <c:pt idx="3142">
                  <c:v>42002.41666666666</c:v>
                </c:pt>
                <c:pt idx="3143">
                  <c:v>42002.45833333333</c:v>
                </c:pt>
                <c:pt idx="3144">
                  <c:v>42002.5</c:v>
                </c:pt>
                <c:pt idx="3145">
                  <c:v>42002.54166666666</c:v>
                </c:pt>
                <c:pt idx="3146">
                  <c:v>42002.58333333334</c:v>
                </c:pt>
                <c:pt idx="3147">
                  <c:v>42002.625</c:v>
                </c:pt>
                <c:pt idx="3148">
                  <c:v>42002.66666666666</c:v>
                </c:pt>
                <c:pt idx="3149">
                  <c:v>42002.70833333334</c:v>
                </c:pt>
                <c:pt idx="3150">
                  <c:v>42002.75</c:v>
                </c:pt>
                <c:pt idx="3151">
                  <c:v>42002.79166666666</c:v>
                </c:pt>
                <c:pt idx="3152">
                  <c:v>42002.83333333334</c:v>
                </c:pt>
                <c:pt idx="3153">
                  <c:v>42002.875</c:v>
                </c:pt>
                <c:pt idx="3154">
                  <c:v>42002.91666666666</c:v>
                </c:pt>
                <c:pt idx="3155">
                  <c:v>42002.95833333333</c:v>
                </c:pt>
                <c:pt idx="3156">
                  <c:v>42003.0</c:v>
                </c:pt>
                <c:pt idx="3157">
                  <c:v>42003.04166666666</c:v>
                </c:pt>
                <c:pt idx="3158">
                  <c:v>42003.08333333334</c:v>
                </c:pt>
                <c:pt idx="3159">
                  <c:v>42003.125</c:v>
                </c:pt>
                <c:pt idx="3160">
                  <c:v>42003.16666666666</c:v>
                </c:pt>
                <c:pt idx="3161">
                  <c:v>42003.20833333334</c:v>
                </c:pt>
                <c:pt idx="3162">
                  <c:v>42003.25</c:v>
                </c:pt>
                <c:pt idx="3163">
                  <c:v>42003.29166666666</c:v>
                </c:pt>
                <c:pt idx="3164">
                  <c:v>42003.33333333334</c:v>
                </c:pt>
                <c:pt idx="3165">
                  <c:v>42003.375</c:v>
                </c:pt>
                <c:pt idx="3166">
                  <c:v>42003.41666666666</c:v>
                </c:pt>
                <c:pt idx="3167">
                  <c:v>42003.45833333333</c:v>
                </c:pt>
                <c:pt idx="3168">
                  <c:v>42003.5</c:v>
                </c:pt>
                <c:pt idx="3169">
                  <c:v>42003.54166666666</c:v>
                </c:pt>
                <c:pt idx="3170">
                  <c:v>42003.58333333334</c:v>
                </c:pt>
                <c:pt idx="3171">
                  <c:v>42003.625</c:v>
                </c:pt>
                <c:pt idx="3172">
                  <c:v>42003.66666666666</c:v>
                </c:pt>
                <c:pt idx="3173">
                  <c:v>42003.70833333334</c:v>
                </c:pt>
                <c:pt idx="3174">
                  <c:v>42003.75</c:v>
                </c:pt>
                <c:pt idx="3175">
                  <c:v>42003.79166666666</c:v>
                </c:pt>
                <c:pt idx="3176">
                  <c:v>42003.83333333334</c:v>
                </c:pt>
                <c:pt idx="3177">
                  <c:v>42003.875</c:v>
                </c:pt>
                <c:pt idx="3178">
                  <c:v>42003.91666666666</c:v>
                </c:pt>
                <c:pt idx="3179">
                  <c:v>42003.95833333333</c:v>
                </c:pt>
                <c:pt idx="3180">
                  <c:v>42004.0</c:v>
                </c:pt>
                <c:pt idx="3181">
                  <c:v>42004.04166666666</c:v>
                </c:pt>
                <c:pt idx="3182">
                  <c:v>42004.08333333334</c:v>
                </c:pt>
                <c:pt idx="3183">
                  <c:v>42004.125</c:v>
                </c:pt>
                <c:pt idx="3184">
                  <c:v>42004.16666666666</c:v>
                </c:pt>
                <c:pt idx="3185">
                  <c:v>42004.20833333334</c:v>
                </c:pt>
                <c:pt idx="3186">
                  <c:v>42004.25</c:v>
                </c:pt>
                <c:pt idx="3187">
                  <c:v>42004.29166666666</c:v>
                </c:pt>
                <c:pt idx="3188">
                  <c:v>42004.33333333334</c:v>
                </c:pt>
                <c:pt idx="3189">
                  <c:v>42004.375</c:v>
                </c:pt>
                <c:pt idx="3190">
                  <c:v>42004.41666666666</c:v>
                </c:pt>
                <c:pt idx="3191">
                  <c:v>42004.45833333333</c:v>
                </c:pt>
                <c:pt idx="3192">
                  <c:v>42004.5</c:v>
                </c:pt>
                <c:pt idx="3193">
                  <c:v>42004.54166666666</c:v>
                </c:pt>
                <c:pt idx="3194">
                  <c:v>42004.58333333334</c:v>
                </c:pt>
                <c:pt idx="3195">
                  <c:v>42004.625</c:v>
                </c:pt>
                <c:pt idx="3196">
                  <c:v>42004.66666666666</c:v>
                </c:pt>
                <c:pt idx="3197">
                  <c:v>42004.70833333334</c:v>
                </c:pt>
                <c:pt idx="3198">
                  <c:v>42004.75</c:v>
                </c:pt>
                <c:pt idx="3199">
                  <c:v>42004.79166666666</c:v>
                </c:pt>
                <c:pt idx="3200">
                  <c:v>42004.83333333334</c:v>
                </c:pt>
                <c:pt idx="3201">
                  <c:v>42004.875</c:v>
                </c:pt>
                <c:pt idx="3202">
                  <c:v>42004.91666666666</c:v>
                </c:pt>
                <c:pt idx="3203">
                  <c:v>42004.95833333333</c:v>
                </c:pt>
                <c:pt idx="3204">
                  <c:v>42005.0</c:v>
                </c:pt>
                <c:pt idx="3205">
                  <c:v>42005.04166666666</c:v>
                </c:pt>
                <c:pt idx="3206">
                  <c:v>42005.08333333334</c:v>
                </c:pt>
                <c:pt idx="3207">
                  <c:v>42005.125</c:v>
                </c:pt>
                <c:pt idx="3208">
                  <c:v>42005.16666666666</c:v>
                </c:pt>
                <c:pt idx="3209">
                  <c:v>42005.20833333334</c:v>
                </c:pt>
                <c:pt idx="3210">
                  <c:v>42005.25</c:v>
                </c:pt>
                <c:pt idx="3211">
                  <c:v>42005.29166666666</c:v>
                </c:pt>
                <c:pt idx="3212">
                  <c:v>42005.33333333334</c:v>
                </c:pt>
                <c:pt idx="3213">
                  <c:v>42005.375</c:v>
                </c:pt>
                <c:pt idx="3214">
                  <c:v>42005.41666666666</c:v>
                </c:pt>
                <c:pt idx="3215">
                  <c:v>42005.45833333333</c:v>
                </c:pt>
                <c:pt idx="3216">
                  <c:v>42005.5</c:v>
                </c:pt>
                <c:pt idx="3217">
                  <c:v>42005.54166666666</c:v>
                </c:pt>
                <c:pt idx="3218">
                  <c:v>42005.58333333334</c:v>
                </c:pt>
                <c:pt idx="3219">
                  <c:v>42005.625</c:v>
                </c:pt>
                <c:pt idx="3220">
                  <c:v>42005.66666666666</c:v>
                </c:pt>
                <c:pt idx="3221">
                  <c:v>42005.70833333334</c:v>
                </c:pt>
                <c:pt idx="3222">
                  <c:v>42005.75</c:v>
                </c:pt>
                <c:pt idx="3223">
                  <c:v>42005.79166666666</c:v>
                </c:pt>
                <c:pt idx="3224">
                  <c:v>42005.83333333334</c:v>
                </c:pt>
                <c:pt idx="3225">
                  <c:v>42005.875</c:v>
                </c:pt>
                <c:pt idx="3226">
                  <c:v>42005.91666666666</c:v>
                </c:pt>
                <c:pt idx="3227">
                  <c:v>42005.95833333333</c:v>
                </c:pt>
                <c:pt idx="3228">
                  <c:v>42006.0</c:v>
                </c:pt>
                <c:pt idx="3229">
                  <c:v>42006.04166666666</c:v>
                </c:pt>
                <c:pt idx="3230">
                  <c:v>42006.08333333334</c:v>
                </c:pt>
                <c:pt idx="3231">
                  <c:v>42006.125</c:v>
                </c:pt>
                <c:pt idx="3232">
                  <c:v>42006.16666666666</c:v>
                </c:pt>
                <c:pt idx="3233">
                  <c:v>42006.20833333334</c:v>
                </c:pt>
                <c:pt idx="3234">
                  <c:v>42006.25</c:v>
                </c:pt>
                <c:pt idx="3235">
                  <c:v>42006.29166666666</c:v>
                </c:pt>
                <c:pt idx="3236">
                  <c:v>42006.33333333334</c:v>
                </c:pt>
                <c:pt idx="3237">
                  <c:v>42006.375</c:v>
                </c:pt>
                <c:pt idx="3238">
                  <c:v>42006.41666666666</c:v>
                </c:pt>
                <c:pt idx="3239">
                  <c:v>42006.45833333333</c:v>
                </c:pt>
                <c:pt idx="3240">
                  <c:v>42006.5</c:v>
                </c:pt>
                <c:pt idx="3241">
                  <c:v>42006.54166666666</c:v>
                </c:pt>
                <c:pt idx="3242">
                  <c:v>42006.58333333334</c:v>
                </c:pt>
                <c:pt idx="3243">
                  <c:v>42006.625</c:v>
                </c:pt>
                <c:pt idx="3244">
                  <c:v>42006.66666666666</c:v>
                </c:pt>
                <c:pt idx="3245">
                  <c:v>42006.70833333334</c:v>
                </c:pt>
                <c:pt idx="3246">
                  <c:v>42006.75</c:v>
                </c:pt>
                <c:pt idx="3247">
                  <c:v>42006.79166666666</c:v>
                </c:pt>
                <c:pt idx="3248">
                  <c:v>42006.83333333334</c:v>
                </c:pt>
                <c:pt idx="3249">
                  <c:v>42006.875</c:v>
                </c:pt>
                <c:pt idx="3250">
                  <c:v>42006.91666666666</c:v>
                </c:pt>
                <c:pt idx="3251">
                  <c:v>42006.95833333333</c:v>
                </c:pt>
                <c:pt idx="3252">
                  <c:v>42007.0</c:v>
                </c:pt>
                <c:pt idx="3253">
                  <c:v>42007.04166666666</c:v>
                </c:pt>
                <c:pt idx="3254">
                  <c:v>42007.08333333334</c:v>
                </c:pt>
                <c:pt idx="3255">
                  <c:v>42007.125</c:v>
                </c:pt>
                <c:pt idx="3256">
                  <c:v>42007.16666666666</c:v>
                </c:pt>
                <c:pt idx="3257">
                  <c:v>42007.20833333334</c:v>
                </c:pt>
                <c:pt idx="3258">
                  <c:v>42007.25</c:v>
                </c:pt>
                <c:pt idx="3259">
                  <c:v>42007.29166666666</c:v>
                </c:pt>
                <c:pt idx="3260">
                  <c:v>42007.33333333334</c:v>
                </c:pt>
                <c:pt idx="3261">
                  <c:v>42007.375</c:v>
                </c:pt>
                <c:pt idx="3262">
                  <c:v>42007.41666666666</c:v>
                </c:pt>
                <c:pt idx="3263">
                  <c:v>42007.45833333333</c:v>
                </c:pt>
                <c:pt idx="3264">
                  <c:v>42007.5</c:v>
                </c:pt>
                <c:pt idx="3265">
                  <c:v>42007.54166666666</c:v>
                </c:pt>
                <c:pt idx="3266">
                  <c:v>42007.58333333334</c:v>
                </c:pt>
                <c:pt idx="3267">
                  <c:v>42007.625</c:v>
                </c:pt>
                <c:pt idx="3268">
                  <c:v>42007.66666666666</c:v>
                </c:pt>
                <c:pt idx="3269">
                  <c:v>42007.70833333334</c:v>
                </c:pt>
                <c:pt idx="3270">
                  <c:v>42007.75</c:v>
                </c:pt>
                <c:pt idx="3271">
                  <c:v>42007.79166666666</c:v>
                </c:pt>
                <c:pt idx="3272">
                  <c:v>42007.83333333334</c:v>
                </c:pt>
                <c:pt idx="3273">
                  <c:v>42007.875</c:v>
                </c:pt>
                <c:pt idx="3274">
                  <c:v>42007.91666666666</c:v>
                </c:pt>
                <c:pt idx="3275">
                  <c:v>42007.95833333333</c:v>
                </c:pt>
                <c:pt idx="3276">
                  <c:v>42008.0</c:v>
                </c:pt>
                <c:pt idx="3277">
                  <c:v>42008.04166666666</c:v>
                </c:pt>
                <c:pt idx="3278">
                  <c:v>42008.08333333334</c:v>
                </c:pt>
                <c:pt idx="3279">
                  <c:v>42008.125</c:v>
                </c:pt>
                <c:pt idx="3280">
                  <c:v>42008.16666666666</c:v>
                </c:pt>
                <c:pt idx="3281">
                  <c:v>42008.20833333334</c:v>
                </c:pt>
                <c:pt idx="3282">
                  <c:v>42008.25</c:v>
                </c:pt>
                <c:pt idx="3283">
                  <c:v>42008.29166666666</c:v>
                </c:pt>
                <c:pt idx="3284">
                  <c:v>42008.33333333334</c:v>
                </c:pt>
                <c:pt idx="3285">
                  <c:v>42008.375</c:v>
                </c:pt>
                <c:pt idx="3286">
                  <c:v>42008.41666666666</c:v>
                </c:pt>
                <c:pt idx="3287">
                  <c:v>42008.45833333333</c:v>
                </c:pt>
                <c:pt idx="3288">
                  <c:v>42008.5</c:v>
                </c:pt>
                <c:pt idx="3289">
                  <c:v>42008.54166666666</c:v>
                </c:pt>
                <c:pt idx="3290">
                  <c:v>42008.58333333334</c:v>
                </c:pt>
                <c:pt idx="3291">
                  <c:v>42008.625</c:v>
                </c:pt>
                <c:pt idx="3292">
                  <c:v>42008.66666666666</c:v>
                </c:pt>
                <c:pt idx="3293">
                  <c:v>42008.70833333334</c:v>
                </c:pt>
                <c:pt idx="3294">
                  <c:v>42008.75</c:v>
                </c:pt>
                <c:pt idx="3295">
                  <c:v>42008.79166666666</c:v>
                </c:pt>
                <c:pt idx="3296">
                  <c:v>42008.83333333334</c:v>
                </c:pt>
                <c:pt idx="3297">
                  <c:v>42008.875</c:v>
                </c:pt>
                <c:pt idx="3298">
                  <c:v>42008.91666666666</c:v>
                </c:pt>
                <c:pt idx="3299">
                  <c:v>42008.95833333333</c:v>
                </c:pt>
                <c:pt idx="3300">
                  <c:v>42009.0</c:v>
                </c:pt>
                <c:pt idx="3301">
                  <c:v>42009.04166666666</c:v>
                </c:pt>
                <c:pt idx="3302">
                  <c:v>42009.08333333334</c:v>
                </c:pt>
                <c:pt idx="3303">
                  <c:v>42009.125</c:v>
                </c:pt>
                <c:pt idx="3304">
                  <c:v>42009.16666666666</c:v>
                </c:pt>
                <c:pt idx="3305">
                  <c:v>42009.20833333334</c:v>
                </c:pt>
                <c:pt idx="3306">
                  <c:v>42009.25</c:v>
                </c:pt>
                <c:pt idx="3307">
                  <c:v>42009.29166666666</c:v>
                </c:pt>
                <c:pt idx="3308">
                  <c:v>42009.33333333334</c:v>
                </c:pt>
                <c:pt idx="3309">
                  <c:v>42009.375</c:v>
                </c:pt>
                <c:pt idx="3310">
                  <c:v>42009.41666666666</c:v>
                </c:pt>
                <c:pt idx="3311">
                  <c:v>42009.45833333333</c:v>
                </c:pt>
                <c:pt idx="3312">
                  <c:v>42009.5</c:v>
                </c:pt>
                <c:pt idx="3313">
                  <c:v>42009.54166666666</c:v>
                </c:pt>
                <c:pt idx="3314">
                  <c:v>42009.58333333334</c:v>
                </c:pt>
                <c:pt idx="3315">
                  <c:v>42009.625</c:v>
                </c:pt>
                <c:pt idx="3316">
                  <c:v>42009.66666666666</c:v>
                </c:pt>
                <c:pt idx="3317">
                  <c:v>42009.70833333334</c:v>
                </c:pt>
                <c:pt idx="3318">
                  <c:v>42009.75</c:v>
                </c:pt>
                <c:pt idx="3319">
                  <c:v>42009.79166666666</c:v>
                </c:pt>
                <c:pt idx="3320">
                  <c:v>42009.83333333334</c:v>
                </c:pt>
                <c:pt idx="3321">
                  <c:v>42009.875</c:v>
                </c:pt>
                <c:pt idx="3322">
                  <c:v>42009.91666666666</c:v>
                </c:pt>
                <c:pt idx="3323">
                  <c:v>42009.95833333333</c:v>
                </c:pt>
                <c:pt idx="3324">
                  <c:v>42010.0</c:v>
                </c:pt>
                <c:pt idx="3325">
                  <c:v>42010.04166666666</c:v>
                </c:pt>
                <c:pt idx="3326">
                  <c:v>42010.08333333334</c:v>
                </c:pt>
                <c:pt idx="3327">
                  <c:v>42010.125</c:v>
                </c:pt>
                <c:pt idx="3328">
                  <c:v>42010.16666666666</c:v>
                </c:pt>
                <c:pt idx="3329">
                  <c:v>42010.20833333334</c:v>
                </c:pt>
                <c:pt idx="3330">
                  <c:v>42010.25</c:v>
                </c:pt>
                <c:pt idx="3331">
                  <c:v>42010.29166666666</c:v>
                </c:pt>
                <c:pt idx="3332">
                  <c:v>42010.33333333334</c:v>
                </c:pt>
                <c:pt idx="3333">
                  <c:v>42010.375</c:v>
                </c:pt>
                <c:pt idx="3334">
                  <c:v>42010.41666666666</c:v>
                </c:pt>
                <c:pt idx="3335">
                  <c:v>42010.45833333333</c:v>
                </c:pt>
                <c:pt idx="3336">
                  <c:v>42010.5</c:v>
                </c:pt>
                <c:pt idx="3337">
                  <c:v>42010.54166666666</c:v>
                </c:pt>
                <c:pt idx="3338">
                  <c:v>42010.58333333334</c:v>
                </c:pt>
                <c:pt idx="3339">
                  <c:v>42010.625</c:v>
                </c:pt>
                <c:pt idx="3340">
                  <c:v>42010.66666666666</c:v>
                </c:pt>
                <c:pt idx="3341">
                  <c:v>42010.70833333334</c:v>
                </c:pt>
                <c:pt idx="3342">
                  <c:v>42010.75</c:v>
                </c:pt>
                <c:pt idx="3343">
                  <c:v>42010.79166666666</c:v>
                </c:pt>
                <c:pt idx="3344">
                  <c:v>42010.83333333334</c:v>
                </c:pt>
                <c:pt idx="3345">
                  <c:v>42010.875</c:v>
                </c:pt>
                <c:pt idx="3346">
                  <c:v>42010.91666666666</c:v>
                </c:pt>
                <c:pt idx="3347">
                  <c:v>42010.95833333333</c:v>
                </c:pt>
                <c:pt idx="3348">
                  <c:v>42011.0</c:v>
                </c:pt>
                <c:pt idx="3349">
                  <c:v>42011.04166666666</c:v>
                </c:pt>
                <c:pt idx="3350">
                  <c:v>42011.08333333334</c:v>
                </c:pt>
                <c:pt idx="3351">
                  <c:v>42011.125</c:v>
                </c:pt>
                <c:pt idx="3352">
                  <c:v>42011.16666666666</c:v>
                </c:pt>
                <c:pt idx="3353">
                  <c:v>42011.20833333334</c:v>
                </c:pt>
                <c:pt idx="3354">
                  <c:v>42011.25</c:v>
                </c:pt>
                <c:pt idx="3355">
                  <c:v>42011.29166666666</c:v>
                </c:pt>
                <c:pt idx="3356">
                  <c:v>42011.33333333334</c:v>
                </c:pt>
                <c:pt idx="3357">
                  <c:v>42011.375</c:v>
                </c:pt>
                <c:pt idx="3358">
                  <c:v>42011.41666666666</c:v>
                </c:pt>
                <c:pt idx="3359">
                  <c:v>42011.45833333333</c:v>
                </c:pt>
                <c:pt idx="3360">
                  <c:v>42011.5</c:v>
                </c:pt>
                <c:pt idx="3361">
                  <c:v>42011.54166666666</c:v>
                </c:pt>
                <c:pt idx="3362">
                  <c:v>42011.58333333334</c:v>
                </c:pt>
                <c:pt idx="3363">
                  <c:v>42011.625</c:v>
                </c:pt>
                <c:pt idx="3364">
                  <c:v>42011.66666666666</c:v>
                </c:pt>
                <c:pt idx="3365">
                  <c:v>42011.70833333334</c:v>
                </c:pt>
                <c:pt idx="3366">
                  <c:v>42011.75</c:v>
                </c:pt>
                <c:pt idx="3367">
                  <c:v>42011.79166666666</c:v>
                </c:pt>
                <c:pt idx="3368">
                  <c:v>42011.83333333334</c:v>
                </c:pt>
                <c:pt idx="3369">
                  <c:v>42011.875</c:v>
                </c:pt>
                <c:pt idx="3370">
                  <c:v>42011.91666666666</c:v>
                </c:pt>
                <c:pt idx="3371">
                  <c:v>42011.95833333333</c:v>
                </c:pt>
                <c:pt idx="3372">
                  <c:v>42012.0</c:v>
                </c:pt>
                <c:pt idx="3373">
                  <c:v>42012.04166666666</c:v>
                </c:pt>
                <c:pt idx="3374">
                  <c:v>42012.08333333334</c:v>
                </c:pt>
                <c:pt idx="3375">
                  <c:v>42012.125</c:v>
                </c:pt>
                <c:pt idx="3376">
                  <c:v>42012.16666666666</c:v>
                </c:pt>
                <c:pt idx="3377">
                  <c:v>42012.20833333334</c:v>
                </c:pt>
                <c:pt idx="3378">
                  <c:v>42012.25</c:v>
                </c:pt>
                <c:pt idx="3379">
                  <c:v>42012.29166666666</c:v>
                </c:pt>
                <c:pt idx="3380">
                  <c:v>42012.33333333334</c:v>
                </c:pt>
                <c:pt idx="3381">
                  <c:v>42012.375</c:v>
                </c:pt>
                <c:pt idx="3382">
                  <c:v>42012.41666666666</c:v>
                </c:pt>
                <c:pt idx="3383">
                  <c:v>42012.45833333333</c:v>
                </c:pt>
                <c:pt idx="3384">
                  <c:v>42012.5</c:v>
                </c:pt>
                <c:pt idx="3385">
                  <c:v>42012.54166666666</c:v>
                </c:pt>
                <c:pt idx="3386">
                  <c:v>42012.58333333334</c:v>
                </c:pt>
                <c:pt idx="3387">
                  <c:v>42012.625</c:v>
                </c:pt>
                <c:pt idx="3388">
                  <c:v>42012.66666666666</c:v>
                </c:pt>
                <c:pt idx="3389">
                  <c:v>42012.70833333334</c:v>
                </c:pt>
                <c:pt idx="3390">
                  <c:v>42012.75</c:v>
                </c:pt>
                <c:pt idx="3391">
                  <c:v>42012.79166666666</c:v>
                </c:pt>
                <c:pt idx="3392">
                  <c:v>42012.83333333334</c:v>
                </c:pt>
                <c:pt idx="3393">
                  <c:v>42012.875</c:v>
                </c:pt>
                <c:pt idx="3394">
                  <c:v>42012.91666666666</c:v>
                </c:pt>
                <c:pt idx="3395">
                  <c:v>42012.95833333333</c:v>
                </c:pt>
                <c:pt idx="3396">
                  <c:v>42013.0</c:v>
                </c:pt>
                <c:pt idx="3397">
                  <c:v>42013.04166666666</c:v>
                </c:pt>
                <c:pt idx="3398">
                  <c:v>42013.08333333334</c:v>
                </c:pt>
                <c:pt idx="3399">
                  <c:v>42013.125</c:v>
                </c:pt>
                <c:pt idx="3400">
                  <c:v>42013.16666666666</c:v>
                </c:pt>
                <c:pt idx="3401">
                  <c:v>42013.20833333334</c:v>
                </c:pt>
                <c:pt idx="3402">
                  <c:v>42013.25</c:v>
                </c:pt>
                <c:pt idx="3403">
                  <c:v>42013.29166666666</c:v>
                </c:pt>
                <c:pt idx="3404">
                  <c:v>42013.33333333334</c:v>
                </c:pt>
                <c:pt idx="3405">
                  <c:v>42013.375</c:v>
                </c:pt>
                <c:pt idx="3406">
                  <c:v>42013.41666666666</c:v>
                </c:pt>
                <c:pt idx="3407">
                  <c:v>42013.45833333333</c:v>
                </c:pt>
                <c:pt idx="3408">
                  <c:v>42013.5</c:v>
                </c:pt>
                <c:pt idx="3409">
                  <c:v>42013.54166666666</c:v>
                </c:pt>
                <c:pt idx="3410">
                  <c:v>42013.58333333334</c:v>
                </c:pt>
                <c:pt idx="3411">
                  <c:v>42013.625</c:v>
                </c:pt>
                <c:pt idx="3412">
                  <c:v>42013.66666666666</c:v>
                </c:pt>
                <c:pt idx="3413">
                  <c:v>42013.70833333334</c:v>
                </c:pt>
                <c:pt idx="3414">
                  <c:v>42013.75</c:v>
                </c:pt>
                <c:pt idx="3415">
                  <c:v>42013.79166666666</c:v>
                </c:pt>
                <c:pt idx="3416">
                  <c:v>42013.83333333334</c:v>
                </c:pt>
                <c:pt idx="3417">
                  <c:v>42013.875</c:v>
                </c:pt>
                <c:pt idx="3418">
                  <c:v>42013.91666666666</c:v>
                </c:pt>
                <c:pt idx="3419">
                  <c:v>42013.95833333333</c:v>
                </c:pt>
                <c:pt idx="3420">
                  <c:v>42014.0</c:v>
                </c:pt>
                <c:pt idx="3421">
                  <c:v>42014.04166666666</c:v>
                </c:pt>
                <c:pt idx="3422">
                  <c:v>42014.08333333334</c:v>
                </c:pt>
                <c:pt idx="3423">
                  <c:v>42014.125</c:v>
                </c:pt>
                <c:pt idx="3424">
                  <c:v>42014.16666666666</c:v>
                </c:pt>
                <c:pt idx="3425">
                  <c:v>42014.20833333334</c:v>
                </c:pt>
                <c:pt idx="3426">
                  <c:v>42014.25</c:v>
                </c:pt>
                <c:pt idx="3427">
                  <c:v>42014.29166666666</c:v>
                </c:pt>
                <c:pt idx="3428">
                  <c:v>42014.33333333334</c:v>
                </c:pt>
                <c:pt idx="3429">
                  <c:v>42014.375</c:v>
                </c:pt>
                <c:pt idx="3430">
                  <c:v>42014.41666666666</c:v>
                </c:pt>
                <c:pt idx="3431">
                  <c:v>42014.45833333333</c:v>
                </c:pt>
                <c:pt idx="3432">
                  <c:v>42014.5</c:v>
                </c:pt>
                <c:pt idx="3433">
                  <c:v>42014.54166666666</c:v>
                </c:pt>
                <c:pt idx="3434">
                  <c:v>42014.58333333334</c:v>
                </c:pt>
                <c:pt idx="3435">
                  <c:v>42014.625</c:v>
                </c:pt>
                <c:pt idx="3436">
                  <c:v>42014.66666666666</c:v>
                </c:pt>
                <c:pt idx="3437">
                  <c:v>42014.70833333334</c:v>
                </c:pt>
                <c:pt idx="3438">
                  <c:v>42014.75</c:v>
                </c:pt>
                <c:pt idx="3439">
                  <c:v>42014.79166666666</c:v>
                </c:pt>
                <c:pt idx="3440">
                  <c:v>42014.83333333334</c:v>
                </c:pt>
                <c:pt idx="3441">
                  <c:v>42014.875</c:v>
                </c:pt>
                <c:pt idx="3442">
                  <c:v>42014.91666666666</c:v>
                </c:pt>
                <c:pt idx="3443">
                  <c:v>42014.95833333333</c:v>
                </c:pt>
                <c:pt idx="3444">
                  <c:v>42015.0</c:v>
                </c:pt>
                <c:pt idx="3445">
                  <c:v>42015.04166666666</c:v>
                </c:pt>
                <c:pt idx="3446">
                  <c:v>42015.08333333334</c:v>
                </c:pt>
                <c:pt idx="3447">
                  <c:v>42015.125</c:v>
                </c:pt>
                <c:pt idx="3448">
                  <c:v>42015.16666666666</c:v>
                </c:pt>
                <c:pt idx="3449">
                  <c:v>42015.20833333334</c:v>
                </c:pt>
                <c:pt idx="3450">
                  <c:v>42015.25</c:v>
                </c:pt>
                <c:pt idx="3451">
                  <c:v>42015.29166666666</c:v>
                </c:pt>
                <c:pt idx="3452">
                  <c:v>42015.33333333334</c:v>
                </c:pt>
                <c:pt idx="3453">
                  <c:v>42015.375</c:v>
                </c:pt>
                <c:pt idx="3454">
                  <c:v>42015.41666666666</c:v>
                </c:pt>
                <c:pt idx="3455">
                  <c:v>42015.45833333333</c:v>
                </c:pt>
                <c:pt idx="3456">
                  <c:v>42015.5</c:v>
                </c:pt>
                <c:pt idx="3457">
                  <c:v>42015.54166666666</c:v>
                </c:pt>
                <c:pt idx="3458">
                  <c:v>42015.58333333334</c:v>
                </c:pt>
                <c:pt idx="3459">
                  <c:v>42015.625</c:v>
                </c:pt>
                <c:pt idx="3460">
                  <c:v>42015.66666666666</c:v>
                </c:pt>
                <c:pt idx="3461">
                  <c:v>42015.70833333334</c:v>
                </c:pt>
                <c:pt idx="3462">
                  <c:v>42015.75</c:v>
                </c:pt>
                <c:pt idx="3463">
                  <c:v>42015.79166666666</c:v>
                </c:pt>
                <c:pt idx="3464">
                  <c:v>42015.83333333334</c:v>
                </c:pt>
                <c:pt idx="3465">
                  <c:v>42015.875</c:v>
                </c:pt>
                <c:pt idx="3466">
                  <c:v>42015.91666666666</c:v>
                </c:pt>
                <c:pt idx="3467">
                  <c:v>42015.95833333333</c:v>
                </c:pt>
                <c:pt idx="3468">
                  <c:v>42016.0</c:v>
                </c:pt>
                <c:pt idx="3469">
                  <c:v>42016.04166666666</c:v>
                </c:pt>
                <c:pt idx="3470">
                  <c:v>42016.08333333334</c:v>
                </c:pt>
                <c:pt idx="3471">
                  <c:v>42016.125</c:v>
                </c:pt>
                <c:pt idx="3472">
                  <c:v>42016.16666666666</c:v>
                </c:pt>
                <c:pt idx="3473">
                  <c:v>42016.20833333334</c:v>
                </c:pt>
                <c:pt idx="3474">
                  <c:v>42016.25</c:v>
                </c:pt>
                <c:pt idx="3475">
                  <c:v>42016.29166666666</c:v>
                </c:pt>
                <c:pt idx="3476">
                  <c:v>42016.33333333334</c:v>
                </c:pt>
                <c:pt idx="3477">
                  <c:v>42016.375</c:v>
                </c:pt>
                <c:pt idx="3478">
                  <c:v>42016.41666666666</c:v>
                </c:pt>
                <c:pt idx="3479">
                  <c:v>42016.45833333333</c:v>
                </c:pt>
                <c:pt idx="3480">
                  <c:v>42016.5</c:v>
                </c:pt>
                <c:pt idx="3481">
                  <c:v>42016.54166666666</c:v>
                </c:pt>
                <c:pt idx="3482">
                  <c:v>42016.58333333334</c:v>
                </c:pt>
                <c:pt idx="3483">
                  <c:v>42016.625</c:v>
                </c:pt>
                <c:pt idx="3484">
                  <c:v>42016.66666666666</c:v>
                </c:pt>
                <c:pt idx="3485">
                  <c:v>42016.70833333334</c:v>
                </c:pt>
                <c:pt idx="3486">
                  <c:v>42016.75</c:v>
                </c:pt>
                <c:pt idx="3487">
                  <c:v>42016.79166666666</c:v>
                </c:pt>
                <c:pt idx="3488">
                  <c:v>42016.83333333334</c:v>
                </c:pt>
                <c:pt idx="3489">
                  <c:v>42016.875</c:v>
                </c:pt>
                <c:pt idx="3490">
                  <c:v>42016.91666666666</c:v>
                </c:pt>
                <c:pt idx="3491">
                  <c:v>42016.95833333333</c:v>
                </c:pt>
                <c:pt idx="3492">
                  <c:v>42017.0</c:v>
                </c:pt>
                <c:pt idx="3493">
                  <c:v>42017.04166666666</c:v>
                </c:pt>
                <c:pt idx="3494">
                  <c:v>42017.08333333334</c:v>
                </c:pt>
                <c:pt idx="3495">
                  <c:v>42017.125</c:v>
                </c:pt>
                <c:pt idx="3496">
                  <c:v>42017.16666666666</c:v>
                </c:pt>
                <c:pt idx="3497">
                  <c:v>42017.20833333334</c:v>
                </c:pt>
                <c:pt idx="3498">
                  <c:v>42017.25</c:v>
                </c:pt>
                <c:pt idx="3499">
                  <c:v>42017.29166666666</c:v>
                </c:pt>
                <c:pt idx="3500">
                  <c:v>42017.33333333334</c:v>
                </c:pt>
                <c:pt idx="3501">
                  <c:v>42017.375</c:v>
                </c:pt>
                <c:pt idx="3502">
                  <c:v>42017.41666666666</c:v>
                </c:pt>
                <c:pt idx="3503">
                  <c:v>42017.45833333333</c:v>
                </c:pt>
                <c:pt idx="3504">
                  <c:v>42017.5</c:v>
                </c:pt>
                <c:pt idx="3505">
                  <c:v>42017.54166666666</c:v>
                </c:pt>
                <c:pt idx="3506">
                  <c:v>42017.58333333334</c:v>
                </c:pt>
                <c:pt idx="3507">
                  <c:v>42017.625</c:v>
                </c:pt>
                <c:pt idx="3508">
                  <c:v>42017.66666666666</c:v>
                </c:pt>
                <c:pt idx="3509">
                  <c:v>42017.70833333334</c:v>
                </c:pt>
                <c:pt idx="3510">
                  <c:v>42017.75</c:v>
                </c:pt>
                <c:pt idx="3511">
                  <c:v>42017.79166666666</c:v>
                </c:pt>
                <c:pt idx="3512">
                  <c:v>42017.83333333334</c:v>
                </c:pt>
                <c:pt idx="3513">
                  <c:v>42017.875</c:v>
                </c:pt>
                <c:pt idx="3514">
                  <c:v>42017.91666666666</c:v>
                </c:pt>
                <c:pt idx="3515">
                  <c:v>42017.95833333333</c:v>
                </c:pt>
                <c:pt idx="3516">
                  <c:v>42018.0</c:v>
                </c:pt>
                <c:pt idx="3517">
                  <c:v>42018.04166666666</c:v>
                </c:pt>
                <c:pt idx="3518">
                  <c:v>42018.08333333334</c:v>
                </c:pt>
                <c:pt idx="3519">
                  <c:v>42018.125</c:v>
                </c:pt>
                <c:pt idx="3520">
                  <c:v>42018.16666666666</c:v>
                </c:pt>
                <c:pt idx="3521">
                  <c:v>42018.20833333334</c:v>
                </c:pt>
                <c:pt idx="3522">
                  <c:v>42018.25</c:v>
                </c:pt>
                <c:pt idx="3523">
                  <c:v>42018.29166666666</c:v>
                </c:pt>
                <c:pt idx="3524">
                  <c:v>42018.33333333334</c:v>
                </c:pt>
                <c:pt idx="3525">
                  <c:v>42018.375</c:v>
                </c:pt>
                <c:pt idx="3526">
                  <c:v>42018.41666666666</c:v>
                </c:pt>
                <c:pt idx="3527">
                  <c:v>42018.45833333333</c:v>
                </c:pt>
                <c:pt idx="3528">
                  <c:v>42018.5</c:v>
                </c:pt>
                <c:pt idx="3529">
                  <c:v>42018.54166666666</c:v>
                </c:pt>
                <c:pt idx="3530">
                  <c:v>42018.58333333334</c:v>
                </c:pt>
                <c:pt idx="3531">
                  <c:v>42018.625</c:v>
                </c:pt>
                <c:pt idx="3532">
                  <c:v>42018.66666666666</c:v>
                </c:pt>
                <c:pt idx="3533">
                  <c:v>42018.70833333334</c:v>
                </c:pt>
                <c:pt idx="3534">
                  <c:v>42018.75</c:v>
                </c:pt>
                <c:pt idx="3535">
                  <c:v>42018.79166666666</c:v>
                </c:pt>
                <c:pt idx="3536">
                  <c:v>42018.83333333334</c:v>
                </c:pt>
                <c:pt idx="3537">
                  <c:v>42018.875</c:v>
                </c:pt>
                <c:pt idx="3538">
                  <c:v>42018.91666666666</c:v>
                </c:pt>
                <c:pt idx="3539">
                  <c:v>42018.95833333333</c:v>
                </c:pt>
                <c:pt idx="3540">
                  <c:v>42019.0</c:v>
                </c:pt>
                <c:pt idx="3541">
                  <c:v>42019.04166666666</c:v>
                </c:pt>
                <c:pt idx="3542">
                  <c:v>42019.08333333334</c:v>
                </c:pt>
                <c:pt idx="3543">
                  <c:v>42019.125</c:v>
                </c:pt>
                <c:pt idx="3544">
                  <c:v>42019.16666666666</c:v>
                </c:pt>
                <c:pt idx="3545">
                  <c:v>42019.20833333334</c:v>
                </c:pt>
                <c:pt idx="3546">
                  <c:v>42019.25</c:v>
                </c:pt>
                <c:pt idx="3547">
                  <c:v>42019.29166666666</c:v>
                </c:pt>
                <c:pt idx="3548">
                  <c:v>42019.33333333334</c:v>
                </c:pt>
                <c:pt idx="3549">
                  <c:v>42019.375</c:v>
                </c:pt>
                <c:pt idx="3550">
                  <c:v>42019.41666666666</c:v>
                </c:pt>
                <c:pt idx="3551">
                  <c:v>42019.45833333333</c:v>
                </c:pt>
                <c:pt idx="3552">
                  <c:v>42019.5</c:v>
                </c:pt>
                <c:pt idx="3553">
                  <c:v>42019.54166666666</c:v>
                </c:pt>
                <c:pt idx="3554">
                  <c:v>42019.58333333334</c:v>
                </c:pt>
                <c:pt idx="3555">
                  <c:v>42019.625</c:v>
                </c:pt>
                <c:pt idx="3556">
                  <c:v>42019.66666666666</c:v>
                </c:pt>
                <c:pt idx="3557">
                  <c:v>42019.70833333334</c:v>
                </c:pt>
                <c:pt idx="3558">
                  <c:v>42019.75</c:v>
                </c:pt>
                <c:pt idx="3559">
                  <c:v>42019.79166666666</c:v>
                </c:pt>
                <c:pt idx="3560">
                  <c:v>42019.83333333334</c:v>
                </c:pt>
                <c:pt idx="3561">
                  <c:v>42019.875</c:v>
                </c:pt>
                <c:pt idx="3562">
                  <c:v>42019.91666666666</c:v>
                </c:pt>
                <c:pt idx="3563">
                  <c:v>42019.95833333333</c:v>
                </c:pt>
                <c:pt idx="3564">
                  <c:v>42020.0</c:v>
                </c:pt>
                <c:pt idx="3565">
                  <c:v>42020.04166666666</c:v>
                </c:pt>
                <c:pt idx="3566">
                  <c:v>42020.08333333334</c:v>
                </c:pt>
                <c:pt idx="3567">
                  <c:v>42020.125</c:v>
                </c:pt>
                <c:pt idx="3568">
                  <c:v>42020.16666666666</c:v>
                </c:pt>
                <c:pt idx="3569">
                  <c:v>42020.20833333334</c:v>
                </c:pt>
                <c:pt idx="3570">
                  <c:v>42020.25</c:v>
                </c:pt>
                <c:pt idx="3571">
                  <c:v>42020.29166666666</c:v>
                </c:pt>
                <c:pt idx="3572">
                  <c:v>42020.33333333334</c:v>
                </c:pt>
                <c:pt idx="3573">
                  <c:v>42020.375</c:v>
                </c:pt>
                <c:pt idx="3574">
                  <c:v>42020.41666666666</c:v>
                </c:pt>
                <c:pt idx="3575">
                  <c:v>42020.45833333333</c:v>
                </c:pt>
                <c:pt idx="3576">
                  <c:v>42020.5</c:v>
                </c:pt>
                <c:pt idx="3577">
                  <c:v>42020.54166666666</c:v>
                </c:pt>
                <c:pt idx="3578">
                  <c:v>42020.58333333334</c:v>
                </c:pt>
                <c:pt idx="3579">
                  <c:v>42020.625</c:v>
                </c:pt>
                <c:pt idx="3580">
                  <c:v>42020.66666666666</c:v>
                </c:pt>
                <c:pt idx="3581">
                  <c:v>42020.70833333334</c:v>
                </c:pt>
                <c:pt idx="3582">
                  <c:v>42020.75</c:v>
                </c:pt>
                <c:pt idx="3583">
                  <c:v>42020.79166666666</c:v>
                </c:pt>
                <c:pt idx="3584">
                  <c:v>42020.83333333334</c:v>
                </c:pt>
                <c:pt idx="3585">
                  <c:v>42020.875</c:v>
                </c:pt>
                <c:pt idx="3586">
                  <c:v>42020.91666666666</c:v>
                </c:pt>
                <c:pt idx="3587">
                  <c:v>42020.95833333333</c:v>
                </c:pt>
                <c:pt idx="3588">
                  <c:v>42021.0</c:v>
                </c:pt>
                <c:pt idx="3589">
                  <c:v>42021.04166666666</c:v>
                </c:pt>
                <c:pt idx="3590">
                  <c:v>42021.08333333334</c:v>
                </c:pt>
                <c:pt idx="3591">
                  <c:v>42021.125</c:v>
                </c:pt>
                <c:pt idx="3592">
                  <c:v>42021.16666666666</c:v>
                </c:pt>
                <c:pt idx="3593">
                  <c:v>42021.20833333334</c:v>
                </c:pt>
                <c:pt idx="3594">
                  <c:v>42021.25</c:v>
                </c:pt>
                <c:pt idx="3595">
                  <c:v>42021.29166666666</c:v>
                </c:pt>
                <c:pt idx="3596">
                  <c:v>42021.33333333334</c:v>
                </c:pt>
                <c:pt idx="3597">
                  <c:v>42021.375</c:v>
                </c:pt>
                <c:pt idx="3598">
                  <c:v>42021.41666666666</c:v>
                </c:pt>
                <c:pt idx="3599">
                  <c:v>42021.45833333333</c:v>
                </c:pt>
                <c:pt idx="3600">
                  <c:v>42021.5</c:v>
                </c:pt>
                <c:pt idx="3601">
                  <c:v>42021.54166666666</c:v>
                </c:pt>
                <c:pt idx="3602">
                  <c:v>42021.58333333334</c:v>
                </c:pt>
                <c:pt idx="3603">
                  <c:v>42021.625</c:v>
                </c:pt>
                <c:pt idx="3604">
                  <c:v>42021.66666666666</c:v>
                </c:pt>
                <c:pt idx="3605">
                  <c:v>42021.70833333334</c:v>
                </c:pt>
                <c:pt idx="3606">
                  <c:v>42021.75</c:v>
                </c:pt>
                <c:pt idx="3607">
                  <c:v>42021.79166666666</c:v>
                </c:pt>
                <c:pt idx="3608">
                  <c:v>42021.83333333334</c:v>
                </c:pt>
                <c:pt idx="3609">
                  <c:v>42021.875</c:v>
                </c:pt>
                <c:pt idx="3610">
                  <c:v>42021.91666666666</c:v>
                </c:pt>
                <c:pt idx="3611">
                  <c:v>42021.95833333333</c:v>
                </c:pt>
                <c:pt idx="3612">
                  <c:v>42022.0</c:v>
                </c:pt>
                <c:pt idx="3613">
                  <c:v>42022.04166666666</c:v>
                </c:pt>
                <c:pt idx="3614">
                  <c:v>42022.08333333334</c:v>
                </c:pt>
                <c:pt idx="3615">
                  <c:v>42022.125</c:v>
                </c:pt>
                <c:pt idx="3616">
                  <c:v>42022.16666666666</c:v>
                </c:pt>
                <c:pt idx="3617">
                  <c:v>42022.20833333334</c:v>
                </c:pt>
                <c:pt idx="3618">
                  <c:v>42022.25</c:v>
                </c:pt>
                <c:pt idx="3619">
                  <c:v>42022.29166666666</c:v>
                </c:pt>
                <c:pt idx="3620">
                  <c:v>42022.33333333334</c:v>
                </c:pt>
                <c:pt idx="3621">
                  <c:v>42022.375</c:v>
                </c:pt>
                <c:pt idx="3622">
                  <c:v>42022.41666666666</c:v>
                </c:pt>
                <c:pt idx="3623">
                  <c:v>42022.45833333333</c:v>
                </c:pt>
                <c:pt idx="3624">
                  <c:v>42022.5</c:v>
                </c:pt>
                <c:pt idx="3625">
                  <c:v>42022.54166666666</c:v>
                </c:pt>
                <c:pt idx="3626">
                  <c:v>42022.58333333334</c:v>
                </c:pt>
                <c:pt idx="3627">
                  <c:v>42022.625</c:v>
                </c:pt>
                <c:pt idx="3628">
                  <c:v>42022.66666666666</c:v>
                </c:pt>
                <c:pt idx="3629">
                  <c:v>42022.70833333334</c:v>
                </c:pt>
                <c:pt idx="3630">
                  <c:v>42022.75</c:v>
                </c:pt>
                <c:pt idx="3631">
                  <c:v>42022.79166666666</c:v>
                </c:pt>
                <c:pt idx="3632">
                  <c:v>42022.83333333334</c:v>
                </c:pt>
                <c:pt idx="3633">
                  <c:v>42022.875</c:v>
                </c:pt>
                <c:pt idx="3634">
                  <c:v>42022.91666666666</c:v>
                </c:pt>
                <c:pt idx="3635">
                  <c:v>42022.95833333333</c:v>
                </c:pt>
                <c:pt idx="3636">
                  <c:v>42023.0</c:v>
                </c:pt>
                <c:pt idx="3637">
                  <c:v>42023.04166666666</c:v>
                </c:pt>
                <c:pt idx="3638">
                  <c:v>42023.08333333334</c:v>
                </c:pt>
                <c:pt idx="3639">
                  <c:v>42023.125</c:v>
                </c:pt>
                <c:pt idx="3640">
                  <c:v>42023.16666666666</c:v>
                </c:pt>
                <c:pt idx="3641">
                  <c:v>42023.20833333334</c:v>
                </c:pt>
                <c:pt idx="3642">
                  <c:v>42023.25</c:v>
                </c:pt>
                <c:pt idx="3643">
                  <c:v>42023.29166666666</c:v>
                </c:pt>
                <c:pt idx="3644">
                  <c:v>42023.33333333334</c:v>
                </c:pt>
                <c:pt idx="3645">
                  <c:v>42023.375</c:v>
                </c:pt>
                <c:pt idx="3646">
                  <c:v>42023.41666666666</c:v>
                </c:pt>
                <c:pt idx="3647">
                  <c:v>42023.45833333333</c:v>
                </c:pt>
                <c:pt idx="3648">
                  <c:v>42023.5</c:v>
                </c:pt>
                <c:pt idx="3649">
                  <c:v>42023.54166666666</c:v>
                </c:pt>
                <c:pt idx="3650">
                  <c:v>42023.58333333334</c:v>
                </c:pt>
                <c:pt idx="3651">
                  <c:v>42023.625</c:v>
                </c:pt>
                <c:pt idx="3652">
                  <c:v>42023.66666666666</c:v>
                </c:pt>
                <c:pt idx="3653">
                  <c:v>42023.70833333334</c:v>
                </c:pt>
                <c:pt idx="3654">
                  <c:v>42023.75</c:v>
                </c:pt>
                <c:pt idx="3655">
                  <c:v>42023.79166666666</c:v>
                </c:pt>
                <c:pt idx="3656">
                  <c:v>42023.83333333334</c:v>
                </c:pt>
                <c:pt idx="3657">
                  <c:v>42023.875</c:v>
                </c:pt>
                <c:pt idx="3658">
                  <c:v>42023.91666666666</c:v>
                </c:pt>
                <c:pt idx="3659">
                  <c:v>42023.95833333333</c:v>
                </c:pt>
                <c:pt idx="3660">
                  <c:v>42024.0</c:v>
                </c:pt>
                <c:pt idx="3661">
                  <c:v>42024.04166666666</c:v>
                </c:pt>
                <c:pt idx="3662">
                  <c:v>42024.08333333334</c:v>
                </c:pt>
                <c:pt idx="3663">
                  <c:v>42024.125</c:v>
                </c:pt>
                <c:pt idx="3664">
                  <c:v>42024.16666666666</c:v>
                </c:pt>
                <c:pt idx="3665">
                  <c:v>42024.20833333334</c:v>
                </c:pt>
                <c:pt idx="3666">
                  <c:v>42024.25</c:v>
                </c:pt>
                <c:pt idx="3667">
                  <c:v>42024.29166666666</c:v>
                </c:pt>
                <c:pt idx="3668">
                  <c:v>42024.33333333334</c:v>
                </c:pt>
                <c:pt idx="3669">
                  <c:v>42024.375</c:v>
                </c:pt>
                <c:pt idx="3670">
                  <c:v>42024.41666666666</c:v>
                </c:pt>
                <c:pt idx="3671">
                  <c:v>42024.45833333333</c:v>
                </c:pt>
                <c:pt idx="3672">
                  <c:v>42024.5</c:v>
                </c:pt>
                <c:pt idx="3673">
                  <c:v>42024.54166666666</c:v>
                </c:pt>
                <c:pt idx="3674">
                  <c:v>42024.58333333334</c:v>
                </c:pt>
                <c:pt idx="3675">
                  <c:v>42024.625</c:v>
                </c:pt>
                <c:pt idx="3676">
                  <c:v>42024.66666666666</c:v>
                </c:pt>
                <c:pt idx="3677">
                  <c:v>42024.70833333334</c:v>
                </c:pt>
                <c:pt idx="3678">
                  <c:v>42024.75</c:v>
                </c:pt>
                <c:pt idx="3679">
                  <c:v>42024.79166666666</c:v>
                </c:pt>
                <c:pt idx="3680">
                  <c:v>42024.83333333334</c:v>
                </c:pt>
                <c:pt idx="3681">
                  <c:v>42024.875</c:v>
                </c:pt>
                <c:pt idx="3682">
                  <c:v>42024.91666666666</c:v>
                </c:pt>
                <c:pt idx="3683">
                  <c:v>42024.95833333333</c:v>
                </c:pt>
                <c:pt idx="3684">
                  <c:v>42025.0</c:v>
                </c:pt>
                <c:pt idx="3685">
                  <c:v>42025.04166666666</c:v>
                </c:pt>
                <c:pt idx="3686">
                  <c:v>42025.08333333334</c:v>
                </c:pt>
                <c:pt idx="3687">
                  <c:v>42025.125</c:v>
                </c:pt>
                <c:pt idx="3688">
                  <c:v>42025.16666666666</c:v>
                </c:pt>
                <c:pt idx="3689">
                  <c:v>42025.20833333334</c:v>
                </c:pt>
                <c:pt idx="3690">
                  <c:v>42025.25</c:v>
                </c:pt>
                <c:pt idx="3691">
                  <c:v>42025.29166666666</c:v>
                </c:pt>
                <c:pt idx="3692">
                  <c:v>42025.33333333334</c:v>
                </c:pt>
                <c:pt idx="3693">
                  <c:v>42025.375</c:v>
                </c:pt>
                <c:pt idx="3694">
                  <c:v>42025.41666666666</c:v>
                </c:pt>
                <c:pt idx="3695">
                  <c:v>42025.45833333333</c:v>
                </c:pt>
                <c:pt idx="3696">
                  <c:v>42025.5</c:v>
                </c:pt>
                <c:pt idx="3697">
                  <c:v>42025.54166666666</c:v>
                </c:pt>
                <c:pt idx="3698">
                  <c:v>42025.58333333334</c:v>
                </c:pt>
                <c:pt idx="3699">
                  <c:v>42025.625</c:v>
                </c:pt>
                <c:pt idx="3700">
                  <c:v>42025.66666666666</c:v>
                </c:pt>
                <c:pt idx="3701">
                  <c:v>42025.70833333334</c:v>
                </c:pt>
                <c:pt idx="3702">
                  <c:v>42025.75</c:v>
                </c:pt>
                <c:pt idx="3703">
                  <c:v>42025.79166666666</c:v>
                </c:pt>
                <c:pt idx="3704">
                  <c:v>42025.83333333334</c:v>
                </c:pt>
                <c:pt idx="3705">
                  <c:v>42025.875</c:v>
                </c:pt>
                <c:pt idx="3706">
                  <c:v>42025.91666666666</c:v>
                </c:pt>
                <c:pt idx="3707">
                  <c:v>42025.95833333333</c:v>
                </c:pt>
                <c:pt idx="3708">
                  <c:v>42026.0</c:v>
                </c:pt>
                <c:pt idx="3709">
                  <c:v>42026.04166666666</c:v>
                </c:pt>
                <c:pt idx="3710">
                  <c:v>42026.08333333334</c:v>
                </c:pt>
                <c:pt idx="3711">
                  <c:v>42026.125</c:v>
                </c:pt>
                <c:pt idx="3712">
                  <c:v>42026.16666666666</c:v>
                </c:pt>
                <c:pt idx="3713">
                  <c:v>42026.20833333334</c:v>
                </c:pt>
                <c:pt idx="3714">
                  <c:v>42026.25</c:v>
                </c:pt>
                <c:pt idx="3715">
                  <c:v>42026.29166666666</c:v>
                </c:pt>
                <c:pt idx="3716">
                  <c:v>42026.33333333334</c:v>
                </c:pt>
                <c:pt idx="3717">
                  <c:v>42026.375</c:v>
                </c:pt>
                <c:pt idx="3718">
                  <c:v>42026.41666666666</c:v>
                </c:pt>
                <c:pt idx="3719">
                  <c:v>42026.45833333333</c:v>
                </c:pt>
                <c:pt idx="3720">
                  <c:v>42026.5</c:v>
                </c:pt>
                <c:pt idx="3721">
                  <c:v>42026.54166666666</c:v>
                </c:pt>
                <c:pt idx="3722">
                  <c:v>42026.58333333334</c:v>
                </c:pt>
                <c:pt idx="3723">
                  <c:v>42026.625</c:v>
                </c:pt>
                <c:pt idx="3724">
                  <c:v>42026.66666666666</c:v>
                </c:pt>
                <c:pt idx="3725">
                  <c:v>42026.70833333334</c:v>
                </c:pt>
                <c:pt idx="3726">
                  <c:v>42026.75</c:v>
                </c:pt>
                <c:pt idx="3727">
                  <c:v>42026.79166666666</c:v>
                </c:pt>
                <c:pt idx="3728">
                  <c:v>42026.83333333334</c:v>
                </c:pt>
                <c:pt idx="3729">
                  <c:v>42026.875</c:v>
                </c:pt>
                <c:pt idx="3730">
                  <c:v>42026.91666666666</c:v>
                </c:pt>
                <c:pt idx="3731">
                  <c:v>42026.95833333333</c:v>
                </c:pt>
                <c:pt idx="3732">
                  <c:v>42027.0</c:v>
                </c:pt>
                <c:pt idx="3733">
                  <c:v>42027.04166666666</c:v>
                </c:pt>
                <c:pt idx="3734">
                  <c:v>42027.08333333334</c:v>
                </c:pt>
                <c:pt idx="3735">
                  <c:v>42027.125</c:v>
                </c:pt>
                <c:pt idx="3736">
                  <c:v>42027.16666666666</c:v>
                </c:pt>
                <c:pt idx="3737">
                  <c:v>42027.20833333334</c:v>
                </c:pt>
                <c:pt idx="3738">
                  <c:v>42027.25</c:v>
                </c:pt>
                <c:pt idx="3739">
                  <c:v>42027.29166666666</c:v>
                </c:pt>
                <c:pt idx="3740">
                  <c:v>42027.33333333334</c:v>
                </c:pt>
                <c:pt idx="3741">
                  <c:v>42027.375</c:v>
                </c:pt>
                <c:pt idx="3742">
                  <c:v>42027.41666666666</c:v>
                </c:pt>
                <c:pt idx="3743">
                  <c:v>42027.45833333333</c:v>
                </c:pt>
                <c:pt idx="3744">
                  <c:v>42027.5</c:v>
                </c:pt>
                <c:pt idx="3745">
                  <c:v>42027.54166666666</c:v>
                </c:pt>
                <c:pt idx="3746">
                  <c:v>42027.58333333334</c:v>
                </c:pt>
                <c:pt idx="3747">
                  <c:v>42027.625</c:v>
                </c:pt>
                <c:pt idx="3748">
                  <c:v>42027.66666666666</c:v>
                </c:pt>
                <c:pt idx="3749">
                  <c:v>42027.70833333334</c:v>
                </c:pt>
                <c:pt idx="3750">
                  <c:v>42027.75</c:v>
                </c:pt>
                <c:pt idx="3751">
                  <c:v>42027.79166666666</c:v>
                </c:pt>
                <c:pt idx="3752">
                  <c:v>42027.83333333334</c:v>
                </c:pt>
                <c:pt idx="3753">
                  <c:v>42027.875</c:v>
                </c:pt>
                <c:pt idx="3754">
                  <c:v>42027.91666666666</c:v>
                </c:pt>
                <c:pt idx="3755">
                  <c:v>42027.95833333333</c:v>
                </c:pt>
                <c:pt idx="3756">
                  <c:v>42028.0</c:v>
                </c:pt>
                <c:pt idx="3757">
                  <c:v>42028.04166666666</c:v>
                </c:pt>
                <c:pt idx="3758">
                  <c:v>42028.08333333334</c:v>
                </c:pt>
                <c:pt idx="3759">
                  <c:v>42028.125</c:v>
                </c:pt>
                <c:pt idx="3760">
                  <c:v>42028.16666666666</c:v>
                </c:pt>
                <c:pt idx="3761">
                  <c:v>42028.20833333334</c:v>
                </c:pt>
                <c:pt idx="3762">
                  <c:v>42028.25</c:v>
                </c:pt>
                <c:pt idx="3763">
                  <c:v>42028.29166666666</c:v>
                </c:pt>
                <c:pt idx="3764">
                  <c:v>42028.33333333334</c:v>
                </c:pt>
                <c:pt idx="3765">
                  <c:v>42028.375</c:v>
                </c:pt>
                <c:pt idx="3766">
                  <c:v>42028.41666666666</c:v>
                </c:pt>
                <c:pt idx="3767">
                  <c:v>42028.45833333333</c:v>
                </c:pt>
                <c:pt idx="3768">
                  <c:v>42028.5</c:v>
                </c:pt>
                <c:pt idx="3769">
                  <c:v>42028.54166666666</c:v>
                </c:pt>
                <c:pt idx="3770">
                  <c:v>42028.58333333334</c:v>
                </c:pt>
                <c:pt idx="3771">
                  <c:v>42028.625</c:v>
                </c:pt>
                <c:pt idx="3772">
                  <c:v>42028.66666666666</c:v>
                </c:pt>
                <c:pt idx="3773">
                  <c:v>42028.70833333334</c:v>
                </c:pt>
                <c:pt idx="3774">
                  <c:v>42028.75</c:v>
                </c:pt>
                <c:pt idx="3775">
                  <c:v>42028.79166666666</c:v>
                </c:pt>
                <c:pt idx="3776">
                  <c:v>42028.83333333334</c:v>
                </c:pt>
                <c:pt idx="3777">
                  <c:v>42028.875</c:v>
                </c:pt>
                <c:pt idx="3778">
                  <c:v>42028.91666666666</c:v>
                </c:pt>
                <c:pt idx="3779">
                  <c:v>42028.95833333333</c:v>
                </c:pt>
                <c:pt idx="3780">
                  <c:v>42029.0</c:v>
                </c:pt>
                <c:pt idx="3781">
                  <c:v>42029.04166666666</c:v>
                </c:pt>
                <c:pt idx="3782">
                  <c:v>42029.08333333334</c:v>
                </c:pt>
                <c:pt idx="3783">
                  <c:v>42029.125</c:v>
                </c:pt>
                <c:pt idx="3784">
                  <c:v>42029.16666666666</c:v>
                </c:pt>
                <c:pt idx="3785">
                  <c:v>42029.20833333334</c:v>
                </c:pt>
                <c:pt idx="3786">
                  <c:v>42029.25</c:v>
                </c:pt>
                <c:pt idx="3787">
                  <c:v>42029.29166666666</c:v>
                </c:pt>
                <c:pt idx="3788">
                  <c:v>42029.33333333334</c:v>
                </c:pt>
                <c:pt idx="3789">
                  <c:v>42029.375</c:v>
                </c:pt>
                <c:pt idx="3790">
                  <c:v>42029.41666666666</c:v>
                </c:pt>
                <c:pt idx="3791">
                  <c:v>42029.45833333333</c:v>
                </c:pt>
                <c:pt idx="3792">
                  <c:v>42029.5</c:v>
                </c:pt>
                <c:pt idx="3793">
                  <c:v>42029.54166666666</c:v>
                </c:pt>
                <c:pt idx="3794">
                  <c:v>42029.58333333334</c:v>
                </c:pt>
                <c:pt idx="3795">
                  <c:v>42029.625</c:v>
                </c:pt>
                <c:pt idx="3796">
                  <c:v>42029.66666666666</c:v>
                </c:pt>
                <c:pt idx="3797">
                  <c:v>42029.70833333334</c:v>
                </c:pt>
                <c:pt idx="3798">
                  <c:v>42029.75</c:v>
                </c:pt>
                <c:pt idx="3799">
                  <c:v>42029.79166666666</c:v>
                </c:pt>
                <c:pt idx="3800">
                  <c:v>42029.83333333334</c:v>
                </c:pt>
                <c:pt idx="3801">
                  <c:v>42029.875</c:v>
                </c:pt>
                <c:pt idx="3802">
                  <c:v>42029.91666666666</c:v>
                </c:pt>
                <c:pt idx="3803">
                  <c:v>42029.95833333333</c:v>
                </c:pt>
                <c:pt idx="3804">
                  <c:v>42030.0</c:v>
                </c:pt>
                <c:pt idx="3805">
                  <c:v>42030.04166666666</c:v>
                </c:pt>
                <c:pt idx="3806">
                  <c:v>42030.08333333334</c:v>
                </c:pt>
                <c:pt idx="3807">
                  <c:v>42030.125</c:v>
                </c:pt>
                <c:pt idx="3808">
                  <c:v>42030.16666666666</c:v>
                </c:pt>
                <c:pt idx="3809">
                  <c:v>42030.20833333334</c:v>
                </c:pt>
                <c:pt idx="3810">
                  <c:v>42030.25</c:v>
                </c:pt>
                <c:pt idx="3811">
                  <c:v>42030.29166666666</c:v>
                </c:pt>
                <c:pt idx="3812">
                  <c:v>42030.33333333334</c:v>
                </c:pt>
                <c:pt idx="3813">
                  <c:v>42030.375</c:v>
                </c:pt>
                <c:pt idx="3814">
                  <c:v>42030.41666666666</c:v>
                </c:pt>
                <c:pt idx="3815">
                  <c:v>42030.45833333333</c:v>
                </c:pt>
                <c:pt idx="3816">
                  <c:v>42030.5</c:v>
                </c:pt>
                <c:pt idx="3817">
                  <c:v>42030.54166666666</c:v>
                </c:pt>
                <c:pt idx="3818">
                  <c:v>42030.58333333334</c:v>
                </c:pt>
                <c:pt idx="3819">
                  <c:v>42030.625</c:v>
                </c:pt>
                <c:pt idx="3820">
                  <c:v>42030.66666666666</c:v>
                </c:pt>
                <c:pt idx="3821">
                  <c:v>42030.70833333334</c:v>
                </c:pt>
                <c:pt idx="3822">
                  <c:v>42030.75</c:v>
                </c:pt>
                <c:pt idx="3823">
                  <c:v>42030.79166666666</c:v>
                </c:pt>
                <c:pt idx="3824">
                  <c:v>42030.83333333334</c:v>
                </c:pt>
                <c:pt idx="3825">
                  <c:v>42030.875</c:v>
                </c:pt>
                <c:pt idx="3826">
                  <c:v>42030.91666666666</c:v>
                </c:pt>
                <c:pt idx="3827">
                  <c:v>42030.95833333333</c:v>
                </c:pt>
                <c:pt idx="3828">
                  <c:v>42031.0</c:v>
                </c:pt>
                <c:pt idx="3829">
                  <c:v>42031.04166666666</c:v>
                </c:pt>
                <c:pt idx="3830">
                  <c:v>42031.08333333334</c:v>
                </c:pt>
                <c:pt idx="3831">
                  <c:v>42031.125</c:v>
                </c:pt>
                <c:pt idx="3832">
                  <c:v>42031.16666666666</c:v>
                </c:pt>
                <c:pt idx="3833">
                  <c:v>42031.20833333334</c:v>
                </c:pt>
                <c:pt idx="3834">
                  <c:v>42031.25</c:v>
                </c:pt>
                <c:pt idx="3835">
                  <c:v>42031.29166666666</c:v>
                </c:pt>
                <c:pt idx="3836">
                  <c:v>42031.33333333334</c:v>
                </c:pt>
                <c:pt idx="3837">
                  <c:v>42031.375</c:v>
                </c:pt>
                <c:pt idx="3838">
                  <c:v>42031.41666666666</c:v>
                </c:pt>
                <c:pt idx="3839">
                  <c:v>42031.45833333333</c:v>
                </c:pt>
                <c:pt idx="3840">
                  <c:v>42031.5</c:v>
                </c:pt>
                <c:pt idx="3841">
                  <c:v>42031.54166666666</c:v>
                </c:pt>
                <c:pt idx="3842">
                  <c:v>42031.58333333334</c:v>
                </c:pt>
                <c:pt idx="3843">
                  <c:v>42031.625</c:v>
                </c:pt>
                <c:pt idx="3844">
                  <c:v>42031.66666666666</c:v>
                </c:pt>
                <c:pt idx="3845">
                  <c:v>42031.70833333334</c:v>
                </c:pt>
                <c:pt idx="3846">
                  <c:v>42031.75</c:v>
                </c:pt>
                <c:pt idx="3847">
                  <c:v>42031.79166666666</c:v>
                </c:pt>
                <c:pt idx="3848">
                  <c:v>42031.83333333334</c:v>
                </c:pt>
                <c:pt idx="3849">
                  <c:v>42031.875</c:v>
                </c:pt>
                <c:pt idx="3850">
                  <c:v>42031.91666666666</c:v>
                </c:pt>
                <c:pt idx="3851">
                  <c:v>42031.95833333333</c:v>
                </c:pt>
                <c:pt idx="3852">
                  <c:v>42032.0</c:v>
                </c:pt>
                <c:pt idx="3853">
                  <c:v>42032.04166666666</c:v>
                </c:pt>
                <c:pt idx="3854">
                  <c:v>42032.08333333334</c:v>
                </c:pt>
                <c:pt idx="3855">
                  <c:v>42032.125</c:v>
                </c:pt>
                <c:pt idx="3856">
                  <c:v>42032.16666666666</c:v>
                </c:pt>
                <c:pt idx="3857">
                  <c:v>42032.20833333334</c:v>
                </c:pt>
                <c:pt idx="3858">
                  <c:v>42032.25</c:v>
                </c:pt>
                <c:pt idx="3859">
                  <c:v>42032.29166666666</c:v>
                </c:pt>
                <c:pt idx="3860">
                  <c:v>42032.33333333334</c:v>
                </c:pt>
                <c:pt idx="3861">
                  <c:v>42032.375</c:v>
                </c:pt>
                <c:pt idx="3862">
                  <c:v>42032.41666666666</c:v>
                </c:pt>
                <c:pt idx="3863">
                  <c:v>42032.45833333333</c:v>
                </c:pt>
                <c:pt idx="3864">
                  <c:v>42032.5</c:v>
                </c:pt>
                <c:pt idx="3865">
                  <c:v>42032.54166666666</c:v>
                </c:pt>
                <c:pt idx="3866">
                  <c:v>42032.58333333334</c:v>
                </c:pt>
                <c:pt idx="3867">
                  <c:v>42032.625</c:v>
                </c:pt>
                <c:pt idx="3868">
                  <c:v>42032.66666666666</c:v>
                </c:pt>
                <c:pt idx="3869">
                  <c:v>42032.70833333334</c:v>
                </c:pt>
                <c:pt idx="3870">
                  <c:v>42032.75</c:v>
                </c:pt>
                <c:pt idx="3871">
                  <c:v>42032.79166666666</c:v>
                </c:pt>
                <c:pt idx="3872">
                  <c:v>42032.83333333334</c:v>
                </c:pt>
                <c:pt idx="3873">
                  <c:v>42032.875</c:v>
                </c:pt>
                <c:pt idx="3874">
                  <c:v>42032.91666666666</c:v>
                </c:pt>
                <c:pt idx="3875">
                  <c:v>42032.95833333333</c:v>
                </c:pt>
                <c:pt idx="3876">
                  <c:v>42033.0</c:v>
                </c:pt>
                <c:pt idx="3877">
                  <c:v>42033.04166666666</c:v>
                </c:pt>
                <c:pt idx="3878">
                  <c:v>42033.08333333334</c:v>
                </c:pt>
                <c:pt idx="3879">
                  <c:v>42033.125</c:v>
                </c:pt>
                <c:pt idx="3880">
                  <c:v>42033.16666666666</c:v>
                </c:pt>
                <c:pt idx="3881">
                  <c:v>42033.20833333334</c:v>
                </c:pt>
                <c:pt idx="3882">
                  <c:v>42033.25</c:v>
                </c:pt>
                <c:pt idx="3883">
                  <c:v>42033.29166666666</c:v>
                </c:pt>
                <c:pt idx="3884">
                  <c:v>42033.33333333334</c:v>
                </c:pt>
                <c:pt idx="3885">
                  <c:v>42033.375</c:v>
                </c:pt>
                <c:pt idx="3886">
                  <c:v>42033.41666666666</c:v>
                </c:pt>
                <c:pt idx="3887">
                  <c:v>42033.45833333333</c:v>
                </c:pt>
                <c:pt idx="3888">
                  <c:v>42033.5</c:v>
                </c:pt>
                <c:pt idx="3889">
                  <c:v>42033.54166666666</c:v>
                </c:pt>
                <c:pt idx="3890">
                  <c:v>42033.58333333334</c:v>
                </c:pt>
                <c:pt idx="3891">
                  <c:v>42033.625</c:v>
                </c:pt>
                <c:pt idx="3892">
                  <c:v>42033.66666666666</c:v>
                </c:pt>
                <c:pt idx="3893">
                  <c:v>42033.70833333334</c:v>
                </c:pt>
                <c:pt idx="3894">
                  <c:v>42033.75</c:v>
                </c:pt>
                <c:pt idx="3895">
                  <c:v>42033.79166666666</c:v>
                </c:pt>
                <c:pt idx="3896">
                  <c:v>42033.83333333334</c:v>
                </c:pt>
                <c:pt idx="3897">
                  <c:v>42033.875</c:v>
                </c:pt>
                <c:pt idx="3898">
                  <c:v>42033.91666666666</c:v>
                </c:pt>
                <c:pt idx="3899">
                  <c:v>42033.95833333333</c:v>
                </c:pt>
                <c:pt idx="3900">
                  <c:v>42034.0</c:v>
                </c:pt>
                <c:pt idx="3901">
                  <c:v>42034.04166666666</c:v>
                </c:pt>
                <c:pt idx="3902">
                  <c:v>42034.08333333334</c:v>
                </c:pt>
                <c:pt idx="3903">
                  <c:v>42034.125</c:v>
                </c:pt>
                <c:pt idx="3904">
                  <c:v>42034.16666666666</c:v>
                </c:pt>
                <c:pt idx="3905">
                  <c:v>42034.20833333334</c:v>
                </c:pt>
                <c:pt idx="3906">
                  <c:v>42034.25</c:v>
                </c:pt>
                <c:pt idx="3907">
                  <c:v>42034.29166666666</c:v>
                </c:pt>
                <c:pt idx="3908">
                  <c:v>42034.33333333334</c:v>
                </c:pt>
                <c:pt idx="3909">
                  <c:v>42034.375</c:v>
                </c:pt>
                <c:pt idx="3910">
                  <c:v>42034.41666666666</c:v>
                </c:pt>
                <c:pt idx="3911">
                  <c:v>42034.45833333333</c:v>
                </c:pt>
                <c:pt idx="3912">
                  <c:v>42034.5</c:v>
                </c:pt>
                <c:pt idx="3913">
                  <c:v>42034.54166666666</c:v>
                </c:pt>
                <c:pt idx="3914">
                  <c:v>42034.58333333334</c:v>
                </c:pt>
                <c:pt idx="3915">
                  <c:v>42034.625</c:v>
                </c:pt>
                <c:pt idx="3916">
                  <c:v>42034.66666666666</c:v>
                </c:pt>
                <c:pt idx="3917">
                  <c:v>42034.70833333334</c:v>
                </c:pt>
                <c:pt idx="3918">
                  <c:v>42034.75</c:v>
                </c:pt>
                <c:pt idx="3919">
                  <c:v>42034.79166666666</c:v>
                </c:pt>
                <c:pt idx="3920">
                  <c:v>42034.83333333334</c:v>
                </c:pt>
                <c:pt idx="3921">
                  <c:v>42034.875</c:v>
                </c:pt>
                <c:pt idx="3922">
                  <c:v>42034.91666666666</c:v>
                </c:pt>
                <c:pt idx="3923">
                  <c:v>42034.95833333333</c:v>
                </c:pt>
                <c:pt idx="3924">
                  <c:v>42035.0</c:v>
                </c:pt>
                <c:pt idx="3925">
                  <c:v>42035.04166666666</c:v>
                </c:pt>
                <c:pt idx="3926">
                  <c:v>42035.08333333334</c:v>
                </c:pt>
                <c:pt idx="3927">
                  <c:v>42035.125</c:v>
                </c:pt>
                <c:pt idx="3928">
                  <c:v>42035.16666666666</c:v>
                </c:pt>
                <c:pt idx="3929">
                  <c:v>42035.20833333334</c:v>
                </c:pt>
                <c:pt idx="3930">
                  <c:v>42035.25</c:v>
                </c:pt>
                <c:pt idx="3931">
                  <c:v>42035.29166666666</c:v>
                </c:pt>
                <c:pt idx="3932">
                  <c:v>42035.33333333334</c:v>
                </c:pt>
                <c:pt idx="3933">
                  <c:v>42035.375</c:v>
                </c:pt>
                <c:pt idx="3934">
                  <c:v>42035.41666666666</c:v>
                </c:pt>
                <c:pt idx="3935">
                  <c:v>42035.45833333333</c:v>
                </c:pt>
                <c:pt idx="3936">
                  <c:v>42035.5</c:v>
                </c:pt>
                <c:pt idx="3937">
                  <c:v>42035.54166666666</c:v>
                </c:pt>
                <c:pt idx="3938">
                  <c:v>42035.58333333334</c:v>
                </c:pt>
                <c:pt idx="3939">
                  <c:v>42035.625</c:v>
                </c:pt>
                <c:pt idx="3940">
                  <c:v>42035.66666666666</c:v>
                </c:pt>
                <c:pt idx="3941">
                  <c:v>42035.70833333334</c:v>
                </c:pt>
                <c:pt idx="3942">
                  <c:v>42035.75</c:v>
                </c:pt>
                <c:pt idx="3943">
                  <c:v>42035.79166666666</c:v>
                </c:pt>
                <c:pt idx="3944">
                  <c:v>42035.83333333334</c:v>
                </c:pt>
                <c:pt idx="3945">
                  <c:v>42035.875</c:v>
                </c:pt>
                <c:pt idx="3946">
                  <c:v>42035.91666666666</c:v>
                </c:pt>
                <c:pt idx="3947">
                  <c:v>42035.95833333333</c:v>
                </c:pt>
                <c:pt idx="3948">
                  <c:v>42036.0</c:v>
                </c:pt>
                <c:pt idx="3949">
                  <c:v>42036.04166666666</c:v>
                </c:pt>
                <c:pt idx="3950">
                  <c:v>42036.08333333334</c:v>
                </c:pt>
                <c:pt idx="3951">
                  <c:v>42036.125</c:v>
                </c:pt>
                <c:pt idx="3952">
                  <c:v>42036.16666666666</c:v>
                </c:pt>
                <c:pt idx="3953">
                  <c:v>42036.20833333334</c:v>
                </c:pt>
                <c:pt idx="3954">
                  <c:v>42036.25</c:v>
                </c:pt>
                <c:pt idx="3955">
                  <c:v>42036.29166666666</c:v>
                </c:pt>
                <c:pt idx="3956">
                  <c:v>42036.33333333334</c:v>
                </c:pt>
                <c:pt idx="3957">
                  <c:v>42036.375</c:v>
                </c:pt>
                <c:pt idx="3958">
                  <c:v>42036.41666666666</c:v>
                </c:pt>
                <c:pt idx="3959">
                  <c:v>42036.45833333333</c:v>
                </c:pt>
                <c:pt idx="3960">
                  <c:v>42036.5</c:v>
                </c:pt>
                <c:pt idx="3961">
                  <c:v>42036.54166666666</c:v>
                </c:pt>
                <c:pt idx="3962">
                  <c:v>42036.58333333334</c:v>
                </c:pt>
                <c:pt idx="3963">
                  <c:v>42036.625</c:v>
                </c:pt>
                <c:pt idx="3964">
                  <c:v>42036.66666666666</c:v>
                </c:pt>
                <c:pt idx="3965">
                  <c:v>42036.70833333334</c:v>
                </c:pt>
                <c:pt idx="3966">
                  <c:v>42036.75</c:v>
                </c:pt>
                <c:pt idx="3967">
                  <c:v>42036.79166666666</c:v>
                </c:pt>
                <c:pt idx="3968">
                  <c:v>42036.83333333334</c:v>
                </c:pt>
                <c:pt idx="3969">
                  <c:v>42036.875</c:v>
                </c:pt>
                <c:pt idx="3970">
                  <c:v>42036.91666666666</c:v>
                </c:pt>
                <c:pt idx="3971">
                  <c:v>42036.95833333333</c:v>
                </c:pt>
                <c:pt idx="3972">
                  <c:v>42037.0</c:v>
                </c:pt>
                <c:pt idx="3973">
                  <c:v>42037.04166666666</c:v>
                </c:pt>
                <c:pt idx="3974">
                  <c:v>42037.08333333334</c:v>
                </c:pt>
                <c:pt idx="3975">
                  <c:v>42037.125</c:v>
                </c:pt>
                <c:pt idx="3976">
                  <c:v>42037.16666666666</c:v>
                </c:pt>
                <c:pt idx="3977">
                  <c:v>42037.20833333334</c:v>
                </c:pt>
                <c:pt idx="3978">
                  <c:v>42037.25</c:v>
                </c:pt>
                <c:pt idx="3979">
                  <c:v>42037.29166666666</c:v>
                </c:pt>
                <c:pt idx="3980">
                  <c:v>42037.33333333334</c:v>
                </c:pt>
                <c:pt idx="3981">
                  <c:v>42037.375</c:v>
                </c:pt>
                <c:pt idx="3982">
                  <c:v>42037.41666666666</c:v>
                </c:pt>
                <c:pt idx="3983">
                  <c:v>42037.45833333333</c:v>
                </c:pt>
                <c:pt idx="3984">
                  <c:v>42037.5</c:v>
                </c:pt>
                <c:pt idx="3985">
                  <c:v>42037.54166666666</c:v>
                </c:pt>
                <c:pt idx="3986">
                  <c:v>42037.58333333334</c:v>
                </c:pt>
                <c:pt idx="3987">
                  <c:v>42037.625</c:v>
                </c:pt>
                <c:pt idx="3988">
                  <c:v>42037.66666666666</c:v>
                </c:pt>
                <c:pt idx="3989">
                  <c:v>42037.70833333334</c:v>
                </c:pt>
                <c:pt idx="3990">
                  <c:v>42037.75</c:v>
                </c:pt>
                <c:pt idx="3991">
                  <c:v>42037.79166666666</c:v>
                </c:pt>
                <c:pt idx="3992">
                  <c:v>42037.83333333334</c:v>
                </c:pt>
                <c:pt idx="3993">
                  <c:v>42037.875</c:v>
                </c:pt>
                <c:pt idx="3994">
                  <c:v>42037.91666666666</c:v>
                </c:pt>
                <c:pt idx="3995">
                  <c:v>42037.95833333333</c:v>
                </c:pt>
                <c:pt idx="3996">
                  <c:v>42038.0</c:v>
                </c:pt>
                <c:pt idx="3997">
                  <c:v>42038.04166666666</c:v>
                </c:pt>
                <c:pt idx="3998">
                  <c:v>42038.08333333334</c:v>
                </c:pt>
                <c:pt idx="3999">
                  <c:v>42038.125</c:v>
                </c:pt>
                <c:pt idx="4000">
                  <c:v>42038.16666666666</c:v>
                </c:pt>
                <c:pt idx="4001">
                  <c:v>42038.20833333334</c:v>
                </c:pt>
                <c:pt idx="4002">
                  <c:v>42038.25</c:v>
                </c:pt>
                <c:pt idx="4003">
                  <c:v>42038.29166666666</c:v>
                </c:pt>
                <c:pt idx="4004">
                  <c:v>42038.33333333334</c:v>
                </c:pt>
                <c:pt idx="4005">
                  <c:v>42038.375</c:v>
                </c:pt>
                <c:pt idx="4006">
                  <c:v>42038.41666666666</c:v>
                </c:pt>
                <c:pt idx="4007">
                  <c:v>42038.45833333333</c:v>
                </c:pt>
                <c:pt idx="4008">
                  <c:v>42038.5</c:v>
                </c:pt>
                <c:pt idx="4009">
                  <c:v>42038.54166666666</c:v>
                </c:pt>
                <c:pt idx="4010">
                  <c:v>42038.58333333334</c:v>
                </c:pt>
                <c:pt idx="4011">
                  <c:v>42038.625</c:v>
                </c:pt>
                <c:pt idx="4012">
                  <c:v>42038.66666666666</c:v>
                </c:pt>
                <c:pt idx="4013">
                  <c:v>42038.70833333334</c:v>
                </c:pt>
                <c:pt idx="4014">
                  <c:v>42038.75</c:v>
                </c:pt>
                <c:pt idx="4015">
                  <c:v>42038.79166666666</c:v>
                </c:pt>
                <c:pt idx="4016">
                  <c:v>42038.83333333334</c:v>
                </c:pt>
                <c:pt idx="4017">
                  <c:v>42038.875</c:v>
                </c:pt>
                <c:pt idx="4018">
                  <c:v>42038.91666666666</c:v>
                </c:pt>
                <c:pt idx="4019">
                  <c:v>42038.95833333333</c:v>
                </c:pt>
                <c:pt idx="4020">
                  <c:v>42039.0</c:v>
                </c:pt>
                <c:pt idx="4021">
                  <c:v>42039.04166666666</c:v>
                </c:pt>
                <c:pt idx="4022">
                  <c:v>42039.08333333334</c:v>
                </c:pt>
                <c:pt idx="4023">
                  <c:v>42039.125</c:v>
                </c:pt>
                <c:pt idx="4024">
                  <c:v>42039.16666666666</c:v>
                </c:pt>
                <c:pt idx="4025">
                  <c:v>42039.20833333334</c:v>
                </c:pt>
                <c:pt idx="4026">
                  <c:v>42039.25</c:v>
                </c:pt>
                <c:pt idx="4027">
                  <c:v>42039.29166666666</c:v>
                </c:pt>
                <c:pt idx="4028">
                  <c:v>42039.33333333334</c:v>
                </c:pt>
                <c:pt idx="4029">
                  <c:v>42039.375</c:v>
                </c:pt>
                <c:pt idx="4030">
                  <c:v>42039.41666666666</c:v>
                </c:pt>
                <c:pt idx="4031">
                  <c:v>42039.45833333333</c:v>
                </c:pt>
                <c:pt idx="4032">
                  <c:v>42039.5</c:v>
                </c:pt>
                <c:pt idx="4033">
                  <c:v>42039.54166666666</c:v>
                </c:pt>
                <c:pt idx="4034">
                  <c:v>42039.58333333334</c:v>
                </c:pt>
                <c:pt idx="4035">
                  <c:v>42039.625</c:v>
                </c:pt>
                <c:pt idx="4036">
                  <c:v>42039.66666666666</c:v>
                </c:pt>
                <c:pt idx="4037">
                  <c:v>42039.70833333334</c:v>
                </c:pt>
                <c:pt idx="4038">
                  <c:v>42039.75</c:v>
                </c:pt>
                <c:pt idx="4039">
                  <c:v>42039.79166666666</c:v>
                </c:pt>
                <c:pt idx="4040">
                  <c:v>42039.83333333334</c:v>
                </c:pt>
                <c:pt idx="4041">
                  <c:v>42039.875</c:v>
                </c:pt>
                <c:pt idx="4042">
                  <c:v>42039.91666666666</c:v>
                </c:pt>
                <c:pt idx="4043">
                  <c:v>42039.95833333333</c:v>
                </c:pt>
                <c:pt idx="4044">
                  <c:v>42040.0</c:v>
                </c:pt>
                <c:pt idx="4045">
                  <c:v>42040.04166666666</c:v>
                </c:pt>
                <c:pt idx="4046">
                  <c:v>42040.08333333334</c:v>
                </c:pt>
                <c:pt idx="4047">
                  <c:v>42040.125</c:v>
                </c:pt>
                <c:pt idx="4048">
                  <c:v>42040.16666666666</c:v>
                </c:pt>
                <c:pt idx="4049">
                  <c:v>42040.20833333334</c:v>
                </c:pt>
                <c:pt idx="4050">
                  <c:v>42040.25</c:v>
                </c:pt>
                <c:pt idx="4051">
                  <c:v>42040.29166666666</c:v>
                </c:pt>
                <c:pt idx="4052">
                  <c:v>42040.33333333334</c:v>
                </c:pt>
                <c:pt idx="4053">
                  <c:v>42040.375</c:v>
                </c:pt>
                <c:pt idx="4054">
                  <c:v>42040.41666666666</c:v>
                </c:pt>
                <c:pt idx="4055">
                  <c:v>42040.45833333333</c:v>
                </c:pt>
                <c:pt idx="4056">
                  <c:v>42040.5</c:v>
                </c:pt>
                <c:pt idx="4057">
                  <c:v>42040.54166666666</c:v>
                </c:pt>
                <c:pt idx="4058">
                  <c:v>42040.58333333334</c:v>
                </c:pt>
                <c:pt idx="4059">
                  <c:v>42040.625</c:v>
                </c:pt>
                <c:pt idx="4060">
                  <c:v>42040.66666666666</c:v>
                </c:pt>
                <c:pt idx="4061">
                  <c:v>42040.70833333334</c:v>
                </c:pt>
                <c:pt idx="4062">
                  <c:v>42040.75</c:v>
                </c:pt>
                <c:pt idx="4063">
                  <c:v>42040.79166666666</c:v>
                </c:pt>
                <c:pt idx="4064">
                  <c:v>42040.83333333334</c:v>
                </c:pt>
                <c:pt idx="4065">
                  <c:v>42040.875</c:v>
                </c:pt>
                <c:pt idx="4066">
                  <c:v>42040.91666666666</c:v>
                </c:pt>
                <c:pt idx="4067">
                  <c:v>42040.95833333333</c:v>
                </c:pt>
                <c:pt idx="4068">
                  <c:v>42041.0</c:v>
                </c:pt>
                <c:pt idx="4069">
                  <c:v>42041.04166666666</c:v>
                </c:pt>
                <c:pt idx="4070">
                  <c:v>42041.08333333334</c:v>
                </c:pt>
                <c:pt idx="4071">
                  <c:v>42041.125</c:v>
                </c:pt>
                <c:pt idx="4072">
                  <c:v>42041.16666666666</c:v>
                </c:pt>
                <c:pt idx="4073">
                  <c:v>42041.20833333334</c:v>
                </c:pt>
                <c:pt idx="4074">
                  <c:v>42041.25</c:v>
                </c:pt>
                <c:pt idx="4075">
                  <c:v>42041.29166666666</c:v>
                </c:pt>
                <c:pt idx="4076">
                  <c:v>42041.33333333334</c:v>
                </c:pt>
                <c:pt idx="4077">
                  <c:v>42041.375</c:v>
                </c:pt>
                <c:pt idx="4078">
                  <c:v>42041.41666666666</c:v>
                </c:pt>
                <c:pt idx="4079">
                  <c:v>42041.45833333333</c:v>
                </c:pt>
                <c:pt idx="4080">
                  <c:v>42041.5</c:v>
                </c:pt>
                <c:pt idx="4081">
                  <c:v>42041.54166666666</c:v>
                </c:pt>
                <c:pt idx="4082">
                  <c:v>42041.58333333334</c:v>
                </c:pt>
                <c:pt idx="4083">
                  <c:v>42041.625</c:v>
                </c:pt>
                <c:pt idx="4084">
                  <c:v>42041.66666666666</c:v>
                </c:pt>
                <c:pt idx="4085">
                  <c:v>42041.70833333334</c:v>
                </c:pt>
                <c:pt idx="4086">
                  <c:v>42041.75</c:v>
                </c:pt>
                <c:pt idx="4087">
                  <c:v>42041.79166666666</c:v>
                </c:pt>
                <c:pt idx="4088">
                  <c:v>42041.83333333334</c:v>
                </c:pt>
                <c:pt idx="4089">
                  <c:v>42041.875</c:v>
                </c:pt>
                <c:pt idx="4090">
                  <c:v>42041.91666666666</c:v>
                </c:pt>
                <c:pt idx="4091">
                  <c:v>42041.95833333333</c:v>
                </c:pt>
                <c:pt idx="4092">
                  <c:v>42042.0</c:v>
                </c:pt>
                <c:pt idx="4093">
                  <c:v>42042.04166666666</c:v>
                </c:pt>
                <c:pt idx="4094">
                  <c:v>42042.08333333334</c:v>
                </c:pt>
                <c:pt idx="4095">
                  <c:v>42042.125</c:v>
                </c:pt>
                <c:pt idx="4096">
                  <c:v>42042.16666666666</c:v>
                </c:pt>
                <c:pt idx="4097">
                  <c:v>42042.20833333334</c:v>
                </c:pt>
                <c:pt idx="4098">
                  <c:v>42042.25</c:v>
                </c:pt>
                <c:pt idx="4099">
                  <c:v>42042.29166666666</c:v>
                </c:pt>
                <c:pt idx="4100">
                  <c:v>42042.33333333334</c:v>
                </c:pt>
                <c:pt idx="4101">
                  <c:v>42042.375</c:v>
                </c:pt>
                <c:pt idx="4102">
                  <c:v>42042.41666666666</c:v>
                </c:pt>
                <c:pt idx="4103">
                  <c:v>42042.45833333333</c:v>
                </c:pt>
                <c:pt idx="4104">
                  <c:v>42042.5</c:v>
                </c:pt>
                <c:pt idx="4105">
                  <c:v>42042.54166666666</c:v>
                </c:pt>
                <c:pt idx="4106">
                  <c:v>42042.58333333334</c:v>
                </c:pt>
                <c:pt idx="4107">
                  <c:v>42042.625</c:v>
                </c:pt>
                <c:pt idx="4108">
                  <c:v>42042.66666666666</c:v>
                </c:pt>
                <c:pt idx="4109">
                  <c:v>42042.70833333334</c:v>
                </c:pt>
                <c:pt idx="4110">
                  <c:v>42042.75</c:v>
                </c:pt>
                <c:pt idx="4111">
                  <c:v>42042.79166666666</c:v>
                </c:pt>
                <c:pt idx="4112">
                  <c:v>42042.83333333334</c:v>
                </c:pt>
                <c:pt idx="4113">
                  <c:v>42042.875</c:v>
                </c:pt>
                <c:pt idx="4114">
                  <c:v>42042.91666666666</c:v>
                </c:pt>
                <c:pt idx="4115">
                  <c:v>42042.95833333333</c:v>
                </c:pt>
                <c:pt idx="4116">
                  <c:v>42043.0</c:v>
                </c:pt>
                <c:pt idx="4117">
                  <c:v>42043.04166666666</c:v>
                </c:pt>
                <c:pt idx="4118">
                  <c:v>42043.08333333334</c:v>
                </c:pt>
                <c:pt idx="4119">
                  <c:v>42043.125</c:v>
                </c:pt>
                <c:pt idx="4120">
                  <c:v>42043.16666666666</c:v>
                </c:pt>
                <c:pt idx="4121">
                  <c:v>42043.20833333334</c:v>
                </c:pt>
                <c:pt idx="4122">
                  <c:v>42043.25</c:v>
                </c:pt>
                <c:pt idx="4123">
                  <c:v>42043.29166666666</c:v>
                </c:pt>
                <c:pt idx="4124">
                  <c:v>42043.33333333334</c:v>
                </c:pt>
                <c:pt idx="4125">
                  <c:v>42043.375</c:v>
                </c:pt>
                <c:pt idx="4126">
                  <c:v>42043.41666666666</c:v>
                </c:pt>
                <c:pt idx="4127">
                  <c:v>42043.45833333333</c:v>
                </c:pt>
                <c:pt idx="4128">
                  <c:v>42043.5</c:v>
                </c:pt>
                <c:pt idx="4129">
                  <c:v>42043.54166666666</c:v>
                </c:pt>
                <c:pt idx="4130">
                  <c:v>42043.58333333334</c:v>
                </c:pt>
                <c:pt idx="4131">
                  <c:v>42043.625</c:v>
                </c:pt>
                <c:pt idx="4132">
                  <c:v>42043.66666666666</c:v>
                </c:pt>
                <c:pt idx="4133">
                  <c:v>42043.70833333334</c:v>
                </c:pt>
                <c:pt idx="4134">
                  <c:v>42043.75</c:v>
                </c:pt>
                <c:pt idx="4135">
                  <c:v>42043.79166666666</c:v>
                </c:pt>
                <c:pt idx="4136">
                  <c:v>42043.83333333334</c:v>
                </c:pt>
                <c:pt idx="4137">
                  <c:v>42043.875</c:v>
                </c:pt>
                <c:pt idx="4138">
                  <c:v>42043.91666666666</c:v>
                </c:pt>
                <c:pt idx="4139">
                  <c:v>42043.95833333333</c:v>
                </c:pt>
                <c:pt idx="4140">
                  <c:v>42044.0</c:v>
                </c:pt>
                <c:pt idx="4141">
                  <c:v>42044.04166666666</c:v>
                </c:pt>
                <c:pt idx="4142">
                  <c:v>42044.08333333334</c:v>
                </c:pt>
                <c:pt idx="4143">
                  <c:v>42044.125</c:v>
                </c:pt>
                <c:pt idx="4144">
                  <c:v>42044.16666666666</c:v>
                </c:pt>
                <c:pt idx="4145">
                  <c:v>42044.20833333334</c:v>
                </c:pt>
                <c:pt idx="4146">
                  <c:v>42044.25</c:v>
                </c:pt>
                <c:pt idx="4147">
                  <c:v>42044.29166666666</c:v>
                </c:pt>
                <c:pt idx="4148">
                  <c:v>42044.33333333334</c:v>
                </c:pt>
                <c:pt idx="4149">
                  <c:v>42044.375</c:v>
                </c:pt>
                <c:pt idx="4150">
                  <c:v>42044.41666666666</c:v>
                </c:pt>
                <c:pt idx="4151">
                  <c:v>42044.45833333333</c:v>
                </c:pt>
                <c:pt idx="4152">
                  <c:v>42044.5</c:v>
                </c:pt>
                <c:pt idx="4153">
                  <c:v>42044.54166666666</c:v>
                </c:pt>
                <c:pt idx="4154">
                  <c:v>42044.58333333334</c:v>
                </c:pt>
                <c:pt idx="4155">
                  <c:v>42044.625</c:v>
                </c:pt>
                <c:pt idx="4156">
                  <c:v>42044.66666666666</c:v>
                </c:pt>
                <c:pt idx="4157">
                  <c:v>42044.70833333334</c:v>
                </c:pt>
                <c:pt idx="4158">
                  <c:v>42044.75</c:v>
                </c:pt>
                <c:pt idx="4159">
                  <c:v>42044.79166666666</c:v>
                </c:pt>
                <c:pt idx="4160">
                  <c:v>42044.83333333334</c:v>
                </c:pt>
                <c:pt idx="4161">
                  <c:v>42044.875</c:v>
                </c:pt>
                <c:pt idx="4162">
                  <c:v>42044.91666666666</c:v>
                </c:pt>
                <c:pt idx="4163">
                  <c:v>42044.95833333333</c:v>
                </c:pt>
                <c:pt idx="4164">
                  <c:v>42045.0</c:v>
                </c:pt>
                <c:pt idx="4165">
                  <c:v>42045.04166666666</c:v>
                </c:pt>
                <c:pt idx="4166">
                  <c:v>42045.08333333334</c:v>
                </c:pt>
                <c:pt idx="4167">
                  <c:v>42045.125</c:v>
                </c:pt>
                <c:pt idx="4168">
                  <c:v>42045.16666666666</c:v>
                </c:pt>
                <c:pt idx="4169">
                  <c:v>42045.20833333334</c:v>
                </c:pt>
                <c:pt idx="4170">
                  <c:v>42045.25</c:v>
                </c:pt>
                <c:pt idx="4171">
                  <c:v>42045.29166666666</c:v>
                </c:pt>
                <c:pt idx="4172">
                  <c:v>42045.33333333334</c:v>
                </c:pt>
                <c:pt idx="4173">
                  <c:v>42045.375</c:v>
                </c:pt>
                <c:pt idx="4174">
                  <c:v>42045.41666666666</c:v>
                </c:pt>
                <c:pt idx="4175">
                  <c:v>42045.45833333333</c:v>
                </c:pt>
                <c:pt idx="4176">
                  <c:v>42045.5</c:v>
                </c:pt>
                <c:pt idx="4177">
                  <c:v>42045.54166666666</c:v>
                </c:pt>
                <c:pt idx="4178">
                  <c:v>42045.58333333334</c:v>
                </c:pt>
                <c:pt idx="4179">
                  <c:v>42045.625</c:v>
                </c:pt>
                <c:pt idx="4180">
                  <c:v>42045.66666666666</c:v>
                </c:pt>
                <c:pt idx="4181">
                  <c:v>42045.70833333334</c:v>
                </c:pt>
                <c:pt idx="4182">
                  <c:v>42045.75</c:v>
                </c:pt>
                <c:pt idx="4183">
                  <c:v>42045.79166666666</c:v>
                </c:pt>
                <c:pt idx="4184">
                  <c:v>42045.83333333334</c:v>
                </c:pt>
                <c:pt idx="4185">
                  <c:v>42045.875</c:v>
                </c:pt>
                <c:pt idx="4186">
                  <c:v>42045.91666666666</c:v>
                </c:pt>
                <c:pt idx="4187">
                  <c:v>42045.95833333333</c:v>
                </c:pt>
                <c:pt idx="4188">
                  <c:v>42046.0</c:v>
                </c:pt>
                <c:pt idx="4189">
                  <c:v>42046.04166666666</c:v>
                </c:pt>
                <c:pt idx="4190">
                  <c:v>42046.08333333334</c:v>
                </c:pt>
                <c:pt idx="4191">
                  <c:v>42046.125</c:v>
                </c:pt>
                <c:pt idx="4192">
                  <c:v>42046.16666666666</c:v>
                </c:pt>
                <c:pt idx="4193">
                  <c:v>42046.20833333334</c:v>
                </c:pt>
                <c:pt idx="4194">
                  <c:v>42046.25</c:v>
                </c:pt>
                <c:pt idx="4195">
                  <c:v>42046.29166666666</c:v>
                </c:pt>
                <c:pt idx="4196">
                  <c:v>42046.33333333334</c:v>
                </c:pt>
                <c:pt idx="4197">
                  <c:v>42046.375</c:v>
                </c:pt>
                <c:pt idx="4198">
                  <c:v>42046.41666666666</c:v>
                </c:pt>
                <c:pt idx="4199">
                  <c:v>42046.45833333333</c:v>
                </c:pt>
                <c:pt idx="4200">
                  <c:v>42046.5</c:v>
                </c:pt>
                <c:pt idx="4201">
                  <c:v>42046.54166666666</c:v>
                </c:pt>
                <c:pt idx="4202">
                  <c:v>42046.58333333334</c:v>
                </c:pt>
                <c:pt idx="4203">
                  <c:v>42046.625</c:v>
                </c:pt>
                <c:pt idx="4204">
                  <c:v>42046.66666666666</c:v>
                </c:pt>
                <c:pt idx="4205">
                  <c:v>42046.70833333334</c:v>
                </c:pt>
                <c:pt idx="4206">
                  <c:v>42046.75</c:v>
                </c:pt>
                <c:pt idx="4207">
                  <c:v>42046.79166666666</c:v>
                </c:pt>
                <c:pt idx="4208">
                  <c:v>42046.83333333334</c:v>
                </c:pt>
                <c:pt idx="4209">
                  <c:v>42046.875</c:v>
                </c:pt>
                <c:pt idx="4210">
                  <c:v>42046.91666666666</c:v>
                </c:pt>
                <c:pt idx="4211">
                  <c:v>42046.95833333333</c:v>
                </c:pt>
                <c:pt idx="4212">
                  <c:v>42047.0</c:v>
                </c:pt>
                <c:pt idx="4213">
                  <c:v>42047.04166666666</c:v>
                </c:pt>
                <c:pt idx="4214">
                  <c:v>42047.08333333334</c:v>
                </c:pt>
                <c:pt idx="4215">
                  <c:v>42047.125</c:v>
                </c:pt>
                <c:pt idx="4216">
                  <c:v>42047.16666666666</c:v>
                </c:pt>
                <c:pt idx="4217">
                  <c:v>42047.20833333334</c:v>
                </c:pt>
                <c:pt idx="4218">
                  <c:v>42047.25</c:v>
                </c:pt>
                <c:pt idx="4219">
                  <c:v>42047.29166666666</c:v>
                </c:pt>
                <c:pt idx="4220">
                  <c:v>42047.33333333334</c:v>
                </c:pt>
                <c:pt idx="4221">
                  <c:v>42047.375</c:v>
                </c:pt>
                <c:pt idx="4222">
                  <c:v>42047.41666666666</c:v>
                </c:pt>
                <c:pt idx="4223">
                  <c:v>42047.45833333333</c:v>
                </c:pt>
                <c:pt idx="4224">
                  <c:v>42047.5</c:v>
                </c:pt>
                <c:pt idx="4225">
                  <c:v>42047.54166666666</c:v>
                </c:pt>
                <c:pt idx="4226">
                  <c:v>42047.58333333334</c:v>
                </c:pt>
                <c:pt idx="4227">
                  <c:v>42047.625</c:v>
                </c:pt>
                <c:pt idx="4228">
                  <c:v>42047.66666666666</c:v>
                </c:pt>
                <c:pt idx="4229">
                  <c:v>42047.70833333334</c:v>
                </c:pt>
                <c:pt idx="4230">
                  <c:v>42047.75</c:v>
                </c:pt>
                <c:pt idx="4231">
                  <c:v>42047.79166666666</c:v>
                </c:pt>
                <c:pt idx="4232">
                  <c:v>42047.83333333334</c:v>
                </c:pt>
                <c:pt idx="4233">
                  <c:v>42047.875</c:v>
                </c:pt>
                <c:pt idx="4234">
                  <c:v>42047.91666666666</c:v>
                </c:pt>
                <c:pt idx="4235">
                  <c:v>42047.95833333333</c:v>
                </c:pt>
                <c:pt idx="4236">
                  <c:v>42048.0</c:v>
                </c:pt>
                <c:pt idx="4237">
                  <c:v>42048.04166666666</c:v>
                </c:pt>
                <c:pt idx="4238">
                  <c:v>42048.08333333334</c:v>
                </c:pt>
                <c:pt idx="4239">
                  <c:v>42048.125</c:v>
                </c:pt>
                <c:pt idx="4240">
                  <c:v>42048.16666666666</c:v>
                </c:pt>
                <c:pt idx="4241">
                  <c:v>42048.20833333334</c:v>
                </c:pt>
                <c:pt idx="4242">
                  <c:v>42048.25</c:v>
                </c:pt>
                <c:pt idx="4243">
                  <c:v>42048.29166666666</c:v>
                </c:pt>
                <c:pt idx="4244">
                  <c:v>42048.33333333334</c:v>
                </c:pt>
                <c:pt idx="4245">
                  <c:v>42048.375</c:v>
                </c:pt>
                <c:pt idx="4246">
                  <c:v>42048.41666666666</c:v>
                </c:pt>
                <c:pt idx="4247">
                  <c:v>42048.45833333333</c:v>
                </c:pt>
                <c:pt idx="4248">
                  <c:v>42048.5</c:v>
                </c:pt>
                <c:pt idx="4249">
                  <c:v>42048.54166666666</c:v>
                </c:pt>
                <c:pt idx="4250">
                  <c:v>42048.58333333334</c:v>
                </c:pt>
                <c:pt idx="4251">
                  <c:v>42048.625</c:v>
                </c:pt>
                <c:pt idx="4252">
                  <c:v>42048.66666666666</c:v>
                </c:pt>
                <c:pt idx="4253">
                  <c:v>42048.70833333334</c:v>
                </c:pt>
                <c:pt idx="4254">
                  <c:v>42048.75</c:v>
                </c:pt>
                <c:pt idx="4255">
                  <c:v>42048.79166666666</c:v>
                </c:pt>
                <c:pt idx="4256">
                  <c:v>42048.83333333334</c:v>
                </c:pt>
                <c:pt idx="4257">
                  <c:v>42048.875</c:v>
                </c:pt>
                <c:pt idx="4258">
                  <c:v>42048.91666666666</c:v>
                </c:pt>
                <c:pt idx="4259">
                  <c:v>42048.95833333333</c:v>
                </c:pt>
                <c:pt idx="4260">
                  <c:v>42049.0</c:v>
                </c:pt>
                <c:pt idx="4261">
                  <c:v>42049.04166666666</c:v>
                </c:pt>
                <c:pt idx="4262">
                  <c:v>42049.08333333334</c:v>
                </c:pt>
                <c:pt idx="4263">
                  <c:v>42049.125</c:v>
                </c:pt>
                <c:pt idx="4264">
                  <c:v>42049.16666666666</c:v>
                </c:pt>
                <c:pt idx="4265">
                  <c:v>42049.20833333334</c:v>
                </c:pt>
                <c:pt idx="4266">
                  <c:v>42049.25</c:v>
                </c:pt>
                <c:pt idx="4267">
                  <c:v>42049.29166666666</c:v>
                </c:pt>
                <c:pt idx="4268">
                  <c:v>42049.33333333334</c:v>
                </c:pt>
                <c:pt idx="4269">
                  <c:v>42049.375</c:v>
                </c:pt>
                <c:pt idx="4270">
                  <c:v>42049.41666666666</c:v>
                </c:pt>
                <c:pt idx="4271">
                  <c:v>42049.45833333333</c:v>
                </c:pt>
                <c:pt idx="4272">
                  <c:v>42049.5</c:v>
                </c:pt>
                <c:pt idx="4273">
                  <c:v>42049.54166666666</c:v>
                </c:pt>
                <c:pt idx="4274">
                  <c:v>42049.58333333334</c:v>
                </c:pt>
                <c:pt idx="4275">
                  <c:v>42049.625</c:v>
                </c:pt>
                <c:pt idx="4276">
                  <c:v>42049.66666666666</c:v>
                </c:pt>
                <c:pt idx="4277">
                  <c:v>42049.70833333334</c:v>
                </c:pt>
                <c:pt idx="4278">
                  <c:v>42049.75</c:v>
                </c:pt>
                <c:pt idx="4279">
                  <c:v>42049.79166666666</c:v>
                </c:pt>
                <c:pt idx="4280">
                  <c:v>42049.83333333334</c:v>
                </c:pt>
                <c:pt idx="4281">
                  <c:v>42049.875</c:v>
                </c:pt>
                <c:pt idx="4282">
                  <c:v>42049.91666666666</c:v>
                </c:pt>
                <c:pt idx="4283">
                  <c:v>42049.95833333333</c:v>
                </c:pt>
                <c:pt idx="4284">
                  <c:v>42050.0</c:v>
                </c:pt>
                <c:pt idx="4285">
                  <c:v>42050.04166666666</c:v>
                </c:pt>
                <c:pt idx="4286">
                  <c:v>42050.08333333334</c:v>
                </c:pt>
                <c:pt idx="4287">
                  <c:v>42050.125</c:v>
                </c:pt>
                <c:pt idx="4288">
                  <c:v>42050.16666666666</c:v>
                </c:pt>
                <c:pt idx="4289">
                  <c:v>42050.20833333334</c:v>
                </c:pt>
                <c:pt idx="4290">
                  <c:v>42050.25</c:v>
                </c:pt>
                <c:pt idx="4291">
                  <c:v>42050.29166666666</c:v>
                </c:pt>
                <c:pt idx="4292">
                  <c:v>42050.33333333334</c:v>
                </c:pt>
                <c:pt idx="4293">
                  <c:v>42050.375</c:v>
                </c:pt>
                <c:pt idx="4294">
                  <c:v>42050.41666666666</c:v>
                </c:pt>
                <c:pt idx="4295">
                  <c:v>42050.45833333333</c:v>
                </c:pt>
                <c:pt idx="4296">
                  <c:v>42050.5</c:v>
                </c:pt>
                <c:pt idx="4297">
                  <c:v>42050.54166666666</c:v>
                </c:pt>
                <c:pt idx="4298">
                  <c:v>42050.58333333334</c:v>
                </c:pt>
                <c:pt idx="4299">
                  <c:v>42050.625</c:v>
                </c:pt>
                <c:pt idx="4300">
                  <c:v>42050.66666666666</c:v>
                </c:pt>
                <c:pt idx="4301">
                  <c:v>42050.70833333334</c:v>
                </c:pt>
                <c:pt idx="4302">
                  <c:v>42050.75</c:v>
                </c:pt>
                <c:pt idx="4303">
                  <c:v>42050.79166666666</c:v>
                </c:pt>
                <c:pt idx="4304">
                  <c:v>42050.83333333334</c:v>
                </c:pt>
                <c:pt idx="4305">
                  <c:v>42050.875</c:v>
                </c:pt>
                <c:pt idx="4306">
                  <c:v>42050.91666666666</c:v>
                </c:pt>
                <c:pt idx="4307">
                  <c:v>42050.95833333333</c:v>
                </c:pt>
                <c:pt idx="4308">
                  <c:v>42051.0</c:v>
                </c:pt>
                <c:pt idx="4309">
                  <c:v>42051.04166666666</c:v>
                </c:pt>
                <c:pt idx="4310">
                  <c:v>42051.08333333334</c:v>
                </c:pt>
                <c:pt idx="4311">
                  <c:v>42051.125</c:v>
                </c:pt>
                <c:pt idx="4312">
                  <c:v>42051.16666666666</c:v>
                </c:pt>
                <c:pt idx="4313">
                  <c:v>42051.20833333334</c:v>
                </c:pt>
                <c:pt idx="4314">
                  <c:v>42051.25</c:v>
                </c:pt>
                <c:pt idx="4315">
                  <c:v>42051.29166666666</c:v>
                </c:pt>
                <c:pt idx="4316">
                  <c:v>42051.33333333334</c:v>
                </c:pt>
                <c:pt idx="4317">
                  <c:v>42051.375</c:v>
                </c:pt>
                <c:pt idx="4318">
                  <c:v>42051.41666666666</c:v>
                </c:pt>
                <c:pt idx="4319">
                  <c:v>42051.45833333333</c:v>
                </c:pt>
                <c:pt idx="4320">
                  <c:v>42051.5</c:v>
                </c:pt>
                <c:pt idx="4321">
                  <c:v>42051.54166666666</c:v>
                </c:pt>
                <c:pt idx="4322">
                  <c:v>42051.58333333334</c:v>
                </c:pt>
                <c:pt idx="4323">
                  <c:v>42051.625</c:v>
                </c:pt>
                <c:pt idx="4324">
                  <c:v>42051.66666666666</c:v>
                </c:pt>
                <c:pt idx="4325">
                  <c:v>42051.70833333334</c:v>
                </c:pt>
                <c:pt idx="4326">
                  <c:v>42051.75</c:v>
                </c:pt>
                <c:pt idx="4327">
                  <c:v>42051.79166666666</c:v>
                </c:pt>
                <c:pt idx="4328">
                  <c:v>42051.83333333334</c:v>
                </c:pt>
                <c:pt idx="4329">
                  <c:v>42051.875</c:v>
                </c:pt>
                <c:pt idx="4330">
                  <c:v>42051.91666666666</c:v>
                </c:pt>
                <c:pt idx="4331">
                  <c:v>42051.95833333333</c:v>
                </c:pt>
                <c:pt idx="4332">
                  <c:v>42052.0</c:v>
                </c:pt>
                <c:pt idx="4333">
                  <c:v>42052.04166666666</c:v>
                </c:pt>
                <c:pt idx="4334">
                  <c:v>42052.08333333334</c:v>
                </c:pt>
                <c:pt idx="4335">
                  <c:v>42052.125</c:v>
                </c:pt>
                <c:pt idx="4336">
                  <c:v>42052.16666666666</c:v>
                </c:pt>
                <c:pt idx="4337">
                  <c:v>42052.20833333334</c:v>
                </c:pt>
                <c:pt idx="4338">
                  <c:v>42052.25</c:v>
                </c:pt>
                <c:pt idx="4339">
                  <c:v>42052.29166666666</c:v>
                </c:pt>
                <c:pt idx="4340">
                  <c:v>42052.33333333334</c:v>
                </c:pt>
                <c:pt idx="4341">
                  <c:v>42052.375</c:v>
                </c:pt>
                <c:pt idx="4342">
                  <c:v>42052.41666666666</c:v>
                </c:pt>
                <c:pt idx="4343">
                  <c:v>42052.45833333333</c:v>
                </c:pt>
                <c:pt idx="4344">
                  <c:v>42052.5</c:v>
                </c:pt>
                <c:pt idx="4345">
                  <c:v>42052.54166666666</c:v>
                </c:pt>
                <c:pt idx="4346">
                  <c:v>42052.58333333334</c:v>
                </c:pt>
                <c:pt idx="4347">
                  <c:v>42052.625</c:v>
                </c:pt>
                <c:pt idx="4348">
                  <c:v>42052.66666666666</c:v>
                </c:pt>
                <c:pt idx="4349">
                  <c:v>42052.70833333334</c:v>
                </c:pt>
                <c:pt idx="4350">
                  <c:v>42052.75</c:v>
                </c:pt>
                <c:pt idx="4351">
                  <c:v>42052.79166666666</c:v>
                </c:pt>
                <c:pt idx="4352">
                  <c:v>42052.83333333334</c:v>
                </c:pt>
                <c:pt idx="4353">
                  <c:v>42052.875</c:v>
                </c:pt>
                <c:pt idx="4354">
                  <c:v>42052.91666666666</c:v>
                </c:pt>
                <c:pt idx="4355">
                  <c:v>42052.95833333333</c:v>
                </c:pt>
                <c:pt idx="4356">
                  <c:v>42053.0</c:v>
                </c:pt>
                <c:pt idx="4357">
                  <c:v>42053.04166666666</c:v>
                </c:pt>
                <c:pt idx="4358">
                  <c:v>42053.08333333334</c:v>
                </c:pt>
                <c:pt idx="4359">
                  <c:v>42053.125</c:v>
                </c:pt>
                <c:pt idx="4360">
                  <c:v>42053.16666666666</c:v>
                </c:pt>
                <c:pt idx="4361">
                  <c:v>42053.20833333334</c:v>
                </c:pt>
                <c:pt idx="4362">
                  <c:v>42053.25</c:v>
                </c:pt>
                <c:pt idx="4363">
                  <c:v>42053.29166666666</c:v>
                </c:pt>
                <c:pt idx="4364">
                  <c:v>42053.33333333334</c:v>
                </c:pt>
                <c:pt idx="4365">
                  <c:v>42053.375</c:v>
                </c:pt>
                <c:pt idx="4366">
                  <c:v>42053.41666666666</c:v>
                </c:pt>
                <c:pt idx="4367">
                  <c:v>42053.45833333333</c:v>
                </c:pt>
                <c:pt idx="4368">
                  <c:v>42053.5</c:v>
                </c:pt>
                <c:pt idx="4369">
                  <c:v>42053.54166666666</c:v>
                </c:pt>
                <c:pt idx="4370">
                  <c:v>42053.58333333334</c:v>
                </c:pt>
                <c:pt idx="4371">
                  <c:v>42053.625</c:v>
                </c:pt>
                <c:pt idx="4372">
                  <c:v>42053.66666666666</c:v>
                </c:pt>
                <c:pt idx="4373">
                  <c:v>42053.70833333334</c:v>
                </c:pt>
                <c:pt idx="4374">
                  <c:v>42053.75</c:v>
                </c:pt>
                <c:pt idx="4375">
                  <c:v>42053.79166666666</c:v>
                </c:pt>
                <c:pt idx="4376">
                  <c:v>42053.83333333334</c:v>
                </c:pt>
                <c:pt idx="4377">
                  <c:v>42053.875</c:v>
                </c:pt>
                <c:pt idx="4378">
                  <c:v>42053.91666666666</c:v>
                </c:pt>
                <c:pt idx="4379">
                  <c:v>42053.95833333333</c:v>
                </c:pt>
                <c:pt idx="4380">
                  <c:v>42054.0</c:v>
                </c:pt>
                <c:pt idx="4381">
                  <c:v>42054.04166666666</c:v>
                </c:pt>
                <c:pt idx="4382">
                  <c:v>42054.08333333334</c:v>
                </c:pt>
                <c:pt idx="4383">
                  <c:v>42054.125</c:v>
                </c:pt>
                <c:pt idx="4384">
                  <c:v>42054.16666666666</c:v>
                </c:pt>
                <c:pt idx="4385">
                  <c:v>42054.20833333334</c:v>
                </c:pt>
                <c:pt idx="4386">
                  <c:v>42054.25</c:v>
                </c:pt>
                <c:pt idx="4387">
                  <c:v>42054.29166666666</c:v>
                </c:pt>
                <c:pt idx="4388">
                  <c:v>42054.33333333334</c:v>
                </c:pt>
                <c:pt idx="4389">
                  <c:v>42054.375</c:v>
                </c:pt>
                <c:pt idx="4390">
                  <c:v>42054.41666666666</c:v>
                </c:pt>
                <c:pt idx="4391">
                  <c:v>42054.45833333333</c:v>
                </c:pt>
                <c:pt idx="4392">
                  <c:v>42054.5</c:v>
                </c:pt>
                <c:pt idx="4393">
                  <c:v>42054.54166666666</c:v>
                </c:pt>
                <c:pt idx="4394">
                  <c:v>42054.58333333334</c:v>
                </c:pt>
                <c:pt idx="4395">
                  <c:v>42054.625</c:v>
                </c:pt>
                <c:pt idx="4396">
                  <c:v>42054.66666666666</c:v>
                </c:pt>
                <c:pt idx="4397">
                  <c:v>42054.70833333334</c:v>
                </c:pt>
                <c:pt idx="4398">
                  <c:v>42054.75</c:v>
                </c:pt>
                <c:pt idx="4399">
                  <c:v>42054.79166666666</c:v>
                </c:pt>
                <c:pt idx="4400">
                  <c:v>42054.83333333334</c:v>
                </c:pt>
                <c:pt idx="4401">
                  <c:v>42054.875</c:v>
                </c:pt>
                <c:pt idx="4402">
                  <c:v>42054.91666666666</c:v>
                </c:pt>
                <c:pt idx="4403">
                  <c:v>42054.95833333333</c:v>
                </c:pt>
                <c:pt idx="4404">
                  <c:v>42055.0</c:v>
                </c:pt>
                <c:pt idx="4405">
                  <c:v>42055.04166666666</c:v>
                </c:pt>
                <c:pt idx="4406">
                  <c:v>42055.08333333334</c:v>
                </c:pt>
                <c:pt idx="4407">
                  <c:v>42055.125</c:v>
                </c:pt>
                <c:pt idx="4408">
                  <c:v>42055.16666666666</c:v>
                </c:pt>
                <c:pt idx="4409">
                  <c:v>42055.20833333334</c:v>
                </c:pt>
                <c:pt idx="4410">
                  <c:v>42055.25</c:v>
                </c:pt>
                <c:pt idx="4411">
                  <c:v>42055.29166666666</c:v>
                </c:pt>
                <c:pt idx="4412">
                  <c:v>42055.33333333334</c:v>
                </c:pt>
                <c:pt idx="4413">
                  <c:v>42055.375</c:v>
                </c:pt>
                <c:pt idx="4414">
                  <c:v>42055.41666666666</c:v>
                </c:pt>
                <c:pt idx="4415">
                  <c:v>42055.45833333333</c:v>
                </c:pt>
                <c:pt idx="4416">
                  <c:v>42055.5</c:v>
                </c:pt>
                <c:pt idx="4417">
                  <c:v>42055.54166666666</c:v>
                </c:pt>
                <c:pt idx="4418">
                  <c:v>42055.58333333334</c:v>
                </c:pt>
                <c:pt idx="4419">
                  <c:v>42055.625</c:v>
                </c:pt>
                <c:pt idx="4420">
                  <c:v>42055.65552083333</c:v>
                </c:pt>
                <c:pt idx="4421">
                  <c:v>42055.65557870371</c:v>
                </c:pt>
              </c:numCache>
            </c:numRef>
          </c:cat>
          <c:val>
            <c:numRef>
              <c:f>'Freshwater Kill'!$J$2:$J$265</c:f>
              <c:numCache>
                <c:formatCode>General</c:formatCode>
                <c:ptCount val="264"/>
                <c:pt idx="0">
                  <c:v>27.0</c:v>
                </c:pt>
                <c:pt idx="1">
                  <c:v>27.0</c:v>
                </c:pt>
                <c:pt idx="2">
                  <c:v>26.8</c:v>
                </c:pt>
                <c:pt idx="3">
                  <c:v>26.6</c:v>
                </c:pt>
                <c:pt idx="4">
                  <c:v>26.7</c:v>
                </c:pt>
                <c:pt idx="5">
                  <c:v>26.8</c:v>
                </c:pt>
                <c:pt idx="6">
                  <c:v>26.6</c:v>
                </c:pt>
                <c:pt idx="7">
                  <c:v>26.2</c:v>
                </c:pt>
                <c:pt idx="8">
                  <c:v>26.3</c:v>
                </c:pt>
                <c:pt idx="9">
                  <c:v>26.7</c:v>
                </c:pt>
                <c:pt idx="10">
                  <c:v>27.2</c:v>
                </c:pt>
                <c:pt idx="11">
                  <c:v>27.4</c:v>
                </c:pt>
                <c:pt idx="12">
                  <c:v>27.3</c:v>
                </c:pt>
                <c:pt idx="13">
                  <c:v>27.3</c:v>
                </c:pt>
                <c:pt idx="14">
                  <c:v>27.4</c:v>
                </c:pt>
                <c:pt idx="15">
                  <c:v>27.5</c:v>
                </c:pt>
                <c:pt idx="16">
                  <c:v>27.6</c:v>
                </c:pt>
                <c:pt idx="17">
                  <c:v>27.7</c:v>
                </c:pt>
                <c:pt idx="18">
                  <c:v>27.6</c:v>
                </c:pt>
                <c:pt idx="19">
                  <c:v>27.6</c:v>
                </c:pt>
                <c:pt idx="20">
                  <c:v>27.6</c:v>
                </c:pt>
                <c:pt idx="21">
                  <c:v>27.5</c:v>
                </c:pt>
                <c:pt idx="22">
                  <c:v>27.5</c:v>
                </c:pt>
                <c:pt idx="23">
                  <c:v>27.5</c:v>
                </c:pt>
                <c:pt idx="24">
                  <c:v>27.3</c:v>
                </c:pt>
                <c:pt idx="25">
                  <c:v>27.1</c:v>
                </c:pt>
                <c:pt idx="26">
                  <c:v>27.1</c:v>
                </c:pt>
                <c:pt idx="27">
                  <c:v>27.1</c:v>
                </c:pt>
                <c:pt idx="28">
                  <c:v>26.8</c:v>
                </c:pt>
                <c:pt idx="29">
                  <c:v>26.8</c:v>
                </c:pt>
                <c:pt idx="30">
                  <c:v>26.4</c:v>
                </c:pt>
                <c:pt idx="31">
                  <c:v>26.4</c:v>
                </c:pt>
                <c:pt idx="32">
                  <c:v>26.6</c:v>
                </c:pt>
                <c:pt idx="33">
                  <c:v>27.0</c:v>
                </c:pt>
                <c:pt idx="34">
                  <c:v>27.4</c:v>
                </c:pt>
                <c:pt idx="35">
                  <c:v>27.6</c:v>
                </c:pt>
                <c:pt idx="36">
                  <c:v>27.8</c:v>
                </c:pt>
                <c:pt idx="37">
                  <c:v>27.8</c:v>
                </c:pt>
                <c:pt idx="38">
                  <c:v>27.6</c:v>
                </c:pt>
                <c:pt idx="39">
                  <c:v>27.6</c:v>
                </c:pt>
                <c:pt idx="40">
                  <c:v>27.6</c:v>
                </c:pt>
                <c:pt idx="41">
                  <c:v>27.6</c:v>
                </c:pt>
                <c:pt idx="42">
                  <c:v>27.6</c:v>
                </c:pt>
                <c:pt idx="43">
                  <c:v>27.6</c:v>
                </c:pt>
                <c:pt idx="44">
                  <c:v>27.6</c:v>
                </c:pt>
                <c:pt idx="45">
                  <c:v>27.4</c:v>
                </c:pt>
                <c:pt idx="46">
                  <c:v>26.9</c:v>
                </c:pt>
                <c:pt idx="47">
                  <c:v>26.5</c:v>
                </c:pt>
                <c:pt idx="48">
                  <c:v>26.5</c:v>
                </c:pt>
                <c:pt idx="49">
                  <c:v>26.1</c:v>
                </c:pt>
                <c:pt idx="50">
                  <c:v>25.9</c:v>
                </c:pt>
                <c:pt idx="51">
                  <c:v>25.8</c:v>
                </c:pt>
                <c:pt idx="52">
                  <c:v>25.7</c:v>
                </c:pt>
                <c:pt idx="53">
                  <c:v>25.8</c:v>
                </c:pt>
                <c:pt idx="54">
                  <c:v>26.1</c:v>
                </c:pt>
                <c:pt idx="55">
                  <c:v>26.3</c:v>
                </c:pt>
                <c:pt idx="56">
                  <c:v>26.1</c:v>
                </c:pt>
                <c:pt idx="57">
                  <c:v>26.4</c:v>
                </c:pt>
                <c:pt idx="58">
                  <c:v>26.8</c:v>
                </c:pt>
                <c:pt idx="59">
                  <c:v>27.0</c:v>
                </c:pt>
                <c:pt idx="60">
                  <c:v>27.1</c:v>
                </c:pt>
                <c:pt idx="61">
                  <c:v>27.1</c:v>
                </c:pt>
                <c:pt idx="62">
                  <c:v>27.1</c:v>
                </c:pt>
                <c:pt idx="63">
                  <c:v>27.1</c:v>
                </c:pt>
                <c:pt idx="64">
                  <c:v>27.1</c:v>
                </c:pt>
                <c:pt idx="65">
                  <c:v>27.1</c:v>
                </c:pt>
                <c:pt idx="66">
                  <c:v>27.0</c:v>
                </c:pt>
                <c:pt idx="67">
                  <c:v>26.8</c:v>
                </c:pt>
                <c:pt idx="68">
                  <c:v>26.6</c:v>
                </c:pt>
                <c:pt idx="69">
                  <c:v>26.5</c:v>
                </c:pt>
                <c:pt idx="70">
                  <c:v>26.4</c:v>
                </c:pt>
                <c:pt idx="71">
                  <c:v>26.1</c:v>
                </c:pt>
                <c:pt idx="72">
                  <c:v>26.0</c:v>
                </c:pt>
                <c:pt idx="73">
                  <c:v>26.3</c:v>
                </c:pt>
                <c:pt idx="74">
                  <c:v>26.6</c:v>
                </c:pt>
                <c:pt idx="75">
                  <c:v>26.7</c:v>
                </c:pt>
                <c:pt idx="76">
                  <c:v>26.7</c:v>
                </c:pt>
                <c:pt idx="77">
                  <c:v>26.2</c:v>
                </c:pt>
                <c:pt idx="78">
                  <c:v>25.6</c:v>
                </c:pt>
                <c:pt idx="79">
                  <c:v>25.4</c:v>
                </c:pt>
                <c:pt idx="80">
                  <c:v>25.8</c:v>
                </c:pt>
                <c:pt idx="81">
                  <c:v>26.2</c:v>
                </c:pt>
                <c:pt idx="82">
                  <c:v>26.7</c:v>
                </c:pt>
                <c:pt idx="83">
                  <c:v>26.9</c:v>
                </c:pt>
                <c:pt idx="84">
                  <c:v>27.1</c:v>
                </c:pt>
                <c:pt idx="85">
                  <c:v>27.1</c:v>
                </c:pt>
                <c:pt idx="86">
                  <c:v>27.2</c:v>
                </c:pt>
                <c:pt idx="87">
                  <c:v>27.2</c:v>
                </c:pt>
                <c:pt idx="88">
                  <c:v>27.2</c:v>
                </c:pt>
                <c:pt idx="89">
                  <c:v>27.2</c:v>
                </c:pt>
                <c:pt idx="90">
                  <c:v>27.2</c:v>
                </c:pt>
                <c:pt idx="91">
                  <c:v>27.2</c:v>
                </c:pt>
                <c:pt idx="92">
                  <c:v>27.1</c:v>
                </c:pt>
                <c:pt idx="93">
                  <c:v>27.0</c:v>
                </c:pt>
                <c:pt idx="94">
                  <c:v>26.9</c:v>
                </c:pt>
                <c:pt idx="95">
                  <c:v>26.9</c:v>
                </c:pt>
                <c:pt idx="96">
                  <c:v>26.9</c:v>
                </c:pt>
                <c:pt idx="97">
                  <c:v>26.7</c:v>
                </c:pt>
                <c:pt idx="98">
                  <c:v>26.6</c:v>
                </c:pt>
                <c:pt idx="99">
                  <c:v>26.5</c:v>
                </c:pt>
                <c:pt idx="100">
                  <c:v>26.4</c:v>
                </c:pt>
                <c:pt idx="101">
                  <c:v>26.2</c:v>
                </c:pt>
                <c:pt idx="102">
                  <c:v>26.0</c:v>
                </c:pt>
                <c:pt idx="103">
                  <c:v>26.4</c:v>
                </c:pt>
                <c:pt idx="104">
                  <c:v>26.4</c:v>
                </c:pt>
                <c:pt idx="105">
                  <c:v>26.7</c:v>
                </c:pt>
                <c:pt idx="106">
                  <c:v>26.9</c:v>
                </c:pt>
                <c:pt idx="107">
                  <c:v>27.0</c:v>
                </c:pt>
                <c:pt idx="108">
                  <c:v>27.2</c:v>
                </c:pt>
                <c:pt idx="109">
                  <c:v>27.2</c:v>
                </c:pt>
                <c:pt idx="110">
                  <c:v>27.1</c:v>
                </c:pt>
                <c:pt idx="111">
                  <c:v>27.1</c:v>
                </c:pt>
                <c:pt idx="112">
                  <c:v>27.2</c:v>
                </c:pt>
                <c:pt idx="113">
                  <c:v>27.2</c:v>
                </c:pt>
                <c:pt idx="114">
                  <c:v>27.2</c:v>
                </c:pt>
                <c:pt idx="115">
                  <c:v>27.2</c:v>
                </c:pt>
                <c:pt idx="116">
                  <c:v>26.9</c:v>
                </c:pt>
                <c:pt idx="117">
                  <c:v>26.9</c:v>
                </c:pt>
                <c:pt idx="118">
                  <c:v>26.8</c:v>
                </c:pt>
                <c:pt idx="119">
                  <c:v>26.7</c:v>
                </c:pt>
                <c:pt idx="120">
                  <c:v>26.6</c:v>
                </c:pt>
                <c:pt idx="121">
                  <c:v>26.6</c:v>
                </c:pt>
                <c:pt idx="122">
                  <c:v>26.7</c:v>
                </c:pt>
                <c:pt idx="123">
                  <c:v>26.5</c:v>
                </c:pt>
                <c:pt idx="124">
                  <c:v>26.5</c:v>
                </c:pt>
                <c:pt idx="125">
                  <c:v>26.5</c:v>
                </c:pt>
                <c:pt idx="126">
                  <c:v>26.6</c:v>
                </c:pt>
                <c:pt idx="127">
                  <c:v>26.7</c:v>
                </c:pt>
                <c:pt idx="128">
                  <c:v>26.7</c:v>
                </c:pt>
                <c:pt idx="129">
                  <c:v>26.5</c:v>
                </c:pt>
                <c:pt idx="130">
                  <c:v>26.3</c:v>
                </c:pt>
                <c:pt idx="131">
                  <c:v>26.2</c:v>
                </c:pt>
                <c:pt idx="132">
                  <c:v>26.3</c:v>
                </c:pt>
                <c:pt idx="133">
                  <c:v>26.4</c:v>
                </c:pt>
                <c:pt idx="134">
                  <c:v>26.5</c:v>
                </c:pt>
                <c:pt idx="135">
                  <c:v>26.6</c:v>
                </c:pt>
                <c:pt idx="136">
                  <c:v>26.6</c:v>
                </c:pt>
                <c:pt idx="137">
                  <c:v>26.7</c:v>
                </c:pt>
                <c:pt idx="138">
                  <c:v>26.7</c:v>
                </c:pt>
                <c:pt idx="139">
                  <c:v>26.7</c:v>
                </c:pt>
                <c:pt idx="140">
                  <c:v>26.7</c:v>
                </c:pt>
                <c:pt idx="141">
                  <c:v>26.7</c:v>
                </c:pt>
                <c:pt idx="142">
                  <c:v>26.6</c:v>
                </c:pt>
                <c:pt idx="143">
                  <c:v>26.6</c:v>
                </c:pt>
                <c:pt idx="144">
                  <c:v>26.5</c:v>
                </c:pt>
                <c:pt idx="145">
                  <c:v>26.5</c:v>
                </c:pt>
                <c:pt idx="146">
                  <c:v>26.5</c:v>
                </c:pt>
                <c:pt idx="147">
                  <c:v>26.5</c:v>
                </c:pt>
                <c:pt idx="148">
                  <c:v>26.5</c:v>
                </c:pt>
                <c:pt idx="149">
                  <c:v>26.5</c:v>
                </c:pt>
                <c:pt idx="150">
                  <c:v>26.5</c:v>
                </c:pt>
                <c:pt idx="151">
                  <c:v>26.5</c:v>
                </c:pt>
                <c:pt idx="152">
                  <c:v>26.5</c:v>
                </c:pt>
                <c:pt idx="153">
                  <c:v>26.5</c:v>
                </c:pt>
                <c:pt idx="154">
                  <c:v>26.6</c:v>
                </c:pt>
                <c:pt idx="155">
                  <c:v>26.7</c:v>
                </c:pt>
                <c:pt idx="156">
                  <c:v>26.8</c:v>
                </c:pt>
                <c:pt idx="157">
                  <c:v>26.9</c:v>
                </c:pt>
                <c:pt idx="158">
                  <c:v>27.0</c:v>
                </c:pt>
                <c:pt idx="159">
                  <c:v>27.0</c:v>
                </c:pt>
                <c:pt idx="160">
                  <c:v>27.0</c:v>
                </c:pt>
                <c:pt idx="161">
                  <c:v>27.1</c:v>
                </c:pt>
                <c:pt idx="162">
                  <c:v>27.3</c:v>
                </c:pt>
                <c:pt idx="163">
                  <c:v>27.5</c:v>
                </c:pt>
                <c:pt idx="164">
                  <c:v>27.5</c:v>
                </c:pt>
                <c:pt idx="165">
                  <c:v>27.5</c:v>
                </c:pt>
                <c:pt idx="166">
                  <c:v>27.6</c:v>
                </c:pt>
                <c:pt idx="167">
                  <c:v>27.5</c:v>
                </c:pt>
                <c:pt idx="168">
                  <c:v>27.3</c:v>
                </c:pt>
                <c:pt idx="169">
                  <c:v>27.2</c:v>
                </c:pt>
                <c:pt idx="170">
                  <c:v>27.1</c:v>
                </c:pt>
                <c:pt idx="171">
                  <c:v>27.0</c:v>
                </c:pt>
                <c:pt idx="172">
                  <c:v>27.0</c:v>
                </c:pt>
                <c:pt idx="173">
                  <c:v>27.0</c:v>
                </c:pt>
                <c:pt idx="174">
                  <c:v>27.0</c:v>
                </c:pt>
                <c:pt idx="175">
                  <c:v>27.0</c:v>
                </c:pt>
                <c:pt idx="176">
                  <c:v>26.9</c:v>
                </c:pt>
                <c:pt idx="177">
                  <c:v>27.0</c:v>
                </c:pt>
                <c:pt idx="178">
                  <c:v>27.0</c:v>
                </c:pt>
                <c:pt idx="179">
                  <c:v>27.1</c:v>
                </c:pt>
                <c:pt idx="180">
                  <c:v>27.3</c:v>
                </c:pt>
                <c:pt idx="181">
                  <c:v>27.5</c:v>
                </c:pt>
                <c:pt idx="182">
                  <c:v>27.6</c:v>
                </c:pt>
                <c:pt idx="183">
                  <c:v>27.8</c:v>
                </c:pt>
                <c:pt idx="184">
                  <c:v>27.8</c:v>
                </c:pt>
                <c:pt idx="185">
                  <c:v>27.8</c:v>
                </c:pt>
                <c:pt idx="186">
                  <c:v>27.9</c:v>
                </c:pt>
                <c:pt idx="187">
                  <c:v>27.8</c:v>
                </c:pt>
                <c:pt idx="188">
                  <c:v>27.7</c:v>
                </c:pt>
                <c:pt idx="189">
                  <c:v>27.6</c:v>
                </c:pt>
                <c:pt idx="190">
                  <c:v>27.6</c:v>
                </c:pt>
                <c:pt idx="191">
                  <c:v>27.5</c:v>
                </c:pt>
                <c:pt idx="192">
                  <c:v>27.5</c:v>
                </c:pt>
                <c:pt idx="193">
                  <c:v>27.4</c:v>
                </c:pt>
                <c:pt idx="194">
                  <c:v>27.2</c:v>
                </c:pt>
                <c:pt idx="195">
                  <c:v>27.1</c:v>
                </c:pt>
                <c:pt idx="196">
                  <c:v>27.1</c:v>
                </c:pt>
                <c:pt idx="197">
                  <c:v>27.0</c:v>
                </c:pt>
                <c:pt idx="198">
                  <c:v>27.1</c:v>
                </c:pt>
                <c:pt idx="199">
                  <c:v>27.0</c:v>
                </c:pt>
                <c:pt idx="200">
                  <c:v>26.9</c:v>
                </c:pt>
                <c:pt idx="201">
                  <c:v>27.0</c:v>
                </c:pt>
                <c:pt idx="202">
                  <c:v>27.2</c:v>
                </c:pt>
                <c:pt idx="203">
                  <c:v>27.3</c:v>
                </c:pt>
                <c:pt idx="204">
                  <c:v>27.4</c:v>
                </c:pt>
                <c:pt idx="205">
                  <c:v>27.4</c:v>
                </c:pt>
                <c:pt idx="206">
                  <c:v>27.5</c:v>
                </c:pt>
                <c:pt idx="207">
                  <c:v>27.5</c:v>
                </c:pt>
                <c:pt idx="208">
                  <c:v>27.6</c:v>
                </c:pt>
                <c:pt idx="209">
                  <c:v>27.7</c:v>
                </c:pt>
                <c:pt idx="210">
                  <c:v>27.7</c:v>
                </c:pt>
                <c:pt idx="211">
                  <c:v>27.6</c:v>
                </c:pt>
                <c:pt idx="212">
                  <c:v>27.5</c:v>
                </c:pt>
                <c:pt idx="213">
                  <c:v>27.2</c:v>
                </c:pt>
                <c:pt idx="214">
                  <c:v>26.8</c:v>
                </c:pt>
                <c:pt idx="215">
                  <c:v>26.7</c:v>
                </c:pt>
                <c:pt idx="216">
                  <c:v>26.3</c:v>
                </c:pt>
                <c:pt idx="217">
                  <c:v>26.2</c:v>
                </c:pt>
                <c:pt idx="218">
                  <c:v>26.1</c:v>
                </c:pt>
                <c:pt idx="219">
                  <c:v>25.9</c:v>
                </c:pt>
                <c:pt idx="220">
                  <c:v>26.1</c:v>
                </c:pt>
                <c:pt idx="221">
                  <c:v>26.2</c:v>
                </c:pt>
                <c:pt idx="222">
                  <c:v>26.5</c:v>
                </c:pt>
                <c:pt idx="223">
                  <c:v>26.6</c:v>
                </c:pt>
                <c:pt idx="224">
                  <c:v>26.5</c:v>
                </c:pt>
                <c:pt idx="225">
                  <c:v>26.5</c:v>
                </c:pt>
                <c:pt idx="226">
                  <c:v>26.4</c:v>
                </c:pt>
                <c:pt idx="227">
                  <c:v>26.7</c:v>
                </c:pt>
                <c:pt idx="228">
                  <c:v>26.9</c:v>
                </c:pt>
                <c:pt idx="229">
                  <c:v>27.0</c:v>
                </c:pt>
                <c:pt idx="230">
                  <c:v>27.3</c:v>
                </c:pt>
                <c:pt idx="231">
                  <c:v>27.8</c:v>
                </c:pt>
                <c:pt idx="232">
                  <c:v>28.0</c:v>
                </c:pt>
                <c:pt idx="233">
                  <c:v>27.9</c:v>
                </c:pt>
                <c:pt idx="234">
                  <c:v>27.7</c:v>
                </c:pt>
                <c:pt idx="235">
                  <c:v>27.4</c:v>
                </c:pt>
                <c:pt idx="236">
                  <c:v>27.3</c:v>
                </c:pt>
                <c:pt idx="237">
                  <c:v>26.9</c:v>
                </c:pt>
                <c:pt idx="238">
                  <c:v>26.6</c:v>
                </c:pt>
                <c:pt idx="239">
                  <c:v>26.4</c:v>
                </c:pt>
                <c:pt idx="240">
                  <c:v>26.4</c:v>
                </c:pt>
                <c:pt idx="241">
                  <c:v>26.2</c:v>
                </c:pt>
                <c:pt idx="242">
                  <c:v>26.0</c:v>
                </c:pt>
                <c:pt idx="243">
                  <c:v>26.2</c:v>
                </c:pt>
                <c:pt idx="244">
                  <c:v>26.1</c:v>
                </c:pt>
                <c:pt idx="245">
                  <c:v>26.0</c:v>
                </c:pt>
                <c:pt idx="246">
                  <c:v>26.4</c:v>
                </c:pt>
                <c:pt idx="247">
                  <c:v>26.3</c:v>
                </c:pt>
                <c:pt idx="248">
                  <c:v>26.3</c:v>
                </c:pt>
                <c:pt idx="249">
                  <c:v>26.4</c:v>
                </c:pt>
                <c:pt idx="250">
                  <c:v>26.5</c:v>
                </c:pt>
                <c:pt idx="251">
                  <c:v>27.0</c:v>
                </c:pt>
                <c:pt idx="252">
                  <c:v>27.0</c:v>
                </c:pt>
                <c:pt idx="253">
                  <c:v>27.0</c:v>
                </c:pt>
                <c:pt idx="254">
                  <c:v>27.0</c:v>
                </c:pt>
                <c:pt idx="255">
                  <c:v>27.0</c:v>
                </c:pt>
                <c:pt idx="256">
                  <c:v>27.1</c:v>
                </c:pt>
                <c:pt idx="257">
                  <c:v>27.2</c:v>
                </c:pt>
                <c:pt idx="258">
                  <c:v>27.4</c:v>
                </c:pt>
                <c:pt idx="259">
                  <c:v>27.4</c:v>
                </c:pt>
                <c:pt idx="260">
                  <c:v>27.3</c:v>
                </c:pt>
                <c:pt idx="261">
                  <c:v>27.1</c:v>
                </c:pt>
                <c:pt idx="262">
                  <c:v>27.0</c:v>
                </c:pt>
                <c:pt idx="263">
                  <c:v>26.9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1570824"/>
        <c:axId val="2095168648"/>
      </c:lineChart>
      <c:catAx>
        <c:axId val="2111570824"/>
        <c:scaling>
          <c:orientation val="minMax"/>
        </c:scaling>
        <c:delete val="0"/>
        <c:axPos val="b"/>
        <c:numFmt formatCode="m/d/yy\ h:mm" sourceLinked="1"/>
        <c:majorTickMark val="out"/>
        <c:minorTickMark val="none"/>
        <c:tickLblPos val="low"/>
        <c:spPr>
          <a:ln w="3175">
            <a:solidFill>
              <a:schemeClr val="tx1"/>
            </a:solidFill>
          </a:ln>
        </c:spPr>
        <c:txPr>
          <a:bodyPr rot="0" vert="horz" lIns="0" anchor="b" anchorCtr="1">
            <a:noAutofit/>
          </a:bodyPr>
          <a:lstStyle/>
          <a:p>
            <a:pPr>
              <a:defRPr/>
            </a:pPr>
            <a:endParaRPr lang="en-US"/>
          </a:p>
        </c:txPr>
        <c:crossAx val="2095168648"/>
        <c:crosses val="autoZero"/>
        <c:auto val="0"/>
        <c:lblAlgn val="ctr"/>
        <c:lblOffset val="100"/>
        <c:tickLblSkip val="24"/>
        <c:noMultiLvlLbl val="0"/>
      </c:catAx>
      <c:valAx>
        <c:axId val="20951686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111570824"/>
        <c:crossesAt val="1.0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'Freshwater Kill'!$C$2:$C$265</c:f>
              <c:numCache>
                <c:formatCode>m/d/yy\ h:mm;@</c:formatCode>
                <c:ptCount val="264"/>
                <c:pt idx="0">
                  <c:v>41835.04166666666</c:v>
                </c:pt>
                <c:pt idx="1">
                  <c:v>41835.08333333334</c:v>
                </c:pt>
                <c:pt idx="2">
                  <c:v>41835.12500005787</c:v>
                </c:pt>
                <c:pt idx="3">
                  <c:v>41835.16666678241</c:v>
                </c:pt>
                <c:pt idx="4">
                  <c:v>41835.20833350695</c:v>
                </c:pt>
                <c:pt idx="5">
                  <c:v>41835.25000023148</c:v>
                </c:pt>
                <c:pt idx="6">
                  <c:v>41835.29166695602</c:v>
                </c:pt>
                <c:pt idx="7">
                  <c:v>41835.33333368056</c:v>
                </c:pt>
                <c:pt idx="8">
                  <c:v>41835.3750004051</c:v>
                </c:pt>
                <c:pt idx="9">
                  <c:v>41835.41666712962</c:v>
                </c:pt>
                <c:pt idx="10">
                  <c:v>41835.45833385416</c:v>
                </c:pt>
                <c:pt idx="11">
                  <c:v>41835.5000005787</c:v>
                </c:pt>
                <c:pt idx="12">
                  <c:v>41835.54166730324</c:v>
                </c:pt>
                <c:pt idx="13">
                  <c:v>41835.58333402777</c:v>
                </c:pt>
                <c:pt idx="14">
                  <c:v>41835.62500075231</c:v>
                </c:pt>
                <c:pt idx="15">
                  <c:v>41835.66666747685</c:v>
                </c:pt>
                <c:pt idx="16">
                  <c:v>41835.70833420139</c:v>
                </c:pt>
                <c:pt idx="17">
                  <c:v>41835.75000092592</c:v>
                </c:pt>
                <c:pt idx="18">
                  <c:v>41835.79166765046</c:v>
                </c:pt>
                <c:pt idx="19">
                  <c:v>41835.833334375</c:v>
                </c:pt>
                <c:pt idx="20">
                  <c:v>41835.87500109953</c:v>
                </c:pt>
                <c:pt idx="21">
                  <c:v>41835.91666782407</c:v>
                </c:pt>
                <c:pt idx="22">
                  <c:v>41835.9583345486</c:v>
                </c:pt>
                <c:pt idx="23">
                  <c:v>41836.00000127315</c:v>
                </c:pt>
                <c:pt idx="24">
                  <c:v>41836.04166799768</c:v>
                </c:pt>
                <c:pt idx="25">
                  <c:v>41836.08333472222</c:v>
                </c:pt>
                <c:pt idx="26">
                  <c:v>41836.12500144676</c:v>
                </c:pt>
                <c:pt idx="27">
                  <c:v>41836.1666681713</c:v>
                </c:pt>
                <c:pt idx="28">
                  <c:v>41836.20833489583</c:v>
                </c:pt>
                <c:pt idx="29">
                  <c:v>41836.25000162037</c:v>
                </c:pt>
                <c:pt idx="30">
                  <c:v>41836.29166834491</c:v>
                </c:pt>
                <c:pt idx="31">
                  <c:v>41836.33333506944</c:v>
                </c:pt>
                <c:pt idx="32">
                  <c:v>41836.37500179398</c:v>
                </c:pt>
                <c:pt idx="33">
                  <c:v>41836.41666851852</c:v>
                </c:pt>
                <c:pt idx="34">
                  <c:v>41836.45833524305</c:v>
                </c:pt>
                <c:pt idx="35">
                  <c:v>41836.50000196759</c:v>
                </c:pt>
                <c:pt idx="36">
                  <c:v>41836.54166869213</c:v>
                </c:pt>
                <c:pt idx="37">
                  <c:v>41836.58333541667</c:v>
                </c:pt>
                <c:pt idx="38">
                  <c:v>41836.62500214121</c:v>
                </c:pt>
                <c:pt idx="39">
                  <c:v>41836.66666886574</c:v>
                </c:pt>
                <c:pt idx="40">
                  <c:v>41836.70833559028</c:v>
                </c:pt>
                <c:pt idx="41">
                  <c:v>41836.75000231482</c:v>
                </c:pt>
                <c:pt idx="42">
                  <c:v>41836.79166903935</c:v>
                </c:pt>
                <c:pt idx="43">
                  <c:v>41836.83333576389</c:v>
                </c:pt>
                <c:pt idx="44">
                  <c:v>41836.87500248842</c:v>
                </c:pt>
                <c:pt idx="45">
                  <c:v>41836.91666921296</c:v>
                </c:pt>
                <c:pt idx="46">
                  <c:v>41836.9583359375</c:v>
                </c:pt>
                <c:pt idx="47">
                  <c:v>41837.00000266204</c:v>
                </c:pt>
                <c:pt idx="48">
                  <c:v>41837.04166938657</c:v>
                </c:pt>
                <c:pt idx="49">
                  <c:v>41837.08333611111</c:v>
                </c:pt>
                <c:pt idx="50">
                  <c:v>41837.12500283565</c:v>
                </c:pt>
                <c:pt idx="51">
                  <c:v>41837.16666956018</c:v>
                </c:pt>
                <c:pt idx="52">
                  <c:v>41837.20833628472</c:v>
                </c:pt>
                <c:pt idx="53">
                  <c:v>41837.25000300926</c:v>
                </c:pt>
                <c:pt idx="54">
                  <c:v>41837.29166973379</c:v>
                </c:pt>
                <c:pt idx="55">
                  <c:v>41837.33333645833</c:v>
                </c:pt>
                <c:pt idx="56">
                  <c:v>41837.37500318287</c:v>
                </c:pt>
                <c:pt idx="57">
                  <c:v>41837.4166699074</c:v>
                </c:pt>
                <c:pt idx="58">
                  <c:v>41837.45833663194</c:v>
                </c:pt>
                <c:pt idx="59">
                  <c:v>41837.50000335647</c:v>
                </c:pt>
                <c:pt idx="60">
                  <c:v>41837.54167008102</c:v>
                </c:pt>
                <c:pt idx="61">
                  <c:v>41837.58333680555</c:v>
                </c:pt>
                <c:pt idx="62">
                  <c:v>41837.62500353009</c:v>
                </c:pt>
                <c:pt idx="63">
                  <c:v>41837.66667025463</c:v>
                </c:pt>
                <c:pt idx="64">
                  <c:v>41837.70833697916</c:v>
                </c:pt>
                <c:pt idx="65">
                  <c:v>41837.7500037037</c:v>
                </c:pt>
                <c:pt idx="66">
                  <c:v>41837.79167042824</c:v>
                </c:pt>
                <c:pt idx="67">
                  <c:v>41837.83333715277</c:v>
                </c:pt>
                <c:pt idx="68">
                  <c:v>41837.87500387731</c:v>
                </c:pt>
                <c:pt idx="69">
                  <c:v>41837.91667060185</c:v>
                </c:pt>
                <c:pt idx="70">
                  <c:v>41837.95833732638</c:v>
                </c:pt>
                <c:pt idx="71">
                  <c:v>41838.00000405092</c:v>
                </c:pt>
                <c:pt idx="72">
                  <c:v>41838.04167077546</c:v>
                </c:pt>
                <c:pt idx="73">
                  <c:v>41838.0833375</c:v>
                </c:pt>
                <c:pt idx="74">
                  <c:v>41838.12500422454</c:v>
                </c:pt>
                <c:pt idx="75">
                  <c:v>41838.16667094907</c:v>
                </c:pt>
                <c:pt idx="76">
                  <c:v>41838.20833767361</c:v>
                </c:pt>
                <c:pt idx="77">
                  <c:v>41838.25000439814</c:v>
                </c:pt>
                <c:pt idx="78">
                  <c:v>41838.29167112269</c:v>
                </c:pt>
                <c:pt idx="79">
                  <c:v>41838.33333784722</c:v>
                </c:pt>
                <c:pt idx="80">
                  <c:v>41838.37500457176</c:v>
                </c:pt>
                <c:pt idx="81">
                  <c:v>41838.4166712963</c:v>
                </c:pt>
                <c:pt idx="82">
                  <c:v>41838.45833802083</c:v>
                </c:pt>
                <c:pt idx="83">
                  <c:v>41838.50000474537</c:v>
                </c:pt>
                <c:pt idx="84">
                  <c:v>41838.54167146991</c:v>
                </c:pt>
                <c:pt idx="85">
                  <c:v>41838.58333819444</c:v>
                </c:pt>
                <c:pt idx="86">
                  <c:v>41838.62500491898</c:v>
                </c:pt>
                <c:pt idx="87">
                  <c:v>41838.66667164352</c:v>
                </c:pt>
                <c:pt idx="88">
                  <c:v>41838.70833836805</c:v>
                </c:pt>
                <c:pt idx="89">
                  <c:v>41838.7500050926</c:v>
                </c:pt>
                <c:pt idx="90">
                  <c:v>41838.79167181713</c:v>
                </c:pt>
                <c:pt idx="91">
                  <c:v>41838.83333854167</c:v>
                </c:pt>
                <c:pt idx="92">
                  <c:v>41838.87500526621</c:v>
                </c:pt>
                <c:pt idx="93">
                  <c:v>41838.91667199074</c:v>
                </c:pt>
                <c:pt idx="94">
                  <c:v>41838.95833871527</c:v>
                </c:pt>
                <c:pt idx="95">
                  <c:v>41839.00000543981</c:v>
                </c:pt>
                <c:pt idx="96">
                  <c:v>41839.04167216435</c:v>
                </c:pt>
                <c:pt idx="97">
                  <c:v>41839.08333888888</c:v>
                </c:pt>
                <c:pt idx="98">
                  <c:v>41839.12500561342</c:v>
                </c:pt>
                <c:pt idx="99">
                  <c:v>41839.16667233796</c:v>
                </c:pt>
                <c:pt idx="100">
                  <c:v>41839.2083390625</c:v>
                </c:pt>
                <c:pt idx="101">
                  <c:v>41839.25000578703</c:v>
                </c:pt>
                <c:pt idx="102">
                  <c:v>41839.29167251157</c:v>
                </c:pt>
                <c:pt idx="103">
                  <c:v>41839.3333392361</c:v>
                </c:pt>
                <c:pt idx="104">
                  <c:v>41839.37500596065</c:v>
                </c:pt>
                <c:pt idx="105">
                  <c:v>41839.41667268518</c:v>
                </c:pt>
                <c:pt idx="106">
                  <c:v>41839.45833940972</c:v>
                </c:pt>
                <c:pt idx="107">
                  <c:v>41839.50000613426</c:v>
                </c:pt>
                <c:pt idx="108">
                  <c:v>41839.5416728588</c:v>
                </c:pt>
                <c:pt idx="109">
                  <c:v>41839.58333958333</c:v>
                </c:pt>
                <c:pt idx="110">
                  <c:v>41839.62500630787</c:v>
                </c:pt>
                <c:pt idx="111">
                  <c:v>41839.66667303241</c:v>
                </c:pt>
                <c:pt idx="112">
                  <c:v>41839.70833975694</c:v>
                </c:pt>
                <c:pt idx="113">
                  <c:v>41839.75000648148</c:v>
                </c:pt>
                <c:pt idx="114">
                  <c:v>41839.79167320602</c:v>
                </c:pt>
                <c:pt idx="115">
                  <c:v>41839.83333993055</c:v>
                </c:pt>
                <c:pt idx="116">
                  <c:v>41839.87500665509</c:v>
                </c:pt>
                <c:pt idx="117">
                  <c:v>41839.91667337963</c:v>
                </c:pt>
                <c:pt idx="118">
                  <c:v>41839.95834010416</c:v>
                </c:pt>
                <c:pt idx="119">
                  <c:v>41840.0000068287</c:v>
                </c:pt>
                <c:pt idx="120">
                  <c:v>41840.04167355324</c:v>
                </c:pt>
                <c:pt idx="121">
                  <c:v>41840.08334027778</c:v>
                </c:pt>
                <c:pt idx="122">
                  <c:v>41840.12500700232</c:v>
                </c:pt>
                <c:pt idx="123">
                  <c:v>41840.16667372685</c:v>
                </c:pt>
                <c:pt idx="124">
                  <c:v>41840.20834045139</c:v>
                </c:pt>
                <c:pt idx="125">
                  <c:v>41840.25000717592</c:v>
                </c:pt>
                <c:pt idx="126">
                  <c:v>41840.29167390046</c:v>
                </c:pt>
                <c:pt idx="127">
                  <c:v>41840.333340625</c:v>
                </c:pt>
                <c:pt idx="128">
                  <c:v>41840.37500734953</c:v>
                </c:pt>
                <c:pt idx="129">
                  <c:v>41840.41667407407</c:v>
                </c:pt>
                <c:pt idx="130">
                  <c:v>41840.45834079861</c:v>
                </c:pt>
                <c:pt idx="131">
                  <c:v>41840.50000752315</c:v>
                </c:pt>
                <c:pt idx="132">
                  <c:v>41840.54167424769</c:v>
                </c:pt>
                <c:pt idx="133">
                  <c:v>41840.58334097223</c:v>
                </c:pt>
                <c:pt idx="134">
                  <c:v>41840.62500769676</c:v>
                </c:pt>
                <c:pt idx="135">
                  <c:v>41840.6666744213</c:v>
                </c:pt>
                <c:pt idx="136">
                  <c:v>41840.70834114583</c:v>
                </c:pt>
                <c:pt idx="137">
                  <c:v>41840.75000787037</c:v>
                </c:pt>
                <c:pt idx="138">
                  <c:v>41840.7916745949</c:v>
                </c:pt>
                <c:pt idx="139">
                  <c:v>41840.83334131944</c:v>
                </c:pt>
                <c:pt idx="140">
                  <c:v>41840.87500804397</c:v>
                </c:pt>
                <c:pt idx="141">
                  <c:v>41840.91667476851</c:v>
                </c:pt>
                <c:pt idx="142">
                  <c:v>41840.95834149305</c:v>
                </c:pt>
                <c:pt idx="143">
                  <c:v>41841.0000082176</c:v>
                </c:pt>
                <c:pt idx="144">
                  <c:v>41841.04167494212</c:v>
                </c:pt>
                <c:pt idx="145">
                  <c:v>41841.08334166666</c:v>
                </c:pt>
                <c:pt idx="146">
                  <c:v>41841.1250083912</c:v>
                </c:pt>
                <c:pt idx="147">
                  <c:v>41841.16667511574</c:v>
                </c:pt>
                <c:pt idx="148">
                  <c:v>41841.20834184028</c:v>
                </c:pt>
                <c:pt idx="149">
                  <c:v>41841.25000856481</c:v>
                </c:pt>
                <c:pt idx="150">
                  <c:v>41841.29167528935</c:v>
                </c:pt>
                <c:pt idx="151">
                  <c:v>41841.33334201389</c:v>
                </c:pt>
                <c:pt idx="152">
                  <c:v>41841.37500873842</c:v>
                </c:pt>
                <c:pt idx="153">
                  <c:v>41841.41667546296</c:v>
                </c:pt>
                <c:pt idx="154">
                  <c:v>41841.4583421875</c:v>
                </c:pt>
                <c:pt idx="155">
                  <c:v>41841.50000891204</c:v>
                </c:pt>
                <c:pt idx="156">
                  <c:v>41841.54167563657</c:v>
                </c:pt>
                <c:pt idx="157">
                  <c:v>41841.58334236111</c:v>
                </c:pt>
                <c:pt idx="158">
                  <c:v>41841.62500908565</c:v>
                </c:pt>
                <c:pt idx="159">
                  <c:v>41841.66667581019</c:v>
                </c:pt>
                <c:pt idx="160">
                  <c:v>41841.70834253472</c:v>
                </c:pt>
                <c:pt idx="161">
                  <c:v>41841.75000925926</c:v>
                </c:pt>
                <c:pt idx="162">
                  <c:v>41841.7916759838</c:v>
                </c:pt>
                <c:pt idx="163">
                  <c:v>41841.83334270833</c:v>
                </c:pt>
                <c:pt idx="164">
                  <c:v>41841.87500943287</c:v>
                </c:pt>
                <c:pt idx="165">
                  <c:v>41841.9166761574</c:v>
                </c:pt>
                <c:pt idx="166">
                  <c:v>41841.95834288195</c:v>
                </c:pt>
                <c:pt idx="167">
                  <c:v>41842.00000960648</c:v>
                </c:pt>
                <c:pt idx="168">
                  <c:v>41842.04167633102</c:v>
                </c:pt>
                <c:pt idx="169">
                  <c:v>41842.08334305556</c:v>
                </c:pt>
                <c:pt idx="170">
                  <c:v>41842.12500978009</c:v>
                </c:pt>
                <c:pt idx="171">
                  <c:v>41842.16667650463</c:v>
                </c:pt>
                <c:pt idx="172">
                  <c:v>41842.20834322917</c:v>
                </c:pt>
                <c:pt idx="173">
                  <c:v>41842.25000995371</c:v>
                </c:pt>
                <c:pt idx="174">
                  <c:v>41842.29167667824</c:v>
                </c:pt>
                <c:pt idx="175">
                  <c:v>41842.33334340278</c:v>
                </c:pt>
                <c:pt idx="176">
                  <c:v>41842.37501012732</c:v>
                </c:pt>
                <c:pt idx="177">
                  <c:v>41842.41667685185</c:v>
                </c:pt>
                <c:pt idx="178">
                  <c:v>41842.4583435764</c:v>
                </c:pt>
                <c:pt idx="179">
                  <c:v>41842.50001030092</c:v>
                </c:pt>
                <c:pt idx="180">
                  <c:v>41842.54167702546</c:v>
                </c:pt>
                <c:pt idx="181">
                  <c:v>41842.58334375</c:v>
                </c:pt>
                <c:pt idx="182">
                  <c:v>41842.62501047453</c:v>
                </c:pt>
                <c:pt idx="183">
                  <c:v>41842.66667719907</c:v>
                </c:pt>
                <c:pt idx="184">
                  <c:v>41842.70834392361</c:v>
                </c:pt>
                <c:pt idx="185">
                  <c:v>41842.75001064814</c:v>
                </c:pt>
                <c:pt idx="186">
                  <c:v>41842.79167737268</c:v>
                </c:pt>
                <c:pt idx="187">
                  <c:v>41842.83334409722</c:v>
                </c:pt>
                <c:pt idx="188">
                  <c:v>41842.87501082176</c:v>
                </c:pt>
                <c:pt idx="189">
                  <c:v>41842.9166775463</c:v>
                </c:pt>
                <c:pt idx="190">
                  <c:v>41842.95834427083</c:v>
                </c:pt>
                <c:pt idx="191">
                  <c:v>41843.00001099537</c:v>
                </c:pt>
                <c:pt idx="192">
                  <c:v>41843.04167771991</c:v>
                </c:pt>
                <c:pt idx="193">
                  <c:v>41843.08334444444</c:v>
                </c:pt>
                <c:pt idx="194">
                  <c:v>41843.12501116898</c:v>
                </c:pt>
                <c:pt idx="195">
                  <c:v>41843.16667789352</c:v>
                </c:pt>
                <c:pt idx="196">
                  <c:v>41843.20834461805</c:v>
                </c:pt>
                <c:pt idx="197">
                  <c:v>41843.2500113426</c:v>
                </c:pt>
                <c:pt idx="198">
                  <c:v>41843.29167806713</c:v>
                </c:pt>
                <c:pt idx="199">
                  <c:v>41843.33334479167</c:v>
                </c:pt>
                <c:pt idx="200">
                  <c:v>41843.3750115162</c:v>
                </c:pt>
                <c:pt idx="201">
                  <c:v>41843.41667824074</c:v>
                </c:pt>
                <c:pt idx="202">
                  <c:v>41843.45834496528</c:v>
                </c:pt>
                <c:pt idx="203">
                  <c:v>41843.50001168982</c:v>
                </c:pt>
                <c:pt idx="204">
                  <c:v>41843.54167841435</c:v>
                </c:pt>
                <c:pt idx="205">
                  <c:v>41843.58334513889</c:v>
                </c:pt>
                <c:pt idx="206">
                  <c:v>41843.62501186343</c:v>
                </c:pt>
                <c:pt idx="207">
                  <c:v>41843.66667858796</c:v>
                </c:pt>
                <c:pt idx="208">
                  <c:v>41843.7083453125</c:v>
                </c:pt>
                <c:pt idx="209">
                  <c:v>41843.75001203704</c:v>
                </c:pt>
                <c:pt idx="210">
                  <c:v>41843.79167876158</c:v>
                </c:pt>
                <c:pt idx="211">
                  <c:v>41843.83334548611</c:v>
                </c:pt>
                <c:pt idx="212">
                  <c:v>41843.87501221065</c:v>
                </c:pt>
                <c:pt idx="213">
                  <c:v>41843.91667893518</c:v>
                </c:pt>
                <c:pt idx="214">
                  <c:v>41843.95834565972</c:v>
                </c:pt>
                <c:pt idx="215">
                  <c:v>41844.00001238426</c:v>
                </c:pt>
                <c:pt idx="216">
                  <c:v>41844.0416791088</c:v>
                </c:pt>
                <c:pt idx="217">
                  <c:v>41844.08334583334</c:v>
                </c:pt>
                <c:pt idx="218">
                  <c:v>41844.12501255787</c:v>
                </c:pt>
                <c:pt idx="219">
                  <c:v>41844.16667928241</c:v>
                </c:pt>
                <c:pt idx="220">
                  <c:v>41844.20834600695</c:v>
                </c:pt>
                <c:pt idx="221">
                  <c:v>41844.25001273148</c:v>
                </c:pt>
                <c:pt idx="222">
                  <c:v>41844.29167945602</c:v>
                </c:pt>
                <c:pt idx="223">
                  <c:v>41844.33334618055</c:v>
                </c:pt>
                <c:pt idx="224">
                  <c:v>41844.37501290509</c:v>
                </c:pt>
                <c:pt idx="225">
                  <c:v>41844.41667962962</c:v>
                </c:pt>
                <c:pt idx="226">
                  <c:v>41844.45834635416</c:v>
                </c:pt>
                <c:pt idx="227">
                  <c:v>41844.5000130787</c:v>
                </c:pt>
                <c:pt idx="228">
                  <c:v>41844.54167980324</c:v>
                </c:pt>
                <c:pt idx="229">
                  <c:v>41844.58334652778</c:v>
                </c:pt>
                <c:pt idx="230">
                  <c:v>41844.62501325231</c:v>
                </c:pt>
                <c:pt idx="231">
                  <c:v>41844.66667997685</c:v>
                </c:pt>
                <c:pt idx="232">
                  <c:v>41844.70834670139</c:v>
                </c:pt>
                <c:pt idx="233">
                  <c:v>41844.75001342592</c:v>
                </c:pt>
                <c:pt idx="234">
                  <c:v>41844.79168015046</c:v>
                </c:pt>
                <c:pt idx="235">
                  <c:v>41844.833346875</c:v>
                </c:pt>
                <c:pt idx="236">
                  <c:v>41844.87501359953</c:v>
                </c:pt>
                <c:pt idx="237">
                  <c:v>41844.91668032407</c:v>
                </c:pt>
                <c:pt idx="238">
                  <c:v>41844.9583470486</c:v>
                </c:pt>
                <c:pt idx="239">
                  <c:v>41845.00001377315</c:v>
                </c:pt>
                <c:pt idx="240">
                  <c:v>41845.04168049768</c:v>
                </c:pt>
                <c:pt idx="241">
                  <c:v>41845.08334722222</c:v>
                </c:pt>
                <c:pt idx="242">
                  <c:v>41845.12501394676</c:v>
                </c:pt>
                <c:pt idx="243">
                  <c:v>41845.1666806713</c:v>
                </c:pt>
                <c:pt idx="244">
                  <c:v>41845.20834739583</c:v>
                </c:pt>
                <c:pt idx="245">
                  <c:v>41845.25001412037</c:v>
                </c:pt>
                <c:pt idx="246">
                  <c:v>41845.29168084491</c:v>
                </c:pt>
                <c:pt idx="247">
                  <c:v>41845.33334756945</c:v>
                </c:pt>
                <c:pt idx="248">
                  <c:v>41845.37501429398</c:v>
                </c:pt>
                <c:pt idx="249">
                  <c:v>41845.41668101852</c:v>
                </c:pt>
                <c:pt idx="250">
                  <c:v>41845.45834774305</c:v>
                </c:pt>
                <c:pt idx="251">
                  <c:v>41845.5000144676</c:v>
                </c:pt>
                <c:pt idx="252">
                  <c:v>41845.54168119213</c:v>
                </c:pt>
                <c:pt idx="253">
                  <c:v>41845.58334791667</c:v>
                </c:pt>
                <c:pt idx="254">
                  <c:v>41845.62501464121</c:v>
                </c:pt>
                <c:pt idx="255">
                  <c:v>41845.66668136574</c:v>
                </c:pt>
                <c:pt idx="256">
                  <c:v>41845.70834809028</c:v>
                </c:pt>
                <c:pt idx="257">
                  <c:v>41845.75001481482</c:v>
                </c:pt>
                <c:pt idx="258">
                  <c:v>41845.79168153935</c:v>
                </c:pt>
                <c:pt idx="259">
                  <c:v>41845.83334826389</c:v>
                </c:pt>
                <c:pt idx="260">
                  <c:v>41845.87501498842</c:v>
                </c:pt>
                <c:pt idx="261">
                  <c:v>41845.91668171297</c:v>
                </c:pt>
                <c:pt idx="262">
                  <c:v>41845.9583484375</c:v>
                </c:pt>
                <c:pt idx="263">
                  <c:v>41846.00001516204</c:v>
                </c:pt>
              </c:numCache>
            </c:numRef>
          </c:cat>
          <c:val>
            <c:numRef>
              <c:f>'Freshwater Kill'!$K$2:$K$265</c:f>
              <c:numCache>
                <c:formatCode>General</c:formatCode>
                <c:ptCount val="26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0.02</c:v>
                </c:pt>
                <c:pt idx="22">
                  <c:v>0.0</c:v>
                </c:pt>
                <c:pt idx="23">
                  <c:v>0.01</c:v>
                </c:pt>
                <c:pt idx="24">
                  <c:v>0.03</c:v>
                </c:pt>
                <c:pt idx="25">
                  <c:v>0.02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0.01</c:v>
                </c:pt>
                <c:pt idx="57">
                  <c:v>0.04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0.02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0.02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0.04</c:v>
                </c:pt>
                <c:pt idx="116">
                  <c:v>0.1</c:v>
                </c:pt>
                <c:pt idx="117">
                  <c:v>0.08</c:v>
                </c:pt>
                <c:pt idx="118">
                  <c:v>0.71</c:v>
                </c:pt>
                <c:pt idx="119">
                  <c:v>1.11</c:v>
                </c:pt>
                <c:pt idx="120">
                  <c:v>0.15</c:v>
                </c:pt>
                <c:pt idx="121">
                  <c:v>0.06</c:v>
                </c:pt>
                <c:pt idx="122">
                  <c:v>1.41</c:v>
                </c:pt>
                <c:pt idx="123">
                  <c:v>1.54</c:v>
                </c:pt>
                <c:pt idx="124">
                  <c:v>0.32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0.01</c:v>
                </c:pt>
                <c:pt idx="149">
                  <c:v>0.05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0.01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0.07</c:v>
                </c:pt>
                <c:pt idx="176">
                  <c:v>0.23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0.04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9838376"/>
        <c:axId val="2093653640"/>
      </c:lineChart>
      <c:catAx>
        <c:axId val="2089838376"/>
        <c:scaling>
          <c:orientation val="minMax"/>
        </c:scaling>
        <c:delete val="0"/>
        <c:axPos val="b"/>
        <c:numFmt formatCode="m/d/yy\ h:mm;@" sourceLinked="1"/>
        <c:majorTickMark val="out"/>
        <c:minorTickMark val="none"/>
        <c:tickLblPos val="low"/>
        <c:spPr>
          <a:ln w="3175">
            <a:solidFill>
              <a:schemeClr val="tx1"/>
            </a:solidFill>
          </a:ln>
        </c:spPr>
        <c:txPr>
          <a:bodyPr rot="0" vert="horz" lIns="0" anchor="b" anchorCtr="1">
            <a:noAutofit/>
          </a:bodyPr>
          <a:lstStyle/>
          <a:p>
            <a:pPr>
              <a:defRPr/>
            </a:pPr>
            <a:endParaRPr lang="en-US"/>
          </a:p>
        </c:txPr>
        <c:crossAx val="2093653640"/>
        <c:crosses val="autoZero"/>
        <c:auto val="0"/>
        <c:lblAlgn val="ctr"/>
        <c:lblOffset val="100"/>
        <c:tickLblSkip val="24"/>
        <c:noMultiLvlLbl val="0"/>
      </c:catAx>
      <c:valAx>
        <c:axId val="20936536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089838376"/>
        <c:crossesAt val="1.0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Relationship Id="rId2" Type="http://schemas.openxmlformats.org/officeDocument/2006/relationships/chart" Target="../charts/chart8.xml"/><Relationship Id="rId3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4" Type="http://schemas.openxmlformats.org/officeDocument/2006/relationships/chart" Target="../charts/chart13.xml"/><Relationship Id="rId5" Type="http://schemas.openxmlformats.org/officeDocument/2006/relationships/chart" Target="../charts/chart14.xml"/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Relationship Id="rId2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317500</xdr:colOff>
      <xdr:row>0</xdr:row>
      <xdr:rowOff>158750</xdr:rowOff>
    </xdr:from>
    <xdr:to>
      <xdr:col>25</xdr:col>
      <xdr:colOff>190500</xdr:colOff>
      <xdr:row>16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355600</xdr:colOff>
      <xdr:row>17</xdr:row>
      <xdr:rowOff>127000</xdr:rowOff>
    </xdr:from>
    <xdr:to>
      <xdr:col>25</xdr:col>
      <xdr:colOff>228600</xdr:colOff>
      <xdr:row>33</xdr:row>
      <xdr:rowOff>25400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342900</xdr:colOff>
      <xdr:row>33</xdr:row>
      <xdr:rowOff>165100</xdr:rowOff>
    </xdr:from>
    <xdr:to>
      <xdr:col>25</xdr:col>
      <xdr:colOff>215900</xdr:colOff>
      <xdr:row>49</xdr:row>
      <xdr:rowOff>63500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495300</xdr:colOff>
      <xdr:row>1</xdr:row>
      <xdr:rowOff>114300</xdr:rowOff>
    </xdr:from>
    <xdr:to>
      <xdr:col>33</xdr:col>
      <xdr:colOff>368300</xdr:colOff>
      <xdr:row>17</xdr:row>
      <xdr:rowOff>12700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0</xdr:colOff>
      <xdr:row>18</xdr:row>
      <xdr:rowOff>0</xdr:rowOff>
    </xdr:from>
    <xdr:to>
      <xdr:col>33</xdr:col>
      <xdr:colOff>698500</xdr:colOff>
      <xdr:row>33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0</xdr:colOff>
      <xdr:row>34</xdr:row>
      <xdr:rowOff>0</xdr:rowOff>
    </xdr:from>
    <xdr:to>
      <xdr:col>33</xdr:col>
      <xdr:colOff>698500</xdr:colOff>
      <xdr:row>49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38100</xdr:rowOff>
    </xdr:from>
    <xdr:to>
      <xdr:col>20</xdr:col>
      <xdr:colOff>330200</xdr:colOff>
      <xdr:row>16</xdr:row>
      <xdr:rowOff>114300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18</xdr:row>
      <xdr:rowOff>0</xdr:rowOff>
    </xdr:from>
    <xdr:to>
      <xdr:col>20</xdr:col>
      <xdr:colOff>330200</xdr:colOff>
      <xdr:row>33</xdr:row>
      <xdr:rowOff>76200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35</xdr:row>
      <xdr:rowOff>0</xdr:rowOff>
    </xdr:from>
    <xdr:to>
      <xdr:col>20</xdr:col>
      <xdr:colOff>330200</xdr:colOff>
      <xdr:row>50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152400</xdr:colOff>
      <xdr:row>1</xdr:row>
      <xdr:rowOff>0</xdr:rowOff>
    </xdr:from>
    <xdr:to>
      <xdr:col>25</xdr:col>
      <xdr:colOff>25400</xdr:colOff>
      <xdr:row>16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18</xdr:row>
      <xdr:rowOff>0</xdr:rowOff>
    </xdr:from>
    <xdr:to>
      <xdr:col>24</xdr:col>
      <xdr:colOff>698500</xdr:colOff>
      <xdr:row>33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203200</xdr:colOff>
      <xdr:row>34</xdr:row>
      <xdr:rowOff>25400</xdr:rowOff>
    </xdr:from>
    <xdr:to>
      <xdr:col>25</xdr:col>
      <xdr:colOff>76200</xdr:colOff>
      <xdr:row>49</xdr:row>
      <xdr:rowOff>101600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0</xdr:colOff>
      <xdr:row>3</xdr:row>
      <xdr:rowOff>0</xdr:rowOff>
    </xdr:from>
    <xdr:to>
      <xdr:col>38</xdr:col>
      <xdr:colOff>431800</xdr:colOff>
      <xdr:row>24</xdr:row>
      <xdr:rowOff>88900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31</xdr:col>
      <xdr:colOff>0</xdr:colOff>
      <xdr:row>26</xdr:row>
      <xdr:rowOff>0</xdr:rowOff>
    </xdr:from>
    <xdr:to>
      <xdr:col>38</xdr:col>
      <xdr:colOff>431800</xdr:colOff>
      <xdr:row>47</xdr:row>
      <xdr:rowOff>88900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85725</xdr:colOff>
      <xdr:row>18</xdr:row>
      <xdr:rowOff>147637</xdr:rowOff>
    </xdr:from>
    <xdr:to>
      <xdr:col>21</xdr:col>
      <xdr:colOff>200025</xdr:colOff>
      <xdr:row>33</xdr:row>
      <xdr:rowOff>33337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400050</xdr:colOff>
      <xdr:row>34</xdr:row>
      <xdr:rowOff>109537</xdr:rowOff>
    </xdr:from>
    <xdr:to>
      <xdr:col>20</xdr:col>
      <xdr:colOff>514350</xdr:colOff>
      <xdr:row>48</xdr:row>
      <xdr:rowOff>185737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5"/>
  <sheetViews>
    <sheetView topLeftCell="A2" workbookViewId="0">
      <selection activeCell="L1" sqref="L1"/>
    </sheetView>
  </sheetViews>
  <sheetFormatPr baseColWidth="10" defaultColWidth="8.83203125" defaultRowHeight="14" x14ac:dyDescent="0"/>
  <cols>
    <col min="1" max="1" width="13.5" style="1" bestFit="1" customWidth="1"/>
    <col min="2" max="2" width="10.1640625" style="1" customWidth="1"/>
    <col min="3" max="3" width="11" style="1" bestFit="1" customWidth="1"/>
    <col min="4" max="4" width="12.6640625" style="1" bestFit="1" customWidth="1"/>
    <col min="5" max="5" width="12.6640625" style="1" customWidth="1"/>
    <col min="6" max="6" width="11.5" style="1" customWidth="1"/>
    <col min="7" max="7" width="22.5" style="1" bestFit="1" customWidth="1"/>
    <col min="8" max="8" width="10.83203125" style="1" bestFit="1" customWidth="1"/>
    <col min="9" max="10" width="10.5" style="9" customWidth="1"/>
    <col min="26" max="27" width="7.5" customWidth="1"/>
    <col min="28" max="28" width="17" customWidth="1"/>
    <col min="29" max="29" width="9.33203125" bestFit="1" customWidth="1"/>
    <col min="30" max="30" width="13.6640625" bestFit="1" customWidth="1"/>
    <col min="32" max="32" width="1" customWidth="1"/>
    <col min="33" max="33" width="9.33203125" bestFit="1" customWidth="1"/>
    <col min="34" max="34" width="13.6640625" bestFit="1" customWidth="1"/>
  </cols>
  <sheetData>
    <row r="1" spans="1:35" ht="16" customHeight="1" thickTop="1">
      <c r="A1" s="4" t="s">
        <v>1</v>
      </c>
      <c r="B1" s="4" t="s">
        <v>74</v>
      </c>
      <c r="C1" s="4" t="s">
        <v>75</v>
      </c>
      <c r="D1" s="4" t="s">
        <v>76</v>
      </c>
      <c r="E1" s="4"/>
      <c r="F1" s="4" t="s">
        <v>140</v>
      </c>
      <c r="G1" s="4" t="s">
        <v>78</v>
      </c>
      <c r="H1" s="4" t="s">
        <v>79</v>
      </c>
      <c r="I1" s="14" t="s">
        <v>80</v>
      </c>
      <c r="J1" s="14"/>
      <c r="L1" s="22" t="s">
        <v>139</v>
      </c>
      <c r="M1" s="4"/>
      <c r="N1" s="4"/>
      <c r="O1" s="14"/>
      <c r="Q1" s="22"/>
      <c r="R1" s="22"/>
      <c r="AB1" s="58" t="s">
        <v>203</v>
      </c>
      <c r="AC1" s="51" t="s">
        <v>199</v>
      </c>
      <c r="AD1" s="51"/>
      <c r="AE1" s="52"/>
      <c r="AF1" s="55"/>
      <c r="AG1" s="53" t="s">
        <v>200</v>
      </c>
      <c r="AH1" s="51"/>
      <c r="AI1" s="54"/>
    </row>
    <row r="2" spans="1:35" ht="15">
      <c r="A2" s="1" t="s">
        <v>2</v>
      </c>
      <c r="C2" s="1">
        <v>21.43291</v>
      </c>
      <c r="D2" s="1">
        <v>-157.78659999999999</v>
      </c>
      <c r="F2" s="1">
        <v>80</v>
      </c>
      <c r="G2" s="1">
        <v>80</v>
      </c>
      <c r="H2" s="1">
        <v>20</v>
      </c>
      <c r="I2" s="10">
        <v>0</v>
      </c>
      <c r="J2" s="10"/>
      <c r="Z2" s="1"/>
      <c r="AA2" s="47"/>
      <c r="AB2" s="59"/>
      <c r="AC2" s="33" t="s">
        <v>201</v>
      </c>
      <c r="AD2" s="33" t="s">
        <v>204</v>
      </c>
      <c r="AE2" s="41" t="s">
        <v>205</v>
      </c>
      <c r="AF2" s="56"/>
      <c r="AG2" s="44" t="s">
        <v>201</v>
      </c>
      <c r="AH2" s="33" t="s">
        <v>204</v>
      </c>
      <c r="AI2" s="34" t="s">
        <v>205</v>
      </c>
    </row>
    <row r="3" spans="1:35" ht="15" customHeight="1">
      <c r="A3" s="1" t="s">
        <v>3</v>
      </c>
      <c r="B3" s="1">
        <v>104</v>
      </c>
      <c r="C3" s="1">
        <v>21.433979999999998</v>
      </c>
      <c r="D3" s="1">
        <v>157.78625</v>
      </c>
      <c r="E3" s="1">
        <f>D3*-1</f>
        <v>-157.78625</v>
      </c>
      <c r="F3" s="1">
        <v>80</v>
      </c>
      <c r="G3" s="1">
        <v>80</v>
      </c>
      <c r="H3" s="1">
        <v>20</v>
      </c>
      <c r="I3" s="10">
        <v>0</v>
      </c>
      <c r="J3" s="10"/>
      <c r="L3" s="30" t="s">
        <v>187</v>
      </c>
      <c r="M3" t="s">
        <v>185</v>
      </c>
      <c r="N3" t="s">
        <v>158</v>
      </c>
      <c r="O3" t="s">
        <v>159</v>
      </c>
      <c r="Z3" s="1"/>
      <c r="AA3" s="48"/>
      <c r="AB3" s="39" t="s">
        <v>202</v>
      </c>
      <c r="AC3" s="35">
        <v>49.4</v>
      </c>
      <c r="AD3" s="35">
        <v>61</v>
      </c>
      <c r="AE3" s="42">
        <v>59.6</v>
      </c>
      <c r="AF3" s="56"/>
      <c r="AG3" s="45">
        <v>53.6</v>
      </c>
      <c r="AH3" s="35">
        <v>54.9</v>
      </c>
      <c r="AI3" s="36">
        <v>63.2</v>
      </c>
    </row>
    <row r="4" spans="1:35" ht="15">
      <c r="A4" s="1" t="s">
        <v>3</v>
      </c>
      <c r="B4" s="1">
        <v>105</v>
      </c>
      <c r="C4" s="1">
        <v>21.434850000000001</v>
      </c>
      <c r="D4" s="1">
        <v>157.78634</v>
      </c>
      <c r="E4" s="1">
        <f t="shared" ref="E4:E67" si="0">D4*-1</f>
        <v>-157.78634</v>
      </c>
      <c r="F4" s="1">
        <v>80</v>
      </c>
      <c r="G4" s="1">
        <v>80</v>
      </c>
      <c r="H4" s="1">
        <v>20</v>
      </c>
      <c r="I4" s="10">
        <v>0</v>
      </c>
      <c r="J4" s="10"/>
      <c r="L4" t="s">
        <v>141</v>
      </c>
      <c r="M4">
        <v>60</v>
      </c>
      <c r="N4">
        <v>30</v>
      </c>
      <c r="O4" s="23">
        <v>0.03</v>
      </c>
      <c r="P4" s="23"/>
      <c r="Q4" s="23"/>
      <c r="R4" s="23"/>
      <c r="S4" s="23"/>
      <c r="T4" s="23"/>
      <c r="Z4" s="1"/>
      <c r="AA4" s="48"/>
      <c r="AB4" s="39" t="s">
        <v>77</v>
      </c>
      <c r="AC4" s="35">
        <v>1.6</v>
      </c>
      <c r="AD4" s="35">
        <v>32.6</v>
      </c>
      <c r="AE4" s="42">
        <v>27.4</v>
      </c>
      <c r="AF4" s="56"/>
      <c r="AG4" s="45">
        <v>33.1</v>
      </c>
      <c r="AH4" s="35">
        <v>90.2</v>
      </c>
      <c r="AI4" s="36">
        <v>82.4</v>
      </c>
    </row>
    <row r="5" spans="1:35" ht="15">
      <c r="A5" s="1" t="s">
        <v>4</v>
      </c>
      <c r="C5" s="1">
        <v>21.436589999999999</v>
      </c>
      <c r="D5" s="1">
        <v>157.78686999999999</v>
      </c>
      <c r="E5" s="1">
        <f t="shared" si="0"/>
        <v>-157.78686999999999</v>
      </c>
      <c r="F5" s="1">
        <v>80</v>
      </c>
      <c r="G5" s="1">
        <v>20</v>
      </c>
      <c r="H5" s="1">
        <v>60</v>
      </c>
      <c r="I5" s="10">
        <v>0</v>
      </c>
      <c r="J5" s="10"/>
      <c r="L5" t="s">
        <v>78</v>
      </c>
      <c r="M5">
        <v>23</v>
      </c>
      <c r="N5">
        <v>26</v>
      </c>
      <c r="O5">
        <v>2.2000000000000002</v>
      </c>
      <c r="Z5" s="1"/>
      <c r="AA5" s="48"/>
      <c r="AB5" s="39" t="s">
        <v>78</v>
      </c>
      <c r="AC5" s="35">
        <v>26.5</v>
      </c>
      <c r="AD5" s="35">
        <v>22.7</v>
      </c>
      <c r="AE5" s="42">
        <v>23</v>
      </c>
      <c r="AF5" s="56"/>
      <c r="AG5" s="45">
        <v>4.0999999999999996</v>
      </c>
      <c r="AH5" s="35">
        <v>6.3</v>
      </c>
      <c r="AI5" s="36">
        <v>6</v>
      </c>
    </row>
    <row r="6" spans="1:35" ht="15">
      <c r="A6" s="1" t="s">
        <v>5</v>
      </c>
      <c r="C6" s="1">
        <v>21.442589999999999</v>
      </c>
      <c r="D6" s="1">
        <v>157.78568000000001</v>
      </c>
      <c r="E6" s="1">
        <f t="shared" si="0"/>
        <v>-157.78568000000001</v>
      </c>
      <c r="F6" s="1">
        <v>90</v>
      </c>
      <c r="G6" s="1">
        <v>20</v>
      </c>
      <c r="H6" s="1">
        <v>80</v>
      </c>
      <c r="I6" s="10">
        <v>0</v>
      </c>
      <c r="J6" s="10"/>
      <c r="L6" t="s">
        <v>79</v>
      </c>
      <c r="M6">
        <v>45</v>
      </c>
      <c r="N6">
        <v>23</v>
      </c>
      <c r="O6">
        <v>1.9</v>
      </c>
      <c r="Z6" s="1"/>
      <c r="AA6" s="48"/>
      <c r="AB6" s="39" t="s">
        <v>79</v>
      </c>
      <c r="AC6" s="35">
        <v>49.4</v>
      </c>
      <c r="AD6" s="35">
        <v>44.7</v>
      </c>
      <c r="AE6" s="42">
        <v>45.3</v>
      </c>
      <c r="AF6" s="56"/>
      <c r="AG6" s="45">
        <v>2.8</v>
      </c>
      <c r="AH6" s="35">
        <v>2.6</v>
      </c>
      <c r="AI6" s="36">
        <v>2.6</v>
      </c>
    </row>
    <row r="7" spans="1:35" ht="16" thickBot="1">
      <c r="A7" s="1" t="s">
        <v>5</v>
      </c>
      <c r="B7" s="1">
        <v>106</v>
      </c>
      <c r="C7" s="1">
        <v>21.44464</v>
      </c>
      <c r="D7" s="1">
        <v>157.78421</v>
      </c>
      <c r="E7" s="1">
        <f t="shared" si="0"/>
        <v>-157.78421</v>
      </c>
      <c r="F7" s="1">
        <v>80</v>
      </c>
      <c r="G7" s="1">
        <v>10</v>
      </c>
      <c r="H7" s="1">
        <v>40</v>
      </c>
      <c r="I7" s="10">
        <v>0</v>
      </c>
      <c r="J7" s="10"/>
      <c r="L7" t="s">
        <v>80</v>
      </c>
      <c r="M7">
        <v>4</v>
      </c>
      <c r="N7">
        <v>17</v>
      </c>
      <c r="O7">
        <v>1</v>
      </c>
      <c r="Z7" s="1"/>
      <c r="AA7" s="48"/>
      <c r="AB7" s="40" t="s">
        <v>80</v>
      </c>
      <c r="AC7" s="37">
        <v>22.5</v>
      </c>
      <c r="AD7" s="37">
        <v>0</v>
      </c>
      <c r="AE7" s="43">
        <v>4.3</v>
      </c>
      <c r="AF7" s="57"/>
      <c r="AG7" s="46">
        <v>60</v>
      </c>
      <c r="AH7" s="37">
        <v>0.9</v>
      </c>
      <c r="AI7" s="38">
        <v>9</v>
      </c>
    </row>
    <row r="8" spans="1:35" ht="15" thickTop="1">
      <c r="A8" s="1" t="s">
        <v>5</v>
      </c>
      <c r="B8" s="1">
        <v>107</v>
      </c>
      <c r="C8" s="1">
        <v>21.445709999999998</v>
      </c>
      <c r="D8" s="1">
        <v>157.78397000000001</v>
      </c>
      <c r="E8" s="1">
        <f t="shared" si="0"/>
        <v>-157.78397000000001</v>
      </c>
      <c r="F8" s="1">
        <v>80</v>
      </c>
      <c r="G8" s="1">
        <v>10</v>
      </c>
      <c r="H8" s="1">
        <v>40</v>
      </c>
      <c r="I8" s="10">
        <v>0</v>
      </c>
      <c r="J8" s="10"/>
      <c r="L8" t="s">
        <v>186</v>
      </c>
      <c r="M8">
        <f>SUM(M5:M7)</f>
        <v>72</v>
      </c>
      <c r="Z8" s="1"/>
      <c r="AA8" s="1"/>
    </row>
    <row r="9" spans="1:35">
      <c r="A9" s="1" t="s">
        <v>5</v>
      </c>
      <c r="B9" s="1">
        <v>108</v>
      </c>
      <c r="C9" s="2">
        <v>21.448039999999999</v>
      </c>
      <c r="D9" s="2">
        <v>157.78344999999999</v>
      </c>
      <c r="E9" s="1">
        <f t="shared" si="0"/>
        <v>-157.78344999999999</v>
      </c>
      <c r="F9" s="1">
        <v>80</v>
      </c>
      <c r="G9" s="1">
        <v>5</v>
      </c>
      <c r="H9" s="1">
        <v>30</v>
      </c>
      <c r="I9" s="10">
        <v>0</v>
      </c>
      <c r="J9" s="10"/>
    </row>
    <row r="10" spans="1:35">
      <c r="A10" s="1" t="s">
        <v>6</v>
      </c>
      <c r="B10" s="1">
        <v>110</v>
      </c>
      <c r="C10" s="1">
        <v>21.44943</v>
      </c>
      <c r="D10" s="1">
        <v>157.7818</v>
      </c>
      <c r="E10" s="1">
        <f t="shared" si="0"/>
        <v>-157.7818</v>
      </c>
      <c r="F10" s="1">
        <v>80</v>
      </c>
      <c r="G10" s="1">
        <v>0</v>
      </c>
      <c r="H10" s="1">
        <v>20</v>
      </c>
      <c r="I10" s="10">
        <v>0</v>
      </c>
      <c r="J10" s="10"/>
      <c r="AC10" s="31"/>
      <c r="AD10" s="31"/>
      <c r="AE10" s="31"/>
    </row>
    <row r="11" spans="1:35">
      <c r="A11" s="1" t="s">
        <v>6</v>
      </c>
      <c r="B11" s="1">
        <v>111</v>
      </c>
      <c r="C11" s="1">
        <v>21.451280000000001</v>
      </c>
      <c r="D11" s="1">
        <v>157.78272999999999</v>
      </c>
      <c r="E11" s="1">
        <f t="shared" si="0"/>
        <v>-157.78272999999999</v>
      </c>
      <c r="F11" s="1">
        <v>80</v>
      </c>
      <c r="G11" s="1">
        <v>5</v>
      </c>
      <c r="H11" s="1">
        <v>30</v>
      </c>
      <c r="I11" s="10">
        <v>0</v>
      </c>
      <c r="J11" s="10"/>
      <c r="L11" t="s">
        <v>188</v>
      </c>
      <c r="M11" t="s">
        <v>141</v>
      </c>
      <c r="N11" t="s">
        <v>158</v>
      </c>
      <c r="O11" t="s">
        <v>78</v>
      </c>
      <c r="Q11" t="s">
        <v>192</v>
      </c>
      <c r="S11" t="s">
        <v>80</v>
      </c>
      <c r="U11" t="s">
        <v>193</v>
      </c>
      <c r="V11" t="s">
        <v>77</v>
      </c>
      <c r="X11" t="s">
        <v>198</v>
      </c>
    </row>
    <row r="12" spans="1:35">
      <c r="A12" s="1" t="s">
        <v>6</v>
      </c>
      <c r="B12" s="1">
        <v>112</v>
      </c>
      <c r="C12" s="1">
        <v>21.45346</v>
      </c>
      <c r="D12" s="1">
        <v>157.78433999999999</v>
      </c>
      <c r="E12" s="1">
        <f t="shared" si="0"/>
        <v>-157.78433999999999</v>
      </c>
      <c r="F12" s="1">
        <v>80</v>
      </c>
      <c r="G12" s="1">
        <v>5</v>
      </c>
      <c r="H12" s="1">
        <v>30</v>
      </c>
      <c r="I12" s="10">
        <v>0</v>
      </c>
      <c r="J12" s="10"/>
      <c r="L12" t="s">
        <v>189</v>
      </c>
      <c r="M12">
        <v>55</v>
      </c>
      <c r="N12">
        <v>27</v>
      </c>
      <c r="O12">
        <v>19.36</v>
      </c>
      <c r="P12">
        <v>22.42</v>
      </c>
      <c r="Q12">
        <v>53.72</v>
      </c>
      <c r="R12">
        <v>27.36</v>
      </c>
      <c r="S12">
        <v>15.89</v>
      </c>
      <c r="T12">
        <v>28.7</v>
      </c>
      <c r="U12">
        <f>SUM(O12,Q12,S12)</f>
        <v>88.97</v>
      </c>
      <c r="V12">
        <f>100-U12</f>
        <v>11.030000000000001</v>
      </c>
      <c r="X12">
        <f>SUM(O12+Q12)</f>
        <v>73.08</v>
      </c>
    </row>
    <row r="13" spans="1:35">
      <c r="A13" s="1" t="s">
        <v>7</v>
      </c>
      <c r="B13" s="1">
        <v>113</v>
      </c>
      <c r="C13" s="1">
        <v>21.46031</v>
      </c>
      <c r="D13" s="1">
        <v>157.77876000000001</v>
      </c>
      <c r="E13" s="1">
        <f t="shared" si="0"/>
        <v>-157.77876000000001</v>
      </c>
      <c r="F13" s="13">
        <v>5</v>
      </c>
      <c r="G13" s="1">
        <v>100</v>
      </c>
      <c r="H13" s="2">
        <v>0</v>
      </c>
      <c r="I13" s="10">
        <v>0</v>
      </c>
      <c r="J13" s="10"/>
      <c r="L13" t="s">
        <v>190</v>
      </c>
      <c r="M13">
        <v>66.459999999999994</v>
      </c>
      <c r="N13">
        <v>26.83</v>
      </c>
      <c r="O13">
        <v>16.72</v>
      </c>
      <c r="P13">
        <v>16.57</v>
      </c>
      <c r="Q13">
        <v>46</v>
      </c>
      <c r="R13">
        <v>16.760000000000002</v>
      </c>
      <c r="S13">
        <v>0</v>
      </c>
      <c r="T13">
        <v>0</v>
      </c>
      <c r="U13">
        <f>SUM(O13,Q13,S13)</f>
        <v>62.72</v>
      </c>
      <c r="V13">
        <f t="shared" ref="V13:V15" si="1">100-U13</f>
        <v>37.28</v>
      </c>
      <c r="X13">
        <f t="shared" ref="X13:X15" si="2">SUM(O13+Q13)</f>
        <v>62.72</v>
      </c>
      <c r="AB13" s="32"/>
    </row>
    <row r="14" spans="1:35">
      <c r="A14" s="1" t="s">
        <v>8</v>
      </c>
      <c r="B14" s="1">
        <v>114</v>
      </c>
      <c r="C14" s="1">
        <v>21.468450000000001</v>
      </c>
      <c r="D14" s="1">
        <v>157.79304999999999</v>
      </c>
      <c r="E14" s="1">
        <f t="shared" si="0"/>
        <v>-157.79304999999999</v>
      </c>
      <c r="F14" s="13">
        <v>5</v>
      </c>
      <c r="G14" s="1">
        <v>100</v>
      </c>
      <c r="H14" s="2">
        <v>0</v>
      </c>
      <c r="I14" s="10">
        <v>0</v>
      </c>
      <c r="J14" s="10"/>
      <c r="L14" t="s">
        <v>191</v>
      </c>
      <c r="M14">
        <v>71.14</v>
      </c>
      <c r="N14">
        <v>23.5</v>
      </c>
      <c r="O14">
        <v>30.45</v>
      </c>
      <c r="P14">
        <v>29.6</v>
      </c>
      <c r="Q14">
        <v>39.299999999999997</v>
      </c>
      <c r="R14">
        <v>20</v>
      </c>
      <c r="S14">
        <v>0</v>
      </c>
      <c r="T14">
        <v>0</v>
      </c>
      <c r="U14">
        <f>SUM(O14,Q14,S14)</f>
        <v>69.75</v>
      </c>
      <c r="V14">
        <f t="shared" si="1"/>
        <v>30.25</v>
      </c>
      <c r="X14">
        <f t="shared" si="2"/>
        <v>69.75</v>
      </c>
    </row>
    <row r="15" spans="1:35">
      <c r="A15" s="1" t="s">
        <v>8</v>
      </c>
      <c r="B15" s="1">
        <v>115</v>
      </c>
      <c r="C15" s="1">
        <v>21.46885</v>
      </c>
      <c r="D15" s="1">
        <v>157.79438999999999</v>
      </c>
      <c r="E15" s="1">
        <f t="shared" si="0"/>
        <v>-157.79438999999999</v>
      </c>
      <c r="F15" s="13">
        <v>5</v>
      </c>
      <c r="G15" s="1">
        <v>100</v>
      </c>
      <c r="H15" s="2">
        <v>0</v>
      </c>
      <c r="I15" s="10">
        <v>0</v>
      </c>
      <c r="J15" s="10"/>
      <c r="L15" t="s">
        <v>194</v>
      </c>
      <c r="M15">
        <v>30.26</v>
      </c>
      <c r="N15">
        <v>35.15</v>
      </c>
      <c r="O15">
        <v>42.1</v>
      </c>
      <c r="P15">
        <v>40.5</v>
      </c>
      <c r="Q15">
        <v>30</v>
      </c>
      <c r="R15">
        <v>24.9</v>
      </c>
      <c r="S15">
        <v>0</v>
      </c>
      <c r="T15">
        <v>0</v>
      </c>
      <c r="U15">
        <f>SUM(O15,Q15,S15)</f>
        <v>72.099999999999994</v>
      </c>
      <c r="V15">
        <f t="shared" si="1"/>
        <v>27.900000000000006</v>
      </c>
      <c r="X15">
        <f t="shared" si="2"/>
        <v>72.099999999999994</v>
      </c>
    </row>
    <row r="16" spans="1:35">
      <c r="A16" s="1" t="s">
        <v>8</v>
      </c>
      <c r="B16" s="1">
        <v>116</v>
      </c>
      <c r="C16" s="1">
        <v>21.475210000000001</v>
      </c>
      <c r="D16" s="1">
        <v>157.79981000000001</v>
      </c>
      <c r="E16" s="1">
        <f t="shared" si="0"/>
        <v>-157.79981000000001</v>
      </c>
      <c r="F16" s="13">
        <v>5</v>
      </c>
      <c r="G16" s="1">
        <v>100</v>
      </c>
      <c r="H16" s="1">
        <v>0</v>
      </c>
      <c r="I16" s="10">
        <v>0</v>
      </c>
      <c r="J16" s="10"/>
    </row>
    <row r="17" spans="1:24">
      <c r="A17" s="1" t="s">
        <v>8</v>
      </c>
      <c r="B17" s="1">
        <v>117</v>
      </c>
      <c r="C17" s="1">
        <v>21.476019999999998</v>
      </c>
      <c r="D17" s="1">
        <v>157.79929000000001</v>
      </c>
      <c r="E17" s="1">
        <f t="shared" si="0"/>
        <v>-157.79929000000001</v>
      </c>
      <c r="F17" s="13">
        <v>5</v>
      </c>
      <c r="G17" s="1">
        <v>90</v>
      </c>
      <c r="H17" s="1">
        <v>10</v>
      </c>
      <c r="I17" s="10">
        <v>0</v>
      </c>
      <c r="J17" s="10"/>
    </row>
    <row r="18" spans="1:24">
      <c r="A18" s="1" t="s">
        <v>8</v>
      </c>
      <c r="B18" s="1">
        <v>118</v>
      </c>
      <c r="C18" s="1">
        <v>21.475169999999999</v>
      </c>
      <c r="D18" s="1">
        <v>157.80027000000001</v>
      </c>
      <c r="E18" s="1">
        <f t="shared" si="0"/>
        <v>-157.80027000000001</v>
      </c>
      <c r="F18" s="1">
        <v>5</v>
      </c>
      <c r="G18" s="1">
        <v>80</v>
      </c>
      <c r="H18" s="1">
        <v>10</v>
      </c>
      <c r="I18" s="10">
        <v>0</v>
      </c>
      <c r="J18" s="10"/>
      <c r="L18" t="s">
        <v>195</v>
      </c>
    </row>
    <row r="19" spans="1:24">
      <c r="A19" s="1" t="s">
        <v>8</v>
      </c>
      <c r="B19" s="1">
        <v>119</v>
      </c>
      <c r="C19" s="1">
        <v>21.474620000000002</v>
      </c>
      <c r="D19" s="1">
        <v>157.80110999999999</v>
      </c>
      <c r="E19" s="1">
        <f t="shared" si="0"/>
        <v>-157.80110999999999</v>
      </c>
      <c r="F19" s="1">
        <v>5</v>
      </c>
      <c r="G19" s="1">
        <v>60</v>
      </c>
      <c r="H19" s="1">
        <v>30</v>
      </c>
      <c r="I19" s="10">
        <v>0</v>
      </c>
      <c r="J19" s="10"/>
      <c r="M19" t="s">
        <v>141</v>
      </c>
      <c r="N19" t="s">
        <v>158</v>
      </c>
      <c r="O19" t="s">
        <v>78</v>
      </c>
      <c r="Q19" t="s">
        <v>192</v>
      </c>
      <c r="S19" t="s">
        <v>80</v>
      </c>
      <c r="U19" t="s">
        <v>193</v>
      </c>
      <c r="V19" t="s">
        <v>77</v>
      </c>
      <c r="X19" t="s">
        <v>198</v>
      </c>
    </row>
    <row r="20" spans="1:24">
      <c r="A20" s="1" t="s">
        <v>8</v>
      </c>
      <c r="B20" s="1">
        <v>120</v>
      </c>
      <c r="C20" s="1">
        <v>21.475750000000001</v>
      </c>
      <c r="D20" s="1">
        <v>157.80222000000001</v>
      </c>
      <c r="E20" s="1">
        <f t="shared" si="0"/>
        <v>-157.80222000000001</v>
      </c>
      <c r="F20" s="1">
        <v>10</v>
      </c>
      <c r="G20" s="1">
        <v>60</v>
      </c>
      <c r="H20" s="1">
        <v>40</v>
      </c>
      <c r="I20" s="10">
        <v>0</v>
      </c>
      <c r="J20" s="10"/>
      <c r="L20" t="s">
        <v>187</v>
      </c>
      <c r="M20">
        <v>49.35</v>
      </c>
      <c r="N20">
        <v>24.8</v>
      </c>
      <c r="O20">
        <v>26.5</v>
      </c>
      <c r="P20">
        <v>26.5</v>
      </c>
      <c r="Q20">
        <v>49.4</v>
      </c>
      <c r="R20">
        <v>28.17</v>
      </c>
      <c r="S20">
        <v>22.5</v>
      </c>
      <c r="T20">
        <v>34.799999999999997</v>
      </c>
      <c r="U20">
        <f>SUM(O20,Q20,S20)</f>
        <v>98.4</v>
      </c>
      <c r="V20">
        <f>100-U20</f>
        <v>1.5999999999999943</v>
      </c>
      <c r="X20">
        <f>SUM(O20+Q20)</f>
        <v>75.900000000000006</v>
      </c>
    </row>
    <row r="21" spans="1:24">
      <c r="A21" s="1" t="s">
        <v>8</v>
      </c>
      <c r="B21" s="1">
        <v>121</v>
      </c>
      <c r="C21" s="1">
        <v>21.47392</v>
      </c>
      <c r="D21" s="1">
        <v>157.8047</v>
      </c>
      <c r="E21" s="1">
        <f t="shared" si="0"/>
        <v>-157.8047</v>
      </c>
      <c r="F21" s="1">
        <v>5</v>
      </c>
      <c r="G21" s="1">
        <v>5</v>
      </c>
      <c r="H21" s="1">
        <v>40</v>
      </c>
      <c r="I21" s="10">
        <v>0</v>
      </c>
      <c r="J21" s="10"/>
      <c r="L21" t="s">
        <v>196</v>
      </c>
      <c r="M21">
        <v>53.6</v>
      </c>
      <c r="N21">
        <v>26.7</v>
      </c>
      <c r="O21">
        <v>4.1399999999999997</v>
      </c>
      <c r="P21">
        <v>3</v>
      </c>
      <c r="Q21">
        <v>2.78</v>
      </c>
      <c r="R21">
        <v>2</v>
      </c>
      <c r="S21">
        <v>59.9</v>
      </c>
      <c r="T21">
        <v>26.2</v>
      </c>
      <c r="U21">
        <f>SUM(O21,Q21,S21)</f>
        <v>66.819999999999993</v>
      </c>
      <c r="V21">
        <v>23.14</v>
      </c>
      <c r="W21">
        <v>25.3</v>
      </c>
      <c r="X21">
        <f>SUM(O21+Q21)</f>
        <v>6.92</v>
      </c>
    </row>
    <row r="22" spans="1:24">
      <c r="A22" s="1" t="s">
        <v>9</v>
      </c>
      <c r="B22" s="1">
        <v>122</v>
      </c>
      <c r="C22" s="1">
        <v>21.47457</v>
      </c>
      <c r="D22" s="1">
        <v>157.80596</v>
      </c>
      <c r="E22" s="1">
        <f t="shared" si="0"/>
        <v>-157.80596</v>
      </c>
      <c r="F22" s="1">
        <v>5</v>
      </c>
      <c r="G22" s="1">
        <v>5</v>
      </c>
      <c r="H22" s="1">
        <v>80</v>
      </c>
      <c r="I22" s="10">
        <v>0</v>
      </c>
      <c r="J22" s="10"/>
    </row>
    <row r="23" spans="1:24">
      <c r="A23" s="1" t="s">
        <v>9</v>
      </c>
      <c r="B23" s="1">
        <v>123</v>
      </c>
      <c r="C23" s="1">
        <v>21.47559</v>
      </c>
      <c r="D23" s="1">
        <v>157.80706000000001</v>
      </c>
      <c r="E23" s="1">
        <f t="shared" si="0"/>
        <v>-157.80706000000001</v>
      </c>
      <c r="F23" s="1">
        <v>5</v>
      </c>
      <c r="G23" s="1">
        <v>5</v>
      </c>
      <c r="H23" s="1">
        <v>80</v>
      </c>
      <c r="I23" s="10">
        <v>0</v>
      </c>
      <c r="J23" s="10"/>
      <c r="L23" t="s">
        <v>197</v>
      </c>
    </row>
    <row r="24" spans="1:24">
      <c r="A24" s="1" t="s">
        <v>9</v>
      </c>
      <c r="B24" s="1">
        <v>124</v>
      </c>
      <c r="C24" s="1">
        <v>21.47606</v>
      </c>
      <c r="D24" s="1">
        <v>157.81503000000001</v>
      </c>
      <c r="E24" s="1">
        <f t="shared" si="0"/>
        <v>-157.81503000000001</v>
      </c>
      <c r="F24" s="1">
        <v>5</v>
      </c>
      <c r="G24" s="1">
        <v>20</v>
      </c>
      <c r="H24" s="1">
        <v>60</v>
      </c>
      <c r="I24" s="10">
        <v>0</v>
      </c>
      <c r="J24" s="10"/>
      <c r="M24" t="s">
        <v>141</v>
      </c>
      <c r="N24" t="s">
        <v>158</v>
      </c>
      <c r="O24" t="s">
        <v>78</v>
      </c>
      <c r="Q24" t="s">
        <v>192</v>
      </c>
      <c r="S24" t="s">
        <v>80</v>
      </c>
      <c r="U24" t="s">
        <v>193</v>
      </c>
      <c r="V24" t="s">
        <v>77</v>
      </c>
    </row>
    <row r="25" spans="1:24">
      <c r="A25" s="1" t="s">
        <v>9</v>
      </c>
      <c r="B25" s="1">
        <v>125</v>
      </c>
      <c r="C25" s="1">
        <v>21.475829999999998</v>
      </c>
      <c r="D25" s="1">
        <v>157.81979000000001</v>
      </c>
      <c r="E25" s="1">
        <f t="shared" si="0"/>
        <v>-157.81979000000001</v>
      </c>
      <c r="F25" s="1">
        <v>20</v>
      </c>
      <c r="G25" s="1">
        <v>5</v>
      </c>
      <c r="H25" s="1">
        <v>50</v>
      </c>
      <c r="I25" s="10">
        <v>0</v>
      </c>
      <c r="J25" s="10"/>
      <c r="L25" t="s">
        <v>187</v>
      </c>
      <c r="M25">
        <v>60.59</v>
      </c>
      <c r="N25">
        <v>30.93</v>
      </c>
      <c r="O25">
        <v>22.69</v>
      </c>
      <c r="P25">
        <v>26.14</v>
      </c>
      <c r="Q25">
        <v>44.7</v>
      </c>
      <c r="R25">
        <v>22.13</v>
      </c>
      <c r="S25">
        <v>0</v>
      </c>
      <c r="U25">
        <f>SUM(O25,Q25,S25)</f>
        <v>67.39</v>
      </c>
      <c r="V25">
        <f>100-U25</f>
        <v>32.61</v>
      </c>
      <c r="X25">
        <f>SUM(O25+Q25)</f>
        <v>67.39</v>
      </c>
    </row>
    <row r="26" spans="1:24">
      <c r="A26" s="1" t="s">
        <v>9</v>
      </c>
      <c r="B26" s="1">
        <v>126</v>
      </c>
      <c r="C26" s="1">
        <v>21.475619999999999</v>
      </c>
      <c r="D26" s="1">
        <v>157.82165000000001</v>
      </c>
      <c r="E26" s="1">
        <f t="shared" si="0"/>
        <v>-157.82165000000001</v>
      </c>
      <c r="F26" s="1">
        <v>90</v>
      </c>
      <c r="G26" s="1">
        <v>5</v>
      </c>
      <c r="H26" s="1">
        <v>10</v>
      </c>
      <c r="I26" s="10">
        <v>0</v>
      </c>
      <c r="J26" s="10"/>
      <c r="L26" t="s">
        <v>196</v>
      </c>
      <c r="M26">
        <v>54.9</v>
      </c>
      <c r="N26">
        <v>26.3</v>
      </c>
      <c r="O26">
        <v>6.29</v>
      </c>
      <c r="P26">
        <v>11.97</v>
      </c>
      <c r="Q26">
        <v>2.58</v>
      </c>
      <c r="R26">
        <v>5.9</v>
      </c>
      <c r="S26">
        <v>0.92</v>
      </c>
      <c r="T26">
        <v>3.6</v>
      </c>
      <c r="V26">
        <v>90.23</v>
      </c>
      <c r="W26">
        <v>18.100000000000001</v>
      </c>
      <c r="X26">
        <f>SUM(O26+Q26)</f>
        <v>8.870000000000001</v>
      </c>
    </row>
    <row r="27" spans="1:24">
      <c r="A27" s="1" t="s">
        <v>10</v>
      </c>
      <c r="B27" s="1">
        <v>127</v>
      </c>
      <c r="C27" s="1">
        <v>21.475390000000001</v>
      </c>
      <c r="D27" s="1">
        <v>157.82300000000001</v>
      </c>
      <c r="E27" s="1">
        <f t="shared" si="0"/>
        <v>-157.82300000000001</v>
      </c>
      <c r="F27" s="1">
        <v>80</v>
      </c>
      <c r="G27" s="1">
        <v>5</v>
      </c>
      <c r="H27" s="1">
        <v>50</v>
      </c>
      <c r="I27" s="10">
        <v>0</v>
      </c>
      <c r="J27" s="10"/>
    </row>
    <row r="28" spans="1:24">
      <c r="A28" s="1" t="s">
        <v>10</v>
      </c>
      <c r="B28" s="1">
        <v>128</v>
      </c>
      <c r="C28" s="1">
        <v>21.474710000000002</v>
      </c>
      <c r="D28" s="1">
        <v>157.82375999999999</v>
      </c>
      <c r="E28" s="1">
        <f t="shared" si="0"/>
        <v>-157.82375999999999</v>
      </c>
      <c r="F28" s="1">
        <v>80</v>
      </c>
      <c r="G28" s="1">
        <v>10</v>
      </c>
      <c r="H28" s="1">
        <v>90</v>
      </c>
      <c r="I28" s="10">
        <v>0</v>
      </c>
      <c r="J28" s="10"/>
    </row>
    <row r="29" spans="1:24">
      <c r="A29" s="1" t="s">
        <v>11</v>
      </c>
      <c r="B29" s="1">
        <v>129</v>
      </c>
      <c r="C29" s="1">
        <v>21.47373</v>
      </c>
      <c r="D29" s="1">
        <v>157.8235</v>
      </c>
      <c r="E29" s="1">
        <f t="shared" si="0"/>
        <v>-157.8235</v>
      </c>
      <c r="F29" s="1">
        <v>80</v>
      </c>
      <c r="G29" s="6">
        <v>0</v>
      </c>
      <c r="H29" s="1">
        <v>80</v>
      </c>
      <c r="I29" s="10">
        <v>0</v>
      </c>
      <c r="J29" s="10"/>
    </row>
    <row r="30" spans="1:24">
      <c r="A30" s="1" t="s">
        <v>12</v>
      </c>
      <c r="B30" s="1">
        <v>130</v>
      </c>
      <c r="C30" s="1">
        <v>21.47466</v>
      </c>
      <c r="D30" s="1">
        <v>157.82652999999999</v>
      </c>
      <c r="E30" s="1">
        <f t="shared" si="0"/>
        <v>-157.82652999999999</v>
      </c>
      <c r="F30" s="1">
        <v>80</v>
      </c>
      <c r="G30" s="1">
        <v>5</v>
      </c>
      <c r="H30" s="1">
        <v>80</v>
      </c>
      <c r="I30" s="10">
        <v>0</v>
      </c>
      <c r="J30" s="10"/>
    </row>
    <row r="31" spans="1:24">
      <c r="A31" s="1" t="s">
        <v>13</v>
      </c>
      <c r="B31" s="1">
        <v>131</v>
      </c>
      <c r="C31" s="1">
        <v>21.473230000000001</v>
      </c>
      <c r="D31" s="1">
        <v>157.82911999999999</v>
      </c>
      <c r="E31" s="1">
        <f t="shared" si="0"/>
        <v>-157.82911999999999</v>
      </c>
      <c r="F31" s="1">
        <v>50</v>
      </c>
      <c r="G31" s="1">
        <v>5</v>
      </c>
      <c r="H31" s="1">
        <v>80</v>
      </c>
      <c r="I31" s="10">
        <v>0</v>
      </c>
      <c r="J31" s="10"/>
    </row>
    <row r="32" spans="1:24">
      <c r="A32" s="1" t="s">
        <v>14</v>
      </c>
      <c r="B32" s="1">
        <v>132</v>
      </c>
      <c r="C32" s="1">
        <v>21.472020000000001</v>
      </c>
      <c r="D32" s="1">
        <v>157.82961</v>
      </c>
      <c r="E32" s="1">
        <f t="shared" si="0"/>
        <v>-157.82961</v>
      </c>
      <c r="F32" s="2">
        <v>10</v>
      </c>
      <c r="G32" s="1">
        <v>5</v>
      </c>
      <c r="H32" s="1">
        <v>90</v>
      </c>
      <c r="I32" s="10">
        <v>0</v>
      </c>
      <c r="J32" s="10"/>
    </row>
    <row r="33" spans="1:10">
      <c r="A33" s="1" t="s">
        <v>15</v>
      </c>
      <c r="B33" s="1">
        <v>133</v>
      </c>
      <c r="C33" s="1">
        <v>21.476949999999999</v>
      </c>
      <c r="D33" s="1">
        <v>157.82514</v>
      </c>
      <c r="E33" s="1">
        <f t="shared" si="0"/>
        <v>-157.82514</v>
      </c>
      <c r="F33" s="1">
        <v>80</v>
      </c>
      <c r="G33" s="7">
        <v>5</v>
      </c>
      <c r="H33" s="1">
        <v>50</v>
      </c>
      <c r="I33" s="10">
        <v>0</v>
      </c>
      <c r="J33" s="10"/>
    </row>
    <row r="34" spans="1:10">
      <c r="A34" s="1" t="s">
        <v>15</v>
      </c>
      <c r="B34" s="1">
        <v>134</v>
      </c>
      <c r="C34" s="1">
        <v>21.477239999999998</v>
      </c>
      <c r="D34" s="1">
        <v>157.82578000000001</v>
      </c>
      <c r="E34" s="1">
        <f t="shared" si="0"/>
        <v>-157.82578000000001</v>
      </c>
      <c r="F34" s="1">
        <v>80</v>
      </c>
      <c r="G34" s="1">
        <v>0</v>
      </c>
      <c r="H34" s="1">
        <v>20</v>
      </c>
      <c r="I34" s="10">
        <v>0</v>
      </c>
      <c r="J34" s="10"/>
    </row>
    <row r="35" spans="1:10">
      <c r="A35" s="1" t="s">
        <v>16</v>
      </c>
      <c r="B35" s="1">
        <v>135</v>
      </c>
      <c r="C35" s="1">
        <v>21.477209999999999</v>
      </c>
      <c r="D35" s="1">
        <v>157.82633999999999</v>
      </c>
      <c r="E35" s="1">
        <f t="shared" si="0"/>
        <v>-157.82633999999999</v>
      </c>
      <c r="F35" s="1">
        <v>80</v>
      </c>
      <c r="G35" s="1">
        <v>0</v>
      </c>
      <c r="H35" s="1">
        <v>50</v>
      </c>
      <c r="I35" s="10">
        <v>0</v>
      </c>
      <c r="J35" s="10"/>
    </row>
    <row r="36" spans="1:10">
      <c r="A36" s="1" t="s">
        <v>17</v>
      </c>
      <c r="B36" s="1">
        <v>136</v>
      </c>
      <c r="C36" s="1">
        <v>21.477499999999999</v>
      </c>
      <c r="D36" s="1">
        <v>157.83072999999999</v>
      </c>
      <c r="E36" s="1">
        <f t="shared" si="0"/>
        <v>-157.83072999999999</v>
      </c>
      <c r="F36" s="1">
        <v>80</v>
      </c>
      <c r="G36" s="7">
        <v>5</v>
      </c>
      <c r="H36" s="1">
        <v>30</v>
      </c>
      <c r="I36" s="10">
        <v>0</v>
      </c>
      <c r="J36" s="10"/>
    </row>
    <row r="37" spans="1:10">
      <c r="A37" s="1" t="s">
        <v>18</v>
      </c>
      <c r="B37" s="1">
        <v>137</v>
      </c>
      <c r="C37" s="1">
        <v>21.479759999999999</v>
      </c>
      <c r="D37" s="1">
        <v>157.83273</v>
      </c>
      <c r="E37" s="1">
        <f t="shared" si="0"/>
        <v>-157.83273</v>
      </c>
      <c r="F37" s="1">
        <v>40</v>
      </c>
      <c r="G37" s="7">
        <v>5</v>
      </c>
      <c r="H37" s="1">
        <v>50</v>
      </c>
      <c r="I37" s="9">
        <v>40</v>
      </c>
    </row>
    <row r="38" spans="1:10">
      <c r="A38" s="1" t="s">
        <v>18</v>
      </c>
      <c r="B38" s="1">
        <v>138</v>
      </c>
      <c r="C38" s="1">
        <v>21.479410000000001</v>
      </c>
      <c r="D38" s="1">
        <v>157.83368999999999</v>
      </c>
      <c r="E38" s="1">
        <f t="shared" si="0"/>
        <v>-157.83368999999999</v>
      </c>
      <c r="F38" s="1">
        <v>60</v>
      </c>
      <c r="G38" s="1">
        <v>30</v>
      </c>
      <c r="H38" s="1">
        <v>10</v>
      </c>
      <c r="I38" s="9">
        <v>50</v>
      </c>
    </row>
    <row r="39" spans="1:10">
      <c r="A39" s="1" t="s">
        <v>18</v>
      </c>
      <c r="B39" s="1">
        <v>139</v>
      </c>
      <c r="C39" s="1">
        <v>21.47906</v>
      </c>
      <c r="D39" s="1">
        <v>157.83430000000001</v>
      </c>
      <c r="E39" s="1">
        <f t="shared" si="0"/>
        <v>-157.83430000000001</v>
      </c>
      <c r="F39" s="1">
        <v>30</v>
      </c>
      <c r="G39" s="1">
        <v>10</v>
      </c>
      <c r="H39" s="1">
        <v>50</v>
      </c>
      <c r="I39" s="9">
        <v>70</v>
      </c>
    </row>
    <row r="40" spans="1:10">
      <c r="A40" s="1" t="s">
        <v>19</v>
      </c>
      <c r="B40" s="1">
        <v>140</v>
      </c>
      <c r="C40" s="1">
        <v>21.478729999999999</v>
      </c>
      <c r="D40" s="1">
        <v>157.83475999999999</v>
      </c>
      <c r="E40" s="1">
        <f t="shared" si="0"/>
        <v>-157.83475999999999</v>
      </c>
      <c r="F40" s="1">
        <v>30</v>
      </c>
      <c r="G40" s="1">
        <v>50</v>
      </c>
      <c r="H40" s="1">
        <v>30</v>
      </c>
      <c r="I40" s="9">
        <v>80</v>
      </c>
    </row>
    <row r="41" spans="1:10">
      <c r="A41" s="1" t="s">
        <v>20</v>
      </c>
      <c r="B41" s="1">
        <v>141</v>
      </c>
      <c r="C41" s="1">
        <v>21.480920000000001</v>
      </c>
      <c r="D41" s="1">
        <v>157.83423999999999</v>
      </c>
      <c r="E41" s="1">
        <f t="shared" si="0"/>
        <v>-157.83423999999999</v>
      </c>
      <c r="F41" s="1">
        <v>10</v>
      </c>
      <c r="G41" s="1">
        <v>100</v>
      </c>
      <c r="H41" s="1">
        <v>0</v>
      </c>
      <c r="I41" s="9">
        <v>90</v>
      </c>
    </row>
    <row r="42" spans="1:10">
      <c r="A42" s="1" t="s">
        <v>21</v>
      </c>
      <c r="B42" s="1">
        <v>142</v>
      </c>
      <c r="C42" s="1">
        <v>21.48169</v>
      </c>
      <c r="D42" s="1">
        <v>157.83097000000001</v>
      </c>
      <c r="E42" s="1">
        <f t="shared" si="0"/>
        <v>-157.83097000000001</v>
      </c>
      <c r="F42" s="1">
        <v>80</v>
      </c>
      <c r="G42" s="1">
        <v>5</v>
      </c>
      <c r="H42" s="1">
        <v>5</v>
      </c>
      <c r="I42" s="10">
        <v>0</v>
      </c>
      <c r="J42" s="10"/>
    </row>
    <row r="43" spans="1:10">
      <c r="A43" s="1" t="s">
        <v>21</v>
      </c>
      <c r="B43" s="1">
        <v>143</v>
      </c>
      <c r="C43" s="1">
        <v>21.481059999999999</v>
      </c>
      <c r="D43" s="1">
        <v>157.83208999999999</v>
      </c>
      <c r="E43" s="1">
        <f t="shared" si="0"/>
        <v>-157.83208999999999</v>
      </c>
      <c r="F43" s="1">
        <v>20</v>
      </c>
      <c r="G43" s="7">
        <v>5</v>
      </c>
      <c r="H43" s="1">
        <v>80</v>
      </c>
      <c r="I43" s="10">
        <v>0</v>
      </c>
      <c r="J43" s="10"/>
    </row>
    <row r="44" spans="1:10">
      <c r="A44" s="1" t="s">
        <v>21</v>
      </c>
      <c r="B44" s="1">
        <v>144</v>
      </c>
      <c r="C44" s="1">
        <v>21.481210000000001</v>
      </c>
      <c r="D44" s="1">
        <v>157.83341999999999</v>
      </c>
      <c r="E44" s="1">
        <f t="shared" si="0"/>
        <v>-157.83341999999999</v>
      </c>
      <c r="F44" s="1">
        <v>80</v>
      </c>
      <c r="G44" s="7">
        <v>5</v>
      </c>
      <c r="H44" s="1">
        <v>20</v>
      </c>
      <c r="I44" s="10">
        <v>0</v>
      </c>
      <c r="J44" s="10"/>
    </row>
    <row r="45" spans="1:10">
      <c r="A45" s="1" t="s">
        <v>22</v>
      </c>
      <c r="B45" s="1">
        <v>145</v>
      </c>
      <c r="C45" s="1">
        <v>21.48283</v>
      </c>
      <c r="D45" s="1">
        <v>157.83168000000001</v>
      </c>
      <c r="E45" s="1">
        <f t="shared" si="0"/>
        <v>-157.83168000000001</v>
      </c>
      <c r="F45" s="1">
        <v>80</v>
      </c>
      <c r="G45" s="1">
        <v>5</v>
      </c>
      <c r="H45" s="1">
        <v>10</v>
      </c>
      <c r="I45" s="10">
        <v>0</v>
      </c>
      <c r="J45" s="10"/>
    </row>
    <row r="46" spans="1:10">
      <c r="A46" s="1" t="s">
        <v>23</v>
      </c>
      <c r="B46" s="1">
        <v>147</v>
      </c>
      <c r="C46" s="1">
        <v>21.482939999999999</v>
      </c>
      <c r="D46" s="1">
        <v>157.83664999999999</v>
      </c>
      <c r="E46" s="1">
        <f t="shared" si="0"/>
        <v>-157.83664999999999</v>
      </c>
      <c r="F46" s="1">
        <v>80</v>
      </c>
      <c r="G46" s="1">
        <v>5</v>
      </c>
      <c r="H46" s="1">
        <v>40</v>
      </c>
      <c r="I46" s="10">
        <v>0</v>
      </c>
      <c r="J46" s="10"/>
    </row>
    <row r="47" spans="1:10">
      <c r="A47" s="1" t="s">
        <v>23</v>
      </c>
      <c r="B47" s="1">
        <v>148</v>
      </c>
      <c r="C47" s="1">
        <v>21.482050000000001</v>
      </c>
      <c r="D47" s="1">
        <v>157.83694</v>
      </c>
      <c r="E47" s="1">
        <f t="shared" si="0"/>
        <v>-157.83694</v>
      </c>
      <c r="F47" s="1">
        <v>80</v>
      </c>
      <c r="G47" s="1">
        <v>10</v>
      </c>
      <c r="H47" s="1">
        <v>80</v>
      </c>
      <c r="I47" s="10">
        <v>0</v>
      </c>
      <c r="J47" s="10"/>
    </row>
    <row r="48" spans="1:10">
      <c r="A48" s="1" t="s">
        <v>23</v>
      </c>
      <c r="B48" s="1">
        <v>149</v>
      </c>
      <c r="C48" s="1">
        <v>21.48171</v>
      </c>
      <c r="D48" s="1">
        <v>157.83583999999999</v>
      </c>
      <c r="E48" s="1">
        <f t="shared" si="0"/>
        <v>-157.83583999999999</v>
      </c>
      <c r="F48" s="1">
        <v>80</v>
      </c>
      <c r="G48" s="1">
        <v>0</v>
      </c>
      <c r="H48" s="1">
        <v>50</v>
      </c>
      <c r="I48" s="10">
        <v>0</v>
      </c>
      <c r="J48" s="10"/>
    </row>
    <row r="49" spans="1:10">
      <c r="A49" s="1" t="s">
        <v>23</v>
      </c>
      <c r="B49" s="1">
        <v>150</v>
      </c>
      <c r="C49" s="1">
        <v>21.481159999999999</v>
      </c>
      <c r="D49" s="1">
        <v>157.8349</v>
      </c>
      <c r="E49" s="1">
        <f t="shared" si="0"/>
        <v>-157.8349</v>
      </c>
      <c r="F49" s="1">
        <v>40</v>
      </c>
      <c r="G49" s="2">
        <v>30</v>
      </c>
      <c r="H49" s="1">
        <v>70</v>
      </c>
      <c r="I49" s="9">
        <v>40</v>
      </c>
    </row>
    <row r="50" spans="1:10">
      <c r="A50" s="1" t="s">
        <v>23</v>
      </c>
      <c r="B50" s="1">
        <v>151</v>
      </c>
      <c r="C50" s="1">
        <v>21.479209999999998</v>
      </c>
      <c r="D50" s="1">
        <v>157.83616000000001</v>
      </c>
      <c r="E50" s="1">
        <f t="shared" si="0"/>
        <v>-157.83616000000001</v>
      </c>
      <c r="F50" s="1">
        <v>50</v>
      </c>
      <c r="G50" s="2">
        <v>50</v>
      </c>
      <c r="H50" s="1">
        <v>50</v>
      </c>
      <c r="I50" s="9">
        <v>50</v>
      </c>
    </row>
    <row r="51" spans="1:10">
      <c r="A51" s="1" t="s">
        <v>23</v>
      </c>
      <c r="B51" s="1">
        <v>152</v>
      </c>
      <c r="C51" s="1">
        <v>21.477689999999999</v>
      </c>
      <c r="D51" s="1">
        <v>157.83633</v>
      </c>
      <c r="E51" s="1">
        <f t="shared" si="0"/>
        <v>-157.83633</v>
      </c>
      <c r="F51" s="1">
        <v>20</v>
      </c>
      <c r="G51" s="2">
        <v>50</v>
      </c>
      <c r="H51" s="1">
        <v>50</v>
      </c>
      <c r="I51" s="9">
        <v>80</v>
      </c>
    </row>
    <row r="52" spans="1:10">
      <c r="A52" s="1" t="s">
        <v>23</v>
      </c>
      <c r="B52" s="1">
        <v>153</v>
      </c>
      <c r="C52" s="1">
        <v>21.475919999999999</v>
      </c>
      <c r="D52" s="1">
        <v>157.83888999999999</v>
      </c>
      <c r="E52" s="1">
        <f t="shared" si="0"/>
        <v>-157.83888999999999</v>
      </c>
      <c r="F52" s="1">
        <v>20</v>
      </c>
      <c r="G52" s="2">
        <v>50</v>
      </c>
      <c r="H52" s="1">
        <v>50</v>
      </c>
      <c r="I52" s="10">
        <v>80</v>
      </c>
      <c r="J52" s="10"/>
    </row>
    <row r="53" spans="1:10">
      <c r="A53" s="1" t="s">
        <v>23</v>
      </c>
      <c r="B53" s="1">
        <v>154</v>
      </c>
      <c r="C53" s="1">
        <v>21.47616</v>
      </c>
      <c r="D53" s="1">
        <v>157.83821</v>
      </c>
      <c r="E53" s="1">
        <f t="shared" si="0"/>
        <v>-157.83821</v>
      </c>
      <c r="F53" s="1">
        <v>20</v>
      </c>
      <c r="G53" s="2">
        <v>0</v>
      </c>
      <c r="H53" s="1">
        <v>100</v>
      </c>
      <c r="I53" s="10">
        <v>40</v>
      </c>
      <c r="J53" s="10"/>
    </row>
    <row r="54" spans="1:10">
      <c r="A54" s="1" t="s">
        <v>23</v>
      </c>
      <c r="B54" s="1">
        <v>155</v>
      </c>
      <c r="C54" s="1">
        <v>21.475940000000001</v>
      </c>
      <c r="D54" s="1">
        <v>157.83599000000001</v>
      </c>
      <c r="E54" s="1">
        <f t="shared" si="0"/>
        <v>-157.83599000000001</v>
      </c>
      <c r="F54" s="1">
        <v>80</v>
      </c>
      <c r="G54" s="1">
        <v>5</v>
      </c>
      <c r="H54" s="1">
        <v>20</v>
      </c>
      <c r="I54" s="10">
        <v>0</v>
      </c>
      <c r="J54" s="10"/>
    </row>
    <row r="55" spans="1:10">
      <c r="A55" s="1" t="s">
        <v>23</v>
      </c>
      <c r="B55" s="1">
        <v>156</v>
      </c>
      <c r="C55" s="1">
        <v>21.475739999999998</v>
      </c>
      <c r="D55" s="1">
        <v>157.83404999999999</v>
      </c>
      <c r="E55" s="1">
        <f t="shared" si="0"/>
        <v>-157.83404999999999</v>
      </c>
      <c r="F55" s="1">
        <v>50</v>
      </c>
      <c r="G55" s="2">
        <v>20</v>
      </c>
      <c r="H55" s="1">
        <v>80</v>
      </c>
      <c r="I55" s="10">
        <v>0</v>
      </c>
      <c r="J55" s="10"/>
    </row>
    <row r="56" spans="1:10">
      <c r="A56" s="1" t="s">
        <v>24</v>
      </c>
      <c r="B56" s="1">
        <v>157</v>
      </c>
      <c r="C56" s="1">
        <v>21.474409999999999</v>
      </c>
      <c r="D56" s="1">
        <v>157.83260999999999</v>
      </c>
      <c r="E56" s="1">
        <f t="shared" si="0"/>
        <v>-157.83260999999999</v>
      </c>
      <c r="F56" s="1">
        <v>60</v>
      </c>
      <c r="G56" s="2">
        <v>10</v>
      </c>
      <c r="H56" s="1">
        <v>90</v>
      </c>
      <c r="I56" s="10">
        <v>0</v>
      </c>
      <c r="J56" s="10"/>
    </row>
    <row r="57" spans="1:10">
      <c r="A57" s="1" t="s">
        <v>23</v>
      </c>
      <c r="B57" s="1">
        <v>158</v>
      </c>
      <c r="C57" s="1">
        <v>21.471119999999999</v>
      </c>
      <c r="D57" s="1">
        <v>157.83425</v>
      </c>
      <c r="E57" s="1">
        <f t="shared" si="0"/>
        <v>-157.83425</v>
      </c>
      <c r="F57" s="1">
        <v>30</v>
      </c>
      <c r="G57" s="2">
        <v>50</v>
      </c>
      <c r="H57" s="1">
        <v>50</v>
      </c>
      <c r="I57" s="10">
        <v>0</v>
      </c>
      <c r="J57" s="10"/>
    </row>
    <row r="58" spans="1:10">
      <c r="A58" s="1" t="s">
        <v>23</v>
      </c>
      <c r="B58" s="1">
        <v>159</v>
      </c>
      <c r="C58" s="1">
        <v>21.47015</v>
      </c>
      <c r="D58" s="1">
        <v>157.83197999999999</v>
      </c>
      <c r="E58" s="1">
        <f t="shared" si="0"/>
        <v>-157.83197999999999</v>
      </c>
      <c r="F58" s="1">
        <v>40</v>
      </c>
      <c r="G58" s="2">
        <v>50</v>
      </c>
      <c r="H58" s="1">
        <v>50</v>
      </c>
      <c r="I58" s="10">
        <v>0</v>
      </c>
      <c r="J58" s="10"/>
    </row>
    <row r="59" spans="1:10">
      <c r="A59" s="1" t="s">
        <v>14</v>
      </c>
      <c r="B59" s="1">
        <v>160</v>
      </c>
      <c r="C59" s="1">
        <v>21.47119</v>
      </c>
      <c r="D59" s="1">
        <v>157.82902999999999</v>
      </c>
      <c r="E59" s="1">
        <f t="shared" si="0"/>
        <v>-157.82902999999999</v>
      </c>
      <c r="F59" s="1">
        <v>20</v>
      </c>
      <c r="G59" s="2">
        <v>50</v>
      </c>
      <c r="H59" s="1">
        <v>50</v>
      </c>
      <c r="I59" s="10">
        <v>0</v>
      </c>
      <c r="J59" s="10"/>
    </row>
    <row r="60" spans="1:10">
      <c r="A60" s="1" t="s">
        <v>25</v>
      </c>
      <c r="B60" s="1">
        <v>161</v>
      </c>
      <c r="C60" s="1">
        <v>21.471209999999999</v>
      </c>
      <c r="D60" s="1">
        <v>157.82982000000001</v>
      </c>
      <c r="E60" s="1">
        <f t="shared" si="0"/>
        <v>-157.82982000000001</v>
      </c>
      <c r="F60" s="1">
        <v>80</v>
      </c>
      <c r="G60" s="2">
        <v>50</v>
      </c>
      <c r="H60" s="1">
        <v>50</v>
      </c>
      <c r="I60" s="10">
        <v>0</v>
      </c>
      <c r="J60" s="10"/>
    </row>
    <row r="61" spans="1:10">
      <c r="A61" s="1" t="s">
        <v>26</v>
      </c>
      <c r="B61" s="1">
        <v>162</v>
      </c>
      <c r="C61" s="1">
        <v>21.47212</v>
      </c>
      <c r="D61" s="1">
        <v>157.82593</v>
      </c>
      <c r="E61" s="1">
        <f t="shared" si="0"/>
        <v>-157.82593</v>
      </c>
      <c r="F61" s="1">
        <v>80</v>
      </c>
      <c r="G61" s="2">
        <v>10</v>
      </c>
      <c r="H61" s="1">
        <v>30</v>
      </c>
      <c r="I61" s="10">
        <v>0</v>
      </c>
      <c r="J61" s="10"/>
    </row>
    <row r="62" spans="1:10">
      <c r="A62" s="1" t="s">
        <v>27</v>
      </c>
      <c r="B62" s="1">
        <v>163</v>
      </c>
      <c r="C62" s="1">
        <v>21.47148</v>
      </c>
      <c r="D62" s="1">
        <v>157.82567</v>
      </c>
      <c r="E62" s="1">
        <f t="shared" si="0"/>
        <v>-157.82567</v>
      </c>
      <c r="F62" s="1">
        <v>20</v>
      </c>
      <c r="G62" s="2">
        <v>0</v>
      </c>
      <c r="H62" s="1">
        <v>90</v>
      </c>
      <c r="I62" s="10">
        <v>0</v>
      </c>
      <c r="J62" s="10"/>
    </row>
    <row r="63" spans="1:10">
      <c r="A63" s="1" t="s">
        <v>28</v>
      </c>
      <c r="B63" s="1">
        <v>164</v>
      </c>
      <c r="C63" s="1">
        <v>21.470839999999999</v>
      </c>
      <c r="D63" s="1">
        <v>157.82624000000001</v>
      </c>
      <c r="E63" s="1">
        <f t="shared" si="0"/>
        <v>-157.82624000000001</v>
      </c>
      <c r="F63" s="1">
        <v>80</v>
      </c>
      <c r="G63" s="2">
        <v>20</v>
      </c>
      <c r="H63" s="1">
        <v>40</v>
      </c>
      <c r="I63" s="10">
        <v>0</v>
      </c>
      <c r="J63" s="10"/>
    </row>
    <row r="64" spans="1:10">
      <c r="A64" s="1" t="s">
        <v>23</v>
      </c>
      <c r="B64" s="1">
        <v>165</v>
      </c>
      <c r="C64" s="2">
        <v>21.468579999999999</v>
      </c>
      <c r="D64" s="2">
        <v>157.82948999999999</v>
      </c>
      <c r="E64" s="1">
        <f t="shared" si="0"/>
        <v>-157.82948999999999</v>
      </c>
      <c r="F64" s="1">
        <v>80</v>
      </c>
      <c r="G64" s="1">
        <v>10</v>
      </c>
      <c r="H64" s="1">
        <v>90</v>
      </c>
      <c r="I64" s="10">
        <v>0</v>
      </c>
      <c r="J64" s="10"/>
    </row>
    <row r="65" spans="1:10">
      <c r="A65" s="1" t="s">
        <v>23</v>
      </c>
      <c r="B65" s="1">
        <v>166</v>
      </c>
      <c r="C65" s="1">
        <v>21.46649</v>
      </c>
      <c r="D65" s="1">
        <v>157.82816</v>
      </c>
      <c r="E65" s="1">
        <f t="shared" si="0"/>
        <v>-157.82816</v>
      </c>
      <c r="F65" s="1">
        <v>80</v>
      </c>
      <c r="G65" s="1">
        <v>30</v>
      </c>
      <c r="H65" s="1">
        <v>70</v>
      </c>
      <c r="I65" s="10">
        <v>0</v>
      </c>
      <c r="J65" s="10"/>
    </row>
    <row r="66" spans="1:10">
      <c r="A66" s="1" t="s">
        <v>23</v>
      </c>
      <c r="B66" s="1">
        <v>167</v>
      </c>
      <c r="C66" s="1">
        <v>21.46378</v>
      </c>
      <c r="D66" s="1">
        <v>157.82881</v>
      </c>
      <c r="E66" s="1">
        <f t="shared" si="0"/>
        <v>-157.82881</v>
      </c>
      <c r="F66" s="1">
        <v>80</v>
      </c>
      <c r="G66" s="1">
        <v>50</v>
      </c>
      <c r="H66" s="1">
        <v>50</v>
      </c>
      <c r="I66" s="10">
        <v>0</v>
      </c>
      <c r="J66" s="10"/>
    </row>
    <row r="67" spans="1:10">
      <c r="A67" s="1" t="s">
        <v>23</v>
      </c>
      <c r="B67" s="1">
        <v>168</v>
      </c>
      <c r="C67" s="1">
        <v>21.46153</v>
      </c>
      <c r="D67" s="1">
        <v>157.8272</v>
      </c>
      <c r="E67" s="1">
        <f t="shared" si="0"/>
        <v>-157.8272</v>
      </c>
      <c r="F67" s="1">
        <v>80</v>
      </c>
      <c r="G67" s="1">
        <v>60</v>
      </c>
      <c r="H67" s="1">
        <v>40</v>
      </c>
      <c r="I67" s="10">
        <v>0</v>
      </c>
      <c r="J67" s="10"/>
    </row>
    <row r="68" spans="1:10">
      <c r="A68" s="1" t="s">
        <v>23</v>
      </c>
      <c r="B68" s="1">
        <v>169</v>
      </c>
      <c r="C68" s="1">
        <v>21.456769999999999</v>
      </c>
      <c r="D68" s="1">
        <v>157.82534000000001</v>
      </c>
      <c r="E68" s="1">
        <f t="shared" ref="E68:E131" si="3">D68*-1</f>
        <v>-157.82534000000001</v>
      </c>
      <c r="F68" s="1">
        <v>80</v>
      </c>
      <c r="G68" s="1">
        <v>70</v>
      </c>
      <c r="H68" s="1">
        <v>30</v>
      </c>
      <c r="I68" s="10">
        <v>0</v>
      </c>
      <c r="J68" s="10"/>
    </row>
    <row r="69" spans="1:10">
      <c r="A69" s="1" t="s">
        <v>23</v>
      </c>
      <c r="B69" s="1">
        <v>170</v>
      </c>
      <c r="C69" s="1">
        <v>21.455290000000002</v>
      </c>
      <c r="D69" s="1">
        <v>157.82357999999999</v>
      </c>
      <c r="E69" s="1">
        <f t="shared" si="3"/>
        <v>-157.82357999999999</v>
      </c>
      <c r="F69" s="1">
        <v>80</v>
      </c>
      <c r="G69" s="1">
        <v>70</v>
      </c>
      <c r="H69" s="1">
        <v>30</v>
      </c>
      <c r="I69" s="10">
        <v>0</v>
      </c>
      <c r="J69" s="10"/>
    </row>
    <row r="70" spans="1:10">
      <c r="A70" s="1" t="s">
        <v>23</v>
      </c>
      <c r="B70" s="1">
        <v>171</v>
      </c>
      <c r="C70" s="1">
        <v>21.45532</v>
      </c>
      <c r="D70" s="1">
        <v>157.82135</v>
      </c>
      <c r="E70" s="1">
        <f t="shared" si="3"/>
        <v>-157.82135</v>
      </c>
      <c r="F70" s="1">
        <v>80</v>
      </c>
      <c r="G70" s="1">
        <v>20</v>
      </c>
      <c r="H70" s="1">
        <v>80</v>
      </c>
      <c r="I70" s="10">
        <v>0</v>
      </c>
      <c r="J70" s="10"/>
    </row>
    <row r="71" spans="1:10">
      <c r="A71" s="1" t="s">
        <v>23</v>
      </c>
      <c r="B71" s="1">
        <v>172</v>
      </c>
      <c r="C71" s="1">
        <v>21.455819999999999</v>
      </c>
      <c r="D71" s="1">
        <v>157.81815</v>
      </c>
      <c r="E71" s="1">
        <f t="shared" si="3"/>
        <v>-157.81815</v>
      </c>
      <c r="F71" s="1">
        <v>80</v>
      </c>
      <c r="G71" s="1">
        <v>10</v>
      </c>
      <c r="H71" s="1">
        <v>30</v>
      </c>
      <c r="I71" s="10">
        <v>0</v>
      </c>
      <c r="J71" s="10"/>
    </row>
    <row r="72" spans="1:10">
      <c r="A72" s="1" t="s">
        <v>23</v>
      </c>
      <c r="B72" s="1">
        <v>173</v>
      </c>
      <c r="C72" s="1">
        <v>21.456520000000001</v>
      </c>
      <c r="D72" s="1">
        <v>157.81489999999999</v>
      </c>
      <c r="E72" s="1">
        <f t="shared" si="3"/>
        <v>-157.81489999999999</v>
      </c>
      <c r="F72" s="1">
        <v>80</v>
      </c>
      <c r="G72" s="1">
        <v>10</v>
      </c>
      <c r="H72" s="1">
        <v>30</v>
      </c>
      <c r="I72" s="10">
        <v>0</v>
      </c>
      <c r="J72" s="10"/>
    </row>
    <row r="73" spans="1:10">
      <c r="A73" s="1" t="s">
        <v>23</v>
      </c>
      <c r="B73" s="1">
        <v>174</v>
      </c>
      <c r="C73" s="1">
        <v>21.453669999999999</v>
      </c>
      <c r="D73" s="1">
        <v>157.81413000000001</v>
      </c>
      <c r="E73" s="1">
        <f t="shared" si="3"/>
        <v>-157.81413000000001</v>
      </c>
      <c r="F73" s="1">
        <v>80</v>
      </c>
      <c r="G73" s="1">
        <v>10</v>
      </c>
      <c r="H73" s="1">
        <v>40</v>
      </c>
      <c r="I73" s="10">
        <v>0</v>
      </c>
      <c r="J73" s="10"/>
    </row>
    <row r="74" spans="1:10">
      <c r="A74" s="1" t="s">
        <v>23</v>
      </c>
      <c r="B74" s="1">
        <v>175</v>
      </c>
      <c r="C74" s="1">
        <v>21.45093</v>
      </c>
      <c r="D74" s="1">
        <v>157.81287</v>
      </c>
      <c r="E74" s="1">
        <f t="shared" si="3"/>
        <v>-157.81287</v>
      </c>
      <c r="F74" s="1">
        <v>80</v>
      </c>
      <c r="G74" s="1">
        <v>30</v>
      </c>
      <c r="H74" s="1">
        <v>40</v>
      </c>
      <c r="I74" s="10">
        <v>0</v>
      </c>
      <c r="J74" s="10"/>
    </row>
    <row r="75" spans="1:10">
      <c r="A75" s="1" t="s">
        <v>23</v>
      </c>
      <c r="B75" s="1">
        <v>176</v>
      </c>
      <c r="C75" s="1">
        <v>21.451499999999999</v>
      </c>
      <c r="D75" s="1">
        <v>157.81059999999999</v>
      </c>
      <c r="E75" s="1">
        <f t="shared" si="3"/>
        <v>-157.81059999999999</v>
      </c>
      <c r="F75" s="1">
        <v>80</v>
      </c>
      <c r="G75" s="1">
        <v>20</v>
      </c>
      <c r="H75" s="1">
        <v>40</v>
      </c>
      <c r="I75" s="10">
        <v>0</v>
      </c>
      <c r="J75" s="10"/>
    </row>
    <row r="76" spans="1:10">
      <c r="A76" s="1" t="s">
        <v>29</v>
      </c>
      <c r="B76" s="1">
        <v>177</v>
      </c>
      <c r="C76" s="1">
        <v>21.45119</v>
      </c>
      <c r="D76" s="1">
        <v>157.81079</v>
      </c>
      <c r="E76" s="1">
        <f t="shared" si="3"/>
        <v>-157.81079</v>
      </c>
      <c r="F76" s="1">
        <v>80</v>
      </c>
      <c r="G76" s="1">
        <v>5</v>
      </c>
      <c r="H76" s="1">
        <v>40</v>
      </c>
      <c r="I76" s="10">
        <v>0</v>
      </c>
      <c r="J76" s="10"/>
    </row>
    <row r="77" spans="1:10">
      <c r="A77" s="1" t="s">
        <v>30</v>
      </c>
      <c r="B77" s="1">
        <v>178</v>
      </c>
      <c r="C77" s="1">
        <v>21.450009999999999</v>
      </c>
      <c r="D77" s="1">
        <v>157.81267</v>
      </c>
      <c r="E77" s="1">
        <f t="shared" si="3"/>
        <v>-157.81267</v>
      </c>
      <c r="F77" s="1">
        <v>20</v>
      </c>
      <c r="G77" s="1">
        <v>20</v>
      </c>
      <c r="H77" s="1">
        <v>80</v>
      </c>
      <c r="I77" s="10">
        <v>0</v>
      </c>
      <c r="J77" s="10"/>
    </row>
    <row r="78" spans="1:10">
      <c r="A78" s="1" t="s">
        <v>23</v>
      </c>
      <c r="B78" s="1">
        <v>179</v>
      </c>
      <c r="C78" s="1">
        <v>21.448550000000001</v>
      </c>
      <c r="D78" s="1">
        <v>157.80977999999999</v>
      </c>
      <c r="E78" s="1">
        <f t="shared" si="3"/>
        <v>-157.80977999999999</v>
      </c>
      <c r="F78" s="1">
        <v>80</v>
      </c>
      <c r="G78" s="1">
        <v>50</v>
      </c>
      <c r="H78" s="1">
        <v>50</v>
      </c>
      <c r="I78" s="10">
        <v>0</v>
      </c>
      <c r="J78" s="10"/>
    </row>
    <row r="79" spans="1:10">
      <c r="A79" s="1" t="s">
        <v>31</v>
      </c>
      <c r="B79" s="1">
        <v>180</v>
      </c>
      <c r="C79" s="1">
        <v>21.44801</v>
      </c>
      <c r="D79" s="1">
        <v>157.81005999999999</v>
      </c>
      <c r="E79" s="1">
        <f t="shared" si="3"/>
        <v>-157.81005999999999</v>
      </c>
      <c r="F79" s="1">
        <v>5</v>
      </c>
      <c r="G79" s="1">
        <v>10</v>
      </c>
      <c r="H79" s="1">
        <v>50</v>
      </c>
      <c r="I79" s="10">
        <v>0</v>
      </c>
      <c r="J79" s="10"/>
    </row>
    <row r="80" spans="1:10">
      <c r="A80" s="1" t="s">
        <v>32</v>
      </c>
      <c r="B80" s="1">
        <v>181</v>
      </c>
      <c r="C80" s="1">
        <v>21.444959999999998</v>
      </c>
      <c r="D80" s="1">
        <v>157.80909</v>
      </c>
      <c r="E80" s="1">
        <f t="shared" si="3"/>
        <v>-157.80909</v>
      </c>
      <c r="F80" s="1">
        <v>80</v>
      </c>
      <c r="G80" s="1">
        <v>5</v>
      </c>
      <c r="H80" s="1">
        <v>50</v>
      </c>
      <c r="I80" s="10">
        <v>0</v>
      </c>
      <c r="J80" s="10"/>
    </row>
    <row r="81" spans="1:10">
      <c r="A81" s="1" t="s">
        <v>23</v>
      </c>
      <c r="B81" s="1">
        <v>182</v>
      </c>
      <c r="C81" s="1">
        <v>21.446429999999999</v>
      </c>
      <c r="D81" s="1">
        <v>157.80688000000001</v>
      </c>
      <c r="E81" s="1">
        <f t="shared" si="3"/>
        <v>-157.80688000000001</v>
      </c>
      <c r="F81" s="1">
        <v>80</v>
      </c>
      <c r="G81" s="1">
        <v>10</v>
      </c>
      <c r="H81" s="1">
        <v>50</v>
      </c>
      <c r="I81" s="10">
        <v>0</v>
      </c>
      <c r="J81" s="10"/>
    </row>
    <row r="82" spans="1:10">
      <c r="A82" s="1" t="s">
        <v>33</v>
      </c>
      <c r="B82" s="1">
        <v>183</v>
      </c>
      <c r="C82" s="1">
        <v>21.446870000000001</v>
      </c>
      <c r="D82" s="1">
        <v>157.80416</v>
      </c>
      <c r="E82" s="1">
        <f t="shared" si="3"/>
        <v>-157.80416</v>
      </c>
      <c r="F82" s="1">
        <v>80</v>
      </c>
      <c r="G82" s="1">
        <v>5</v>
      </c>
      <c r="H82" s="1">
        <v>50</v>
      </c>
      <c r="I82" s="10">
        <v>0</v>
      </c>
      <c r="J82" s="10"/>
    </row>
    <row r="83" spans="1:10">
      <c r="A83" s="1" t="s">
        <v>34</v>
      </c>
      <c r="B83" s="1">
        <v>184</v>
      </c>
      <c r="C83" s="1">
        <v>21.447019999999998</v>
      </c>
      <c r="D83" s="1">
        <v>157.80360999999999</v>
      </c>
      <c r="E83" s="1">
        <f t="shared" si="3"/>
        <v>-157.80360999999999</v>
      </c>
      <c r="F83" s="1">
        <v>20</v>
      </c>
      <c r="G83" s="1">
        <v>5</v>
      </c>
      <c r="H83" s="1">
        <v>40</v>
      </c>
      <c r="I83" s="10">
        <v>0</v>
      </c>
      <c r="J83" s="10"/>
    </row>
    <row r="84" spans="1:10">
      <c r="A84" s="1" t="s">
        <v>33</v>
      </c>
      <c r="B84" s="1">
        <v>185</v>
      </c>
      <c r="C84" s="1">
        <v>21.446000000000002</v>
      </c>
      <c r="D84" s="1">
        <v>157.80409</v>
      </c>
      <c r="E84" s="1">
        <f t="shared" si="3"/>
        <v>-157.80409</v>
      </c>
      <c r="F84" s="1">
        <v>80</v>
      </c>
      <c r="G84" s="1">
        <v>10</v>
      </c>
      <c r="H84" s="1">
        <v>80</v>
      </c>
      <c r="I84" s="10">
        <v>0</v>
      </c>
      <c r="J84" s="10"/>
    </row>
    <row r="85" spans="1:10">
      <c r="A85" s="1" t="s">
        <v>35</v>
      </c>
      <c r="B85" s="1">
        <v>186</v>
      </c>
      <c r="C85" s="1">
        <v>21.447189999999999</v>
      </c>
      <c r="D85" s="1">
        <v>157.80067</v>
      </c>
      <c r="E85" s="1">
        <f t="shared" si="3"/>
        <v>-157.80067</v>
      </c>
      <c r="F85" s="1">
        <v>80</v>
      </c>
      <c r="G85" s="1">
        <v>10</v>
      </c>
      <c r="H85" s="1">
        <v>50</v>
      </c>
      <c r="I85" s="10">
        <v>0</v>
      </c>
      <c r="J85" s="10"/>
    </row>
    <row r="86" spans="1:10">
      <c r="A86" s="1" t="s">
        <v>36</v>
      </c>
      <c r="B86" s="1">
        <v>187</v>
      </c>
      <c r="C86" s="1">
        <v>21.446179999999998</v>
      </c>
      <c r="D86" s="1">
        <v>157.80090999999999</v>
      </c>
      <c r="E86" s="1">
        <f t="shared" si="3"/>
        <v>-157.80090999999999</v>
      </c>
      <c r="F86" s="1">
        <v>80</v>
      </c>
      <c r="G86" s="1">
        <v>5</v>
      </c>
      <c r="H86" s="1">
        <v>50</v>
      </c>
      <c r="I86" s="10">
        <v>0</v>
      </c>
      <c r="J86" s="10"/>
    </row>
    <row r="87" spans="1:10">
      <c r="A87" s="1" t="s">
        <v>35</v>
      </c>
      <c r="B87" s="1">
        <v>188</v>
      </c>
      <c r="C87" s="1">
        <v>21.445650000000001</v>
      </c>
      <c r="D87" s="1">
        <v>157.80162999999999</v>
      </c>
      <c r="E87" s="1">
        <f t="shared" si="3"/>
        <v>-157.80162999999999</v>
      </c>
      <c r="F87" s="1">
        <v>80</v>
      </c>
      <c r="G87" s="1">
        <v>0</v>
      </c>
      <c r="H87" s="1">
        <v>10</v>
      </c>
      <c r="I87" s="10">
        <v>0</v>
      </c>
      <c r="J87" s="10"/>
    </row>
    <row r="88" spans="1:10">
      <c r="A88" s="1" t="s">
        <v>23</v>
      </c>
      <c r="B88" s="1">
        <v>189</v>
      </c>
      <c r="C88" s="1">
        <v>21.442519999999998</v>
      </c>
      <c r="D88" s="1">
        <v>157.80595</v>
      </c>
      <c r="E88" s="1">
        <f t="shared" si="3"/>
        <v>-157.80595</v>
      </c>
      <c r="F88" s="1">
        <v>80</v>
      </c>
      <c r="G88" s="1">
        <v>25</v>
      </c>
      <c r="H88" s="1">
        <v>50</v>
      </c>
      <c r="I88" s="10">
        <v>0</v>
      </c>
      <c r="J88" s="10"/>
    </row>
    <row r="89" spans="1:10">
      <c r="A89" s="1" t="s">
        <v>37</v>
      </c>
      <c r="B89" s="1">
        <v>190</v>
      </c>
      <c r="C89" s="1">
        <v>21.440190000000001</v>
      </c>
      <c r="D89" s="1">
        <v>157.80486999999999</v>
      </c>
      <c r="E89" s="1">
        <f t="shared" si="3"/>
        <v>-157.80486999999999</v>
      </c>
      <c r="F89" s="1">
        <v>80</v>
      </c>
      <c r="G89" s="1">
        <v>25</v>
      </c>
      <c r="H89" s="1">
        <v>50</v>
      </c>
      <c r="I89" s="10">
        <v>0</v>
      </c>
      <c r="J89" s="10"/>
    </row>
    <row r="90" spans="1:10">
      <c r="A90" s="1" t="s">
        <v>37</v>
      </c>
      <c r="B90" s="1">
        <v>191</v>
      </c>
      <c r="C90" s="1">
        <v>21.44013</v>
      </c>
      <c r="D90" s="1">
        <v>157.80504999999999</v>
      </c>
      <c r="E90" s="1">
        <f t="shared" si="3"/>
        <v>-157.80504999999999</v>
      </c>
      <c r="F90" s="1">
        <v>40</v>
      </c>
      <c r="G90" s="1">
        <v>10</v>
      </c>
      <c r="H90" s="1">
        <v>30</v>
      </c>
      <c r="I90" s="10">
        <v>0</v>
      </c>
      <c r="J90" s="10"/>
    </row>
    <row r="91" spans="1:10">
      <c r="A91" s="1" t="s">
        <v>37</v>
      </c>
      <c r="B91" s="1">
        <v>192</v>
      </c>
      <c r="C91" s="1">
        <v>21.440090000000001</v>
      </c>
      <c r="D91" s="1">
        <v>157.80543</v>
      </c>
      <c r="E91" s="1">
        <f t="shared" si="3"/>
        <v>-157.80543</v>
      </c>
      <c r="F91" s="1">
        <v>80</v>
      </c>
      <c r="G91" s="1">
        <v>50</v>
      </c>
      <c r="H91" s="1">
        <v>50</v>
      </c>
      <c r="I91" s="10">
        <v>0</v>
      </c>
      <c r="J91" s="10"/>
    </row>
    <row r="92" spans="1:10">
      <c r="A92" s="1" t="s">
        <v>23</v>
      </c>
      <c r="B92" s="1">
        <v>193</v>
      </c>
      <c r="C92" s="1">
        <v>21.438649999999999</v>
      </c>
      <c r="D92" s="1">
        <v>157.80347</v>
      </c>
      <c r="E92" s="1">
        <f t="shared" si="3"/>
        <v>-157.80347</v>
      </c>
      <c r="F92" s="1">
        <v>80</v>
      </c>
      <c r="G92" s="1">
        <v>30</v>
      </c>
      <c r="H92" s="1">
        <v>40</v>
      </c>
      <c r="I92" s="10">
        <v>0</v>
      </c>
      <c r="J92" s="10"/>
    </row>
    <row r="93" spans="1:10">
      <c r="A93" s="1" t="s">
        <v>38</v>
      </c>
      <c r="B93" s="1">
        <v>194</v>
      </c>
      <c r="C93" s="1">
        <v>21.439299999999999</v>
      </c>
      <c r="D93" s="1">
        <v>157.79979</v>
      </c>
      <c r="E93" s="1">
        <f t="shared" si="3"/>
        <v>-157.79979</v>
      </c>
      <c r="F93" s="1">
        <v>80</v>
      </c>
      <c r="G93" s="1">
        <v>20</v>
      </c>
      <c r="H93" s="1">
        <v>60</v>
      </c>
      <c r="I93" s="10">
        <v>0</v>
      </c>
      <c r="J93" s="10"/>
    </row>
    <row r="94" spans="1:10">
      <c r="A94" s="1" t="s">
        <v>23</v>
      </c>
      <c r="B94" s="1">
        <v>195</v>
      </c>
      <c r="C94" s="1">
        <v>21.436039999999998</v>
      </c>
      <c r="D94" s="1">
        <v>157.80180999999999</v>
      </c>
      <c r="E94" s="1">
        <f t="shared" si="3"/>
        <v>-157.80180999999999</v>
      </c>
      <c r="F94" s="1">
        <v>80</v>
      </c>
      <c r="G94" s="1">
        <v>10</v>
      </c>
      <c r="H94" s="1">
        <v>80</v>
      </c>
      <c r="I94" s="10">
        <v>0</v>
      </c>
      <c r="J94" s="10"/>
    </row>
    <row r="95" spans="1:10">
      <c r="A95" s="1" t="s">
        <v>39</v>
      </c>
      <c r="B95" s="1">
        <v>196</v>
      </c>
      <c r="C95" s="1">
        <v>21.436489999999999</v>
      </c>
      <c r="D95" s="1">
        <v>157.79925</v>
      </c>
      <c r="E95" s="1">
        <f t="shared" si="3"/>
        <v>-157.79925</v>
      </c>
      <c r="F95" s="1">
        <v>30</v>
      </c>
      <c r="G95" s="1">
        <v>20</v>
      </c>
      <c r="H95" s="1">
        <v>30</v>
      </c>
      <c r="I95" s="10">
        <v>0</v>
      </c>
      <c r="J95" s="10"/>
    </row>
    <row r="96" spans="1:10">
      <c r="A96" s="1" t="s">
        <v>40</v>
      </c>
      <c r="B96" s="1">
        <v>197</v>
      </c>
      <c r="C96" s="1">
        <v>21.436710000000001</v>
      </c>
      <c r="D96" s="1">
        <v>157.79920000000001</v>
      </c>
      <c r="E96" s="1">
        <f t="shared" si="3"/>
        <v>-157.79920000000001</v>
      </c>
      <c r="F96" s="1">
        <v>75</v>
      </c>
      <c r="G96" s="1">
        <v>10</v>
      </c>
      <c r="H96" s="1">
        <v>40</v>
      </c>
      <c r="I96" s="10">
        <v>0</v>
      </c>
      <c r="J96" s="10"/>
    </row>
    <row r="97" spans="1:10">
      <c r="A97" s="1" t="s">
        <v>41</v>
      </c>
      <c r="B97" s="1">
        <v>198</v>
      </c>
      <c r="C97" s="1">
        <v>21.43582</v>
      </c>
      <c r="D97" s="1">
        <v>157.79750000000001</v>
      </c>
      <c r="E97" s="1">
        <f t="shared" si="3"/>
        <v>-157.79750000000001</v>
      </c>
      <c r="F97" s="1">
        <v>20</v>
      </c>
      <c r="G97" s="1">
        <v>5</v>
      </c>
      <c r="H97" s="1">
        <v>50</v>
      </c>
      <c r="I97" s="10">
        <v>0</v>
      </c>
      <c r="J97" s="10"/>
    </row>
    <row r="98" spans="1:10">
      <c r="A98" s="1" t="s">
        <v>42</v>
      </c>
      <c r="B98" s="1">
        <v>199</v>
      </c>
      <c r="C98" s="1">
        <v>21.43582</v>
      </c>
      <c r="D98" s="1">
        <v>157.79778999999999</v>
      </c>
      <c r="E98" s="1">
        <f t="shared" si="3"/>
        <v>-157.79778999999999</v>
      </c>
      <c r="F98" s="1">
        <v>80</v>
      </c>
      <c r="G98" s="1">
        <v>0</v>
      </c>
      <c r="H98" s="1">
        <v>80</v>
      </c>
      <c r="I98" s="10">
        <v>0</v>
      </c>
      <c r="J98" s="10"/>
    </row>
    <row r="99" spans="1:10">
      <c r="A99" s="1" t="s">
        <v>23</v>
      </c>
      <c r="B99" s="1">
        <v>200</v>
      </c>
      <c r="C99" s="1">
        <v>21.431840000000001</v>
      </c>
      <c r="D99" s="1">
        <v>157.80255</v>
      </c>
      <c r="E99" s="1">
        <f t="shared" si="3"/>
        <v>-157.80255</v>
      </c>
      <c r="F99" s="1">
        <v>80</v>
      </c>
      <c r="G99" s="1">
        <v>10</v>
      </c>
      <c r="H99" s="1">
        <v>50</v>
      </c>
      <c r="I99" s="10">
        <v>0</v>
      </c>
      <c r="J99" s="10"/>
    </row>
    <row r="100" spans="1:10">
      <c r="A100" s="1" t="s">
        <v>23</v>
      </c>
      <c r="B100" s="1">
        <v>201</v>
      </c>
      <c r="C100" s="1">
        <v>21.430679999999999</v>
      </c>
      <c r="D100" s="1">
        <v>157.80063000000001</v>
      </c>
      <c r="E100" s="1">
        <f t="shared" si="3"/>
        <v>-157.80063000000001</v>
      </c>
      <c r="F100" s="1">
        <v>80</v>
      </c>
      <c r="G100" s="1">
        <v>10</v>
      </c>
      <c r="H100" s="1">
        <v>50</v>
      </c>
      <c r="I100" s="10">
        <v>0</v>
      </c>
      <c r="J100" s="10"/>
    </row>
    <row r="101" spans="1:10">
      <c r="A101" s="1" t="s">
        <v>23</v>
      </c>
      <c r="B101" s="1">
        <v>202</v>
      </c>
      <c r="C101" s="1">
        <v>21.42943</v>
      </c>
      <c r="D101" s="1">
        <v>157.79836</v>
      </c>
      <c r="E101" s="1">
        <f t="shared" si="3"/>
        <v>-157.79836</v>
      </c>
      <c r="F101" s="1">
        <v>80</v>
      </c>
      <c r="G101" s="1">
        <v>10</v>
      </c>
      <c r="H101" s="1">
        <v>50</v>
      </c>
      <c r="I101" s="10">
        <v>0</v>
      </c>
      <c r="J101" s="10"/>
    </row>
    <row r="102" spans="1:10">
      <c r="A102" s="1" t="s">
        <v>23</v>
      </c>
      <c r="B102" s="1">
        <v>203</v>
      </c>
      <c r="C102" s="1">
        <v>21.42989</v>
      </c>
      <c r="D102" s="1">
        <v>157.79541</v>
      </c>
      <c r="E102" s="1">
        <f t="shared" si="3"/>
        <v>-157.79541</v>
      </c>
      <c r="F102" s="1">
        <v>75</v>
      </c>
      <c r="G102" s="1">
        <v>20</v>
      </c>
      <c r="H102" s="1">
        <v>40</v>
      </c>
      <c r="I102" s="10">
        <v>0</v>
      </c>
      <c r="J102" s="10"/>
    </row>
    <row r="103" spans="1:10">
      <c r="A103" s="1" t="s">
        <v>43</v>
      </c>
      <c r="B103" s="1">
        <v>204</v>
      </c>
      <c r="C103" s="1">
        <v>21.42991</v>
      </c>
      <c r="D103" s="1">
        <v>157.79257999999999</v>
      </c>
      <c r="E103" s="1">
        <f t="shared" si="3"/>
        <v>-157.79257999999999</v>
      </c>
      <c r="F103" s="1">
        <v>80</v>
      </c>
      <c r="G103" s="1">
        <v>50</v>
      </c>
      <c r="H103" s="1">
        <v>50</v>
      </c>
      <c r="I103" s="10">
        <v>0</v>
      </c>
      <c r="J103" s="10"/>
    </row>
    <row r="104" spans="1:10">
      <c r="A104" s="1" t="s">
        <v>44</v>
      </c>
      <c r="B104" s="1">
        <v>205</v>
      </c>
      <c r="C104" s="1">
        <v>21.432469999999999</v>
      </c>
      <c r="D104" s="1">
        <v>157.78994</v>
      </c>
      <c r="E104" s="1">
        <f t="shared" si="3"/>
        <v>-157.78994</v>
      </c>
      <c r="F104" s="1">
        <v>30</v>
      </c>
      <c r="G104" s="1">
        <v>50</v>
      </c>
      <c r="H104" s="1">
        <v>50</v>
      </c>
      <c r="I104" s="10">
        <v>0</v>
      </c>
      <c r="J104" s="10"/>
    </row>
    <row r="105" spans="1:10">
      <c r="A105" s="1" t="s">
        <v>0</v>
      </c>
      <c r="B105" s="1">
        <v>206</v>
      </c>
      <c r="C105" s="1">
        <v>21.430540000000001</v>
      </c>
      <c r="D105" s="1">
        <v>157.79026999999999</v>
      </c>
      <c r="E105" s="1">
        <f t="shared" si="3"/>
        <v>-157.79026999999999</v>
      </c>
      <c r="F105" s="1">
        <v>80</v>
      </c>
      <c r="G105" s="1">
        <v>20</v>
      </c>
      <c r="H105" s="1">
        <v>40</v>
      </c>
      <c r="I105" s="10">
        <v>0</v>
      </c>
      <c r="J105" s="10"/>
    </row>
    <row r="106" spans="1:10">
      <c r="A106" s="1" t="s">
        <v>0</v>
      </c>
      <c r="B106" s="1">
        <v>207</v>
      </c>
      <c r="C106" s="1">
        <v>21.43008</v>
      </c>
      <c r="D106" s="1">
        <v>157.78802999999999</v>
      </c>
      <c r="E106" s="1">
        <f t="shared" si="3"/>
        <v>-157.78802999999999</v>
      </c>
      <c r="F106" s="1">
        <v>80</v>
      </c>
      <c r="G106" s="1">
        <v>20</v>
      </c>
      <c r="H106" s="1">
        <v>40</v>
      </c>
      <c r="I106" s="10">
        <v>0</v>
      </c>
      <c r="J106" s="10"/>
    </row>
    <row r="107" spans="1:10">
      <c r="A107" s="1" t="s">
        <v>0</v>
      </c>
      <c r="B107" s="1">
        <v>208</v>
      </c>
      <c r="C107" s="1">
        <v>21.431819999999998</v>
      </c>
      <c r="D107" s="1">
        <v>157.7868</v>
      </c>
      <c r="E107" s="1">
        <f t="shared" si="3"/>
        <v>-157.7868</v>
      </c>
      <c r="F107" s="1">
        <v>80</v>
      </c>
      <c r="G107" s="1">
        <v>10</v>
      </c>
      <c r="H107" s="1">
        <v>70</v>
      </c>
      <c r="I107" s="10">
        <v>0</v>
      </c>
      <c r="J107" s="10"/>
    </row>
    <row r="108" spans="1:10">
      <c r="A108" s="1" t="s">
        <v>23</v>
      </c>
      <c r="B108" s="1">
        <v>209</v>
      </c>
      <c r="C108" s="1">
        <v>21.428349999999998</v>
      </c>
      <c r="D108" s="1">
        <v>157.79049000000001</v>
      </c>
      <c r="E108" s="1">
        <f t="shared" si="3"/>
        <v>-157.79049000000001</v>
      </c>
      <c r="F108" s="1">
        <v>80</v>
      </c>
      <c r="G108" s="1">
        <v>20</v>
      </c>
      <c r="H108" s="1">
        <v>80</v>
      </c>
      <c r="I108" s="10">
        <v>0</v>
      </c>
      <c r="J108" s="10"/>
    </row>
    <row r="109" spans="1:10">
      <c r="A109" s="1" t="s">
        <v>23</v>
      </c>
      <c r="B109" s="1">
        <v>210</v>
      </c>
      <c r="C109" s="1">
        <v>21.414850000000001</v>
      </c>
      <c r="D109" s="1">
        <v>157.78031999999999</v>
      </c>
      <c r="E109" s="1">
        <f t="shared" si="3"/>
        <v>-157.78031999999999</v>
      </c>
      <c r="F109" s="1">
        <v>5</v>
      </c>
      <c r="G109" s="1">
        <v>95</v>
      </c>
      <c r="H109" s="2">
        <v>0</v>
      </c>
      <c r="I109" s="10">
        <v>0</v>
      </c>
      <c r="J109" s="10"/>
    </row>
    <row r="110" spans="1:10">
      <c r="A110" s="1" t="s">
        <v>23</v>
      </c>
      <c r="B110" s="1">
        <v>211</v>
      </c>
      <c r="C110" s="1">
        <v>21.415500000000002</v>
      </c>
      <c r="D110" s="1">
        <v>157.77726999999999</v>
      </c>
      <c r="E110" s="1">
        <f t="shared" si="3"/>
        <v>-157.77726999999999</v>
      </c>
      <c r="F110" s="1">
        <v>5</v>
      </c>
      <c r="G110" s="1">
        <v>50</v>
      </c>
      <c r="H110" s="1">
        <v>30</v>
      </c>
      <c r="I110" s="10">
        <v>0</v>
      </c>
      <c r="J110" s="10"/>
    </row>
    <row r="111" spans="1:10">
      <c r="A111" s="1" t="s">
        <v>23</v>
      </c>
      <c r="B111" s="1">
        <v>212</v>
      </c>
      <c r="C111" s="1">
        <v>21.417090000000002</v>
      </c>
      <c r="D111" s="1">
        <v>157.77336</v>
      </c>
      <c r="E111" s="1">
        <f t="shared" si="3"/>
        <v>-157.77336</v>
      </c>
      <c r="F111" s="1">
        <v>80</v>
      </c>
      <c r="G111" s="1">
        <v>40</v>
      </c>
      <c r="H111" s="1">
        <v>40</v>
      </c>
      <c r="I111" s="10">
        <v>0</v>
      </c>
      <c r="J111" s="10"/>
    </row>
    <row r="112" spans="1:10">
      <c r="A112" s="1" t="s">
        <v>23</v>
      </c>
      <c r="B112" s="1">
        <v>213</v>
      </c>
      <c r="C112" s="1">
        <v>21.41929</v>
      </c>
      <c r="D112" s="1">
        <v>157.77289999999999</v>
      </c>
      <c r="E112" s="1">
        <f t="shared" si="3"/>
        <v>-157.77289999999999</v>
      </c>
      <c r="F112" s="1">
        <v>80</v>
      </c>
      <c r="G112" s="1">
        <v>5</v>
      </c>
      <c r="H112" s="1">
        <v>25</v>
      </c>
      <c r="I112" s="10">
        <v>0</v>
      </c>
      <c r="J112" s="10"/>
    </row>
    <row r="113" spans="1:10">
      <c r="A113" s="1" t="s">
        <v>23</v>
      </c>
      <c r="B113" s="1">
        <v>214</v>
      </c>
      <c r="C113" s="1">
        <v>21.422720000000002</v>
      </c>
      <c r="D113" s="1">
        <v>157.77077</v>
      </c>
      <c r="E113" s="1">
        <f t="shared" si="3"/>
        <v>-157.77077</v>
      </c>
      <c r="F113" s="1">
        <v>80</v>
      </c>
      <c r="G113" s="1">
        <v>0</v>
      </c>
      <c r="H113" s="1">
        <v>50</v>
      </c>
      <c r="I113" s="10">
        <v>0</v>
      </c>
      <c r="J113" s="10"/>
    </row>
    <row r="114" spans="1:10">
      <c r="A114" s="1" t="s">
        <v>23</v>
      </c>
      <c r="B114" s="1">
        <v>215</v>
      </c>
      <c r="C114" s="1">
        <v>21.42632</v>
      </c>
      <c r="D114" s="1">
        <v>157.77005</v>
      </c>
      <c r="E114" s="1">
        <f t="shared" si="3"/>
        <v>-157.77005</v>
      </c>
      <c r="F114" s="1">
        <v>80</v>
      </c>
      <c r="G114" s="1">
        <v>5</v>
      </c>
      <c r="H114" s="1">
        <v>40</v>
      </c>
      <c r="I114" s="10">
        <v>0</v>
      </c>
      <c r="J114" s="10"/>
    </row>
    <row r="115" spans="1:10">
      <c r="A115" s="1" t="s">
        <v>23</v>
      </c>
      <c r="B115" s="1">
        <v>216</v>
      </c>
      <c r="C115" s="1">
        <v>21.42886</v>
      </c>
      <c r="D115" s="1">
        <v>157.76836</v>
      </c>
      <c r="E115" s="1">
        <f t="shared" si="3"/>
        <v>-157.76836</v>
      </c>
      <c r="F115" s="1">
        <v>75</v>
      </c>
      <c r="G115" s="1">
        <v>0</v>
      </c>
      <c r="H115" s="1">
        <v>20</v>
      </c>
      <c r="I115" s="10">
        <v>0</v>
      </c>
      <c r="J115" s="10"/>
    </row>
    <row r="116" spans="1:10">
      <c r="A116" s="1" t="s">
        <v>45</v>
      </c>
      <c r="B116" s="1">
        <v>217</v>
      </c>
      <c r="C116" s="1">
        <v>21.44387</v>
      </c>
      <c r="D116" s="1">
        <v>157.79247000000001</v>
      </c>
      <c r="E116" s="1">
        <f t="shared" si="3"/>
        <v>-157.79247000000001</v>
      </c>
      <c r="F116" s="1">
        <v>80</v>
      </c>
      <c r="G116" s="1">
        <v>10</v>
      </c>
      <c r="H116" s="1">
        <v>20</v>
      </c>
      <c r="I116" s="10">
        <v>0</v>
      </c>
      <c r="J116" s="10"/>
    </row>
    <row r="117" spans="1:10">
      <c r="A117" s="1" t="s">
        <v>46</v>
      </c>
      <c r="B117" s="1">
        <v>218</v>
      </c>
      <c r="C117" s="1">
        <v>21.448889999999999</v>
      </c>
      <c r="D117" s="1">
        <v>157.79545999999999</v>
      </c>
      <c r="E117" s="1">
        <f t="shared" si="3"/>
        <v>-157.79545999999999</v>
      </c>
      <c r="F117" s="1">
        <v>80</v>
      </c>
      <c r="G117" s="1">
        <v>5</v>
      </c>
      <c r="H117" s="1">
        <v>10</v>
      </c>
      <c r="I117" s="10">
        <v>0</v>
      </c>
      <c r="J117" s="10"/>
    </row>
    <row r="118" spans="1:10">
      <c r="A118" s="1" t="s">
        <v>47</v>
      </c>
      <c r="B118" s="1">
        <v>219</v>
      </c>
      <c r="C118" s="1">
        <v>21.45046</v>
      </c>
      <c r="D118" s="1">
        <v>157.79727</v>
      </c>
      <c r="E118" s="1">
        <f t="shared" si="3"/>
        <v>-157.79727</v>
      </c>
      <c r="F118" s="1">
        <v>80</v>
      </c>
      <c r="G118" s="1">
        <v>1</v>
      </c>
      <c r="H118" s="1">
        <v>40</v>
      </c>
      <c r="I118" s="10">
        <v>0</v>
      </c>
      <c r="J118" s="10"/>
    </row>
    <row r="119" spans="1:10">
      <c r="A119" s="1" t="s">
        <v>48</v>
      </c>
      <c r="B119" s="1">
        <v>220</v>
      </c>
      <c r="C119" s="1">
        <v>21.45243</v>
      </c>
      <c r="D119" s="1">
        <v>157.80081999999999</v>
      </c>
      <c r="E119" s="1">
        <f t="shared" si="3"/>
        <v>-157.80081999999999</v>
      </c>
      <c r="F119" s="1">
        <v>80</v>
      </c>
      <c r="G119" s="1">
        <v>5</v>
      </c>
      <c r="H119" s="1">
        <v>40</v>
      </c>
      <c r="I119" s="10">
        <v>0</v>
      </c>
      <c r="J119" s="10"/>
    </row>
    <row r="120" spans="1:10">
      <c r="A120" s="1" t="s">
        <v>49</v>
      </c>
      <c r="B120" s="1">
        <v>221</v>
      </c>
      <c r="C120" s="1">
        <v>21.453610000000001</v>
      </c>
      <c r="D120" s="1">
        <v>157.80312000000001</v>
      </c>
      <c r="E120" s="1">
        <f t="shared" si="3"/>
        <v>-157.80312000000001</v>
      </c>
      <c r="F120" s="1">
        <v>80</v>
      </c>
      <c r="G120" s="1">
        <v>10</v>
      </c>
      <c r="H120" s="1">
        <v>50</v>
      </c>
      <c r="I120" s="10">
        <v>0</v>
      </c>
      <c r="J120" s="10"/>
    </row>
    <row r="121" spans="1:10">
      <c r="A121" s="1" t="s">
        <v>50</v>
      </c>
      <c r="B121" s="1">
        <v>222</v>
      </c>
      <c r="C121" s="1">
        <v>21.454540000000001</v>
      </c>
      <c r="D121" s="1">
        <v>157.80372</v>
      </c>
      <c r="E121" s="1">
        <f t="shared" si="3"/>
        <v>-157.80372</v>
      </c>
      <c r="F121" s="1">
        <v>80</v>
      </c>
      <c r="G121" s="1">
        <v>10</v>
      </c>
      <c r="H121" s="1">
        <v>40</v>
      </c>
      <c r="I121" s="10">
        <v>0</v>
      </c>
      <c r="J121" s="10"/>
    </row>
    <row r="122" spans="1:10">
      <c r="A122" s="1" t="s">
        <v>51</v>
      </c>
      <c r="B122" s="1">
        <v>223</v>
      </c>
      <c r="C122" s="1">
        <v>21.457699999999999</v>
      </c>
      <c r="D122" s="1">
        <v>157.80669</v>
      </c>
      <c r="E122" s="1">
        <f t="shared" si="3"/>
        <v>-157.80669</v>
      </c>
      <c r="F122" s="1">
        <v>80</v>
      </c>
      <c r="G122" s="1">
        <v>1</v>
      </c>
      <c r="H122" s="1">
        <v>30</v>
      </c>
      <c r="I122" s="10">
        <v>0</v>
      </c>
      <c r="J122" s="10"/>
    </row>
    <row r="123" spans="1:10">
      <c r="A123" s="1" t="s">
        <v>52</v>
      </c>
      <c r="B123" s="1">
        <v>224</v>
      </c>
      <c r="C123" s="1">
        <v>21.460709999999999</v>
      </c>
      <c r="D123" s="1">
        <v>157.80953</v>
      </c>
      <c r="E123" s="1">
        <f t="shared" si="3"/>
        <v>-157.80953</v>
      </c>
      <c r="F123" s="1">
        <v>70</v>
      </c>
      <c r="G123" s="1">
        <v>5</v>
      </c>
      <c r="H123" s="1">
        <v>30</v>
      </c>
      <c r="I123" s="10">
        <v>0</v>
      </c>
      <c r="J123" s="10"/>
    </row>
    <row r="124" spans="1:10">
      <c r="A124" s="1" t="s">
        <v>53</v>
      </c>
      <c r="B124" s="1">
        <v>225</v>
      </c>
      <c r="C124" s="1">
        <v>21.460709999999999</v>
      </c>
      <c r="D124" s="1">
        <v>157.81339</v>
      </c>
      <c r="E124" s="1">
        <f t="shared" si="3"/>
        <v>-157.81339</v>
      </c>
      <c r="F124" s="1">
        <v>80</v>
      </c>
      <c r="G124" s="1">
        <v>5</v>
      </c>
      <c r="H124" s="1">
        <v>30</v>
      </c>
      <c r="I124" s="10">
        <v>0</v>
      </c>
      <c r="J124" s="10"/>
    </row>
    <row r="125" spans="1:10">
      <c r="A125" s="1" t="s">
        <v>54</v>
      </c>
      <c r="B125" s="1">
        <v>226</v>
      </c>
      <c r="C125" s="1">
        <v>21.461590000000001</v>
      </c>
      <c r="D125" s="1">
        <v>157.81388000000001</v>
      </c>
      <c r="E125" s="1">
        <f t="shared" si="3"/>
        <v>-157.81388000000001</v>
      </c>
      <c r="F125" s="2">
        <v>80</v>
      </c>
      <c r="G125" s="1">
        <v>10</v>
      </c>
      <c r="H125" s="1">
        <v>30</v>
      </c>
      <c r="I125" s="10">
        <v>0</v>
      </c>
      <c r="J125" s="10"/>
    </row>
    <row r="126" spans="1:10">
      <c r="A126" s="1" t="s">
        <v>55</v>
      </c>
      <c r="B126" s="1">
        <v>227</v>
      </c>
      <c r="C126" s="1">
        <v>21.46313</v>
      </c>
      <c r="D126" s="1">
        <v>157.81244000000001</v>
      </c>
      <c r="E126" s="1">
        <f t="shared" si="3"/>
        <v>-157.81244000000001</v>
      </c>
      <c r="F126" s="1">
        <v>80</v>
      </c>
      <c r="G126" s="1">
        <v>10</v>
      </c>
      <c r="H126" s="1">
        <v>40</v>
      </c>
      <c r="I126" s="10">
        <v>0</v>
      </c>
      <c r="J126" s="10"/>
    </row>
    <row r="127" spans="1:10">
      <c r="A127" s="1" t="s">
        <v>56</v>
      </c>
      <c r="B127" s="1">
        <v>228</v>
      </c>
      <c r="C127" s="1">
        <v>21.461790000000001</v>
      </c>
      <c r="D127" s="1">
        <v>157.81567999999999</v>
      </c>
      <c r="E127" s="1">
        <f t="shared" si="3"/>
        <v>-157.81567999999999</v>
      </c>
      <c r="F127" s="1">
        <v>80</v>
      </c>
      <c r="G127" s="1">
        <v>10</v>
      </c>
      <c r="H127" s="1">
        <v>40</v>
      </c>
      <c r="I127" s="10">
        <v>0</v>
      </c>
      <c r="J127" s="10"/>
    </row>
    <row r="128" spans="1:10">
      <c r="A128" s="1" t="s">
        <v>57</v>
      </c>
      <c r="B128" s="1">
        <v>229</v>
      </c>
      <c r="C128" s="1">
        <v>21.461040000000001</v>
      </c>
      <c r="D128" s="1">
        <v>157.82183000000001</v>
      </c>
      <c r="E128" s="1">
        <f t="shared" si="3"/>
        <v>-157.82183000000001</v>
      </c>
      <c r="F128" s="1">
        <v>80</v>
      </c>
      <c r="G128" s="1">
        <v>5</v>
      </c>
      <c r="H128" s="1">
        <v>80</v>
      </c>
      <c r="I128" s="10">
        <v>0</v>
      </c>
      <c r="J128" s="10"/>
    </row>
    <row r="129" spans="1:10">
      <c r="A129" s="1" t="s">
        <v>58</v>
      </c>
      <c r="B129" s="1">
        <v>230</v>
      </c>
      <c r="C129" s="1">
        <v>21.460899999999999</v>
      </c>
      <c r="D129" s="1">
        <v>157.822</v>
      </c>
      <c r="E129" s="1">
        <f t="shared" si="3"/>
        <v>-157.822</v>
      </c>
      <c r="F129" s="1">
        <v>5</v>
      </c>
      <c r="G129" s="1">
        <v>45</v>
      </c>
      <c r="H129" s="1">
        <v>45</v>
      </c>
      <c r="I129" s="10">
        <v>0</v>
      </c>
      <c r="J129" s="10"/>
    </row>
    <row r="130" spans="1:10">
      <c r="A130" s="1" t="s">
        <v>59</v>
      </c>
      <c r="B130" s="1">
        <v>231</v>
      </c>
      <c r="C130" s="1">
        <v>21.465769999999999</v>
      </c>
      <c r="D130" s="1">
        <v>157.81872000000001</v>
      </c>
      <c r="E130" s="1">
        <f t="shared" si="3"/>
        <v>-157.81872000000001</v>
      </c>
      <c r="F130" s="1">
        <v>80</v>
      </c>
      <c r="G130" s="1">
        <v>10</v>
      </c>
      <c r="H130" s="1">
        <v>70</v>
      </c>
      <c r="I130" s="10">
        <v>0</v>
      </c>
      <c r="J130" s="10"/>
    </row>
    <row r="131" spans="1:10">
      <c r="A131" s="1" t="s">
        <v>60</v>
      </c>
      <c r="B131" s="1">
        <v>232</v>
      </c>
      <c r="C131" s="1">
        <v>21.46575</v>
      </c>
      <c r="D131" s="1">
        <v>157.81877</v>
      </c>
      <c r="E131" s="1">
        <f t="shared" si="3"/>
        <v>-157.81877</v>
      </c>
      <c r="F131" s="1">
        <v>5</v>
      </c>
      <c r="G131" s="1">
        <v>20</v>
      </c>
      <c r="H131" s="1">
        <v>70</v>
      </c>
      <c r="I131" s="10">
        <v>0</v>
      </c>
      <c r="J131" s="10"/>
    </row>
    <row r="132" spans="1:10">
      <c r="A132" s="1" t="s">
        <v>61</v>
      </c>
      <c r="B132" s="1">
        <v>233</v>
      </c>
      <c r="C132" s="1">
        <v>21.465800000000002</v>
      </c>
      <c r="D132" s="1">
        <v>157.81951000000001</v>
      </c>
      <c r="E132" s="1">
        <f t="shared" ref="E132:E145" si="4">D132*-1</f>
        <v>-157.81951000000001</v>
      </c>
      <c r="F132" s="1">
        <v>80</v>
      </c>
      <c r="G132" s="1">
        <v>5</v>
      </c>
      <c r="H132" s="1">
        <v>30</v>
      </c>
      <c r="I132" s="10">
        <v>0</v>
      </c>
      <c r="J132" s="10"/>
    </row>
    <row r="133" spans="1:10">
      <c r="A133" s="1" t="s">
        <v>62</v>
      </c>
      <c r="B133" s="1">
        <v>234</v>
      </c>
      <c r="C133" s="1">
        <v>21.467359999999999</v>
      </c>
      <c r="D133" s="1">
        <v>157.82166000000001</v>
      </c>
      <c r="E133" s="1">
        <f t="shared" si="4"/>
        <v>-157.82166000000001</v>
      </c>
      <c r="F133" s="1">
        <v>10</v>
      </c>
      <c r="G133" s="1">
        <v>20</v>
      </c>
      <c r="H133" s="1">
        <v>50</v>
      </c>
      <c r="I133" s="10">
        <v>0</v>
      </c>
      <c r="J133" s="10"/>
    </row>
    <row r="134" spans="1:10">
      <c r="A134" s="1" t="s">
        <v>63</v>
      </c>
      <c r="B134" s="1">
        <v>235</v>
      </c>
      <c r="C134" s="1">
        <v>21.46735</v>
      </c>
      <c r="D134" s="1">
        <v>157.82243</v>
      </c>
      <c r="E134" s="1">
        <f t="shared" si="4"/>
        <v>-157.82243</v>
      </c>
      <c r="F134" s="1">
        <v>80</v>
      </c>
      <c r="G134" s="1">
        <v>10</v>
      </c>
      <c r="H134" s="1">
        <v>50</v>
      </c>
      <c r="I134" s="10">
        <v>0</v>
      </c>
      <c r="J134" s="10"/>
    </row>
    <row r="135" spans="1:10">
      <c r="A135" s="1" t="s">
        <v>64</v>
      </c>
      <c r="B135" s="1">
        <v>236</v>
      </c>
      <c r="C135" s="1">
        <v>21.470980000000001</v>
      </c>
      <c r="D135" s="1">
        <v>157.82015999999999</v>
      </c>
      <c r="E135" s="1">
        <f t="shared" si="4"/>
        <v>-157.82015999999999</v>
      </c>
      <c r="F135" s="1">
        <v>80</v>
      </c>
      <c r="G135" s="1">
        <v>30</v>
      </c>
      <c r="H135" s="1">
        <v>70</v>
      </c>
      <c r="I135" s="10">
        <v>0</v>
      </c>
      <c r="J135" s="10"/>
    </row>
    <row r="136" spans="1:10">
      <c r="A136" s="1" t="s">
        <v>65</v>
      </c>
      <c r="B136" s="1">
        <v>237</v>
      </c>
      <c r="C136" s="1">
        <v>21.470659999999999</v>
      </c>
      <c r="D136" s="1">
        <v>157.82026999999999</v>
      </c>
      <c r="E136" s="1">
        <f t="shared" si="4"/>
        <v>-157.82026999999999</v>
      </c>
      <c r="F136" s="1">
        <v>5</v>
      </c>
      <c r="G136" s="1">
        <v>40</v>
      </c>
      <c r="H136" s="1">
        <v>50</v>
      </c>
      <c r="I136" s="10">
        <v>0</v>
      </c>
      <c r="J136" s="10"/>
    </row>
    <row r="137" spans="1:10">
      <c r="A137" s="1" t="s">
        <v>66</v>
      </c>
      <c r="B137" s="1">
        <v>238</v>
      </c>
      <c r="C137" s="1">
        <v>21.469449999999998</v>
      </c>
      <c r="D137" s="1">
        <v>157.81995000000001</v>
      </c>
      <c r="E137" s="1">
        <f t="shared" si="4"/>
        <v>-157.81995000000001</v>
      </c>
      <c r="F137" s="1">
        <v>80</v>
      </c>
      <c r="G137" s="1">
        <v>30</v>
      </c>
      <c r="H137" s="1">
        <v>70</v>
      </c>
      <c r="I137" s="10">
        <v>0</v>
      </c>
      <c r="J137" s="10"/>
    </row>
    <row r="138" spans="1:10">
      <c r="A138" s="1" t="s">
        <v>67</v>
      </c>
      <c r="B138" s="1">
        <v>239</v>
      </c>
      <c r="C138" s="1">
        <v>21.469049999999999</v>
      </c>
      <c r="D138" s="1">
        <v>157.81980999999999</v>
      </c>
      <c r="E138" s="1">
        <f t="shared" si="4"/>
        <v>-157.81980999999999</v>
      </c>
      <c r="F138" s="1">
        <v>5</v>
      </c>
      <c r="G138" s="1">
        <v>10</v>
      </c>
      <c r="H138" s="1">
        <v>50</v>
      </c>
      <c r="I138" s="10">
        <v>0</v>
      </c>
      <c r="J138" s="10"/>
    </row>
    <row r="139" spans="1:10">
      <c r="A139" s="1" t="s">
        <v>68</v>
      </c>
      <c r="B139" s="1">
        <v>240</v>
      </c>
      <c r="C139" s="1">
        <v>21.471209999999999</v>
      </c>
      <c r="D139" s="1">
        <v>157.82276999999999</v>
      </c>
      <c r="E139" s="1">
        <f t="shared" si="4"/>
        <v>-157.82276999999999</v>
      </c>
      <c r="F139" s="1">
        <v>80</v>
      </c>
      <c r="G139" s="1">
        <v>10</v>
      </c>
      <c r="H139" s="1">
        <v>90</v>
      </c>
      <c r="I139" s="10">
        <v>0</v>
      </c>
      <c r="J139" s="10"/>
    </row>
    <row r="140" spans="1:10">
      <c r="A140" s="1" t="s">
        <v>69</v>
      </c>
      <c r="B140" s="1">
        <v>241</v>
      </c>
      <c r="C140" s="1">
        <v>21.471240000000002</v>
      </c>
      <c r="D140" s="1">
        <v>157.82299</v>
      </c>
      <c r="E140" s="1">
        <f t="shared" si="4"/>
        <v>-157.82299</v>
      </c>
      <c r="F140" s="1">
        <v>5</v>
      </c>
      <c r="G140" s="1">
        <v>25</v>
      </c>
      <c r="H140" s="1">
        <v>50</v>
      </c>
      <c r="I140" s="10">
        <v>0</v>
      </c>
      <c r="J140" s="10"/>
    </row>
    <row r="141" spans="1:10">
      <c r="A141" s="1" t="s">
        <v>70</v>
      </c>
      <c r="B141" s="1">
        <v>242</v>
      </c>
      <c r="C141" s="1">
        <v>21.472000000000001</v>
      </c>
      <c r="D141" s="1">
        <v>157.81917999999999</v>
      </c>
      <c r="E141" s="1">
        <f t="shared" si="4"/>
        <v>-157.81917999999999</v>
      </c>
      <c r="F141" s="1">
        <v>80</v>
      </c>
      <c r="G141" s="1">
        <v>50</v>
      </c>
      <c r="H141" s="1">
        <v>50</v>
      </c>
      <c r="I141" s="10">
        <v>0</v>
      </c>
      <c r="J141" s="10"/>
    </row>
    <row r="142" spans="1:10">
      <c r="A142" s="1" t="s">
        <v>45</v>
      </c>
      <c r="B142" s="1">
        <v>243</v>
      </c>
      <c r="C142" s="1">
        <v>21.461960000000001</v>
      </c>
      <c r="D142" s="1">
        <v>157.80984000000001</v>
      </c>
      <c r="E142" s="1">
        <f t="shared" si="4"/>
        <v>-157.80984000000001</v>
      </c>
      <c r="F142" s="1">
        <v>80</v>
      </c>
      <c r="G142" s="1">
        <v>5</v>
      </c>
      <c r="H142" s="1">
        <v>50</v>
      </c>
      <c r="I142" s="10">
        <v>0</v>
      </c>
      <c r="J142" s="10"/>
    </row>
    <row r="143" spans="1:10">
      <c r="A143" s="1" t="s">
        <v>71</v>
      </c>
      <c r="B143" s="1">
        <v>244</v>
      </c>
      <c r="C143" s="1">
        <v>21.437709999999999</v>
      </c>
      <c r="D143" s="1">
        <v>157.79220000000001</v>
      </c>
      <c r="E143" s="1">
        <f t="shared" si="4"/>
        <v>-157.79220000000001</v>
      </c>
      <c r="F143" s="1">
        <v>80</v>
      </c>
      <c r="G143" s="1">
        <v>0</v>
      </c>
      <c r="H143" s="1">
        <v>25</v>
      </c>
      <c r="I143" s="10">
        <v>0</v>
      </c>
      <c r="J143" s="10"/>
    </row>
    <row r="144" spans="1:10">
      <c r="A144" s="1" t="s">
        <v>72</v>
      </c>
      <c r="B144" s="1">
        <v>245</v>
      </c>
      <c r="C144" s="1">
        <v>21.433440000000001</v>
      </c>
      <c r="D144" s="1">
        <v>157.79445999999999</v>
      </c>
      <c r="E144" s="1">
        <f t="shared" si="4"/>
        <v>-157.79445999999999</v>
      </c>
      <c r="F144" s="1">
        <v>80</v>
      </c>
      <c r="G144" s="1">
        <v>5</v>
      </c>
      <c r="H144" s="1">
        <v>25</v>
      </c>
      <c r="I144" s="10">
        <v>0</v>
      </c>
      <c r="J144" s="10"/>
    </row>
    <row r="145" spans="1:10">
      <c r="A145" s="1" t="s">
        <v>73</v>
      </c>
      <c r="B145" s="1">
        <v>246</v>
      </c>
      <c r="C145" s="1">
        <v>21.433330000000002</v>
      </c>
      <c r="D145" s="1">
        <v>157.79454000000001</v>
      </c>
      <c r="E145" s="1">
        <f t="shared" si="4"/>
        <v>-157.79454000000001</v>
      </c>
      <c r="F145" s="1">
        <v>15</v>
      </c>
      <c r="G145" s="1">
        <v>0</v>
      </c>
      <c r="H145" s="1">
        <v>25</v>
      </c>
      <c r="I145" s="10">
        <v>0</v>
      </c>
      <c r="J145" s="10"/>
    </row>
  </sheetData>
  <mergeCells count="4">
    <mergeCell ref="AC1:AE1"/>
    <mergeCell ref="AG1:AI1"/>
    <mergeCell ref="AF1:AF7"/>
    <mergeCell ref="AB1:AB2"/>
  </mergeCells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topLeftCell="A2" workbookViewId="0">
      <selection activeCell="A29" sqref="A29"/>
    </sheetView>
  </sheetViews>
  <sheetFormatPr baseColWidth="10" defaultRowHeight="15" x14ac:dyDescent="0"/>
  <cols>
    <col min="1" max="1" width="10.83203125" style="24"/>
    <col min="2" max="2" width="13.1640625" style="24" bestFit="1" customWidth="1"/>
    <col min="3" max="3" width="15.33203125" style="24" bestFit="1" customWidth="1"/>
    <col min="4" max="6" width="10.83203125" style="24"/>
    <col min="7" max="7" width="16.1640625" style="24" customWidth="1"/>
    <col min="8" max="16384" width="10.83203125" style="24"/>
  </cols>
  <sheetData>
    <row r="1" spans="1:19">
      <c r="B1" s="24" t="s">
        <v>154</v>
      </c>
      <c r="G1" s="24" t="s">
        <v>153</v>
      </c>
    </row>
    <row r="2" spans="1:19">
      <c r="A2" s="24" t="s">
        <v>152</v>
      </c>
      <c r="B2" s="24" t="s">
        <v>151</v>
      </c>
      <c r="C2" s="24" t="s">
        <v>150</v>
      </c>
      <c r="D2" s="24" t="s">
        <v>155</v>
      </c>
      <c r="E2" s="24" t="s">
        <v>156</v>
      </c>
      <c r="F2" s="24" t="s">
        <v>152</v>
      </c>
      <c r="G2" s="24" t="s">
        <v>151</v>
      </c>
      <c r="H2" s="24" t="s">
        <v>150</v>
      </c>
      <c r="L2" s="24" t="s">
        <v>152</v>
      </c>
      <c r="M2" s="24" t="s">
        <v>160</v>
      </c>
      <c r="N2" s="24" t="s">
        <v>161</v>
      </c>
      <c r="O2" s="24" t="s">
        <v>162</v>
      </c>
      <c r="P2" s="24" t="s">
        <v>163</v>
      </c>
    </row>
    <row r="3" spans="1:19">
      <c r="A3" s="24">
        <v>1</v>
      </c>
      <c r="B3" s="24" t="s">
        <v>149</v>
      </c>
      <c r="C3" s="24">
        <v>128</v>
      </c>
      <c r="D3" s="24">
        <f>SUM(C3:C5)</f>
        <v>367</v>
      </c>
      <c r="E3" s="27">
        <f>(C3/D$3)*100</f>
        <v>34.877384196185282</v>
      </c>
      <c r="F3" s="24">
        <v>1</v>
      </c>
      <c r="G3" s="24" t="s">
        <v>149</v>
      </c>
      <c r="H3" s="24">
        <v>320</v>
      </c>
      <c r="I3" s="24">
        <f>SUM(H3:H5)</f>
        <v>320</v>
      </c>
      <c r="J3" s="27">
        <f>(H3/I$3)*100</f>
        <v>100</v>
      </c>
      <c r="L3" s="24">
        <v>1</v>
      </c>
      <c r="M3" s="24">
        <v>367</v>
      </c>
      <c r="N3" s="24">
        <v>34.880000000000003</v>
      </c>
      <c r="O3" s="24">
        <v>61.04</v>
      </c>
      <c r="P3" s="24">
        <v>4.09</v>
      </c>
      <c r="Q3" s="24">
        <f>M3-C5</f>
        <v>352</v>
      </c>
    </row>
    <row r="4" spans="1:19">
      <c r="A4" s="24">
        <v>1</v>
      </c>
      <c r="B4" s="24" t="s">
        <v>148</v>
      </c>
      <c r="C4" s="24">
        <v>224</v>
      </c>
      <c r="E4" s="27">
        <f>(C4/D$3)*100</f>
        <v>61.03542234332425</v>
      </c>
      <c r="F4" s="24">
        <v>1</v>
      </c>
      <c r="G4" s="24" t="s">
        <v>148</v>
      </c>
      <c r="H4" s="24">
        <v>0</v>
      </c>
      <c r="J4" s="27">
        <f>(H4/I$3)*100</f>
        <v>0</v>
      </c>
      <c r="L4" s="24">
        <v>2</v>
      </c>
      <c r="M4" s="24">
        <v>427</v>
      </c>
      <c r="N4" s="24">
        <v>25.06</v>
      </c>
      <c r="O4" s="24">
        <v>65.81</v>
      </c>
      <c r="P4" s="24">
        <v>9.1300000000000008</v>
      </c>
      <c r="Q4" s="24">
        <f>M4-C8</f>
        <v>388</v>
      </c>
    </row>
    <row r="5" spans="1:19">
      <c r="A5" s="24">
        <v>1</v>
      </c>
      <c r="B5" s="24" t="s">
        <v>147</v>
      </c>
      <c r="C5" s="24">
        <v>15</v>
      </c>
      <c r="E5" s="27">
        <f t="shared" ref="E5" si="0">(C5/D$3)*100</f>
        <v>4.0871934604904636</v>
      </c>
      <c r="F5" s="24">
        <v>1</v>
      </c>
      <c r="G5" s="24" t="s">
        <v>147</v>
      </c>
      <c r="J5" s="27">
        <f t="shared" ref="J5" si="1">(H5/I$3)*100</f>
        <v>0</v>
      </c>
      <c r="L5" s="24">
        <v>3</v>
      </c>
      <c r="M5" s="24">
        <v>226</v>
      </c>
      <c r="N5" s="24">
        <v>0.44</v>
      </c>
      <c r="O5" s="24">
        <v>49.56</v>
      </c>
      <c r="P5" s="24">
        <v>50</v>
      </c>
      <c r="Q5" s="24">
        <f>M5-C8</f>
        <v>187</v>
      </c>
    </row>
    <row r="6" spans="1:19">
      <c r="A6" s="24">
        <v>2</v>
      </c>
      <c r="B6" s="24" t="s">
        <v>149</v>
      </c>
      <c r="C6" s="24">
        <v>107</v>
      </c>
      <c r="D6" s="24">
        <f>SUM(C6:C8)</f>
        <v>427</v>
      </c>
      <c r="E6" s="27">
        <f>(C6/D$6)*100</f>
        <v>25.05854800936768</v>
      </c>
      <c r="F6" s="24">
        <v>2</v>
      </c>
      <c r="G6" s="24" t="s">
        <v>149</v>
      </c>
      <c r="H6" s="24">
        <v>256</v>
      </c>
      <c r="I6" s="24">
        <f>SUM(H6:H8)</f>
        <v>256</v>
      </c>
      <c r="J6" s="27">
        <f>(H6/I$6)*100</f>
        <v>100</v>
      </c>
      <c r="L6" s="24">
        <v>4</v>
      </c>
      <c r="M6" s="24">
        <v>131</v>
      </c>
      <c r="N6" s="24">
        <v>0</v>
      </c>
      <c r="O6" s="24">
        <v>67.94</v>
      </c>
      <c r="P6" s="24">
        <v>32.06</v>
      </c>
      <c r="Q6" s="24">
        <f>M6-C14</f>
        <v>89</v>
      </c>
    </row>
    <row r="7" spans="1:19">
      <c r="A7" s="24">
        <v>2</v>
      </c>
      <c r="B7" s="24" t="s">
        <v>148</v>
      </c>
      <c r="C7" s="24">
        <v>281</v>
      </c>
      <c r="E7" s="27">
        <f t="shared" ref="E7:E8" si="2">(C7/D$6)*100</f>
        <v>65.807962529273993</v>
      </c>
      <c r="F7" s="24">
        <v>2</v>
      </c>
      <c r="G7" s="24" t="s">
        <v>148</v>
      </c>
      <c r="H7" s="24">
        <v>0</v>
      </c>
      <c r="J7" s="27">
        <f t="shared" ref="J7:J8" si="3">(H7/I$6)*100</f>
        <v>0</v>
      </c>
      <c r="L7" s="24">
        <v>5</v>
      </c>
      <c r="M7" s="24">
        <v>341</v>
      </c>
      <c r="N7" s="24">
        <v>10.26</v>
      </c>
      <c r="O7" s="24">
        <v>53.08</v>
      </c>
      <c r="P7" s="24">
        <v>36.659999999999997</v>
      </c>
      <c r="Q7" s="24">
        <f>M7-C17</f>
        <v>216</v>
      </c>
    </row>
    <row r="8" spans="1:19">
      <c r="A8" s="24">
        <v>2</v>
      </c>
      <c r="B8" s="24" t="s">
        <v>147</v>
      </c>
      <c r="C8" s="24">
        <v>39</v>
      </c>
      <c r="E8" s="27">
        <f t="shared" si="2"/>
        <v>9.1334894613583142</v>
      </c>
      <c r="F8" s="24">
        <v>2</v>
      </c>
      <c r="G8" s="24" t="s">
        <v>147</v>
      </c>
      <c r="J8" s="27">
        <f t="shared" si="3"/>
        <v>0</v>
      </c>
      <c r="Q8" s="24">
        <f>SUM(Q3:Q7)</f>
        <v>1232</v>
      </c>
      <c r="R8" s="24">
        <f>SUM(M10:M14)</f>
        <v>867</v>
      </c>
      <c r="S8" s="24">
        <f>(R8-Q8)/Q8</f>
        <v>-0.29626623376623379</v>
      </c>
    </row>
    <row r="9" spans="1:19">
      <c r="A9" s="24">
        <v>3</v>
      </c>
      <c r="B9" s="24" t="s">
        <v>149</v>
      </c>
      <c r="C9" s="24">
        <v>1</v>
      </c>
      <c r="D9" s="24">
        <f>SUM(C9:C11)</f>
        <v>226</v>
      </c>
      <c r="E9" s="27">
        <f>(C9/D$9)*100</f>
        <v>0.44247787610619471</v>
      </c>
      <c r="F9" s="24">
        <v>3</v>
      </c>
      <c r="G9" s="24" t="s">
        <v>149</v>
      </c>
      <c r="H9" s="24">
        <v>84</v>
      </c>
      <c r="I9" s="24">
        <f>SUM(H9:H11)</f>
        <v>84</v>
      </c>
      <c r="J9" s="27">
        <f>(H9/I$9)*100</f>
        <v>100</v>
      </c>
      <c r="M9" s="24" t="s">
        <v>160</v>
      </c>
      <c r="N9" s="24" t="s">
        <v>161</v>
      </c>
      <c r="O9" s="24" t="s">
        <v>162</v>
      </c>
      <c r="P9" s="24" t="s">
        <v>163</v>
      </c>
    </row>
    <row r="10" spans="1:19">
      <c r="A10" s="24">
        <v>3</v>
      </c>
      <c r="B10" s="24" t="s">
        <v>148</v>
      </c>
      <c r="C10" s="24">
        <v>112</v>
      </c>
      <c r="E10" s="27">
        <f>(C10/D$9)*100</f>
        <v>49.557522123893804</v>
      </c>
      <c r="F10" s="24">
        <v>3</v>
      </c>
      <c r="G10" s="24" t="s">
        <v>148</v>
      </c>
      <c r="H10" s="24">
        <v>0</v>
      </c>
      <c r="J10" s="27">
        <f>(H10/I$9)*100</f>
        <v>0</v>
      </c>
      <c r="L10" s="24">
        <v>1</v>
      </c>
      <c r="M10" s="24">
        <v>320</v>
      </c>
      <c r="N10" s="24">
        <v>100</v>
      </c>
      <c r="O10" s="24">
        <v>0</v>
      </c>
      <c r="P10" s="24">
        <v>0</v>
      </c>
    </row>
    <row r="11" spans="1:19">
      <c r="A11" s="24">
        <v>3</v>
      </c>
      <c r="B11" s="24" t="s">
        <v>147</v>
      </c>
      <c r="C11" s="24">
        <v>113</v>
      </c>
      <c r="E11" s="27">
        <f t="shared" ref="E11" si="4">(C11/D$9)*100</f>
        <v>50</v>
      </c>
      <c r="F11" s="24">
        <v>3</v>
      </c>
      <c r="G11" s="24" t="s">
        <v>147</v>
      </c>
      <c r="J11" s="27">
        <f t="shared" ref="J11" si="5">(H11/I$9)*100</f>
        <v>0</v>
      </c>
      <c r="L11" s="24">
        <v>2</v>
      </c>
      <c r="M11" s="24">
        <v>256</v>
      </c>
      <c r="N11" s="24">
        <v>100</v>
      </c>
      <c r="O11" s="24">
        <v>0</v>
      </c>
      <c r="P11" s="24">
        <v>0</v>
      </c>
    </row>
    <row r="12" spans="1:19">
      <c r="A12" s="24">
        <v>4</v>
      </c>
      <c r="B12" s="24" t="s">
        <v>149</v>
      </c>
      <c r="C12" s="24">
        <v>0</v>
      </c>
      <c r="D12" s="24">
        <f>SUM(C12:C14)</f>
        <v>131</v>
      </c>
      <c r="E12" s="27">
        <f>(C12/D$12)*100</f>
        <v>0</v>
      </c>
      <c r="F12" s="24">
        <v>4</v>
      </c>
      <c r="G12" s="24" t="s">
        <v>149</v>
      </c>
      <c r="H12" s="24">
        <v>77</v>
      </c>
      <c r="I12" s="24">
        <f>SUM(H12:H14)</f>
        <v>77</v>
      </c>
      <c r="J12" s="27">
        <f>(H12/I$12)*100</f>
        <v>100</v>
      </c>
      <c r="L12" s="24">
        <v>3</v>
      </c>
      <c r="M12" s="24">
        <v>84</v>
      </c>
      <c r="N12" s="24">
        <v>100</v>
      </c>
      <c r="O12" s="24">
        <v>0</v>
      </c>
      <c r="P12" s="24">
        <v>0</v>
      </c>
    </row>
    <row r="13" spans="1:19">
      <c r="A13" s="24">
        <v>4</v>
      </c>
      <c r="B13" s="24" t="s">
        <v>148</v>
      </c>
      <c r="C13" s="24">
        <v>89</v>
      </c>
      <c r="E13" s="27">
        <f t="shared" ref="E13:E14" si="6">(C13/D$12)*100</f>
        <v>67.938931297709928</v>
      </c>
      <c r="F13" s="24">
        <v>4</v>
      </c>
      <c r="G13" s="24" t="s">
        <v>148</v>
      </c>
      <c r="H13" s="24">
        <v>0</v>
      </c>
      <c r="J13" s="27">
        <f t="shared" ref="J13:J14" si="7">(H13/I$12)*100</f>
        <v>0</v>
      </c>
      <c r="L13" s="24">
        <v>4</v>
      </c>
      <c r="M13" s="24">
        <v>77</v>
      </c>
      <c r="N13" s="24">
        <v>100</v>
      </c>
      <c r="O13" s="24">
        <v>0</v>
      </c>
      <c r="P13" s="24">
        <v>0</v>
      </c>
    </row>
    <row r="14" spans="1:19">
      <c r="A14" s="24">
        <v>4</v>
      </c>
      <c r="B14" s="24" t="s">
        <v>147</v>
      </c>
      <c r="C14" s="24">
        <v>42</v>
      </c>
      <c r="E14" s="27">
        <f t="shared" si="6"/>
        <v>32.061068702290072</v>
      </c>
      <c r="F14" s="24">
        <v>4</v>
      </c>
      <c r="G14" s="24" t="s">
        <v>147</v>
      </c>
      <c r="J14" s="27">
        <f t="shared" si="7"/>
        <v>0</v>
      </c>
      <c r="L14" s="24">
        <v>5</v>
      </c>
      <c r="M14" s="24">
        <v>130</v>
      </c>
      <c r="N14" s="24">
        <v>100</v>
      </c>
      <c r="O14" s="24">
        <v>0</v>
      </c>
      <c r="P14" s="24">
        <v>0</v>
      </c>
    </row>
    <row r="15" spans="1:19">
      <c r="A15" s="24">
        <v>5</v>
      </c>
      <c r="B15" s="24" t="s">
        <v>149</v>
      </c>
      <c r="C15" s="24">
        <v>35</v>
      </c>
      <c r="D15" s="24">
        <f>SUM(C15:C17)</f>
        <v>341</v>
      </c>
      <c r="E15" s="27">
        <f>(C15/D$15)*100</f>
        <v>10.263929618768328</v>
      </c>
      <c r="F15" s="24">
        <v>5</v>
      </c>
      <c r="G15" s="24" t="s">
        <v>149</v>
      </c>
      <c r="H15" s="24">
        <v>130</v>
      </c>
      <c r="I15" s="24">
        <f>SUM(H15:H17)</f>
        <v>130</v>
      </c>
      <c r="J15" s="27">
        <f>(H15/I$15)*100</f>
        <v>100</v>
      </c>
    </row>
    <row r="16" spans="1:19">
      <c r="A16" s="24">
        <v>5</v>
      </c>
      <c r="B16" s="24" t="s">
        <v>148</v>
      </c>
      <c r="C16" s="24">
        <v>181</v>
      </c>
      <c r="E16" s="27">
        <f t="shared" ref="E16:E17" si="8">(C16/D$15)*100</f>
        <v>53.079178885630498</v>
      </c>
      <c r="F16" s="24">
        <v>5</v>
      </c>
      <c r="G16" s="24" t="s">
        <v>148</v>
      </c>
      <c r="H16" s="24">
        <v>0</v>
      </c>
      <c r="J16" s="27">
        <f t="shared" ref="J16:J17" si="9">(H16/I$15)*100</f>
        <v>0</v>
      </c>
    </row>
    <row r="17" spans="1:16">
      <c r="A17" s="24">
        <v>5</v>
      </c>
      <c r="B17" s="24" t="s">
        <v>147</v>
      </c>
      <c r="C17" s="24">
        <v>125</v>
      </c>
      <c r="E17" s="27">
        <f t="shared" si="8"/>
        <v>36.656891495601172</v>
      </c>
      <c r="F17" s="24">
        <v>5</v>
      </c>
      <c r="G17" s="24" t="s">
        <v>147</v>
      </c>
      <c r="J17" s="27">
        <f t="shared" si="9"/>
        <v>0</v>
      </c>
    </row>
    <row r="18" spans="1:16">
      <c r="D18" s="26" t="s">
        <v>146</v>
      </c>
    </row>
    <row r="19" spans="1:16">
      <c r="B19" s="24" t="s">
        <v>145</v>
      </c>
      <c r="C19" s="24">
        <f>SUM(C3:C17)</f>
        <v>1492</v>
      </c>
      <c r="E19" s="24" t="s">
        <v>157</v>
      </c>
      <c r="F19" s="24" t="s">
        <v>159</v>
      </c>
      <c r="G19" s="24" t="s">
        <v>158</v>
      </c>
      <c r="H19" s="29" t="s">
        <v>181</v>
      </c>
      <c r="I19" s="24">
        <f>SUM(I3:I16)</f>
        <v>867</v>
      </c>
      <c r="L19" s="24" t="s">
        <v>164</v>
      </c>
    </row>
    <row r="20" spans="1:16">
      <c r="B20" s="24" t="s">
        <v>144</v>
      </c>
      <c r="C20" s="24">
        <f>SUM(C3,C6,C9,C12,C15)</f>
        <v>271</v>
      </c>
      <c r="D20" s="25">
        <f>(C20/C$19)*100</f>
        <v>18.163538873994639</v>
      </c>
      <c r="E20" s="27">
        <f>AVERAGE(E3,E6,E9,E12,E15)</f>
        <v>14.128467940085496</v>
      </c>
      <c r="F20" s="24">
        <v>6.9</v>
      </c>
      <c r="G20" s="24">
        <v>15</v>
      </c>
      <c r="I20" s="25"/>
    </row>
    <row r="21" spans="1:16">
      <c r="B21" s="24" t="s">
        <v>143</v>
      </c>
      <c r="C21" s="24">
        <f>SUM(C4,C7,C10,C13,C16)</f>
        <v>887</v>
      </c>
      <c r="D21" s="25">
        <f>(C21/C$19)*100</f>
        <v>59.45040214477212</v>
      </c>
      <c r="E21" s="27">
        <f>AVERAGE(E4,E7,E10,E13,E16)</f>
        <v>59.483803435966493</v>
      </c>
      <c r="F21" s="24">
        <v>3.6</v>
      </c>
      <c r="G21" s="24">
        <v>8</v>
      </c>
      <c r="I21" s="25"/>
      <c r="L21" s="24" t="s">
        <v>178</v>
      </c>
      <c r="M21" s="24">
        <v>246.4</v>
      </c>
      <c r="O21" s="24" t="s">
        <v>166</v>
      </c>
      <c r="P21" s="24">
        <v>3.2725230000000001</v>
      </c>
    </row>
    <row r="22" spans="1:16">
      <c r="B22" s="24" t="s">
        <v>142</v>
      </c>
      <c r="C22" s="24">
        <f>SUM(C5,C8,C11,C14,C17)</f>
        <v>334</v>
      </c>
      <c r="D22" s="25">
        <f>(C22/C$19)*100</f>
        <v>22.386058981233244</v>
      </c>
      <c r="E22" s="27">
        <f>AVERAGE(E5,E8,E11,E14,E17)</f>
        <v>26.387728623948004</v>
      </c>
      <c r="F22" s="24">
        <v>8.6</v>
      </c>
      <c r="G22" s="24">
        <v>19</v>
      </c>
      <c r="I22" s="25"/>
      <c r="L22" s="24" t="s">
        <v>165</v>
      </c>
      <c r="M22" s="24">
        <v>173.4</v>
      </c>
      <c r="O22" s="24" t="s">
        <v>167</v>
      </c>
      <c r="P22" s="24">
        <v>4</v>
      </c>
    </row>
    <row r="23" spans="1:16">
      <c r="L23" s="24" t="s">
        <v>168</v>
      </c>
      <c r="M23" s="24">
        <v>73</v>
      </c>
      <c r="O23" s="28" t="s">
        <v>169</v>
      </c>
      <c r="P23" s="28">
        <v>3.0700000000000002E-2</v>
      </c>
    </row>
    <row r="24" spans="1:16">
      <c r="F24" s="29" t="s">
        <v>182</v>
      </c>
      <c r="L24" s="24" t="s">
        <v>170</v>
      </c>
      <c r="M24" s="24">
        <v>22.306899999999999</v>
      </c>
      <c r="O24" s="29" t="s">
        <v>171</v>
      </c>
      <c r="P24" s="29">
        <v>1.54E-2</v>
      </c>
    </row>
    <row r="25" spans="1:16">
      <c r="A25" s="24" t="s">
        <v>177</v>
      </c>
      <c r="F25" s="24">
        <f>((I19-C19)/C19)*100</f>
        <v>-41.890080428954427</v>
      </c>
      <c r="L25" s="24" t="s">
        <v>172</v>
      </c>
      <c r="M25" s="24">
        <v>134.934</v>
      </c>
      <c r="O25" s="24" t="s">
        <v>173</v>
      </c>
      <c r="P25" s="24">
        <v>0.98460000000000003</v>
      </c>
    </row>
    <row r="26" spans="1:16">
      <c r="A26" s="24" t="s">
        <v>179</v>
      </c>
      <c r="L26" s="24" t="s">
        <v>174</v>
      </c>
      <c r="M26" s="24">
        <v>11.066000000000001</v>
      </c>
    </row>
    <row r="27" spans="1:16">
      <c r="A27" s="24" t="s">
        <v>180</v>
      </c>
      <c r="L27" s="24" t="s">
        <v>175</v>
      </c>
      <c r="M27" s="24">
        <v>5</v>
      </c>
    </row>
    <row r="28" spans="1:16">
      <c r="A28" s="29" t="s">
        <v>184</v>
      </c>
      <c r="L28" s="24" t="s">
        <v>176</v>
      </c>
      <c r="M28" s="24">
        <v>0.91437999999999997</v>
      </c>
    </row>
    <row r="30" spans="1:16">
      <c r="L30" s="29" t="s">
        <v>183</v>
      </c>
      <c r="M30" s="24">
        <f>(M22-M21)/M21</f>
        <v>-0.29626623376623373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7"/>
  <sheetViews>
    <sheetView workbookViewId="0">
      <selection activeCell="V44" sqref="V44"/>
    </sheetView>
  </sheetViews>
  <sheetFormatPr baseColWidth="10" defaultColWidth="8.83203125" defaultRowHeight="14" x14ac:dyDescent="0"/>
  <cols>
    <col min="1" max="1" width="19.1640625" bestFit="1" customWidth="1"/>
    <col min="7" max="7" width="19.1640625" bestFit="1" customWidth="1"/>
    <col min="15" max="15" width="12" bestFit="1" customWidth="1"/>
    <col min="24" max="24" width="17" bestFit="1" customWidth="1"/>
    <col min="25" max="25" width="7.1640625" bestFit="1" customWidth="1"/>
    <col min="28" max="28" width="11.1640625" bestFit="1" customWidth="1"/>
    <col min="29" max="29" width="7.83203125" bestFit="1" customWidth="1"/>
  </cols>
  <sheetData>
    <row r="1" spans="1:35">
      <c r="B1" t="s">
        <v>675</v>
      </c>
      <c r="D1" t="s">
        <v>668</v>
      </c>
      <c r="H1" t="s">
        <v>675</v>
      </c>
      <c r="J1" t="s">
        <v>668</v>
      </c>
      <c r="K1" t="s">
        <v>277</v>
      </c>
      <c r="M1" t="s">
        <v>680</v>
      </c>
      <c r="Q1" t="s">
        <v>679</v>
      </c>
      <c r="X1" t="s">
        <v>287</v>
      </c>
      <c r="Y1" t="s">
        <v>286</v>
      </c>
    </row>
    <row r="2" spans="1:35">
      <c r="A2" t="s">
        <v>224</v>
      </c>
      <c r="B2" s="60">
        <v>45.826086956521742</v>
      </c>
      <c r="C2" t="s">
        <v>224</v>
      </c>
      <c r="D2" s="60">
        <v>44.457142857142898</v>
      </c>
      <c r="G2" t="s">
        <v>224</v>
      </c>
      <c r="H2" s="60">
        <v>45.826086956521742</v>
      </c>
      <c r="I2" t="s">
        <v>224</v>
      </c>
      <c r="J2" s="60">
        <v>44.457142857142898</v>
      </c>
      <c r="K2" s="60">
        <f>H2-J2</f>
        <v>1.3689440993788438</v>
      </c>
      <c r="L2">
        <f>K2/J2*100</f>
        <v>3.0792444394768306</v>
      </c>
      <c r="M2" s="60">
        <f>J2-H2</f>
        <v>-1.3689440993788438</v>
      </c>
      <c r="O2" t="s">
        <v>317</v>
      </c>
      <c r="P2" t="s">
        <v>671</v>
      </c>
      <c r="Q2" t="s">
        <v>676</v>
      </c>
      <c r="R2" t="s">
        <v>215</v>
      </c>
      <c r="S2" t="s">
        <v>222</v>
      </c>
      <c r="Y2" s="80">
        <v>41852</v>
      </c>
      <c r="AB2" s="80">
        <v>42036</v>
      </c>
    </row>
    <row r="3" spans="1:35">
      <c r="A3" t="s">
        <v>223</v>
      </c>
      <c r="B3" s="60">
        <v>5.6521739130434785</v>
      </c>
      <c r="C3" t="s">
        <v>223</v>
      </c>
      <c r="D3" s="60">
        <v>2.5142857142857142</v>
      </c>
      <c r="G3" t="s">
        <v>223</v>
      </c>
      <c r="H3" s="60">
        <v>5.6521739130434785</v>
      </c>
      <c r="I3" t="s">
        <v>223</v>
      </c>
      <c r="J3" s="60">
        <v>2.5142857142857142</v>
      </c>
      <c r="K3" s="60">
        <f>H3-J3</f>
        <v>3.1378881987577643</v>
      </c>
      <c r="L3">
        <f>K3/J3*100</f>
        <v>124.802371541502</v>
      </c>
      <c r="M3" s="60">
        <f>J3-H3</f>
        <v>-3.1378881987577643</v>
      </c>
      <c r="O3">
        <f>SUM(K3,K12,K22,K33,K42)/5</f>
        <v>-0.8724132922511364</v>
      </c>
      <c r="P3" s="60">
        <f>SUM(K8,K16,K28,K37,K47)</f>
        <v>-126.37442654004639</v>
      </c>
      <c r="Q3">
        <f>SUM(K2,K11,K21,K32,K41)/5</f>
        <v>11.527654991118251</v>
      </c>
      <c r="R3">
        <f>SUM(K7,K17,K27,K36,K46)/5</f>
        <v>5.7265926776303164</v>
      </c>
      <c r="S3" s="60">
        <f>SUM(K23,K34,K43)</f>
        <v>-20.428137886522325</v>
      </c>
      <c r="X3" s="30" t="s">
        <v>254</v>
      </c>
      <c r="AB3" s="30" t="s">
        <v>254</v>
      </c>
      <c r="AC3" t="s">
        <v>281</v>
      </c>
    </row>
    <row r="4" spans="1:35">
      <c r="A4" t="s">
        <v>266</v>
      </c>
      <c r="B4" s="60">
        <v>0.60869565217391308</v>
      </c>
      <c r="D4" s="60"/>
      <c r="G4" t="s">
        <v>266</v>
      </c>
      <c r="H4" s="60">
        <v>0.60869565217391308</v>
      </c>
      <c r="J4" s="60"/>
      <c r="K4" s="60"/>
      <c r="X4" t="s">
        <v>224</v>
      </c>
      <c r="Y4">
        <v>39.893999999999998</v>
      </c>
      <c r="AB4" t="s">
        <v>224</v>
      </c>
      <c r="AC4" s="60">
        <v>44.457142857142898</v>
      </c>
    </row>
    <row r="5" spans="1:35">
      <c r="A5" t="s">
        <v>213</v>
      </c>
      <c r="B5" s="60">
        <v>11.130434782608695</v>
      </c>
      <c r="C5" t="s">
        <v>213</v>
      </c>
      <c r="D5" s="60">
        <v>36.571428571428569</v>
      </c>
      <c r="G5" t="s">
        <v>213</v>
      </c>
      <c r="H5" s="60">
        <v>11.130434782608695</v>
      </c>
      <c r="I5" t="s">
        <v>213</v>
      </c>
      <c r="J5" s="60">
        <v>36.571428571428569</v>
      </c>
      <c r="K5" s="60"/>
      <c r="X5" t="s">
        <v>675</v>
      </c>
      <c r="AB5" t="s">
        <v>668</v>
      </c>
      <c r="AC5" s="60"/>
    </row>
    <row r="6" spans="1:35">
      <c r="A6" t="s">
        <v>236</v>
      </c>
      <c r="B6" s="60">
        <v>19.478260869565219</v>
      </c>
      <c r="D6" s="60"/>
      <c r="G6" t="s">
        <v>236</v>
      </c>
      <c r="H6" s="60">
        <v>19.478260869565219</v>
      </c>
      <c r="J6" s="60"/>
      <c r="K6" s="60"/>
      <c r="O6">
        <f>J2-H2/J2</f>
        <v>43.426350412748128</v>
      </c>
      <c r="X6" t="s">
        <v>224</v>
      </c>
      <c r="Y6" s="60">
        <v>45.826086956521742</v>
      </c>
      <c r="AB6" t="s">
        <v>223</v>
      </c>
      <c r="AC6" s="60">
        <v>2.5142857142857142</v>
      </c>
    </row>
    <row r="7" spans="1:35">
      <c r="A7" t="s">
        <v>215</v>
      </c>
      <c r="B7" s="60">
        <v>10.782608695652174</v>
      </c>
      <c r="C7" t="s">
        <v>215</v>
      </c>
      <c r="D7" s="60">
        <v>0.68571428571428572</v>
      </c>
      <c r="G7" t="s">
        <v>215</v>
      </c>
      <c r="H7" s="60">
        <v>10.782608695652174</v>
      </c>
      <c r="I7" t="s">
        <v>215</v>
      </c>
      <c r="J7" s="60">
        <v>0.68571428571428572</v>
      </c>
      <c r="K7" s="60">
        <f>H7-J7</f>
        <v>10.096894409937889</v>
      </c>
      <c r="L7">
        <f>K7/J7*100</f>
        <v>1472.4637681159422</v>
      </c>
      <c r="M7" s="60">
        <f>J7-H7</f>
        <v>-10.096894409937889</v>
      </c>
      <c r="O7" s="60">
        <f>K2-J2</f>
        <v>-43.088198757764054</v>
      </c>
      <c r="X7" t="s">
        <v>223</v>
      </c>
      <c r="Y7" s="60">
        <v>5.6521739130434785</v>
      </c>
      <c r="AB7" t="s">
        <v>213</v>
      </c>
      <c r="AC7" s="60">
        <v>36.571428571428569</v>
      </c>
      <c r="AF7" t="s">
        <v>669</v>
      </c>
      <c r="AH7" t="s">
        <v>668</v>
      </c>
    </row>
    <row r="8" spans="1:35">
      <c r="A8" t="s">
        <v>214</v>
      </c>
      <c r="B8" s="60">
        <v>5.2173913043478262</v>
      </c>
      <c r="C8" t="s">
        <v>214</v>
      </c>
      <c r="D8" s="60">
        <v>14.742857142857144</v>
      </c>
      <c r="G8" t="s">
        <v>214</v>
      </c>
      <c r="H8" s="60">
        <v>5.2173913043478262</v>
      </c>
      <c r="I8" t="s">
        <v>214</v>
      </c>
      <c r="J8" s="60">
        <v>14.742857142857144</v>
      </c>
      <c r="K8" s="60">
        <f>H8-J8</f>
        <v>-9.5254658385093176</v>
      </c>
      <c r="L8">
        <f>K8/J8*100</f>
        <v>-64.610717896865523</v>
      </c>
      <c r="M8" s="60">
        <f>J8-H8</f>
        <v>9.5254658385093176</v>
      </c>
      <c r="O8">
        <f>O7/J2</f>
        <v>-0.96920755560523164</v>
      </c>
      <c r="X8" t="s">
        <v>266</v>
      </c>
      <c r="Y8" s="60">
        <v>0.60869565217391308</v>
      </c>
      <c r="AB8" t="s">
        <v>215</v>
      </c>
      <c r="AC8" s="60">
        <v>0.68571428571428572</v>
      </c>
      <c r="AF8" t="s">
        <v>678</v>
      </c>
      <c r="AG8" t="s">
        <v>218</v>
      </c>
      <c r="AH8" t="s">
        <v>213</v>
      </c>
      <c r="AI8" t="s">
        <v>218</v>
      </c>
    </row>
    <row r="9" spans="1:35">
      <c r="A9" t="s">
        <v>147</v>
      </c>
      <c r="B9" s="60">
        <v>1.3043478260869565</v>
      </c>
      <c r="D9" s="60"/>
      <c r="G9" t="s">
        <v>147</v>
      </c>
      <c r="H9" s="60">
        <v>1.3043478260869565</v>
      </c>
      <c r="J9" s="60"/>
      <c r="K9" s="60"/>
      <c r="X9" t="s">
        <v>213</v>
      </c>
      <c r="Y9" s="60">
        <v>11.130434782608695</v>
      </c>
      <c r="AB9" t="s">
        <v>274</v>
      </c>
      <c r="AC9" s="60">
        <v>1.0285714285714285</v>
      </c>
      <c r="AE9">
        <v>1</v>
      </c>
      <c r="AF9" s="60">
        <f>SUM(Y9,Y10)</f>
        <v>30.608695652173914</v>
      </c>
      <c r="AG9">
        <v>0</v>
      </c>
      <c r="AH9" s="60">
        <f>SUM(AC7)</f>
        <v>36.571428571428569</v>
      </c>
      <c r="AI9">
        <v>0</v>
      </c>
    </row>
    <row r="10" spans="1:35">
      <c r="A10" s="30" t="s">
        <v>253</v>
      </c>
      <c r="C10" s="30" t="s">
        <v>253</v>
      </c>
      <c r="G10" s="30" t="s">
        <v>253</v>
      </c>
      <c r="I10" s="30" t="s">
        <v>253</v>
      </c>
      <c r="K10" s="60"/>
      <c r="O10" t="s">
        <v>677</v>
      </c>
      <c r="P10" t="s">
        <v>317</v>
      </c>
      <c r="Q10" t="s">
        <v>671</v>
      </c>
      <c r="R10" t="s">
        <v>676</v>
      </c>
      <c r="S10" t="s">
        <v>215</v>
      </c>
      <c r="T10" t="s">
        <v>222</v>
      </c>
      <c r="X10" t="s">
        <v>236</v>
      </c>
      <c r="Y10" s="60">
        <v>19.478260869565219</v>
      </c>
      <c r="AB10" t="s">
        <v>214</v>
      </c>
      <c r="AC10" s="60">
        <v>14.742857142857144</v>
      </c>
      <c r="AE10">
        <v>2</v>
      </c>
      <c r="AF10" s="60">
        <f>SUM(Y19,Y20)</f>
        <v>36.6</v>
      </c>
      <c r="AG10">
        <v>1.5</v>
      </c>
      <c r="AH10" s="60">
        <f>SUM(AC17)</f>
        <v>23.272727272727273</v>
      </c>
      <c r="AI10">
        <v>0</v>
      </c>
    </row>
    <row r="11" spans="1:35">
      <c r="A11" t="s">
        <v>224</v>
      </c>
      <c r="B11" s="60">
        <v>39.900000000000006</v>
      </c>
      <c r="C11" t="s">
        <v>224</v>
      </c>
      <c r="D11" s="60">
        <v>40.272727272727273</v>
      </c>
      <c r="G11" t="s">
        <v>224</v>
      </c>
      <c r="H11" s="60">
        <v>39.900000000000006</v>
      </c>
      <c r="I11" t="s">
        <v>224</v>
      </c>
      <c r="J11" s="60">
        <v>40.272727272727273</v>
      </c>
      <c r="K11" s="60">
        <f>H11-J11</f>
        <v>-0.37272727272726769</v>
      </c>
      <c r="L11">
        <f>K11/J11*100</f>
        <v>-0.92550790067718847</v>
      </c>
      <c r="M11" s="60">
        <f>J11-H11</f>
        <v>0.37272727272726769</v>
      </c>
      <c r="O11" t="s">
        <v>675</v>
      </c>
      <c r="P11">
        <f>SUM(H3,H12,H22,H33,H42)/5</f>
        <v>2.9068420519469997</v>
      </c>
      <c r="Q11" s="60">
        <f>SUM(H8,H16,H28,H37,H47)</f>
        <v>48.418416467441951</v>
      </c>
      <c r="R11">
        <f>SUM(H2,H11,H21,H32,H41)/5</f>
        <v>45.237062684873784</v>
      </c>
      <c r="S11">
        <f>SUM(H7,H17,H27,H36,H46)/5</f>
        <v>8.4135021678350022</v>
      </c>
      <c r="T11">
        <f>SUM(H23,H34,H43)/3</f>
        <v>2.7073333333333331</v>
      </c>
      <c r="X11" t="s">
        <v>215</v>
      </c>
      <c r="Y11" s="60">
        <v>10.782608695652174</v>
      </c>
      <c r="AB11" t="s">
        <v>141</v>
      </c>
      <c r="AC11" s="60">
        <f>SUM(AC7)</f>
        <v>36.571428571428569</v>
      </c>
      <c r="AE11">
        <v>3</v>
      </c>
      <c r="AF11" s="60">
        <f>SUM(Y31:Y32)</f>
        <v>12.216216216216218</v>
      </c>
      <c r="AG11">
        <v>0</v>
      </c>
      <c r="AH11">
        <v>8.6150000000000002</v>
      </c>
      <c r="AI11">
        <v>0</v>
      </c>
    </row>
    <row r="12" spans="1:35">
      <c r="A12" t="s">
        <v>223</v>
      </c>
      <c r="B12" s="60">
        <v>2.1</v>
      </c>
      <c r="C12" t="s">
        <v>223</v>
      </c>
      <c r="D12" s="60">
        <v>4.8181818181818183</v>
      </c>
      <c r="G12" t="s">
        <v>223</v>
      </c>
      <c r="H12" s="60">
        <v>2.1</v>
      </c>
      <c r="I12" t="s">
        <v>223</v>
      </c>
      <c r="J12" s="60">
        <v>4.8181818181818183</v>
      </c>
      <c r="K12" s="60">
        <f>H12-J12</f>
        <v>-2.7181818181818183</v>
      </c>
      <c r="L12">
        <f>K12/J12*100</f>
        <v>-56.415094339622641</v>
      </c>
      <c r="M12" s="60">
        <f>J12-H12</f>
        <v>2.7181818181818183</v>
      </c>
      <c r="O12" t="s">
        <v>674</v>
      </c>
      <c r="P12">
        <f>SUM(J3,J12,J22,J33,J42)/5</f>
        <v>3.7792553441981362</v>
      </c>
      <c r="Q12">
        <f>SUM(J8,J16,J28,J37,J47)/5</f>
        <v>34.958568601497667</v>
      </c>
      <c r="R12" s="60">
        <f>SUM(J2,J11,J21,J32,J41)</f>
        <v>168.54703846877766</v>
      </c>
      <c r="S12" s="60">
        <f>SUM(J7,J17,J27,J36,J46)</f>
        <v>13.434547451023423</v>
      </c>
      <c r="T12">
        <f>SUM(J23,J34,J43)/3</f>
        <v>9.5167126288407751</v>
      </c>
      <c r="X12" t="s">
        <v>214</v>
      </c>
      <c r="Y12" s="60">
        <v>5.2173913043478262</v>
      </c>
      <c r="AC12" s="60"/>
      <c r="AE12">
        <v>4</v>
      </c>
      <c r="AF12" s="60">
        <f>SUM(Y41)</f>
        <v>12.275862068965518</v>
      </c>
      <c r="AG12">
        <v>0</v>
      </c>
      <c r="AH12">
        <v>7.8949999999999996</v>
      </c>
      <c r="AI12">
        <v>0</v>
      </c>
    </row>
    <row r="13" spans="1:35">
      <c r="A13" t="s">
        <v>267</v>
      </c>
      <c r="B13" s="60">
        <v>1.5</v>
      </c>
      <c r="C13" t="s">
        <v>213</v>
      </c>
      <c r="D13" s="60">
        <v>23.272727272727273</v>
      </c>
      <c r="G13" t="s">
        <v>267</v>
      </c>
      <c r="H13" s="60">
        <v>1.5</v>
      </c>
      <c r="I13" t="s">
        <v>213</v>
      </c>
      <c r="J13" s="60">
        <v>23.272727272727273</v>
      </c>
      <c r="K13" s="60"/>
      <c r="X13" t="s">
        <v>147</v>
      </c>
      <c r="Y13" s="60">
        <v>1.3043478260869565</v>
      </c>
      <c r="AC13" s="60"/>
      <c r="AE13">
        <v>5</v>
      </c>
      <c r="AF13">
        <v>26.625</v>
      </c>
      <c r="AG13">
        <v>0.375</v>
      </c>
      <c r="AH13">
        <v>11.217000000000001</v>
      </c>
      <c r="AI13">
        <v>0</v>
      </c>
    </row>
    <row r="14" spans="1:35">
      <c r="A14" t="s">
        <v>266</v>
      </c>
      <c r="B14" s="60">
        <v>0.70000000000000007</v>
      </c>
      <c r="C14" t="s">
        <v>240</v>
      </c>
      <c r="D14" s="60">
        <v>0.36363636363636365</v>
      </c>
      <c r="G14" t="s">
        <v>266</v>
      </c>
      <c r="H14" s="60">
        <v>0.70000000000000007</v>
      </c>
      <c r="I14" t="s">
        <v>240</v>
      </c>
      <c r="J14" s="60">
        <v>0.36363636363636365</v>
      </c>
      <c r="K14" s="60"/>
      <c r="P14">
        <f>P12-P11</f>
        <v>0.87241329225113651</v>
      </c>
      <c r="Q14" s="60">
        <f>Q12-Q11</f>
        <v>-13.459847865944283</v>
      </c>
      <c r="R14">
        <f>R12-R11</f>
        <v>123.30997578390387</v>
      </c>
      <c r="S14">
        <f>S12-S11</f>
        <v>5.0210452831884211</v>
      </c>
      <c r="T14">
        <f>T12-T11</f>
        <v>6.8093792955074424</v>
      </c>
      <c r="X14" s="30" t="s">
        <v>253</v>
      </c>
      <c r="AB14" s="30" t="s">
        <v>253</v>
      </c>
    </row>
    <row r="15" spans="1:35">
      <c r="A15" t="s">
        <v>213</v>
      </c>
      <c r="B15" s="60">
        <v>10.7</v>
      </c>
      <c r="C15" t="s">
        <v>222</v>
      </c>
      <c r="D15" s="60">
        <v>0.45454545454545453</v>
      </c>
      <c r="G15" t="s">
        <v>213</v>
      </c>
      <c r="H15" s="60">
        <v>10.7</v>
      </c>
      <c r="I15" t="s">
        <v>222</v>
      </c>
      <c r="J15" s="60">
        <v>0.45454545454545453</v>
      </c>
      <c r="K15" s="60">
        <f>H15-J15</f>
        <v>10.245454545454544</v>
      </c>
      <c r="L15">
        <f>K15/J15*100</f>
        <v>2254</v>
      </c>
      <c r="O15" t="s">
        <v>673</v>
      </c>
      <c r="P15" t="s">
        <v>672</v>
      </c>
      <c r="Q15" t="s">
        <v>671</v>
      </c>
      <c r="R15" t="s">
        <v>670</v>
      </c>
      <c r="S15" t="s">
        <v>222</v>
      </c>
      <c r="T15" t="s">
        <v>260</v>
      </c>
      <c r="W15" t="s">
        <v>224</v>
      </c>
      <c r="X15" s="60">
        <v>39.900000000000006</v>
      </c>
      <c r="AA15" t="s">
        <v>224</v>
      </c>
      <c r="AB15" s="60">
        <v>40.272727272727273</v>
      </c>
    </row>
    <row r="16" spans="1:35">
      <c r="A16" t="s">
        <v>236</v>
      </c>
      <c r="B16" s="60">
        <v>25.900000000000002</v>
      </c>
      <c r="C16" t="s">
        <v>214</v>
      </c>
      <c r="D16" s="60">
        <v>27.727272727272727</v>
      </c>
      <c r="G16" t="s">
        <v>214</v>
      </c>
      <c r="H16" s="60">
        <v>4.9000000000000004</v>
      </c>
      <c r="I16" t="s">
        <v>214</v>
      </c>
      <c r="J16" s="60">
        <v>27.727272727272727</v>
      </c>
      <c r="K16" s="60">
        <f>H16-J16</f>
        <v>-22.827272727272728</v>
      </c>
      <c r="L16">
        <f>K16/J16*100</f>
        <v>-82.327868852459019</v>
      </c>
      <c r="M16" s="60">
        <f>J16-H16</f>
        <v>22.827272727272728</v>
      </c>
      <c r="P16">
        <f>P14/P12*100</f>
        <v>23.08426430064997</v>
      </c>
      <c r="Q16">
        <v>1.1281600000000001</v>
      </c>
      <c r="R16">
        <f>R14/R12*100</f>
        <v>73.160571021689179</v>
      </c>
      <c r="S16">
        <f>T14/T12*100</f>
        <v>71.551801142669248</v>
      </c>
      <c r="T16">
        <v>-22</v>
      </c>
      <c r="W16" t="s">
        <v>223</v>
      </c>
      <c r="X16" s="60">
        <v>2.1</v>
      </c>
      <c r="AA16" t="s">
        <v>223</v>
      </c>
      <c r="AB16" s="60">
        <v>4.8181818181818183</v>
      </c>
    </row>
    <row r="17" spans="1:29">
      <c r="A17" t="s">
        <v>215</v>
      </c>
      <c r="B17" s="60">
        <v>10.4</v>
      </c>
      <c r="C17" t="s">
        <v>215</v>
      </c>
      <c r="D17" s="60">
        <v>3.0909090909090908</v>
      </c>
      <c r="G17" t="s">
        <v>215</v>
      </c>
      <c r="H17" s="60">
        <v>10.4</v>
      </c>
      <c r="I17" t="s">
        <v>215</v>
      </c>
      <c r="J17" s="60">
        <v>3.0909090909090908</v>
      </c>
      <c r="K17" s="60">
        <f>H17-J17</f>
        <v>7.3090909090909095</v>
      </c>
      <c r="L17">
        <f>K17/J17*100</f>
        <v>236.47058823529412</v>
      </c>
      <c r="M17" s="60">
        <f>J17-H17</f>
        <v>-7.3090909090909095</v>
      </c>
      <c r="N17" t="s">
        <v>669</v>
      </c>
      <c r="O17" t="s">
        <v>667</v>
      </c>
      <c r="P17">
        <f>STDEV(H3,H12,H22,H33,H42)</f>
        <v>1.9081334358317508</v>
      </c>
      <c r="Q17">
        <f>STDEV(H8,H16,H28,H37,H47,)</f>
        <v>5.8174400525580854</v>
      </c>
      <c r="R17">
        <f>STDEV(H2,H11,H21,H32,H41,)</f>
        <v>23.455442935101434</v>
      </c>
      <c r="S17">
        <f>STDEV(H23,H34,H43)</f>
        <v>3.719795872535661</v>
      </c>
      <c r="X17" t="s">
        <v>267</v>
      </c>
      <c r="Y17" s="60">
        <v>1.5</v>
      </c>
      <c r="AB17" t="s">
        <v>213</v>
      </c>
      <c r="AC17" s="60">
        <v>23.272727272727273</v>
      </c>
    </row>
    <row r="18" spans="1:29">
      <c r="A18" t="s">
        <v>214</v>
      </c>
      <c r="B18" s="60">
        <v>4.9000000000000004</v>
      </c>
      <c r="C18" t="s">
        <v>141</v>
      </c>
      <c r="D18" s="60">
        <f>SUM(D13)</f>
        <v>23.272727272727273</v>
      </c>
      <c r="G18" t="s">
        <v>236</v>
      </c>
      <c r="H18" s="60">
        <v>25.900000000000002</v>
      </c>
      <c r="I18" t="s">
        <v>141</v>
      </c>
      <c r="J18" s="60">
        <f>SUM(J13)</f>
        <v>23.272727272727273</v>
      </c>
      <c r="K18" s="60"/>
      <c r="N18" t="s">
        <v>668</v>
      </c>
      <c r="O18" t="s">
        <v>667</v>
      </c>
      <c r="P18">
        <f>STDEV(J3,J12,J22,J33,J42)</f>
        <v>1.0809449904560002</v>
      </c>
      <c r="Q18">
        <f>STDEV(J8,J16,J28,J37,J47)</f>
        <v>15.135601324729679</v>
      </c>
      <c r="R18">
        <f>STDEV(J2,J11,J21,J32,J41)</f>
        <v>8.6730243136821272</v>
      </c>
      <c r="S18">
        <f>STDEV(K15,K23,K34,K43)</f>
        <v>9.5684225455108169</v>
      </c>
      <c r="X18" t="s">
        <v>266</v>
      </c>
      <c r="Y18" s="60">
        <v>0.70000000000000007</v>
      </c>
      <c r="AB18" t="s">
        <v>240</v>
      </c>
      <c r="AC18" s="60">
        <v>0.36363636363636365</v>
      </c>
    </row>
    <row r="19" spans="1:29">
      <c r="A19" t="s">
        <v>147</v>
      </c>
      <c r="B19" s="60">
        <v>3.9</v>
      </c>
      <c r="G19" t="s">
        <v>147</v>
      </c>
      <c r="H19" s="60">
        <v>3.9</v>
      </c>
      <c r="K19" s="60"/>
      <c r="X19" t="s">
        <v>213</v>
      </c>
      <c r="Y19" s="60">
        <v>10.7</v>
      </c>
      <c r="AB19" t="s">
        <v>222</v>
      </c>
      <c r="AC19" s="60">
        <v>0.45454545454545453</v>
      </c>
    </row>
    <row r="20" spans="1:29">
      <c r="A20" s="30" t="s">
        <v>252</v>
      </c>
      <c r="C20" s="30" t="s">
        <v>252</v>
      </c>
      <c r="G20" s="30" t="s">
        <v>252</v>
      </c>
      <c r="I20" s="30" t="s">
        <v>252</v>
      </c>
      <c r="K20" s="60"/>
      <c r="X20" t="s">
        <v>236</v>
      </c>
      <c r="Y20" s="60">
        <v>25.900000000000002</v>
      </c>
      <c r="AB20" t="s">
        <v>214</v>
      </c>
      <c r="AC20" s="60">
        <v>27.727272727272727</v>
      </c>
    </row>
    <row r="21" spans="1:29">
      <c r="A21" t="s">
        <v>224</v>
      </c>
      <c r="B21" s="60">
        <v>46.054054054054056</v>
      </c>
      <c r="C21" t="s">
        <v>224</v>
      </c>
      <c r="D21" s="60">
        <v>32.512820512820511</v>
      </c>
      <c r="G21" t="s">
        <v>224</v>
      </c>
      <c r="H21" s="60">
        <v>46.054054054054056</v>
      </c>
      <c r="I21" t="s">
        <v>224</v>
      </c>
      <c r="J21" s="60">
        <v>32.512820512820511</v>
      </c>
      <c r="K21" s="60">
        <f>H21-J21</f>
        <v>13.541233541233545</v>
      </c>
      <c r="L21">
        <f>K21/J21*100</f>
        <v>41.648904424929675</v>
      </c>
      <c r="M21" s="60">
        <f>J21-H21</f>
        <v>-13.541233541233545</v>
      </c>
      <c r="X21" t="s">
        <v>215</v>
      </c>
      <c r="Y21" s="60">
        <v>10.4</v>
      </c>
      <c r="AB21" t="s">
        <v>215</v>
      </c>
      <c r="AC21" s="60">
        <v>3.0909090909090908</v>
      </c>
    </row>
    <row r="22" spans="1:29">
      <c r="A22" t="s">
        <v>223</v>
      </c>
      <c r="B22" s="60">
        <v>3.2432432432432434</v>
      </c>
      <c r="C22" t="s">
        <v>223</v>
      </c>
      <c r="D22" s="60">
        <v>4.9230769230769234</v>
      </c>
      <c r="G22" t="s">
        <v>223</v>
      </c>
      <c r="H22" s="60">
        <v>3.2432432432432434</v>
      </c>
      <c r="I22" t="s">
        <v>223</v>
      </c>
      <c r="J22" s="60">
        <v>4.9230769230769234</v>
      </c>
      <c r="K22" s="60">
        <f>H22-J22</f>
        <v>-1.6798336798336799</v>
      </c>
      <c r="L22">
        <f>K22/J22*100</f>
        <v>-34.121621621621621</v>
      </c>
      <c r="M22" s="60">
        <f>J22-H22</f>
        <v>1.6798336798336799</v>
      </c>
      <c r="X22" t="s">
        <v>214</v>
      </c>
      <c r="Y22" s="60">
        <v>4.9000000000000004</v>
      </c>
      <c r="AB22" t="s">
        <v>141</v>
      </c>
      <c r="AC22" s="60">
        <f>SUM(AC17)</f>
        <v>23.272727272727273</v>
      </c>
    </row>
    <row r="23" spans="1:29">
      <c r="A23" t="s">
        <v>222</v>
      </c>
      <c r="B23" s="60">
        <v>0.43243243243243246</v>
      </c>
      <c r="C23" t="s">
        <v>222</v>
      </c>
      <c r="D23" s="60">
        <v>10.051282051282051</v>
      </c>
      <c r="G23" t="s">
        <v>222</v>
      </c>
      <c r="H23" s="60">
        <v>0.432</v>
      </c>
      <c r="I23" t="s">
        <v>222</v>
      </c>
      <c r="J23" s="60">
        <v>10.051282051282051</v>
      </c>
      <c r="K23" s="60">
        <f>H23-J23</f>
        <v>-9.6192820512820507</v>
      </c>
      <c r="L23">
        <f>K23/J23*100</f>
        <v>-95.70204081632653</v>
      </c>
      <c r="M23" s="60">
        <f>J23-H23</f>
        <v>9.6192820512820507</v>
      </c>
      <c r="X23" t="s">
        <v>147</v>
      </c>
      <c r="Y23" s="60">
        <v>3.9</v>
      </c>
      <c r="AC23" s="60"/>
    </row>
    <row r="24" spans="1:29">
      <c r="A24" t="s">
        <v>217</v>
      </c>
      <c r="B24" s="60">
        <v>0.32432432432432429</v>
      </c>
      <c r="C24" t="s">
        <v>217</v>
      </c>
      <c r="D24" s="60">
        <v>0.20512820512820512</v>
      </c>
      <c r="G24" t="s">
        <v>217</v>
      </c>
      <c r="H24" s="60">
        <v>0.32432432432432429</v>
      </c>
      <c r="I24" t="s">
        <v>217</v>
      </c>
      <c r="J24" s="60">
        <v>0.20512820512820512</v>
      </c>
      <c r="K24" s="60">
        <f>H24-J24</f>
        <v>0.11919611919611917</v>
      </c>
      <c r="L24">
        <f>K24/J24*100</f>
        <v>58.108108108108091</v>
      </c>
      <c r="M24" s="60">
        <f>J24-H24</f>
        <v>-0.11919611919611917</v>
      </c>
      <c r="AC24" s="60"/>
    </row>
    <row r="25" spans="1:29">
      <c r="A25" t="s">
        <v>213</v>
      </c>
      <c r="B25" s="60">
        <v>0.10810810810810811</v>
      </c>
      <c r="C25" t="s">
        <v>213</v>
      </c>
      <c r="D25" s="60">
        <v>8.615384615384615</v>
      </c>
      <c r="G25" t="s">
        <v>213</v>
      </c>
      <c r="H25" s="60">
        <v>0.10810810810810811</v>
      </c>
      <c r="I25" t="s">
        <v>213</v>
      </c>
      <c r="J25" s="60">
        <v>8.615384615384615</v>
      </c>
      <c r="K25" s="60"/>
      <c r="AC25" s="60"/>
    </row>
    <row r="26" spans="1:29">
      <c r="A26" t="s">
        <v>236</v>
      </c>
      <c r="B26" s="60">
        <v>12.108108108108109</v>
      </c>
      <c r="G26" t="s">
        <v>236</v>
      </c>
      <c r="H26" s="60">
        <v>12.108108108108109</v>
      </c>
      <c r="K26" s="60"/>
      <c r="X26" s="30" t="s">
        <v>252</v>
      </c>
      <c r="AB26" s="30" t="s">
        <v>252</v>
      </c>
    </row>
    <row r="27" spans="1:29">
      <c r="A27" t="s">
        <v>215</v>
      </c>
      <c r="B27" s="60">
        <v>9.7297297297297298</v>
      </c>
      <c r="C27" t="s">
        <v>215</v>
      </c>
      <c r="D27" s="60">
        <v>2.5641025641025639</v>
      </c>
      <c r="G27" t="s">
        <v>215</v>
      </c>
      <c r="H27" s="60">
        <v>9.7297297297297298</v>
      </c>
      <c r="I27" t="s">
        <v>215</v>
      </c>
      <c r="J27" s="60">
        <v>2.5641025641025639</v>
      </c>
      <c r="K27" s="60">
        <f>H27-J27</f>
        <v>7.165627165627166</v>
      </c>
      <c r="L27">
        <f>K27/J27*100</f>
        <v>279.45945945945948</v>
      </c>
      <c r="M27" s="60">
        <f>J27-H27</f>
        <v>-7.165627165627166</v>
      </c>
      <c r="X27" t="s">
        <v>224</v>
      </c>
      <c r="Y27" s="60">
        <v>46.054054054054056</v>
      </c>
      <c r="AB27" t="s">
        <v>224</v>
      </c>
      <c r="AC27" s="60">
        <v>32.512820512820511</v>
      </c>
    </row>
    <row r="28" spans="1:29">
      <c r="A28" t="s">
        <v>214</v>
      </c>
      <c r="B28" s="60">
        <v>15.783783783783784</v>
      </c>
      <c r="C28" t="s">
        <v>214</v>
      </c>
      <c r="D28" s="60">
        <v>41.128205128205131</v>
      </c>
      <c r="G28" t="s">
        <v>214</v>
      </c>
      <c r="H28" s="60">
        <v>15.783783783783784</v>
      </c>
      <c r="I28" t="s">
        <v>214</v>
      </c>
      <c r="J28" s="60">
        <v>41.128205128205131</v>
      </c>
      <c r="K28" s="60">
        <f>H28-J28</f>
        <v>-25.344421344421349</v>
      </c>
      <c r="L28">
        <f>K28/J28*100</f>
        <v>-61.622969603019484</v>
      </c>
      <c r="M28" s="60">
        <f>J28-H28</f>
        <v>25.344421344421349</v>
      </c>
      <c r="X28" t="s">
        <v>223</v>
      </c>
      <c r="Y28" s="60">
        <v>3.2432432432432434</v>
      </c>
      <c r="AB28" t="s">
        <v>223</v>
      </c>
      <c r="AC28" s="60">
        <v>4.9230769230769234</v>
      </c>
    </row>
    <row r="29" spans="1:29">
      <c r="A29" t="s">
        <v>147</v>
      </c>
      <c r="B29" s="60">
        <v>12.216216216216216</v>
      </c>
      <c r="C29" t="s">
        <v>141</v>
      </c>
      <c r="D29" s="60">
        <f>SUM(D25)</f>
        <v>8.615384615384615</v>
      </c>
      <c r="G29" t="s">
        <v>147</v>
      </c>
      <c r="H29" s="60">
        <v>12.216216216216216</v>
      </c>
      <c r="I29" t="s">
        <v>141</v>
      </c>
      <c r="J29" s="60">
        <f>SUM(J25)</f>
        <v>8.615384615384615</v>
      </c>
      <c r="K29" s="60">
        <f>H29-J29</f>
        <v>3.6008316008316008</v>
      </c>
      <c r="X29" t="s">
        <v>222</v>
      </c>
      <c r="Y29" s="60">
        <v>0.43243243243243246</v>
      </c>
      <c r="AB29" t="s">
        <v>213</v>
      </c>
      <c r="AC29" s="60">
        <v>8.615384615384615</v>
      </c>
    </row>
    <row r="30" spans="1:29">
      <c r="D30" s="60"/>
      <c r="J30" s="60"/>
      <c r="K30" s="60"/>
      <c r="X30" t="s">
        <v>217</v>
      </c>
      <c r="Y30" s="60">
        <v>0.32432432432432429</v>
      </c>
      <c r="AB30" t="s">
        <v>217</v>
      </c>
      <c r="AC30" s="60">
        <v>0.20512820512820512</v>
      </c>
    </row>
    <row r="31" spans="1:29">
      <c r="A31" s="30" t="s">
        <v>251</v>
      </c>
      <c r="C31" s="30" t="s">
        <v>251</v>
      </c>
      <c r="G31" s="30" t="s">
        <v>251</v>
      </c>
      <c r="I31" s="30" t="s">
        <v>251</v>
      </c>
      <c r="K31" s="60"/>
      <c r="X31" t="s">
        <v>213</v>
      </c>
      <c r="Y31" s="60">
        <v>0.10810810810810811</v>
      </c>
      <c r="AB31" t="s">
        <v>222</v>
      </c>
      <c r="AC31" s="60">
        <v>10.051282051282051</v>
      </c>
    </row>
    <row r="32" spans="1:29">
      <c r="A32" t="s">
        <v>224</v>
      </c>
      <c r="B32" s="60">
        <v>69.655172413793096</v>
      </c>
      <c r="C32" t="s">
        <v>224</v>
      </c>
      <c r="D32" s="60">
        <v>28.000000000000004</v>
      </c>
      <c r="G32" t="s">
        <v>224</v>
      </c>
      <c r="H32" s="60">
        <v>69.655172413793096</v>
      </c>
      <c r="I32" t="s">
        <v>224</v>
      </c>
      <c r="J32" s="60">
        <v>28.000000000000004</v>
      </c>
      <c r="K32" s="60">
        <f>H32-J32</f>
        <v>41.655172413793096</v>
      </c>
      <c r="L32">
        <f>K32/J32*100</f>
        <v>148.7684729064039</v>
      </c>
      <c r="M32" s="60">
        <f>J32-H32</f>
        <v>-41.655172413793096</v>
      </c>
      <c r="X32" t="s">
        <v>236</v>
      </c>
      <c r="Y32" s="60">
        <v>12.108108108108109</v>
      </c>
      <c r="AB32" t="s">
        <v>214</v>
      </c>
      <c r="AC32" s="60">
        <v>41.128205128205131</v>
      </c>
    </row>
    <row r="33" spans="1:29">
      <c r="A33" t="s">
        <v>223</v>
      </c>
      <c r="B33" s="60">
        <v>0.41379310344827586</v>
      </c>
      <c r="C33" t="s">
        <v>223</v>
      </c>
      <c r="D33" s="60">
        <v>3.6842105263157889</v>
      </c>
      <c r="G33" t="s">
        <v>223</v>
      </c>
      <c r="H33" s="60">
        <v>0.41379310344827586</v>
      </c>
      <c r="I33" t="s">
        <v>223</v>
      </c>
      <c r="J33" s="60">
        <v>3.6842105263157889</v>
      </c>
      <c r="K33" s="60">
        <f>H33-J33</f>
        <v>-3.2704174228675131</v>
      </c>
      <c r="L33">
        <f>K33/J33*100</f>
        <v>-88.768472906403943</v>
      </c>
      <c r="M33" s="60">
        <f>J33-H33</f>
        <v>3.2704174228675131</v>
      </c>
      <c r="X33" t="s">
        <v>215</v>
      </c>
      <c r="Y33" s="60">
        <v>9.7297297297297298</v>
      </c>
      <c r="AB33" t="s">
        <v>215</v>
      </c>
      <c r="AC33" s="60">
        <v>2.5641025641025639</v>
      </c>
    </row>
    <row r="34" spans="1:29">
      <c r="A34" t="s">
        <v>222</v>
      </c>
      <c r="B34" s="60">
        <v>0.68965517241379315</v>
      </c>
      <c r="C34" t="s">
        <v>222</v>
      </c>
      <c r="D34" s="60">
        <v>1.368421052631579</v>
      </c>
      <c r="G34" t="s">
        <v>222</v>
      </c>
      <c r="H34" s="60">
        <v>0.69</v>
      </c>
      <c r="I34" t="s">
        <v>222</v>
      </c>
      <c r="J34" s="60">
        <v>1.368421052631579</v>
      </c>
      <c r="K34" s="60">
        <f>H34-J34</f>
        <v>-0.67842105263157904</v>
      </c>
      <c r="L34">
        <f>K34/J34*100</f>
        <v>-49.57692307692308</v>
      </c>
      <c r="M34" s="60">
        <f>J34-H34</f>
        <v>0.67842105263157904</v>
      </c>
      <c r="X34" t="s">
        <v>214</v>
      </c>
      <c r="Y34" s="60">
        <v>15.783783783783784</v>
      </c>
      <c r="AB34" t="s">
        <v>141</v>
      </c>
      <c r="AC34" s="60">
        <f>SUM(AC29)</f>
        <v>8.615384615384615</v>
      </c>
    </row>
    <row r="35" spans="1:29">
      <c r="A35" t="s">
        <v>236</v>
      </c>
      <c r="B35" s="60">
        <v>12.275862068965518</v>
      </c>
      <c r="C35" t="s">
        <v>141</v>
      </c>
      <c r="D35" s="60">
        <v>8.1050000000000004</v>
      </c>
      <c r="G35" t="s">
        <v>236</v>
      </c>
      <c r="H35" s="60">
        <v>12.275862068965518</v>
      </c>
      <c r="I35" t="s">
        <v>141</v>
      </c>
      <c r="J35" s="60">
        <v>8.1050000000000004</v>
      </c>
      <c r="K35" s="60"/>
      <c r="X35" t="s">
        <v>147</v>
      </c>
      <c r="Y35" s="60">
        <v>12.216216216216216</v>
      </c>
      <c r="AC35" s="60"/>
    </row>
    <row r="36" spans="1:29">
      <c r="A36" t="s">
        <v>215</v>
      </c>
      <c r="B36" s="60">
        <v>1.6551724137931034</v>
      </c>
      <c r="C36" t="s">
        <v>215</v>
      </c>
      <c r="D36" s="60">
        <v>1.7894736842105261</v>
      </c>
      <c r="G36" t="s">
        <v>215</v>
      </c>
      <c r="H36" s="60">
        <v>1.6551724137931034</v>
      </c>
      <c r="I36" t="s">
        <v>215</v>
      </c>
      <c r="J36" s="60">
        <v>1.7894736842105261</v>
      </c>
      <c r="K36" s="60">
        <f>H36-J36</f>
        <v>-0.13430127041742268</v>
      </c>
      <c r="L36">
        <f>K36/J36*100</f>
        <v>-7.5050709939147975</v>
      </c>
      <c r="M36" s="60">
        <f>J36-H36</f>
        <v>0.13430127041742268</v>
      </c>
      <c r="AC36" s="60"/>
    </row>
    <row r="37" spans="1:29">
      <c r="A37" t="s">
        <v>214</v>
      </c>
      <c r="B37" s="60">
        <v>9.5172413793103434</v>
      </c>
      <c r="C37" t="s">
        <v>214</v>
      </c>
      <c r="D37" s="60">
        <v>55.368421052631575</v>
      </c>
      <c r="G37" t="s">
        <v>214</v>
      </c>
      <c r="H37" s="60">
        <v>9.5172413793103434</v>
      </c>
      <c r="I37" t="s">
        <v>214</v>
      </c>
      <c r="J37" s="60">
        <v>55.368421052631575</v>
      </c>
      <c r="K37" s="60">
        <f>H37-J37</f>
        <v>-45.851179673321234</v>
      </c>
      <c r="L37">
        <f>K37/J37*100</f>
        <v>-82.811065949914791</v>
      </c>
      <c r="M37" s="60">
        <f>J37-H37</f>
        <v>45.851179673321234</v>
      </c>
      <c r="X37" s="30" t="s">
        <v>251</v>
      </c>
      <c r="AB37" s="30" t="s">
        <v>251</v>
      </c>
    </row>
    <row r="38" spans="1:29">
      <c r="A38" t="s">
        <v>147</v>
      </c>
      <c r="B38" s="60">
        <v>5.7931034482758621</v>
      </c>
      <c r="D38" s="60"/>
      <c r="E38" s="60"/>
      <c r="G38" t="s">
        <v>147</v>
      </c>
      <c r="H38" s="60">
        <v>5.7931034482758621</v>
      </c>
      <c r="J38" s="60"/>
      <c r="K38" s="60"/>
      <c r="X38" t="s">
        <v>224</v>
      </c>
      <c r="Y38" s="60">
        <v>69.655172413793096</v>
      </c>
      <c r="AB38" t="s">
        <v>224</v>
      </c>
      <c r="AC38" s="60">
        <v>28.000000000000004</v>
      </c>
    </row>
    <row r="39" spans="1:29">
      <c r="D39" s="60"/>
      <c r="J39" s="60"/>
      <c r="K39" s="60"/>
      <c r="X39" t="s">
        <v>223</v>
      </c>
      <c r="Y39" s="60">
        <v>0.41379310344827586</v>
      </c>
      <c r="AB39" t="s">
        <v>223</v>
      </c>
      <c r="AC39" s="60">
        <v>3.6842105263157889</v>
      </c>
    </row>
    <row r="40" spans="1:29">
      <c r="A40" s="30" t="s">
        <v>244</v>
      </c>
      <c r="C40" s="30" t="s">
        <v>244</v>
      </c>
      <c r="D40" s="60"/>
      <c r="G40" s="30" t="s">
        <v>244</v>
      </c>
      <c r="I40" s="30" t="s">
        <v>244</v>
      </c>
      <c r="J40" s="60"/>
      <c r="K40" s="60"/>
      <c r="X40" t="s">
        <v>222</v>
      </c>
      <c r="Y40" s="60">
        <v>0.68965517241379315</v>
      </c>
      <c r="AB40" t="s">
        <v>240</v>
      </c>
      <c r="AC40" s="60">
        <v>1.263157894736842</v>
      </c>
    </row>
    <row r="41" spans="1:29">
      <c r="A41" t="s">
        <v>224</v>
      </c>
      <c r="B41" s="60">
        <v>24.75</v>
      </c>
      <c r="C41" t="s">
        <v>224</v>
      </c>
      <c r="D41" s="60">
        <v>23.304347826086957</v>
      </c>
      <c r="G41" t="s">
        <v>224</v>
      </c>
      <c r="H41" s="60">
        <v>24.75</v>
      </c>
      <c r="I41" t="s">
        <v>224</v>
      </c>
      <c r="J41" s="60">
        <v>23.304347826086957</v>
      </c>
      <c r="K41" s="60">
        <f>H41-J41</f>
        <v>1.445652173913043</v>
      </c>
      <c r="L41">
        <f>K41/J41*100</f>
        <v>6.2033582089552217</v>
      </c>
      <c r="M41" s="60">
        <f>J41-H41</f>
        <v>-1.445652173913043</v>
      </c>
      <c r="X41" t="s">
        <v>236</v>
      </c>
      <c r="Y41" s="60">
        <v>12.275862068965518</v>
      </c>
      <c r="AB41" t="s">
        <v>222</v>
      </c>
      <c r="AC41" s="60">
        <v>1.368421052631579</v>
      </c>
    </row>
    <row r="42" spans="1:29">
      <c r="A42" t="s">
        <v>223</v>
      </c>
      <c r="B42" s="60">
        <v>3.125</v>
      </c>
      <c r="C42" t="s">
        <v>223</v>
      </c>
      <c r="D42" s="60">
        <v>2.9565217391304346</v>
      </c>
      <c r="G42" t="s">
        <v>223</v>
      </c>
      <c r="H42" s="60">
        <v>3.125</v>
      </c>
      <c r="I42" t="s">
        <v>223</v>
      </c>
      <c r="J42" s="60">
        <v>2.9565217391304346</v>
      </c>
      <c r="K42" s="60">
        <f>H42-J42</f>
        <v>0.16847826086956541</v>
      </c>
      <c r="L42">
        <f>K42/J42*100</f>
        <v>5.6985294117647127</v>
      </c>
      <c r="M42" s="60">
        <f>J42-H42</f>
        <v>-0.16847826086956541</v>
      </c>
      <c r="X42" t="s">
        <v>215</v>
      </c>
      <c r="Y42" s="60">
        <v>1.6551724137931034</v>
      </c>
      <c r="AB42" t="s">
        <v>217</v>
      </c>
      <c r="AC42" s="60">
        <v>0.42105263157894735</v>
      </c>
    </row>
    <row r="43" spans="1:29">
      <c r="A43" t="s">
        <v>222</v>
      </c>
      <c r="B43" s="60">
        <v>7.0000000000000009</v>
      </c>
      <c r="C43" t="s">
        <v>222</v>
      </c>
      <c r="D43" s="60">
        <v>17.130434782608695</v>
      </c>
      <c r="G43" t="s">
        <v>222</v>
      </c>
      <c r="H43" s="60">
        <v>7.0000000000000009</v>
      </c>
      <c r="I43" t="s">
        <v>222</v>
      </c>
      <c r="J43" s="60">
        <v>17.130434782608695</v>
      </c>
      <c r="K43" s="60">
        <f>H43-J43</f>
        <v>-10.130434782608695</v>
      </c>
      <c r="L43">
        <f>K43/J43*100</f>
        <v>-59.137055837563445</v>
      </c>
      <c r="M43" s="60">
        <f>J43-H43</f>
        <v>10.130434782608695</v>
      </c>
      <c r="X43" t="s">
        <v>214</v>
      </c>
      <c r="Y43" s="60">
        <v>9.5172413793103434</v>
      </c>
      <c r="AB43" t="s">
        <v>215</v>
      </c>
      <c r="AC43" s="60">
        <v>1.7894736842105261</v>
      </c>
    </row>
    <row r="44" spans="1:29">
      <c r="A44" t="s">
        <v>236</v>
      </c>
      <c r="B44" s="60">
        <v>22.625</v>
      </c>
      <c r="C44" t="s">
        <v>217</v>
      </c>
      <c r="D44" s="60">
        <v>0.69565217391304346</v>
      </c>
      <c r="G44" t="s">
        <v>236</v>
      </c>
      <c r="H44" s="60">
        <v>22.625</v>
      </c>
      <c r="I44" t="s">
        <v>217</v>
      </c>
      <c r="J44" s="60">
        <v>0.69565217391304346</v>
      </c>
      <c r="K44" s="60"/>
      <c r="X44" t="s">
        <v>147</v>
      </c>
      <c r="Y44" s="60">
        <v>5.7931034482758621</v>
      </c>
      <c r="AB44" t="s">
        <v>214</v>
      </c>
      <c r="AC44" s="60">
        <v>55.368421052631575</v>
      </c>
    </row>
    <row r="45" spans="1:29">
      <c r="A45" t="s">
        <v>666</v>
      </c>
      <c r="B45" s="60">
        <v>4.375</v>
      </c>
      <c r="C45" t="s">
        <v>141</v>
      </c>
      <c r="D45" s="60">
        <v>11.304</v>
      </c>
      <c r="E45" s="60"/>
      <c r="G45" t="s">
        <v>666</v>
      </c>
      <c r="H45" s="60">
        <v>4.375</v>
      </c>
      <c r="I45" t="s">
        <v>141</v>
      </c>
      <c r="J45" s="60">
        <v>11.304</v>
      </c>
      <c r="K45" s="60"/>
      <c r="AB45" t="s">
        <v>213</v>
      </c>
      <c r="AC45" s="60">
        <v>7.8947368421052628</v>
      </c>
    </row>
    <row r="46" spans="1:29">
      <c r="A46" t="s">
        <v>215</v>
      </c>
      <c r="B46" s="60">
        <v>9.5</v>
      </c>
      <c r="C46" t="s">
        <v>215</v>
      </c>
      <c r="D46" s="60">
        <v>5.304347826086957</v>
      </c>
      <c r="G46" t="s">
        <v>215</v>
      </c>
      <c r="H46" s="60">
        <v>9.5</v>
      </c>
      <c r="I46" t="s">
        <v>215</v>
      </c>
      <c r="J46" s="60">
        <v>5.304347826086957</v>
      </c>
      <c r="K46" s="60">
        <f>H46-J46</f>
        <v>4.195652173913043</v>
      </c>
      <c r="L46">
        <f>K46/J46*100</f>
        <v>79.098360655737693</v>
      </c>
      <c r="M46" s="60">
        <f>J46-H46</f>
        <v>-4.195652173913043</v>
      </c>
      <c r="Y46" s="30"/>
      <c r="AB46" t="s">
        <v>248</v>
      </c>
      <c r="AC46" s="60">
        <v>0.21052631578947367</v>
      </c>
    </row>
    <row r="47" spans="1:29">
      <c r="A47" t="s">
        <v>214</v>
      </c>
      <c r="B47" s="60">
        <v>13</v>
      </c>
      <c r="C47" t="s">
        <v>214</v>
      </c>
      <c r="D47" s="60">
        <v>35.826086956521742</v>
      </c>
      <c r="G47" t="s">
        <v>214</v>
      </c>
      <c r="H47" s="60">
        <v>13</v>
      </c>
      <c r="I47" t="s">
        <v>214</v>
      </c>
      <c r="J47" s="60">
        <v>35.826086956521742</v>
      </c>
      <c r="K47" s="60">
        <f>H47-J47</f>
        <v>-22.826086956521742</v>
      </c>
      <c r="L47">
        <f>K47/J47*100</f>
        <v>-63.713592233009706</v>
      </c>
      <c r="M47" s="60">
        <f>J47-H47</f>
        <v>22.826086956521742</v>
      </c>
      <c r="AC47" s="60"/>
    </row>
    <row r="48" spans="1:29">
      <c r="A48" t="s">
        <v>147</v>
      </c>
      <c r="B48" s="60">
        <v>15.625</v>
      </c>
      <c r="D48" s="60"/>
      <c r="G48" t="s">
        <v>147</v>
      </c>
      <c r="H48" s="60">
        <v>15.625</v>
      </c>
      <c r="J48" s="60"/>
      <c r="X48" s="30" t="s">
        <v>244</v>
      </c>
      <c r="AB48" s="30" t="s">
        <v>244</v>
      </c>
      <c r="AC48" s="60"/>
    </row>
    <row r="49" spans="4:29">
      <c r="D49" s="60"/>
      <c r="J49" s="60"/>
      <c r="X49" t="s">
        <v>224</v>
      </c>
      <c r="Y49" s="60">
        <v>24.75</v>
      </c>
      <c r="AB49" t="s">
        <v>224</v>
      </c>
      <c r="AC49" s="60">
        <v>23.304347826086957</v>
      </c>
    </row>
    <row r="50" spans="4:29">
      <c r="E50">
        <v>7.0000000000000007E-2</v>
      </c>
      <c r="F50">
        <f>AVERAGE(E50:E54)</f>
        <v>1.4000000000000002E-2</v>
      </c>
      <c r="X50" t="s">
        <v>223</v>
      </c>
      <c r="Y50" s="60">
        <v>3.125</v>
      </c>
      <c r="AB50" t="s">
        <v>223</v>
      </c>
      <c r="AC50" s="60">
        <v>2.9565217391304346</v>
      </c>
    </row>
    <row r="51" spans="4:29">
      <c r="E51">
        <v>0</v>
      </c>
      <c r="X51" t="s">
        <v>222</v>
      </c>
      <c r="Y51" s="60">
        <v>7.0000000000000009</v>
      </c>
      <c r="AB51" t="s">
        <v>222</v>
      </c>
      <c r="AC51" s="60">
        <v>17.130434782608695</v>
      </c>
    </row>
    <row r="52" spans="4:29">
      <c r="E52">
        <v>0</v>
      </c>
      <c r="X52" t="s">
        <v>218</v>
      </c>
      <c r="Y52" s="60">
        <v>0.375</v>
      </c>
      <c r="AB52" t="s">
        <v>217</v>
      </c>
      <c r="AC52" s="60">
        <v>0.69565217391304346</v>
      </c>
    </row>
    <row r="53" spans="4:29">
      <c r="E53">
        <v>0</v>
      </c>
      <c r="X53" t="s">
        <v>213</v>
      </c>
      <c r="Y53" s="60">
        <v>4</v>
      </c>
      <c r="AB53" t="s">
        <v>240</v>
      </c>
      <c r="AC53" s="60">
        <v>3.4782608695652173</v>
      </c>
    </row>
    <row r="54" spans="4:29">
      <c r="E54">
        <v>0</v>
      </c>
      <c r="X54" t="s">
        <v>236</v>
      </c>
      <c r="Y54" s="60">
        <v>22.625</v>
      </c>
      <c r="AB54" t="s">
        <v>215</v>
      </c>
      <c r="AC54" s="60">
        <v>5.304347826086957</v>
      </c>
    </row>
    <row r="55" spans="4:29">
      <c r="X55" t="s">
        <v>215</v>
      </c>
      <c r="Y55" s="60">
        <v>9.5</v>
      </c>
      <c r="AB55" t="s">
        <v>214</v>
      </c>
      <c r="AC55" s="60">
        <v>35.826086956521742</v>
      </c>
    </row>
    <row r="56" spans="4:29">
      <c r="X56" t="s">
        <v>214</v>
      </c>
      <c r="Y56" s="60">
        <v>13</v>
      </c>
      <c r="AB56" t="s">
        <v>213</v>
      </c>
      <c r="AC56" s="60">
        <v>11.217391304347826</v>
      </c>
    </row>
    <row r="57" spans="4:29">
      <c r="X57" t="s">
        <v>147</v>
      </c>
      <c r="Y57" s="60">
        <v>15.625</v>
      </c>
      <c r="AB57" t="s">
        <v>216</v>
      </c>
      <c r="AC57" s="60">
        <v>8.6956521739130432E-2</v>
      </c>
    </row>
    <row r="59" spans="4:29">
      <c r="AB59" s="30" t="s">
        <v>229</v>
      </c>
    </row>
    <row r="60" spans="4:29">
      <c r="X60" s="30" t="s">
        <v>229</v>
      </c>
      <c r="Y60" s="30"/>
      <c r="AB60" t="s">
        <v>224</v>
      </c>
      <c r="AC60" s="60">
        <v>17.80952380952381</v>
      </c>
    </row>
    <row r="61" spans="4:29">
      <c r="X61" t="s">
        <v>224</v>
      </c>
      <c r="Y61" s="60">
        <v>27.703703703703702</v>
      </c>
      <c r="AB61" t="s">
        <v>223</v>
      </c>
      <c r="AC61" s="60">
        <v>2.666666666666667</v>
      </c>
    </row>
    <row r="62" spans="4:29">
      <c r="X62" t="s">
        <v>223</v>
      </c>
      <c r="Y62" s="60">
        <v>1.037037037037037</v>
      </c>
      <c r="AB62" t="s">
        <v>213</v>
      </c>
      <c r="AC62" s="60">
        <v>26.666666666666668</v>
      </c>
    </row>
    <row r="63" spans="4:29">
      <c r="X63" t="s">
        <v>218</v>
      </c>
      <c r="Y63" s="60">
        <v>4.7407407407407405</v>
      </c>
      <c r="AB63" t="s">
        <v>217</v>
      </c>
      <c r="AC63" s="60">
        <v>7.4285714285714288</v>
      </c>
    </row>
    <row r="64" spans="4:29">
      <c r="X64" t="s">
        <v>213</v>
      </c>
      <c r="Y64" s="60">
        <v>21.925925925925927</v>
      </c>
      <c r="AB64" t="s">
        <v>222</v>
      </c>
      <c r="AC64" s="60">
        <v>4.9523809523809526</v>
      </c>
    </row>
    <row r="65" spans="24:29">
      <c r="X65" t="s">
        <v>221</v>
      </c>
      <c r="Y65" s="60">
        <v>9.6296296296296298</v>
      </c>
      <c r="AB65" t="s">
        <v>215</v>
      </c>
      <c r="AC65" s="60">
        <v>6.2857142857142865</v>
      </c>
    </row>
    <row r="66" spans="24:29">
      <c r="X66" t="s">
        <v>220</v>
      </c>
      <c r="Y66" s="60">
        <v>4.4444444444444446</v>
      </c>
      <c r="AB66" t="s">
        <v>214</v>
      </c>
      <c r="AC66" s="60">
        <v>16.285714285714288</v>
      </c>
    </row>
    <row r="67" spans="24:29">
      <c r="X67" t="s">
        <v>219</v>
      </c>
      <c r="Y67" s="60">
        <v>0.44444444444444442</v>
      </c>
      <c r="AB67" t="s">
        <v>218</v>
      </c>
      <c r="AC67" s="60">
        <v>17.142857142857142</v>
      </c>
    </row>
    <row r="68" spans="24:29">
      <c r="X68" t="s">
        <v>217</v>
      </c>
      <c r="Y68" s="60">
        <v>9.1851851851851851</v>
      </c>
      <c r="AB68" t="s">
        <v>216</v>
      </c>
      <c r="AC68" s="60">
        <v>0.2857142857142857</v>
      </c>
    </row>
    <row r="69" spans="24:29">
      <c r="X69" t="s">
        <v>222</v>
      </c>
      <c r="Y69" s="60">
        <v>0.44444444444444442</v>
      </c>
      <c r="AB69" t="s">
        <v>212</v>
      </c>
      <c r="AC69" s="60">
        <v>9.5238095238095233E-2</v>
      </c>
    </row>
    <row r="70" spans="24:29">
      <c r="X70" t="s">
        <v>215</v>
      </c>
      <c r="Y70" s="60">
        <v>14.518518518518519</v>
      </c>
      <c r="AB70" t="s">
        <v>226</v>
      </c>
      <c r="AC70" s="60">
        <v>0.38095238095238093</v>
      </c>
    </row>
    <row r="71" spans="24:29">
      <c r="X71" t="s">
        <v>214</v>
      </c>
      <c r="Y71" s="60">
        <v>5.9259259259259265</v>
      </c>
      <c r="AB71" t="s">
        <v>160</v>
      </c>
      <c r="AC71">
        <v>1050</v>
      </c>
    </row>
    <row r="72" spans="24:29">
      <c r="X72" t="s">
        <v>160</v>
      </c>
      <c r="Y72" s="61">
        <v>675</v>
      </c>
      <c r="AB72" t="s">
        <v>141</v>
      </c>
      <c r="AC72" s="60">
        <f>SUM(AC62,AC67,AC68,AC69,AC70)</f>
        <v>44.571428571428569</v>
      </c>
    </row>
    <row r="73" spans="24:29">
      <c r="AC73" s="60"/>
    </row>
    <row r="74" spans="24:29">
      <c r="AB74" s="30" t="s">
        <v>225</v>
      </c>
    </row>
    <row r="75" spans="24:29">
      <c r="X75" s="30" t="s">
        <v>225</v>
      </c>
      <c r="AB75" t="s">
        <v>224</v>
      </c>
      <c r="AC75" s="60">
        <v>19.217391304347824</v>
      </c>
    </row>
    <row r="76" spans="24:29">
      <c r="X76" t="s">
        <v>224</v>
      </c>
      <c r="Y76">
        <v>27.250000000000004</v>
      </c>
      <c r="AB76" t="s">
        <v>223</v>
      </c>
      <c r="AC76" s="60">
        <v>13.652173913043478</v>
      </c>
    </row>
    <row r="77" spans="24:29">
      <c r="X77" t="s">
        <v>223</v>
      </c>
      <c r="Y77">
        <v>1.7500000000000002</v>
      </c>
      <c r="AB77" t="s">
        <v>213</v>
      </c>
      <c r="AC77" s="60">
        <v>30.260869565217391</v>
      </c>
    </row>
    <row r="78" spans="24:29">
      <c r="X78" t="s">
        <v>218</v>
      </c>
      <c r="Y78">
        <v>17.25</v>
      </c>
      <c r="AB78" t="s">
        <v>217</v>
      </c>
      <c r="AC78" s="60">
        <v>2.4347826086956523</v>
      </c>
    </row>
    <row r="79" spans="24:29">
      <c r="X79" t="s">
        <v>221</v>
      </c>
      <c r="Y79">
        <v>1</v>
      </c>
      <c r="AB79" t="s">
        <v>222</v>
      </c>
      <c r="AC79" s="60">
        <v>0.60869565217391308</v>
      </c>
    </row>
    <row r="80" spans="24:29">
      <c r="X80" t="s">
        <v>220</v>
      </c>
      <c r="Y80">
        <v>6.25</v>
      </c>
      <c r="AB80" t="s">
        <v>215</v>
      </c>
      <c r="AC80" s="60">
        <v>6.4347826086956523</v>
      </c>
    </row>
    <row r="81" spans="24:29">
      <c r="X81" t="s">
        <v>219</v>
      </c>
      <c r="Y81">
        <v>0.25</v>
      </c>
      <c r="AB81" t="s">
        <v>214</v>
      </c>
      <c r="AC81" s="60">
        <v>8.8695652173913029</v>
      </c>
    </row>
    <row r="82" spans="24:29">
      <c r="X82" t="s">
        <v>217</v>
      </c>
      <c r="Y82">
        <v>16.5</v>
      </c>
      <c r="AB82" t="s">
        <v>218</v>
      </c>
      <c r="AC82" s="60">
        <v>18.434782608695652</v>
      </c>
    </row>
    <row r="83" spans="24:29">
      <c r="X83" t="s">
        <v>215</v>
      </c>
      <c r="Y83">
        <v>9.25</v>
      </c>
      <c r="AB83" t="s">
        <v>216</v>
      </c>
      <c r="AC83" s="60">
        <v>8.6956521739130432E-2</v>
      </c>
    </row>
    <row r="84" spans="24:29">
      <c r="X84" t="s">
        <v>214</v>
      </c>
      <c r="Y84">
        <v>10.25</v>
      </c>
      <c r="AB84" t="s">
        <v>160</v>
      </c>
      <c r="AC84">
        <v>1150</v>
      </c>
    </row>
    <row r="85" spans="24:29">
      <c r="X85" t="s">
        <v>213</v>
      </c>
      <c r="Y85">
        <v>9.75</v>
      </c>
    </row>
    <row r="86" spans="24:29">
      <c r="X86" t="s">
        <v>212</v>
      </c>
      <c r="Y86">
        <v>0.5</v>
      </c>
    </row>
    <row r="87" spans="24:29">
      <c r="X87" t="s">
        <v>160</v>
      </c>
      <c r="Y87">
        <v>400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1"/>
  <sheetViews>
    <sheetView topLeftCell="A2" workbookViewId="0">
      <selection activeCell="J41" sqref="J41"/>
    </sheetView>
  </sheetViews>
  <sheetFormatPr baseColWidth="10" defaultColWidth="8.83203125" defaultRowHeight="14" x14ac:dyDescent="0"/>
  <cols>
    <col min="1" max="1" width="13" style="1" customWidth="1"/>
    <col min="2" max="2" width="8.6640625" style="1" customWidth="1"/>
    <col min="3" max="3" width="11.1640625" style="1" customWidth="1"/>
    <col min="4" max="4" width="12.6640625" style="1" bestFit="1" customWidth="1"/>
    <col min="5" max="5" width="13.33203125" style="1" customWidth="1"/>
    <col min="6" max="6" width="11.5" style="1" customWidth="1"/>
    <col min="7" max="7" width="11" style="1" customWidth="1"/>
    <col min="8" max="8" width="11.5" style="1" customWidth="1"/>
    <col min="9" max="9" width="16.1640625" style="9" bestFit="1" customWidth="1"/>
    <col min="10" max="10" width="8.83203125" style="1"/>
  </cols>
  <sheetData>
    <row r="1" spans="1:22" ht="15">
      <c r="A1" s="4" t="s">
        <v>1</v>
      </c>
      <c r="B1" s="4" t="s">
        <v>74</v>
      </c>
      <c r="C1" s="4" t="s">
        <v>75</v>
      </c>
      <c r="D1" s="4" t="s">
        <v>76</v>
      </c>
      <c r="E1" s="4" t="s">
        <v>77</v>
      </c>
      <c r="F1" s="4" t="s">
        <v>78</v>
      </c>
      <c r="G1" s="4" t="s">
        <v>79</v>
      </c>
      <c r="H1" s="4" t="s">
        <v>80</v>
      </c>
      <c r="I1" s="14" t="s">
        <v>108</v>
      </c>
      <c r="J1" s="5"/>
      <c r="K1" s="22"/>
      <c r="L1" s="4"/>
      <c r="M1" s="4"/>
      <c r="N1" s="4"/>
      <c r="O1" s="14"/>
      <c r="P1" s="22"/>
    </row>
    <row r="2" spans="1:22">
      <c r="A2" s="1" t="s">
        <v>81</v>
      </c>
      <c r="B2" s="1">
        <v>248</v>
      </c>
      <c r="C2" s="1">
        <v>21.43291</v>
      </c>
      <c r="D2" s="1">
        <v>-157.78659999999999</v>
      </c>
      <c r="E2" s="1">
        <v>95</v>
      </c>
      <c r="F2" s="1">
        <v>5</v>
      </c>
      <c r="G2" s="1">
        <v>0</v>
      </c>
      <c r="H2" s="1">
        <v>1</v>
      </c>
      <c r="I2" s="10">
        <v>80</v>
      </c>
      <c r="L2" t="s">
        <v>188</v>
      </c>
      <c r="M2" t="s">
        <v>141</v>
      </c>
      <c r="N2" t="s">
        <v>158</v>
      </c>
      <c r="O2" t="s">
        <v>78</v>
      </c>
      <c r="P2" t="s">
        <v>158</v>
      </c>
      <c r="Q2" t="s">
        <v>192</v>
      </c>
      <c r="R2" t="s">
        <v>158</v>
      </c>
      <c r="S2" t="s">
        <v>80</v>
      </c>
      <c r="T2" t="s">
        <v>158</v>
      </c>
      <c r="U2" t="s">
        <v>193</v>
      </c>
      <c r="V2" t="s">
        <v>77</v>
      </c>
    </row>
    <row r="3" spans="1:22">
      <c r="A3" s="1" t="s">
        <v>82</v>
      </c>
      <c r="B3" s="1">
        <v>250</v>
      </c>
      <c r="C3" s="1">
        <v>21.43328</v>
      </c>
      <c r="D3" s="1">
        <v>-157.78630000000001</v>
      </c>
      <c r="E3" s="1">
        <v>100</v>
      </c>
      <c r="F3" s="1">
        <v>0</v>
      </c>
      <c r="G3" s="1">
        <v>0</v>
      </c>
      <c r="H3" s="1">
        <v>0</v>
      </c>
      <c r="I3" s="10">
        <v>80</v>
      </c>
      <c r="L3" t="s">
        <v>189</v>
      </c>
      <c r="M3">
        <v>59.5</v>
      </c>
      <c r="N3">
        <v>25.5</v>
      </c>
      <c r="O3">
        <v>1.83</v>
      </c>
      <c r="P3">
        <v>2.4500000000000002</v>
      </c>
      <c r="Q3">
        <v>1.1000000000000001</v>
      </c>
      <c r="R3">
        <v>1.64</v>
      </c>
      <c r="S3">
        <v>22.3</v>
      </c>
      <c r="T3">
        <v>35.9</v>
      </c>
      <c r="U3">
        <f>SUM(O3,Q3,S3)</f>
        <v>25.23</v>
      </c>
      <c r="V3">
        <f>100-U3</f>
        <v>74.77</v>
      </c>
    </row>
    <row r="4" spans="1:22">
      <c r="A4" s="1" t="s">
        <v>82</v>
      </c>
      <c r="B4" s="1">
        <v>251</v>
      </c>
      <c r="C4" s="1">
        <v>21.433520000000001</v>
      </c>
      <c r="D4" s="1">
        <v>-157.78627</v>
      </c>
      <c r="E4" s="1">
        <v>100</v>
      </c>
      <c r="F4" s="1">
        <v>1</v>
      </c>
      <c r="G4" s="1">
        <v>0</v>
      </c>
      <c r="H4" s="1">
        <v>0</v>
      </c>
      <c r="I4" s="10">
        <v>80</v>
      </c>
      <c r="L4" t="s">
        <v>190</v>
      </c>
      <c r="M4">
        <v>76.2</v>
      </c>
      <c r="N4">
        <v>11.9</v>
      </c>
      <c r="O4">
        <v>6.3</v>
      </c>
      <c r="P4">
        <v>12.9</v>
      </c>
      <c r="Q4">
        <v>2.14</v>
      </c>
      <c r="R4">
        <v>4.1399999999999997</v>
      </c>
      <c r="S4">
        <v>2.76</v>
      </c>
      <c r="T4">
        <v>11.7</v>
      </c>
      <c r="U4">
        <f>SUM(O4,Q4,S4)</f>
        <v>11.2</v>
      </c>
      <c r="V4">
        <f t="shared" ref="V4:V6" si="0">100-U4</f>
        <v>88.8</v>
      </c>
    </row>
    <row r="5" spans="1:22">
      <c r="A5" s="1" t="s">
        <v>4</v>
      </c>
      <c r="B5" s="1">
        <v>252</v>
      </c>
      <c r="C5" s="1">
        <v>21.436610000000002</v>
      </c>
      <c r="D5" s="1">
        <v>-157.78676999999999</v>
      </c>
      <c r="E5" s="1">
        <v>95</v>
      </c>
      <c r="F5" s="1">
        <v>0</v>
      </c>
      <c r="G5" s="1">
        <v>0</v>
      </c>
      <c r="H5" s="1">
        <v>5</v>
      </c>
      <c r="I5" s="10">
        <v>80</v>
      </c>
      <c r="L5" t="s">
        <v>191</v>
      </c>
      <c r="M5">
        <v>58.8</v>
      </c>
      <c r="N5">
        <v>11.81</v>
      </c>
      <c r="O5">
        <v>6.17</v>
      </c>
      <c r="P5">
        <v>8.07</v>
      </c>
      <c r="Q5">
        <v>2.12</v>
      </c>
      <c r="R5">
        <v>4.8499999999999996</v>
      </c>
      <c r="S5">
        <v>0.35</v>
      </c>
      <c r="T5">
        <v>1.2</v>
      </c>
      <c r="U5">
        <f>SUM(O5,Q5,S5)</f>
        <v>8.6399999999999988</v>
      </c>
      <c r="V5">
        <f>100-U5</f>
        <v>91.36</v>
      </c>
    </row>
    <row r="6" spans="1:22">
      <c r="A6" s="1" t="s">
        <v>83</v>
      </c>
      <c r="B6" s="1">
        <v>253</v>
      </c>
      <c r="C6" s="1">
        <v>21.442550000000001</v>
      </c>
      <c r="D6" s="1">
        <v>-157.78551999999999</v>
      </c>
      <c r="E6" s="1">
        <v>98</v>
      </c>
      <c r="F6" s="1">
        <v>1</v>
      </c>
      <c r="G6" s="1">
        <v>1</v>
      </c>
      <c r="H6" s="1">
        <v>0</v>
      </c>
      <c r="I6" s="10">
        <v>80</v>
      </c>
      <c r="L6" t="s">
        <v>194</v>
      </c>
      <c r="M6">
        <v>25.83</v>
      </c>
      <c r="N6">
        <v>31.35</v>
      </c>
      <c r="O6">
        <v>17.25</v>
      </c>
      <c r="P6">
        <v>16</v>
      </c>
      <c r="Q6">
        <v>8.3000000000000007</v>
      </c>
      <c r="R6">
        <v>11.1</v>
      </c>
      <c r="S6">
        <v>1.25</v>
      </c>
      <c r="T6">
        <v>2.2000000000000002</v>
      </c>
      <c r="U6">
        <f>SUM(O6,Q6,S6)</f>
        <v>26.8</v>
      </c>
      <c r="V6">
        <f t="shared" si="0"/>
        <v>73.2</v>
      </c>
    </row>
    <row r="7" spans="1:22">
      <c r="A7" s="1" t="s">
        <v>83</v>
      </c>
      <c r="B7" s="1">
        <v>254</v>
      </c>
      <c r="C7" s="1">
        <v>21.44436</v>
      </c>
      <c r="D7" s="1">
        <v>-157.78422</v>
      </c>
      <c r="E7" s="1">
        <v>99</v>
      </c>
      <c r="F7" s="1">
        <v>1</v>
      </c>
      <c r="G7" s="1">
        <v>0</v>
      </c>
      <c r="H7" s="1">
        <v>0</v>
      </c>
      <c r="I7" s="10">
        <v>80</v>
      </c>
    </row>
    <row r="8" spans="1:22">
      <c r="A8" s="1" t="s">
        <v>84</v>
      </c>
      <c r="B8" s="1">
        <v>255</v>
      </c>
      <c r="C8" s="1">
        <v>21.4495</v>
      </c>
      <c r="D8" s="1">
        <v>-157.78154000000001</v>
      </c>
      <c r="E8" s="1">
        <v>99</v>
      </c>
      <c r="F8" s="1">
        <v>1</v>
      </c>
      <c r="G8" s="1">
        <v>0</v>
      </c>
      <c r="H8" s="1">
        <v>0</v>
      </c>
      <c r="I8" s="10">
        <v>80</v>
      </c>
    </row>
    <row r="9" spans="1:22">
      <c r="A9" s="1" t="s">
        <v>85</v>
      </c>
      <c r="B9" s="1">
        <v>256</v>
      </c>
      <c r="C9" s="1">
        <v>21.450669999999999</v>
      </c>
      <c r="D9" s="1">
        <v>-157.78203999999999</v>
      </c>
      <c r="E9" s="1">
        <v>100</v>
      </c>
      <c r="F9" s="1">
        <v>0</v>
      </c>
      <c r="G9" s="1">
        <v>0</v>
      </c>
      <c r="H9" s="1">
        <v>0</v>
      </c>
      <c r="I9" s="10">
        <v>80</v>
      </c>
    </row>
    <row r="10" spans="1:22">
      <c r="A10" s="1" t="s">
        <v>85</v>
      </c>
      <c r="B10" s="1">
        <v>257</v>
      </c>
      <c r="C10" s="1">
        <v>21.452629999999999</v>
      </c>
      <c r="D10" s="1">
        <v>-157.78362000000001</v>
      </c>
      <c r="E10" s="1">
        <v>99</v>
      </c>
      <c r="F10" s="1">
        <v>1</v>
      </c>
      <c r="G10" s="1">
        <v>0</v>
      </c>
      <c r="H10" s="1">
        <v>0</v>
      </c>
      <c r="I10" s="10">
        <v>80</v>
      </c>
    </row>
    <row r="11" spans="1:22">
      <c r="A11" s="1" t="s">
        <v>45</v>
      </c>
      <c r="B11" s="1">
        <v>258</v>
      </c>
      <c r="C11" s="1">
        <v>21.44595</v>
      </c>
      <c r="D11" s="1">
        <v>-157.79416000000001</v>
      </c>
      <c r="E11" s="1">
        <v>97</v>
      </c>
      <c r="F11" s="1">
        <v>1</v>
      </c>
      <c r="G11" s="1">
        <v>1</v>
      </c>
      <c r="H11" s="1">
        <v>1</v>
      </c>
      <c r="I11" s="10">
        <v>80</v>
      </c>
    </row>
    <row r="12" spans="1:22">
      <c r="A12" s="1" t="s">
        <v>45</v>
      </c>
      <c r="B12" s="1">
        <v>259</v>
      </c>
      <c r="C12" s="1">
        <v>21.444849999999999</v>
      </c>
      <c r="D12" s="1">
        <v>-157.797</v>
      </c>
      <c r="E12" s="1">
        <v>98</v>
      </c>
      <c r="F12" s="1">
        <v>0</v>
      </c>
      <c r="G12" s="1">
        <v>1</v>
      </c>
      <c r="H12" s="1">
        <v>1</v>
      </c>
      <c r="I12" s="10">
        <v>80</v>
      </c>
    </row>
    <row r="13" spans="1:22">
      <c r="A13" s="1" t="s">
        <v>46</v>
      </c>
      <c r="B13" s="1">
        <v>260</v>
      </c>
      <c r="C13" s="1">
        <v>21.44904</v>
      </c>
      <c r="D13" s="1">
        <v>-157.79527999999999</v>
      </c>
      <c r="E13" s="1">
        <v>90</v>
      </c>
      <c r="F13" s="1">
        <v>0</v>
      </c>
      <c r="G13" s="1">
        <v>5</v>
      </c>
      <c r="H13" s="1">
        <v>5</v>
      </c>
      <c r="I13" s="10">
        <v>80</v>
      </c>
    </row>
    <row r="14" spans="1:22">
      <c r="A14" s="1" t="s">
        <v>86</v>
      </c>
      <c r="B14" s="1">
        <v>261</v>
      </c>
      <c r="C14" s="1">
        <v>21.45073</v>
      </c>
      <c r="D14" s="1">
        <v>-157.79526999999999</v>
      </c>
      <c r="E14" s="1">
        <v>85</v>
      </c>
      <c r="F14" s="1">
        <v>5</v>
      </c>
      <c r="G14" s="1">
        <v>5</v>
      </c>
      <c r="H14" s="1">
        <v>5</v>
      </c>
      <c r="I14" s="10">
        <v>80</v>
      </c>
    </row>
    <row r="15" spans="1:22">
      <c r="A15" s="1" t="s">
        <v>47</v>
      </c>
      <c r="B15" s="1">
        <v>262</v>
      </c>
      <c r="C15" s="1">
        <v>21.451049999999999</v>
      </c>
      <c r="D15" s="1">
        <v>-157.79728</v>
      </c>
      <c r="E15" s="1">
        <v>93</v>
      </c>
      <c r="F15" s="1">
        <v>1</v>
      </c>
      <c r="G15" s="1">
        <v>1</v>
      </c>
      <c r="H15" s="1">
        <v>5</v>
      </c>
      <c r="I15" s="10">
        <v>80</v>
      </c>
    </row>
    <row r="16" spans="1:22">
      <c r="A16" s="1" t="s">
        <v>48</v>
      </c>
      <c r="B16" s="1">
        <v>263</v>
      </c>
      <c r="C16" s="1">
        <v>21.45336</v>
      </c>
      <c r="D16" s="1">
        <v>-157.8006</v>
      </c>
      <c r="E16" s="1">
        <v>98</v>
      </c>
      <c r="F16" s="1">
        <v>1</v>
      </c>
      <c r="G16" s="1">
        <v>1</v>
      </c>
      <c r="H16" s="1">
        <v>0</v>
      </c>
      <c r="I16" s="10">
        <v>80</v>
      </c>
    </row>
    <row r="17" spans="1:9">
      <c r="A17" s="1" t="s">
        <v>48</v>
      </c>
      <c r="B17" s="1">
        <v>264</v>
      </c>
      <c r="C17" s="1">
        <v>21.453050000000001</v>
      </c>
      <c r="D17" s="1">
        <v>-157.80169000000001</v>
      </c>
      <c r="E17" s="1">
        <v>98</v>
      </c>
      <c r="F17" s="1">
        <v>1</v>
      </c>
      <c r="G17" s="1">
        <v>1</v>
      </c>
      <c r="H17" s="1">
        <v>0</v>
      </c>
      <c r="I17" s="10">
        <v>80</v>
      </c>
    </row>
    <row r="18" spans="1:9">
      <c r="A18" s="1" t="s">
        <v>49</v>
      </c>
      <c r="B18" s="1">
        <v>265</v>
      </c>
      <c r="C18" s="1">
        <v>21.453769999999999</v>
      </c>
      <c r="D18" s="1">
        <v>-157.80289999999999</v>
      </c>
      <c r="E18" s="1">
        <v>99</v>
      </c>
      <c r="F18" s="1">
        <v>0</v>
      </c>
      <c r="G18" s="1">
        <v>1</v>
      </c>
      <c r="H18" s="1">
        <v>0</v>
      </c>
      <c r="I18" s="10">
        <v>80</v>
      </c>
    </row>
    <row r="19" spans="1:9">
      <c r="A19" s="1" t="s">
        <v>49</v>
      </c>
      <c r="B19" s="1">
        <v>266</v>
      </c>
      <c r="C19" s="1">
        <v>21.45373</v>
      </c>
      <c r="D19" s="1">
        <v>-157.80336</v>
      </c>
      <c r="E19" s="1">
        <v>93</v>
      </c>
      <c r="F19" s="1">
        <v>1</v>
      </c>
      <c r="G19" s="1">
        <v>1</v>
      </c>
      <c r="H19" s="1">
        <v>5</v>
      </c>
      <c r="I19" s="10">
        <v>80</v>
      </c>
    </row>
    <row r="20" spans="1:9">
      <c r="A20" s="1" t="s">
        <v>49</v>
      </c>
      <c r="B20" s="1">
        <v>267</v>
      </c>
      <c r="C20" s="1">
        <v>21.45363</v>
      </c>
      <c r="D20" s="1">
        <v>-157.80365</v>
      </c>
      <c r="E20" s="1">
        <v>97</v>
      </c>
      <c r="F20" s="1">
        <v>1</v>
      </c>
      <c r="G20" s="1">
        <v>1</v>
      </c>
      <c r="H20" s="1">
        <v>0</v>
      </c>
      <c r="I20" s="10">
        <v>80</v>
      </c>
    </row>
    <row r="21" spans="1:9">
      <c r="A21" s="1" t="s">
        <v>50</v>
      </c>
      <c r="B21" s="1">
        <v>268</v>
      </c>
      <c r="C21" s="1">
        <v>21.45487</v>
      </c>
      <c r="D21" s="1">
        <v>-157.80373</v>
      </c>
      <c r="E21" s="1">
        <v>98</v>
      </c>
      <c r="F21" s="1">
        <v>0</v>
      </c>
      <c r="G21" s="1">
        <v>1</v>
      </c>
      <c r="H21" s="1">
        <v>1</v>
      </c>
      <c r="I21" s="10">
        <v>80</v>
      </c>
    </row>
    <row r="22" spans="1:9">
      <c r="A22" s="1" t="s">
        <v>51</v>
      </c>
      <c r="B22" s="1">
        <v>269</v>
      </c>
      <c r="C22" s="1">
        <v>21.457830000000001</v>
      </c>
      <c r="D22" s="1">
        <v>-157.80671000000001</v>
      </c>
      <c r="E22" s="1">
        <v>100</v>
      </c>
      <c r="F22" s="1">
        <v>0</v>
      </c>
      <c r="G22" s="1">
        <v>0</v>
      </c>
      <c r="H22" s="1">
        <v>0</v>
      </c>
      <c r="I22" s="10">
        <v>80</v>
      </c>
    </row>
    <row r="23" spans="1:9">
      <c r="A23" s="1" t="s">
        <v>52</v>
      </c>
      <c r="B23" s="1">
        <v>270</v>
      </c>
      <c r="C23" s="1">
        <v>21.460760000000001</v>
      </c>
      <c r="D23" s="1">
        <v>-157.80977999999999</v>
      </c>
      <c r="E23" s="1">
        <v>100</v>
      </c>
      <c r="F23" s="1">
        <v>0</v>
      </c>
      <c r="G23" s="1">
        <v>0</v>
      </c>
      <c r="H23" s="1">
        <v>0</v>
      </c>
      <c r="I23" s="10">
        <v>80</v>
      </c>
    </row>
    <row r="24" spans="1:9">
      <c r="A24" s="1" t="s">
        <v>53</v>
      </c>
      <c r="B24" s="1">
        <v>271</v>
      </c>
      <c r="C24" s="1">
        <v>21.46077</v>
      </c>
      <c r="D24" s="1">
        <v>-157.81358</v>
      </c>
      <c r="E24" s="1">
        <v>99</v>
      </c>
      <c r="F24" s="1">
        <v>1</v>
      </c>
      <c r="G24" s="1">
        <v>0</v>
      </c>
      <c r="H24" s="1">
        <v>0</v>
      </c>
      <c r="I24" s="10">
        <v>80</v>
      </c>
    </row>
    <row r="25" spans="1:9">
      <c r="A25" s="1" t="s">
        <v>54</v>
      </c>
      <c r="B25" s="1">
        <v>272</v>
      </c>
      <c r="C25" s="1">
        <v>21.46162</v>
      </c>
      <c r="D25" s="1">
        <v>-157.81386000000001</v>
      </c>
      <c r="E25" s="1">
        <v>99</v>
      </c>
      <c r="F25" s="1">
        <v>1</v>
      </c>
      <c r="G25" s="1">
        <v>0</v>
      </c>
      <c r="H25" s="1">
        <v>0</v>
      </c>
      <c r="I25" s="10">
        <v>80</v>
      </c>
    </row>
    <row r="26" spans="1:9">
      <c r="A26" s="1" t="s">
        <v>56</v>
      </c>
      <c r="B26" s="1">
        <v>273</v>
      </c>
      <c r="C26" s="1">
        <v>21.46227</v>
      </c>
      <c r="D26" s="1">
        <v>-157.81608</v>
      </c>
      <c r="E26" s="1">
        <v>100</v>
      </c>
      <c r="F26" s="1">
        <v>0</v>
      </c>
      <c r="G26" s="1">
        <v>0</v>
      </c>
      <c r="H26" s="1">
        <v>0</v>
      </c>
      <c r="I26" s="10">
        <v>80</v>
      </c>
    </row>
    <row r="27" spans="1:9">
      <c r="A27" s="1" t="s">
        <v>55</v>
      </c>
      <c r="B27" s="1">
        <v>274</v>
      </c>
      <c r="C27" s="1">
        <v>21.46312</v>
      </c>
      <c r="D27" s="1">
        <v>-157.81245000000001</v>
      </c>
      <c r="E27" s="1">
        <v>99</v>
      </c>
      <c r="F27" s="1">
        <v>1</v>
      </c>
      <c r="G27" s="1">
        <v>0</v>
      </c>
      <c r="H27" s="1">
        <v>0</v>
      </c>
      <c r="I27" s="10">
        <v>80</v>
      </c>
    </row>
    <row r="28" spans="1:9">
      <c r="A28" s="1" t="s">
        <v>59</v>
      </c>
      <c r="B28" s="1">
        <v>275</v>
      </c>
      <c r="C28" s="1">
        <v>21.466069999999998</v>
      </c>
      <c r="D28" s="1">
        <v>-157.81838999999999</v>
      </c>
      <c r="E28" s="1">
        <v>98</v>
      </c>
      <c r="F28" s="1">
        <v>1</v>
      </c>
      <c r="G28" s="1">
        <v>1</v>
      </c>
      <c r="H28" s="1">
        <v>0</v>
      </c>
      <c r="I28" s="10">
        <v>80</v>
      </c>
    </row>
    <row r="29" spans="1:9">
      <c r="A29" s="1" t="s">
        <v>87</v>
      </c>
      <c r="B29" s="1">
        <v>276</v>
      </c>
      <c r="C29" s="1">
        <v>21.46772</v>
      </c>
      <c r="D29" s="1">
        <v>-157.82165000000001</v>
      </c>
      <c r="E29" s="6">
        <v>99</v>
      </c>
      <c r="F29" s="1">
        <v>1</v>
      </c>
      <c r="G29" s="1">
        <v>0</v>
      </c>
      <c r="H29" s="1">
        <v>0</v>
      </c>
      <c r="I29" s="10">
        <v>80</v>
      </c>
    </row>
    <row r="30" spans="1:9">
      <c r="A30" s="1" t="s">
        <v>87</v>
      </c>
      <c r="B30" s="1">
        <v>277</v>
      </c>
      <c r="C30" s="1">
        <v>21.46726</v>
      </c>
      <c r="D30" s="1">
        <v>-157.82257000000001</v>
      </c>
      <c r="E30" s="1">
        <v>99</v>
      </c>
      <c r="F30" s="1">
        <v>0</v>
      </c>
      <c r="G30" s="1">
        <v>1</v>
      </c>
      <c r="H30" s="1">
        <v>0</v>
      </c>
      <c r="I30" s="10">
        <v>80</v>
      </c>
    </row>
    <row r="31" spans="1:9">
      <c r="A31" s="1" t="s">
        <v>88</v>
      </c>
      <c r="B31" s="1">
        <v>278</v>
      </c>
      <c r="C31" s="1">
        <v>21.468800000000002</v>
      </c>
      <c r="D31" s="1">
        <v>-157.81956</v>
      </c>
      <c r="E31" s="1">
        <v>100</v>
      </c>
      <c r="F31" s="1">
        <v>0</v>
      </c>
      <c r="G31" s="1">
        <v>0</v>
      </c>
      <c r="H31" s="1">
        <v>0</v>
      </c>
      <c r="I31" s="10">
        <v>80</v>
      </c>
    </row>
    <row r="32" spans="1:9">
      <c r="A32" s="1" t="s">
        <v>88</v>
      </c>
      <c r="B32" s="1">
        <v>279</v>
      </c>
      <c r="C32" s="1">
        <v>21.468389999999999</v>
      </c>
      <c r="D32" s="1">
        <v>-157.82046</v>
      </c>
      <c r="E32" s="1">
        <v>100</v>
      </c>
      <c r="F32" s="1">
        <v>0</v>
      </c>
      <c r="G32" s="1">
        <v>0</v>
      </c>
      <c r="H32" s="1">
        <v>0</v>
      </c>
      <c r="I32" s="10">
        <v>80</v>
      </c>
    </row>
    <row r="33" spans="1:10">
      <c r="A33" s="1" t="s">
        <v>89</v>
      </c>
      <c r="B33" s="1">
        <v>280</v>
      </c>
      <c r="C33" s="1">
        <v>21.470210000000002</v>
      </c>
      <c r="D33" s="1">
        <v>-157.81922</v>
      </c>
      <c r="E33" s="7">
        <v>99</v>
      </c>
      <c r="F33" s="1">
        <v>1</v>
      </c>
      <c r="G33" s="1">
        <v>0</v>
      </c>
      <c r="H33" s="1">
        <v>0</v>
      </c>
      <c r="I33" s="10">
        <v>80</v>
      </c>
    </row>
    <row r="34" spans="1:10">
      <c r="A34" s="1" t="s">
        <v>90</v>
      </c>
      <c r="B34" s="1">
        <v>282</v>
      </c>
      <c r="C34" s="1">
        <v>21.471579999999999</v>
      </c>
      <c r="D34" s="1">
        <v>-157.82357999999999</v>
      </c>
      <c r="E34" s="1">
        <v>99</v>
      </c>
      <c r="F34" s="1">
        <v>0</v>
      </c>
      <c r="G34" s="1">
        <v>1</v>
      </c>
      <c r="H34" s="1">
        <v>0</v>
      </c>
      <c r="I34" s="10">
        <v>80</v>
      </c>
    </row>
    <row r="35" spans="1:10">
      <c r="A35" s="1" t="s">
        <v>90</v>
      </c>
      <c r="B35" s="1">
        <v>283</v>
      </c>
      <c r="C35" s="1">
        <v>21.471129999999999</v>
      </c>
      <c r="D35" s="1">
        <v>-157.82425000000001</v>
      </c>
      <c r="E35" s="1">
        <v>99</v>
      </c>
      <c r="F35" s="1">
        <v>0</v>
      </c>
      <c r="G35" s="1">
        <v>1</v>
      </c>
      <c r="H35" s="1">
        <v>0</v>
      </c>
      <c r="I35" s="10">
        <v>80</v>
      </c>
    </row>
    <row r="36" spans="1:10">
      <c r="A36" s="1" t="s">
        <v>91</v>
      </c>
      <c r="B36" s="1">
        <v>284</v>
      </c>
      <c r="C36" s="1">
        <v>21.470949999999998</v>
      </c>
      <c r="D36" s="1">
        <v>-157.82483999999999</v>
      </c>
      <c r="E36" s="7">
        <v>99</v>
      </c>
      <c r="F36" s="1">
        <v>1</v>
      </c>
      <c r="G36" s="1">
        <v>0</v>
      </c>
      <c r="H36" s="1">
        <v>0</v>
      </c>
      <c r="I36" s="10">
        <v>80</v>
      </c>
    </row>
    <row r="37" spans="1:10">
      <c r="A37" s="1" t="s">
        <v>91</v>
      </c>
      <c r="B37" s="1">
        <v>285</v>
      </c>
      <c r="C37" s="1">
        <v>21.470610000000001</v>
      </c>
      <c r="D37" s="1">
        <v>-157.8262</v>
      </c>
      <c r="E37" s="7">
        <v>99</v>
      </c>
      <c r="F37" s="1">
        <v>1</v>
      </c>
      <c r="G37" s="1">
        <v>0</v>
      </c>
      <c r="H37" s="1">
        <v>0</v>
      </c>
      <c r="I37" s="10">
        <v>80</v>
      </c>
    </row>
    <row r="38" spans="1:10">
      <c r="A38" s="1" t="s">
        <v>26</v>
      </c>
      <c r="B38" s="1">
        <v>286</v>
      </c>
      <c r="C38" s="1">
        <v>21.471830000000001</v>
      </c>
      <c r="D38" s="1">
        <v>-157.82634999999999</v>
      </c>
      <c r="E38" s="1">
        <v>100</v>
      </c>
      <c r="F38" s="1">
        <v>0</v>
      </c>
      <c r="G38" s="1">
        <v>0</v>
      </c>
      <c r="H38" s="1">
        <v>0</v>
      </c>
      <c r="I38" s="10">
        <v>80</v>
      </c>
    </row>
    <row r="39" spans="1:10" s="8" customFormat="1" ht="15" thickBot="1">
      <c r="A39" s="1" t="s">
        <v>14</v>
      </c>
      <c r="B39" s="1">
        <v>287</v>
      </c>
      <c r="C39" s="1">
        <v>21.472020000000001</v>
      </c>
      <c r="D39" s="1">
        <v>-157.82901000000001</v>
      </c>
      <c r="E39" s="1">
        <v>99</v>
      </c>
      <c r="F39" s="1">
        <v>1</v>
      </c>
      <c r="G39" s="1">
        <v>0</v>
      </c>
      <c r="H39" s="1">
        <v>0</v>
      </c>
      <c r="I39" s="9">
        <v>10</v>
      </c>
      <c r="J39" s="1"/>
    </row>
    <row r="40" spans="1:10" ht="15" thickTop="1">
      <c r="A40" s="1" t="s">
        <v>14</v>
      </c>
      <c r="B40" s="1">
        <v>288</v>
      </c>
      <c r="C40" s="9">
        <v>21.471350000000001</v>
      </c>
      <c r="D40" s="9">
        <v>-157.83009000000001</v>
      </c>
      <c r="E40" s="1">
        <v>100</v>
      </c>
      <c r="F40" s="1">
        <v>0</v>
      </c>
      <c r="G40" s="1">
        <v>0</v>
      </c>
      <c r="H40" s="1">
        <v>0</v>
      </c>
      <c r="I40" s="9">
        <v>10</v>
      </c>
    </row>
    <row r="41" spans="1:10">
      <c r="A41" s="1" t="s">
        <v>92</v>
      </c>
      <c r="B41" s="1">
        <v>289</v>
      </c>
      <c r="C41" s="9">
        <v>21.472989999999999</v>
      </c>
      <c r="D41" s="9">
        <v>-157.82902000000001</v>
      </c>
      <c r="E41" s="1">
        <v>100</v>
      </c>
      <c r="F41" s="1">
        <v>0</v>
      </c>
      <c r="G41" s="1">
        <v>0</v>
      </c>
      <c r="H41" s="1">
        <v>0</v>
      </c>
      <c r="I41" s="9">
        <v>50</v>
      </c>
    </row>
    <row r="42" spans="1:10">
      <c r="A42" s="1" t="s">
        <v>92</v>
      </c>
      <c r="B42" s="1">
        <v>290</v>
      </c>
      <c r="C42" s="9">
        <v>21.472999999999999</v>
      </c>
      <c r="D42" s="9">
        <v>-157.82948999999999</v>
      </c>
      <c r="E42" s="1">
        <v>97</v>
      </c>
      <c r="F42" s="1">
        <v>3</v>
      </c>
      <c r="G42" s="1">
        <v>0</v>
      </c>
      <c r="H42" s="1">
        <v>0</v>
      </c>
      <c r="I42" s="10">
        <v>50</v>
      </c>
    </row>
    <row r="43" spans="1:10">
      <c r="A43" s="1" t="s">
        <v>92</v>
      </c>
      <c r="B43" s="1">
        <v>291</v>
      </c>
      <c r="C43" s="9">
        <v>21.47411</v>
      </c>
      <c r="D43" s="9">
        <v>-157.82653999999999</v>
      </c>
      <c r="E43" s="7">
        <v>99</v>
      </c>
      <c r="F43" s="1">
        <v>1</v>
      </c>
      <c r="G43" s="1">
        <v>0</v>
      </c>
      <c r="H43" s="1">
        <v>0</v>
      </c>
      <c r="I43" s="10">
        <v>50</v>
      </c>
    </row>
    <row r="44" spans="1:10">
      <c r="A44" s="1" t="s">
        <v>12</v>
      </c>
      <c r="B44" s="1">
        <v>292</v>
      </c>
      <c r="C44" s="9">
        <v>21.47334</v>
      </c>
      <c r="D44" s="9">
        <v>-157.82330999999999</v>
      </c>
      <c r="E44" s="7">
        <v>99</v>
      </c>
      <c r="F44" s="1">
        <v>1</v>
      </c>
      <c r="G44" s="1">
        <v>0</v>
      </c>
      <c r="H44" s="1">
        <v>0</v>
      </c>
      <c r="I44" s="10">
        <v>80</v>
      </c>
    </row>
    <row r="45" spans="1:10">
      <c r="A45" s="1" t="s">
        <v>11</v>
      </c>
      <c r="B45" s="1">
        <v>293</v>
      </c>
      <c r="C45" s="9">
        <v>21.474969999999999</v>
      </c>
      <c r="D45" s="9">
        <v>-157.82284999999999</v>
      </c>
      <c r="E45" s="1">
        <v>98</v>
      </c>
      <c r="F45" s="1">
        <v>1</v>
      </c>
      <c r="G45" s="1">
        <v>1</v>
      </c>
      <c r="H45" s="1">
        <v>0</v>
      </c>
      <c r="I45" s="10">
        <v>80</v>
      </c>
    </row>
    <row r="46" spans="1:10">
      <c r="A46" s="1" t="s">
        <v>10</v>
      </c>
      <c r="B46" s="1">
        <v>294</v>
      </c>
      <c r="C46" s="9">
        <v>21.47597</v>
      </c>
      <c r="D46" s="9">
        <v>-157.82212999999999</v>
      </c>
      <c r="E46" s="1">
        <v>97</v>
      </c>
      <c r="F46" s="1">
        <v>2</v>
      </c>
      <c r="G46" s="1">
        <v>1</v>
      </c>
      <c r="H46" s="1">
        <v>0</v>
      </c>
      <c r="I46" s="10">
        <v>80</v>
      </c>
    </row>
    <row r="47" spans="1:10">
      <c r="A47" s="1" t="s">
        <v>70</v>
      </c>
      <c r="B47" s="1">
        <v>295</v>
      </c>
      <c r="C47" s="9">
        <v>21.477900000000002</v>
      </c>
      <c r="D47" s="9">
        <v>-157.82383999999999</v>
      </c>
      <c r="E47" s="1">
        <v>100</v>
      </c>
      <c r="F47" s="1">
        <v>0</v>
      </c>
      <c r="G47" s="1">
        <v>0</v>
      </c>
      <c r="H47" s="1">
        <v>0</v>
      </c>
      <c r="I47" s="10">
        <v>80</v>
      </c>
    </row>
    <row r="48" spans="1:10">
      <c r="A48" s="1" t="s">
        <v>15</v>
      </c>
      <c r="B48" s="1">
        <v>296</v>
      </c>
      <c r="C48" s="9">
        <v>21.477879999999999</v>
      </c>
      <c r="D48" s="9">
        <v>-157.82523</v>
      </c>
      <c r="E48" s="1">
        <v>99</v>
      </c>
      <c r="F48" s="1">
        <v>1</v>
      </c>
      <c r="G48" s="1">
        <v>0</v>
      </c>
      <c r="H48" s="1">
        <v>0</v>
      </c>
      <c r="I48" s="10">
        <v>80</v>
      </c>
    </row>
    <row r="49" spans="1:9">
      <c r="A49" s="1" t="s">
        <v>16</v>
      </c>
      <c r="B49" s="1">
        <v>297</v>
      </c>
      <c r="C49" s="9">
        <v>21.477219999999999</v>
      </c>
      <c r="D49" s="9">
        <v>-157.82638</v>
      </c>
      <c r="E49" s="2">
        <v>99</v>
      </c>
      <c r="F49" s="1">
        <v>2</v>
      </c>
      <c r="G49" s="1">
        <v>0</v>
      </c>
      <c r="H49" s="1">
        <v>0</v>
      </c>
      <c r="I49" s="10">
        <v>80</v>
      </c>
    </row>
    <row r="50" spans="1:9">
      <c r="A50" s="1" t="s">
        <v>93</v>
      </c>
      <c r="B50" s="1">
        <v>298</v>
      </c>
      <c r="C50" s="9">
        <v>21.475380000000001</v>
      </c>
      <c r="D50" s="9">
        <v>-157.83014</v>
      </c>
      <c r="E50" s="2">
        <v>99</v>
      </c>
      <c r="F50" s="1">
        <v>1</v>
      </c>
      <c r="G50" s="1">
        <v>0</v>
      </c>
      <c r="H50" s="1">
        <v>0</v>
      </c>
      <c r="I50" s="10">
        <v>80</v>
      </c>
    </row>
    <row r="51" spans="1:9">
      <c r="A51" s="1" t="s">
        <v>17</v>
      </c>
      <c r="B51" s="1">
        <v>299</v>
      </c>
      <c r="C51" s="9">
        <v>21.47805</v>
      </c>
      <c r="D51" s="9">
        <v>-157.83091999999999</v>
      </c>
      <c r="E51" s="2">
        <v>98</v>
      </c>
      <c r="F51" s="1">
        <v>1</v>
      </c>
      <c r="G51" s="1">
        <v>1</v>
      </c>
      <c r="H51" s="1">
        <v>0</v>
      </c>
      <c r="I51" s="10">
        <v>80</v>
      </c>
    </row>
    <row r="52" spans="1:9">
      <c r="A52" s="1" t="s">
        <v>17</v>
      </c>
      <c r="B52" s="1">
        <v>300</v>
      </c>
      <c r="C52" s="9">
        <v>21.47775</v>
      </c>
      <c r="D52" s="9">
        <v>-157.83163999999999</v>
      </c>
      <c r="E52" s="2">
        <v>93</v>
      </c>
      <c r="F52" s="1">
        <v>1</v>
      </c>
      <c r="G52" s="1">
        <v>5</v>
      </c>
      <c r="H52" s="1">
        <v>1</v>
      </c>
      <c r="I52" s="10">
        <v>80</v>
      </c>
    </row>
    <row r="53" spans="1:9">
      <c r="A53" s="1" t="s">
        <v>18</v>
      </c>
      <c r="B53" s="1">
        <v>301</v>
      </c>
      <c r="C53" s="9">
        <v>21.479610000000001</v>
      </c>
      <c r="D53" s="9">
        <v>-157.83286000000001</v>
      </c>
      <c r="E53" s="2">
        <v>95</v>
      </c>
      <c r="F53" s="1">
        <v>1</v>
      </c>
      <c r="G53" s="1">
        <v>3</v>
      </c>
      <c r="H53" s="1">
        <v>1</v>
      </c>
      <c r="I53" s="10">
        <v>40</v>
      </c>
    </row>
    <row r="54" spans="1:9">
      <c r="A54" s="1" t="s">
        <v>18</v>
      </c>
      <c r="B54" s="1">
        <v>302</v>
      </c>
      <c r="C54" s="9">
        <v>21.479019999999998</v>
      </c>
      <c r="D54" s="9">
        <v>-157.83439000000001</v>
      </c>
      <c r="E54" s="2">
        <v>88</v>
      </c>
      <c r="F54" s="1">
        <v>1</v>
      </c>
      <c r="G54" s="1">
        <v>1</v>
      </c>
      <c r="H54" s="1">
        <v>10</v>
      </c>
      <c r="I54" s="10">
        <v>60</v>
      </c>
    </row>
    <row r="55" spans="1:9">
      <c r="A55" s="1" t="s">
        <v>19</v>
      </c>
      <c r="B55" s="1">
        <v>303</v>
      </c>
      <c r="C55" s="9">
        <v>21.478750000000002</v>
      </c>
      <c r="D55" s="9">
        <v>-157.83472</v>
      </c>
      <c r="E55" s="2">
        <v>14</v>
      </c>
      <c r="F55" s="1">
        <v>5</v>
      </c>
      <c r="G55" s="1">
        <v>1</v>
      </c>
      <c r="H55" s="1">
        <v>80</v>
      </c>
      <c r="I55" s="10">
        <v>30</v>
      </c>
    </row>
    <row r="56" spans="1:9">
      <c r="A56" s="1" t="s">
        <v>20</v>
      </c>
      <c r="B56" s="1">
        <v>304</v>
      </c>
      <c r="C56" s="9">
        <v>21.481120000000001</v>
      </c>
      <c r="D56" s="9">
        <v>-157.83426</v>
      </c>
      <c r="E56" s="2">
        <v>15</v>
      </c>
      <c r="F56" s="1">
        <v>3</v>
      </c>
      <c r="G56" s="1">
        <v>2</v>
      </c>
      <c r="H56" s="1">
        <v>80</v>
      </c>
      <c r="I56" s="10">
        <v>10</v>
      </c>
    </row>
    <row r="57" spans="1:9">
      <c r="A57" s="1" t="s">
        <v>21</v>
      </c>
      <c r="B57" s="1">
        <v>305</v>
      </c>
      <c r="C57" s="9">
        <v>21.482119999999998</v>
      </c>
      <c r="D57" s="9">
        <v>-157.83168000000001</v>
      </c>
      <c r="E57" s="2">
        <v>90</v>
      </c>
      <c r="F57" s="1">
        <v>10</v>
      </c>
      <c r="G57" s="1">
        <v>0</v>
      </c>
      <c r="H57" s="1">
        <v>0</v>
      </c>
      <c r="I57" s="10">
        <v>80</v>
      </c>
    </row>
    <row r="58" spans="1:9">
      <c r="A58" s="1" t="s">
        <v>21</v>
      </c>
      <c r="B58" s="1">
        <v>306</v>
      </c>
      <c r="C58" s="9">
        <v>21.481809999999999</v>
      </c>
      <c r="D58" s="9">
        <v>-157.83251000000001</v>
      </c>
      <c r="E58" s="2">
        <v>100</v>
      </c>
      <c r="F58" s="1">
        <v>0</v>
      </c>
      <c r="G58" s="1">
        <v>0</v>
      </c>
      <c r="H58" s="1">
        <v>0</v>
      </c>
      <c r="I58" s="10">
        <v>80</v>
      </c>
    </row>
    <row r="59" spans="1:9">
      <c r="A59" s="1" t="s">
        <v>22</v>
      </c>
      <c r="B59" s="1">
        <v>307</v>
      </c>
      <c r="C59" s="9">
        <v>21.4832</v>
      </c>
      <c r="D59" s="9">
        <v>-157.83159000000001</v>
      </c>
      <c r="E59" s="2">
        <v>100</v>
      </c>
      <c r="F59" s="1">
        <v>0</v>
      </c>
      <c r="G59" s="1">
        <v>0</v>
      </c>
      <c r="H59" s="1">
        <v>0</v>
      </c>
      <c r="I59" s="10">
        <v>80</v>
      </c>
    </row>
    <row r="60" spans="1:9">
      <c r="A60" s="1" t="s">
        <v>23</v>
      </c>
      <c r="B60" s="1">
        <v>308</v>
      </c>
      <c r="C60" s="9">
        <v>21.480920000000001</v>
      </c>
      <c r="D60" s="9">
        <v>-157.83508</v>
      </c>
      <c r="E60" s="2">
        <v>10</v>
      </c>
      <c r="F60" s="1">
        <v>0</v>
      </c>
      <c r="G60" s="1">
        <v>0</v>
      </c>
      <c r="H60" s="1">
        <v>90</v>
      </c>
      <c r="I60" s="15">
        <v>80</v>
      </c>
    </row>
    <row r="61" spans="1:9">
      <c r="A61" s="1" t="s">
        <v>23</v>
      </c>
      <c r="B61" s="1">
        <v>309</v>
      </c>
      <c r="C61" s="9">
        <v>21.480429999999998</v>
      </c>
      <c r="D61" s="9">
        <v>-157.83492000000001</v>
      </c>
      <c r="E61" s="2">
        <v>40</v>
      </c>
      <c r="F61" s="1">
        <v>5</v>
      </c>
      <c r="G61" s="1">
        <v>5</v>
      </c>
      <c r="H61" s="1">
        <v>50</v>
      </c>
      <c r="I61" s="15">
        <v>80</v>
      </c>
    </row>
    <row r="62" spans="1:9">
      <c r="A62" s="1" t="s">
        <v>23</v>
      </c>
      <c r="B62" s="1">
        <v>310</v>
      </c>
      <c r="C62" s="9">
        <v>21.48028</v>
      </c>
      <c r="D62" s="9">
        <v>-157.83450999999999</v>
      </c>
      <c r="E62" s="2">
        <v>6</v>
      </c>
      <c r="F62" s="1">
        <v>2</v>
      </c>
      <c r="G62" s="1">
        <v>2</v>
      </c>
      <c r="H62" s="1">
        <v>90</v>
      </c>
      <c r="I62" s="15">
        <v>80</v>
      </c>
    </row>
    <row r="63" spans="1:9">
      <c r="A63" s="1" t="s">
        <v>23</v>
      </c>
      <c r="B63" s="1">
        <v>311</v>
      </c>
      <c r="C63" s="9">
        <v>21.47833</v>
      </c>
      <c r="D63" s="9">
        <v>-157.83595</v>
      </c>
      <c r="E63" s="2">
        <v>6</v>
      </c>
      <c r="F63" s="1">
        <v>2</v>
      </c>
      <c r="G63" s="1">
        <v>2</v>
      </c>
      <c r="H63" s="1">
        <v>90</v>
      </c>
      <c r="I63" s="15">
        <v>40</v>
      </c>
    </row>
    <row r="64" spans="1:9">
      <c r="A64" s="1" t="s">
        <v>23</v>
      </c>
      <c r="B64" s="1">
        <v>312</v>
      </c>
      <c r="C64" s="9">
        <v>21.478179999999998</v>
      </c>
      <c r="D64" s="10">
        <v>-157.83588</v>
      </c>
      <c r="E64" s="1">
        <v>20</v>
      </c>
      <c r="F64" s="1">
        <v>0</v>
      </c>
      <c r="G64" s="1">
        <v>0</v>
      </c>
      <c r="H64" s="1">
        <v>80</v>
      </c>
      <c r="I64" s="15">
        <v>50</v>
      </c>
    </row>
    <row r="65" spans="1:12">
      <c r="A65" s="1" t="s">
        <v>23</v>
      </c>
      <c r="B65" s="1">
        <v>313</v>
      </c>
      <c r="C65" s="9">
        <v>21.4758</v>
      </c>
      <c r="D65" s="9">
        <v>-157.83418</v>
      </c>
      <c r="E65" s="1">
        <v>10</v>
      </c>
      <c r="F65" s="1">
        <v>5</v>
      </c>
      <c r="G65" s="1">
        <v>5</v>
      </c>
      <c r="H65" s="1">
        <v>80</v>
      </c>
      <c r="I65" s="15">
        <v>20</v>
      </c>
    </row>
    <row r="66" spans="1:12">
      <c r="A66" s="1" t="s">
        <v>23</v>
      </c>
      <c r="B66" s="1">
        <v>314</v>
      </c>
      <c r="C66" s="9">
        <v>21.47532</v>
      </c>
      <c r="D66" s="9">
        <v>-157.83403999999999</v>
      </c>
      <c r="E66" s="1">
        <v>10</v>
      </c>
      <c r="F66" s="1">
        <v>10</v>
      </c>
      <c r="G66" s="1">
        <v>1</v>
      </c>
      <c r="H66" s="1">
        <v>79</v>
      </c>
      <c r="I66" s="15">
        <v>20</v>
      </c>
    </row>
    <row r="67" spans="1:12">
      <c r="A67" s="1" t="s">
        <v>23</v>
      </c>
      <c r="B67" s="1">
        <v>315</v>
      </c>
      <c r="C67" s="9">
        <v>21.470500000000001</v>
      </c>
      <c r="D67" s="9">
        <v>-157.83212</v>
      </c>
      <c r="E67" s="1">
        <v>10</v>
      </c>
      <c r="F67" s="1">
        <v>5</v>
      </c>
      <c r="G67" s="1">
        <v>5</v>
      </c>
      <c r="H67" s="1">
        <v>80</v>
      </c>
      <c r="I67" s="15">
        <v>20</v>
      </c>
    </row>
    <row r="68" spans="1:12">
      <c r="A68" s="1" t="s">
        <v>23</v>
      </c>
      <c r="B68" s="1">
        <v>316</v>
      </c>
      <c r="C68" s="9">
        <v>21.46997</v>
      </c>
      <c r="D68" s="9">
        <v>-157.83213000000001</v>
      </c>
      <c r="E68" s="1">
        <v>10</v>
      </c>
      <c r="F68" s="1">
        <v>5</v>
      </c>
      <c r="G68" s="1">
        <v>5</v>
      </c>
      <c r="H68" s="1">
        <v>80</v>
      </c>
      <c r="I68" s="15">
        <v>80</v>
      </c>
    </row>
    <row r="69" spans="1:12">
      <c r="A69" s="1" t="s">
        <v>23</v>
      </c>
      <c r="B69" s="1">
        <v>317</v>
      </c>
      <c r="C69" s="9">
        <v>21.466609999999999</v>
      </c>
      <c r="D69" s="9">
        <v>-157.82814999999999</v>
      </c>
      <c r="E69" s="1">
        <v>10</v>
      </c>
      <c r="F69" s="1">
        <v>5</v>
      </c>
      <c r="G69" s="1">
        <v>5</v>
      </c>
      <c r="H69" s="1">
        <v>80</v>
      </c>
      <c r="I69" s="15">
        <v>50</v>
      </c>
    </row>
    <row r="70" spans="1:12">
      <c r="A70" s="1" t="s">
        <v>23</v>
      </c>
      <c r="B70" s="1">
        <v>318</v>
      </c>
      <c r="C70" s="9">
        <v>21.46621</v>
      </c>
      <c r="D70" s="9">
        <v>-157.82795999999999</v>
      </c>
      <c r="E70" s="1">
        <v>75</v>
      </c>
      <c r="F70" s="1">
        <v>10</v>
      </c>
      <c r="G70" s="1">
        <v>5</v>
      </c>
      <c r="H70" s="1">
        <v>10</v>
      </c>
      <c r="I70" s="16">
        <v>80</v>
      </c>
    </row>
    <row r="71" spans="1:12">
      <c r="A71" s="1" t="s">
        <v>23</v>
      </c>
      <c r="B71" s="1">
        <v>319</v>
      </c>
      <c r="C71" s="9">
        <v>21.456689999999998</v>
      </c>
      <c r="D71" s="9">
        <v>-157.82525000000001</v>
      </c>
      <c r="E71" s="1">
        <v>25</v>
      </c>
      <c r="F71" s="1">
        <v>25</v>
      </c>
      <c r="G71" s="1">
        <v>25</v>
      </c>
      <c r="H71" s="1">
        <v>25</v>
      </c>
      <c r="I71" s="17">
        <v>80</v>
      </c>
    </row>
    <row r="72" spans="1:12">
      <c r="A72" s="1" t="s">
        <v>23</v>
      </c>
      <c r="B72" s="1">
        <v>320</v>
      </c>
      <c r="C72" s="9">
        <v>21.456060000000001</v>
      </c>
      <c r="D72" s="9">
        <v>-157.82500999999999</v>
      </c>
      <c r="E72" s="1">
        <v>25</v>
      </c>
      <c r="F72" s="1">
        <v>25</v>
      </c>
      <c r="G72" s="1">
        <v>25</v>
      </c>
      <c r="H72" s="1">
        <v>25</v>
      </c>
      <c r="I72" s="17">
        <v>80</v>
      </c>
    </row>
    <row r="73" spans="1:12">
      <c r="A73" s="1" t="s">
        <v>57</v>
      </c>
      <c r="B73" s="1">
        <v>321</v>
      </c>
      <c r="C73" s="9">
        <v>21.460419999999999</v>
      </c>
      <c r="D73" s="9">
        <v>-157.82181</v>
      </c>
      <c r="E73" s="1">
        <v>90</v>
      </c>
      <c r="F73" s="1">
        <v>5</v>
      </c>
      <c r="G73" s="1">
        <v>5</v>
      </c>
      <c r="H73" s="1">
        <v>0</v>
      </c>
      <c r="I73" s="17">
        <v>80</v>
      </c>
    </row>
    <row r="74" spans="1:12">
      <c r="A74" s="1" t="s">
        <v>57</v>
      </c>
      <c r="B74" s="1">
        <v>322</v>
      </c>
      <c r="C74" s="9">
        <v>21.460129999999999</v>
      </c>
      <c r="D74" s="9">
        <v>-157.82302000000001</v>
      </c>
      <c r="E74" s="1">
        <v>90</v>
      </c>
      <c r="F74" s="1">
        <v>5</v>
      </c>
      <c r="G74" s="1">
        <v>5</v>
      </c>
      <c r="H74" s="1">
        <v>0</v>
      </c>
      <c r="I74" s="17">
        <v>80</v>
      </c>
    </row>
    <row r="75" spans="1:12">
      <c r="A75" s="1" t="s">
        <v>23</v>
      </c>
      <c r="B75" s="1">
        <v>323</v>
      </c>
      <c r="C75" s="9">
        <v>21.456060000000001</v>
      </c>
      <c r="D75" s="9">
        <v>-157.81474</v>
      </c>
      <c r="E75" s="1">
        <v>90</v>
      </c>
      <c r="F75" s="1">
        <v>5</v>
      </c>
      <c r="G75" s="1">
        <v>5</v>
      </c>
      <c r="H75" s="1">
        <v>0</v>
      </c>
      <c r="I75" s="17">
        <v>50</v>
      </c>
    </row>
    <row r="76" spans="1:12">
      <c r="A76" s="1" t="s">
        <v>23</v>
      </c>
      <c r="B76" s="1">
        <v>324</v>
      </c>
      <c r="C76" s="9">
        <v>21.45607</v>
      </c>
      <c r="D76" s="9">
        <v>-157.81458000000001</v>
      </c>
      <c r="E76" s="1">
        <v>90</v>
      </c>
      <c r="F76" s="1">
        <v>5</v>
      </c>
      <c r="G76" s="1">
        <v>5</v>
      </c>
      <c r="H76" s="1">
        <v>0</v>
      </c>
      <c r="I76" s="17">
        <v>50</v>
      </c>
    </row>
    <row r="77" spans="1:12" s="8" customFormat="1" ht="15" thickBot="1">
      <c r="A77" s="1" t="s">
        <v>94</v>
      </c>
      <c r="B77" s="1">
        <v>325</v>
      </c>
      <c r="C77" s="9">
        <v>21.451789999999999</v>
      </c>
      <c r="D77" s="9">
        <v>-157.81111999999999</v>
      </c>
      <c r="E77" s="1">
        <v>90</v>
      </c>
      <c r="F77" s="1">
        <v>5</v>
      </c>
      <c r="G77" s="1">
        <v>5</v>
      </c>
      <c r="H77" s="1">
        <v>0</v>
      </c>
      <c r="I77" s="17">
        <v>80</v>
      </c>
      <c r="J77" s="1"/>
    </row>
    <row r="78" spans="1:12" ht="15" thickTop="1">
      <c r="A78" s="1" t="s">
        <v>94</v>
      </c>
      <c r="B78" s="1">
        <v>326</v>
      </c>
      <c r="C78" s="9">
        <v>21.451370000000001</v>
      </c>
      <c r="D78" s="9">
        <v>-157.81193999999999</v>
      </c>
      <c r="E78" s="1">
        <v>100</v>
      </c>
      <c r="F78" s="1">
        <v>0</v>
      </c>
      <c r="G78" s="1">
        <v>0</v>
      </c>
      <c r="H78" s="1">
        <v>0</v>
      </c>
      <c r="I78" s="9">
        <v>20</v>
      </c>
      <c r="J78" s="11"/>
    </row>
    <row r="79" spans="1:12">
      <c r="A79" s="1" t="s">
        <v>95</v>
      </c>
      <c r="B79" s="1">
        <v>327</v>
      </c>
      <c r="C79" s="9">
        <v>21.448509999999999</v>
      </c>
      <c r="D79" s="9">
        <v>-157.80946</v>
      </c>
      <c r="E79" s="1">
        <v>95</v>
      </c>
      <c r="F79" s="1">
        <v>5</v>
      </c>
      <c r="G79" s="1">
        <v>0</v>
      </c>
      <c r="H79" s="1">
        <v>0</v>
      </c>
      <c r="I79" s="9">
        <v>40</v>
      </c>
      <c r="J79" s="11"/>
    </row>
    <row r="80" spans="1:12">
      <c r="A80" s="1" t="s">
        <v>95</v>
      </c>
      <c r="B80" s="1">
        <v>328</v>
      </c>
      <c r="C80" s="9">
        <v>21.448319999999999</v>
      </c>
      <c r="D80" s="9">
        <v>-157.80974000000001</v>
      </c>
      <c r="E80" s="1">
        <v>99</v>
      </c>
      <c r="F80" s="1">
        <v>1</v>
      </c>
      <c r="G80" s="1">
        <v>0</v>
      </c>
      <c r="H80" s="1">
        <v>0</v>
      </c>
      <c r="I80" s="9">
        <v>80</v>
      </c>
      <c r="J80" s="11"/>
      <c r="L80" s="3"/>
    </row>
    <row r="81" spans="1:10">
      <c r="A81" s="2" t="s">
        <v>23</v>
      </c>
      <c r="B81" s="1">
        <v>329</v>
      </c>
      <c r="C81" s="9">
        <v>21.447880000000001</v>
      </c>
      <c r="D81" s="9">
        <v>-157.81029000000001</v>
      </c>
      <c r="E81" s="1">
        <v>95</v>
      </c>
      <c r="F81" s="1">
        <v>5</v>
      </c>
      <c r="G81" s="1">
        <v>0</v>
      </c>
      <c r="H81" s="1">
        <v>0</v>
      </c>
      <c r="I81" s="9">
        <v>80</v>
      </c>
      <c r="J81" s="11"/>
    </row>
    <row r="82" spans="1:10">
      <c r="A82" s="1" t="s">
        <v>96</v>
      </c>
      <c r="B82" s="1">
        <v>330</v>
      </c>
      <c r="C82" s="9">
        <v>21.446390000000001</v>
      </c>
      <c r="D82" s="9">
        <v>-157.80788999999999</v>
      </c>
      <c r="E82" s="1">
        <v>95</v>
      </c>
      <c r="F82" s="1">
        <v>5</v>
      </c>
      <c r="G82" s="1">
        <v>0</v>
      </c>
      <c r="H82" s="1">
        <v>0</v>
      </c>
      <c r="I82" s="9">
        <v>80</v>
      </c>
      <c r="J82" s="11"/>
    </row>
    <row r="83" spans="1:10">
      <c r="A83" s="1" t="s">
        <v>97</v>
      </c>
      <c r="B83" s="1">
        <v>331</v>
      </c>
      <c r="C83" s="9">
        <v>21.447209999999998</v>
      </c>
      <c r="D83" s="9">
        <v>-157.80429000000001</v>
      </c>
      <c r="E83" s="1">
        <v>100</v>
      </c>
      <c r="F83" s="1">
        <v>0</v>
      </c>
      <c r="G83" s="1">
        <v>0</v>
      </c>
      <c r="H83" s="1">
        <v>0</v>
      </c>
      <c r="I83" s="9">
        <v>80</v>
      </c>
      <c r="J83" s="11"/>
    </row>
    <row r="84" spans="1:10">
      <c r="A84" s="1" t="s">
        <v>98</v>
      </c>
      <c r="B84" s="1">
        <v>332</v>
      </c>
      <c r="C84" s="9">
        <v>21.447320000000001</v>
      </c>
      <c r="D84" s="9">
        <v>-157.80136999999999</v>
      </c>
      <c r="E84" s="1">
        <v>100</v>
      </c>
      <c r="F84" s="1">
        <v>0</v>
      </c>
      <c r="G84" s="1">
        <v>0</v>
      </c>
      <c r="H84" s="1">
        <v>0</v>
      </c>
      <c r="I84" s="9">
        <v>80</v>
      </c>
      <c r="J84" s="11"/>
    </row>
    <row r="85" spans="1:10">
      <c r="A85" s="1" t="s">
        <v>99</v>
      </c>
      <c r="B85" s="1">
        <v>333</v>
      </c>
      <c r="C85" s="9">
        <v>21.444130000000001</v>
      </c>
      <c r="D85" s="9">
        <v>-157.80028999999999</v>
      </c>
      <c r="E85" s="1">
        <v>95</v>
      </c>
      <c r="F85" s="1">
        <v>5</v>
      </c>
      <c r="G85" s="1">
        <v>0</v>
      </c>
      <c r="H85" s="1">
        <v>0</v>
      </c>
      <c r="I85" s="9">
        <v>80</v>
      </c>
      <c r="J85" s="11"/>
    </row>
    <row r="86" spans="1:10">
      <c r="A86" s="1" t="s">
        <v>100</v>
      </c>
      <c r="B86" s="1">
        <v>334</v>
      </c>
      <c r="C86" s="9">
        <v>21.440370000000001</v>
      </c>
      <c r="D86" s="9">
        <v>-157.80512999999999</v>
      </c>
      <c r="E86" s="1">
        <v>95</v>
      </c>
      <c r="F86" s="1">
        <v>5</v>
      </c>
      <c r="G86" s="1">
        <v>0</v>
      </c>
      <c r="H86" s="1">
        <v>0</v>
      </c>
      <c r="I86" s="9">
        <v>80</v>
      </c>
      <c r="J86" s="11"/>
    </row>
    <row r="87" spans="1:10">
      <c r="A87" s="1" t="s">
        <v>23</v>
      </c>
      <c r="B87" s="1">
        <v>335</v>
      </c>
      <c r="C87" s="9">
        <v>21.439440000000001</v>
      </c>
      <c r="D87" s="9">
        <v>-157.80395999999999</v>
      </c>
      <c r="E87" s="1">
        <v>90</v>
      </c>
      <c r="F87" s="1">
        <v>10</v>
      </c>
      <c r="G87" s="1">
        <v>0</v>
      </c>
      <c r="H87" s="1">
        <v>0</v>
      </c>
      <c r="I87" s="9">
        <v>80</v>
      </c>
      <c r="J87" s="11"/>
    </row>
    <row r="88" spans="1:10">
      <c r="A88" s="1" t="s">
        <v>101</v>
      </c>
      <c r="B88" s="1">
        <v>336</v>
      </c>
      <c r="C88" s="9">
        <v>21.43845</v>
      </c>
      <c r="D88" s="9">
        <v>-157.80134000000001</v>
      </c>
      <c r="E88" s="1">
        <v>99</v>
      </c>
      <c r="F88" s="1">
        <v>1</v>
      </c>
      <c r="G88" s="1">
        <v>0</v>
      </c>
      <c r="H88" s="1">
        <v>0</v>
      </c>
      <c r="I88" s="9">
        <v>80</v>
      </c>
      <c r="J88" s="11"/>
    </row>
    <row r="89" spans="1:10">
      <c r="A89" s="1" t="s">
        <v>101</v>
      </c>
      <c r="B89" s="1">
        <v>337</v>
      </c>
      <c r="C89" s="9">
        <v>21.43788</v>
      </c>
      <c r="D89" s="9">
        <v>-157.79734999999999</v>
      </c>
      <c r="E89" s="1">
        <v>100</v>
      </c>
      <c r="F89" s="1">
        <v>0</v>
      </c>
      <c r="G89" s="1">
        <v>0</v>
      </c>
      <c r="H89" s="1">
        <v>0</v>
      </c>
      <c r="I89" s="9">
        <v>80</v>
      </c>
      <c r="J89" s="11"/>
    </row>
    <row r="90" spans="1:10">
      <c r="A90" s="1" t="s">
        <v>102</v>
      </c>
      <c r="B90" s="1">
        <v>338</v>
      </c>
      <c r="C90" s="9">
        <v>21.43581</v>
      </c>
      <c r="D90" s="9">
        <v>-157.79751999999999</v>
      </c>
      <c r="E90" s="1">
        <v>95</v>
      </c>
      <c r="F90" s="1">
        <v>5</v>
      </c>
      <c r="G90" s="1">
        <v>0</v>
      </c>
      <c r="H90" s="1">
        <v>0</v>
      </c>
      <c r="I90" s="9">
        <v>80</v>
      </c>
      <c r="J90" s="11"/>
    </row>
    <row r="91" spans="1:10">
      <c r="A91" s="1" t="s">
        <v>71</v>
      </c>
      <c r="B91" s="1">
        <v>340</v>
      </c>
      <c r="C91" s="9">
        <v>21.437529999999999</v>
      </c>
      <c r="D91" s="9">
        <v>-157.79422</v>
      </c>
      <c r="E91" s="1">
        <v>98</v>
      </c>
      <c r="F91" s="1">
        <v>1</v>
      </c>
      <c r="G91" s="1">
        <v>1</v>
      </c>
      <c r="H91" s="1">
        <v>0</v>
      </c>
      <c r="I91" s="9">
        <v>80</v>
      </c>
      <c r="J91" s="11"/>
    </row>
    <row r="92" spans="1:10">
      <c r="A92" s="1" t="s">
        <v>103</v>
      </c>
      <c r="B92" s="1">
        <v>341</v>
      </c>
      <c r="C92" s="9">
        <v>21.433489999999999</v>
      </c>
      <c r="D92" s="9">
        <v>-157.79442</v>
      </c>
      <c r="E92" s="1">
        <v>100</v>
      </c>
      <c r="F92" s="1">
        <v>0</v>
      </c>
      <c r="G92" s="1">
        <v>0</v>
      </c>
      <c r="H92" s="1">
        <v>0</v>
      </c>
      <c r="I92" s="9">
        <v>80</v>
      </c>
      <c r="J92" s="11"/>
    </row>
    <row r="93" spans="1:10">
      <c r="A93" s="1" t="s">
        <v>43</v>
      </c>
      <c r="B93" s="1">
        <v>342</v>
      </c>
      <c r="C93" s="9">
        <v>21.42998</v>
      </c>
      <c r="D93" s="9">
        <v>-157.79237000000001</v>
      </c>
      <c r="E93" s="1">
        <v>95</v>
      </c>
      <c r="F93" s="1">
        <v>5</v>
      </c>
      <c r="G93" s="1">
        <v>0</v>
      </c>
      <c r="H93" s="1">
        <v>0</v>
      </c>
      <c r="I93" s="9">
        <v>80</v>
      </c>
      <c r="J93" s="11"/>
    </row>
    <row r="94" spans="1:10">
      <c r="A94" s="1" t="s">
        <v>43</v>
      </c>
      <c r="B94" s="1">
        <v>343</v>
      </c>
      <c r="C94" s="9">
        <v>21.429819999999999</v>
      </c>
      <c r="D94" s="9">
        <v>-157.79132000000001</v>
      </c>
      <c r="E94" s="1">
        <v>98</v>
      </c>
      <c r="F94" s="1">
        <v>2</v>
      </c>
      <c r="G94" s="1">
        <v>0</v>
      </c>
      <c r="H94" s="1">
        <v>0</v>
      </c>
      <c r="I94" s="9">
        <v>80</v>
      </c>
      <c r="J94" s="11"/>
    </row>
    <row r="95" spans="1:10">
      <c r="A95" s="1" t="s">
        <v>44</v>
      </c>
      <c r="B95" s="1">
        <v>344</v>
      </c>
      <c r="C95" s="9">
        <v>21.43244</v>
      </c>
      <c r="D95" s="9">
        <v>-157.79014000000001</v>
      </c>
      <c r="E95" s="1">
        <v>95</v>
      </c>
      <c r="F95" s="1">
        <v>5</v>
      </c>
      <c r="G95" s="1">
        <v>0</v>
      </c>
      <c r="H95" s="1">
        <v>0</v>
      </c>
      <c r="I95" s="9">
        <v>80</v>
      </c>
      <c r="J95" s="11"/>
    </row>
    <row r="96" spans="1:10">
      <c r="A96" s="1" t="s">
        <v>104</v>
      </c>
      <c r="B96" s="1">
        <v>345</v>
      </c>
      <c r="C96" s="9">
        <v>21.430669999999999</v>
      </c>
      <c r="D96" s="9">
        <v>-157.79032000000001</v>
      </c>
      <c r="E96" s="1">
        <v>95</v>
      </c>
      <c r="F96" s="1">
        <v>5</v>
      </c>
      <c r="G96" s="1">
        <v>0</v>
      </c>
      <c r="H96" s="1">
        <v>0</v>
      </c>
      <c r="I96" s="9">
        <v>80</v>
      </c>
      <c r="J96" s="11"/>
    </row>
    <row r="97" spans="1:10">
      <c r="A97" s="1" t="s">
        <v>104</v>
      </c>
      <c r="B97" s="1">
        <v>346</v>
      </c>
      <c r="C97" s="9">
        <v>21.429880000000001</v>
      </c>
      <c r="D97" s="9">
        <v>-157.78809999999999</v>
      </c>
      <c r="E97" s="1">
        <v>100</v>
      </c>
      <c r="F97" s="1">
        <v>0</v>
      </c>
      <c r="G97" s="1">
        <v>0</v>
      </c>
      <c r="H97" s="1">
        <v>0</v>
      </c>
      <c r="I97" s="9">
        <v>80</v>
      </c>
      <c r="J97" s="11"/>
    </row>
    <row r="98" spans="1:10">
      <c r="A98" s="1" t="s">
        <v>105</v>
      </c>
      <c r="B98" s="1">
        <v>347</v>
      </c>
      <c r="C98" s="9">
        <v>21.414940000000001</v>
      </c>
      <c r="D98" s="9">
        <v>-157.77958000000001</v>
      </c>
      <c r="E98" s="1">
        <v>60</v>
      </c>
      <c r="F98" s="1">
        <v>20</v>
      </c>
      <c r="G98" s="1">
        <v>20</v>
      </c>
      <c r="H98" s="1">
        <v>0</v>
      </c>
      <c r="I98" s="9">
        <v>20</v>
      </c>
      <c r="J98" s="11"/>
    </row>
    <row r="99" spans="1:10">
      <c r="A99" s="1" t="s">
        <v>105</v>
      </c>
      <c r="B99" s="1">
        <v>348</v>
      </c>
      <c r="C99" s="9">
        <v>21.415620000000001</v>
      </c>
      <c r="D99" s="9">
        <v>-157.77707000000001</v>
      </c>
      <c r="E99" s="1">
        <v>85</v>
      </c>
      <c r="F99" s="1">
        <v>10</v>
      </c>
      <c r="G99" s="1">
        <v>5</v>
      </c>
      <c r="H99" s="1">
        <v>0</v>
      </c>
      <c r="I99" s="9">
        <v>20</v>
      </c>
      <c r="J99" s="11"/>
    </row>
    <row r="100" spans="1:10">
      <c r="A100" s="1" t="s">
        <v>105</v>
      </c>
      <c r="B100" s="1">
        <v>349</v>
      </c>
      <c r="C100" s="9">
        <v>21.42032</v>
      </c>
      <c r="D100" s="9">
        <v>-157.77243999999999</v>
      </c>
      <c r="E100" s="1">
        <v>65</v>
      </c>
      <c r="F100" s="1">
        <v>30</v>
      </c>
      <c r="G100" s="2">
        <v>5</v>
      </c>
      <c r="H100" s="1">
        <v>0</v>
      </c>
      <c r="I100" s="9">
        <v>20</v>
      </c>
      <c r="J100" s="11"/>
    </row>
    <row r="101" spans="1:10">
      <c r="A101" s="1" t="s">
        <v>105</v>
      </c>
      <c r="B101" s="1">
        <v>350</v>
      </c>
      <c r="C101" s="9">
        <v>21.423169999999999</v>
      </c>
      <c r="D101" s="9">
        <v>-157.77107000000001</v>
      </c>
      <c r="E101" s="1">
        <v>80</v>
      </c>
      <c r="F101" s="1">
        <v>15</v>
      </c>
      <c r="G101" s="1">
        <v>5</v>
      </c>
      <c r="H101" s="1">
        <v>0</v>
      </c>
      <c r="I101" s="9">
        <v>20</v>
      </c>
      <c r="J101" s="11"/>
    </row>
    <row r="102" spans="1:10">
      <c r="A102" s="1" t="s">
        <v>105</v>
      </c>
      <c r="B102" s="1">
        <v>351</v>
      </c>
      <c r="C102" s="9">
        <v>21.42643</v>
      </c>
      <c r="D102" s="9">
        <v>-157.76998</v>
      </c>
      <c r="E102" s="1">
        <v>95</v>
      </c>
      <c r="F102" s="1">
        <v>5</v>
      </c>
      <c r="G102" s="1">
        <v>0</v>
      </c>
      <c r="H102" s="1">
        <v>0</v>
      </c>
      <c r="I102" s="9">
        <v>20</v>
      </c>
      <c r="J102" s="12"/>
    </row>
    <row r="103" spans="1:10">
      <c r="A103" s="1" t="s">
        <v>105</v>
      </c>
      <c r="B103" s="1">
        <v>352</v>
      </c>
      <c r="C103" s="9">
        <v>21.4297</v>
      </c>
      <c r="D103" s="9">
        <v>-157.76832999999999</v>
      </c>
      <c r="E103" s="1">
        <v>100</v>
      </c>
      <c r="F103" s="1">
        <v>0</v>
      </c>
      <c r="G103" s="1">
        <v>0</v>
      </c>
      <c r="H103" s="1">
        <v>0</v>
      </c>
      <c r="I103" s="9">
        <v>20</v>
      </c>
      <c r="J103" s="11"/>
    </row>
    <row r="104" spans="1:10">
      <c r="A104" s="2" t="s">
        <v>106</v>
      </c>
      <c r="B104" s="1">
        <v>353</v>
      </c>
      <c r="C104" s="10">
        <v>21.461010000000002</v>
      </c>
      <c r="D104" s="10">
        <v>-157.77995999999999</v>
      </c>
      <c r="E104" s="10">
        <v>50</v>
      </c>
      <c r="F104" s="10">
        <v>45</v>
      </c>
      <c r="G104" s="10">
        <v>5</v>
      </c>
      <c r="H104" s="10">
        <v>0</v>
      </c>
      <c r="I104" s="9">
        <v>10</v>
      </c>
      <c r="J104" s="11"/>
    </row>
    <row r="105" spans="1:10">
      <c r="A105" s="2" t="s">
        <v>70</v>
      </c>
      <c r="B105" s="1">
        <v>354</v>
      </c>
      <c r="C105" s="10">
        <v>21.467479999999998</v>
      </c>
      <c r="D105" s="10">
        <v>-157.79399000000001</v>
      </c>
      <c r="E105" s="10">
        <v>100</v>
      </c>
      <c r="F105" s="10">
        <v>0</v>
      </c>
      <c r="G105" s="10">
        <v>0</v>
      </c>
      <c r="H105" s="10">
        <v>0</v>
      </c>
      <c r="I105" s="9">
        <v>5</v>
      </c>
      <c r="J105" s="11"/>
    </row>
    <row r="106" spans="1:10">
      <c r="A106" s="2" t="s">
        <v>70</v>
      </c>
      <c r="B106" s="1">
        <v>355</v>
      </c>
      <c r="C106" s="10">
        <v>21.467479999999998</v>
      </c>
      <c r="D106" s="10">
        <v>-157.79463999999999</v>
      </c>
      <c r="E106" s="10">
        <v>100</v>
      </c>
      <c r="F106" s="10">
        <v>0</v>
      </c>
      <c r="G106" s="10">
        <v>0</v>
      </c>
      <c r="H106" s="10">
        <v>0</v>
      </c>
      <c r="I106" s="9">
        <v>5</v>
      </c>
      <c r="J106" s="11"/>
    </row>
    <row r="107" spans="1:10">
      <c r="A107" s="2" t="s">
        <v>8</v>
      </c>
      <c r="B107" s="1">
        <v>356</v>
      </c>
      <c r="C107" s="10">
        <v>21.473389999999998</v>
      </c>
      <c r="D107" s="10">
        <v>-157.79989</v>
      </c>
      <c r="E107" s="10">
        <v>45</v>
      </c>
      <c r="F107" s="10">
        <v>30</v>
      </c>
      <c r="G107" s="10">
        <v>25</v>
      </c>
      <c r="H107" s="10">
        <v>0</v>
      </c>
      <c r="I107" s="9">
        <v>5</v>
      </c>
      <c r="J107" s="11"/>
    </row>
    <row r="108" spans="1:10">
      <c r="A108" s="2" t="s">
        <v>8</v>
      </c>
      <c r="B108" s="1">
        <v>357</v>
      </c>
      <c r="C108" s="10">
        <v>21.473389999999998</v>
      </c>
      <c r="D108" s="10">
        <v>-157.80000000000001</v>
      </c>
      <c r="E108" s="10">
        <v>40</v>
      </c>
      <c r="F108" s="10">
        <v>30</v>
      </c>
      <c r="G108" s="10">
        <v>30</v>
      </c>
      <c r="H108" s="10">
        <v>0</v>
      </c>
      <c r="I108" s="9">
        <v>5</v>
      </c>
      <c r="J108" s="11"/>
    </row>
    <row r="109" spans="1:10">
      <c r="A109" s="2" t="s">
        <v>8</v>
      </c>
      <c r="B109" s="1">
        <v>358</v>
      </c>
      <c r="C109" s="10">
        <v>21.473780000000001</v>
      </c>
      <c r="D109" s="10">
        <v>-157.80008000000001</v>
      </c>
      <c r="E109" s="10">
        <v>40</v>
      </c>
      <c r="F109" s="10">
        <v>30</v>
      </c>
      <c r="G109" s="10">
        <v>25</v>
      </c>
      <c r="H109" s="10">
        <v>5</v>
      </c>
      <c r="I109" s="9">
        <v>10</v>
      </c>
      <c r="J109" s="11"/>
    </row>
    <row r="110" spans="1:10">
      <c r="A110" s="2" t="s">
        <v>8</v>
      </c>
      <c r="B110" s="1">
        <v>359</v>
      </c>
      <c r="C110" s="10">
        <v>21.473310000000001</v>
      </c>
      <c r="D110" s="10">
        <v>-157.80371</v>
      </c>
      <c r="E110" s="10">
        <v>90</v>
      </c>
      <c r="F110" s="10">
        <v>10</v>
      </c>
      <c r="G110" s="10">
        <v>0</v>
      </c>
      <c r="H110" s="10">
        <v>0</v>
      </c>
      <c r="I110" s="9">
        <v>10</v>
      </c>
      <c r="J110" s="11"/>
    </row>
    <row r="111" spans="1:10">
      <c r="A111" s="2" t="s">
        <v>70</v>
      </c>
      <c r="B111" s="1">
        <v>360</v>
      </c>
      <c r="C111" s="10">
        <v>21.47409</v>
      </c>
      <c r="D111" s="10">
        <v>-157.80655999999999</v>
      </c>
      <c r="E111" s="10">
        <v>60</v>
      </c>
      <c r="F111" s="10">
        <v>30</v>
      </c>
      <c r="G111" s="10">
        <v>5</v>
      </c>
      <c r="H111" s="10">
        <v>5</v>
      </c>
      <c r="I111" s="9">
        <v>10</v>
      </c>
      <c r="J111" s="11"/>
    </row>
    <row r="112" spans="1:10">
      <c r="A112" s="2" t="s">
        <v>70</v>
      </c>
      <c r="B112" s="1">
        <v>361</v>
      </c>
      <c r="C112" s="10">
        <v>21.473990000000001</v>
      </c>
      <c r="D112" s="10">
        <v>-157.80707000000001</v>
      </c>
      <c r="E112" s="10">
        <v>55</v>
      </c>
      <c r="F112" s="10">
        <v>30</v>
      </c>
      <c r="G112" s="10">
        <v>10</v>
      </c>
      <c r="H112" s="10">
        <v>5</v>
      </c>
      <c r="I112" s="9">
        <v>10</v>
      </c>
      <c r="J112" s="11"/>
    </row>
    <row r="113" spans="1:10">
      <c r="A113" s="2" t="s">
        <v>107</v>
      </c>
      <c r="B113" s="1">
        <v>362</v>
      </c>
      <c r="C113" s="10">
        <v>21.473690000000001</v>
      </c>
      <c r="D113" s="10">
        <v>-157.81984</v>
      </c>
      <c r="E113" s="10">
        <v>100</v>
      </c>
      <c r="F113" s="10">
        <v>0</v>
      </c>
      <c r="G113" s="10">
        <v>0</v>
      </c>
      <c r="H113" s="10">
        <v>0</v>
      </c>
      <c r="I113" s="9">
        <v>10</v>
      </c>
      <c r="J113" s="11"/>
    </row>
    <row r="114" spans="1:10">
      <c r="A114" s="2" t="s">
        <v>107</v>
      </c>
      <c r="B114" s="1">
        <v>363</v>
      </c>
      <c r="C114" s="10">
        <v>21.473590000000002</v>
      </c>
      <c r="D114" s="10">
        <v>-157.81985</v>
      </c>
      <c r="E114" s="10">
        <v>100</v>
      </c>
      <c r="F114" s="10">
        <v>0</v>
      </c>
      <c r="G114" s="10">
        <v>0</v>
      </c>
      <c r="H114" s="10">
        <v>0</v>
      </c>
      <c r="I114" s="9">
        <v>80</v>
      </c>
      <c r="J114" s="11"/>
    </row>
    <row r="115" spans="1:10">
      <c r="A115" s="2" t="s">
        <v>107</v>
      </c>
      <c r="B115" s="1">
        <v>364</v>
      </c>
      <c r="C115" s="10">
        <v>21.474930000000001</v>
      </c>
      <c r="D115" s="10">
        <v>-157.82043999999999</v>
      </c>
      <c r="E115" s="10">
        <v>100</v>
      </c>
      <c r="F115" s="10">
        <v>0</v>
      </c>
      <c r="G115" s="10">
        <v>0</v>
      </c>
      <c r="H115" s="10">
        <v>0</v>
      </c>
      <c r="I115" s="9">
        <v>50</v>
      </c>
      <c r="J115" s="11"/>
    </row>
    <row r="116" spans="1:10">
      <c r="A116" s="2" t="s">
        <v>107</v>
      </c>
      <c r="B116" s="1">
        <v>365</v>
      </c>
      <c r="C116" s="10">
        <v>21.47561</v>
      </c>
      <c r="D116" s="10">
        <v>-157.82178999999999</v>
      </c>
      <c r="E116" s="10">
        <v>97</v>
      </c>
      <c r="F116" s="10">
        <v>1</v>
      </c>
      <c r="G116" s="10">
        <v>1</v>
      </c>
      <c r="H116" s="10">
        <v>1</v>
      </c>
      <c r="I116" s="10">
        <v>50</v>
      </c>
    </row>
    <row r="117" spans="1:10">
      <c r="A117" s="2" t="s">
        <v>107</v>
      </c>
      <c r="B117" s="1">
        <v>366</v>
      </c>
      <c r="C117" s="10">
        <v>21.475739999999998</v>
      </c>
      <c r="D117" s="10">
        <v>-157.82209</v>
      </c>
      <c r="E117" s="10">
        <v>98</v>
      </c>
      <c r="F117" s="10">
        <v>1</v>
      </c>
      <c r="G117" s="10">
        <v>1</v>
      </c>
      <c r="H117" s="10">
        <v>0</v>
      </c>
      <c r="I117" s="10">
        <v>50</v>
      </c>
    </row>
    <row r="118" spans="1:10">
      <c r="A118" s="2" t="s">
        <v>23</v>
      </c>
      <c r="B118" s="1">
        <v>367</v>
      </c>
      <c r="C118" s="10">
        <v>21.433859999999999</v>
      </c>
      <c r="D118" s="10">
        <v>-157.80312000000001</v>
      </c>
      <c r="E118" s="10">
        <v>40</v>
      </c>
      <c r="F118" s="10">
        <v>50</v>
      </c>
      <c r="G118" s="10">
        <v>10</v>
      </c>
      <c r="H118" s="10">
        <v>0</v>
      </c>
      <c r="I118" s="10">
        <v>80</v>
      </c>
    </row>
    <row r="119" spans="1:10">
      <c r="A119" s="2" t="s">
        <v>23</v>
      </c>
      <c r="B119" s="1">
        <v>368</v>
      </c>
      <c r="C119" s="10">
        <v>21.43111</v>
      </c>
      <c r="D119" s="10">
        <v>-157.80181999999999</v>
      </c>
      <c r="E119" s="10">
        <v>40</v>
      </c>
      <c r="F119" s="10">
        <v>50</v>
      </c>
      <c r="G119" s="10">
        <v>10</v>
      </c>
      <c r="H119" s="10">
        <v>0</v>
      </c>
      <c r="I119" s="10">
        <v>80</v>
      </c>
    </row>
    <row r="120" spans="1:10">
      <c r="A120" s="2" t="s">
        <v>23</v>
      </c>
      <c r="B120" s="1">
        <v>369</v>
      </c>
      <c r="C120" s="10">
        <v>21.429349999999999</v>
      </c>
      <c r="D120" s="10">
        <v>-157.79928000000001</v>
      </c>
      <c r="E120" s="10">
        <v>45</v>
      </c>
      <c r="F120" s="10">
        <v>50</v>
      </c>
      <c r="G120" s="10">
        <v>5</v>
      </c>
      <c r="H120" s="10">
        <v>0</v>
      </c>
      <c r="I120" s="10">
        <v>80</v>
      </c>
    </row>
    <row r="121" spans="1:10">
      <c r="A121" s="2" t="s">
        <v>23</v>
      </c>
      <c r="B121" s="1">
        <v>370</v>
      </c>
      <c r="C121" s="10">
        <v>21.42989</v>
      </c>
      <c r="D121" s="10">
        <v>-157.79553999999999</v>
      </c>
      <c r="E121" s="10">
        <v>60</v>
      </c>
      <c r="F121" s="1">
        <v>40</v>
      </c>
      <c r="G121" s="10">
        <v>0</v>
      </c>
      <c r="H121" s="10">
        <v>0</v>
      </c>
      <c r="I121" s="10">
        <v>80</v>
      </c>
    </row>
  </sheetData>
  <pageMargins left="0.45" right="0.45" top="0.25" bottom="0.2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6"/>
  <sheetViews>
    <sheetView topLeftCell="W17" workbookViewId="0">
      <selection activeCell="AI10" sqref="AI10"/>
    </sheetView>
  </sheetViews>
  <sheetFormatPr baseColWidth="10" defaultRowHeight="14" x14ac:dyDescent="0"/>
  <cols>
    <col min="7" max="7" width="19" customWidth="1"/>
    <col min="13" max="13" width="17.1640625" customWidth="1"/>
  </cols>
  <sheetData>
    <row r="1" spans="1:26">
      <c r="A1" t="s">
        <v>109</v>
      </c>
      <c r="B1" t="s">
        <v>110</v>
      </c>
      <c r="C1" t="s">
        <v>111</v>
      </c>
      <c r="D1" t="s">
        <v>112</v>
      </c>
      <c r="E1" t="s">
        <v>113</v>
      </c>
      <c r="F1" t="s">
        <v>114</v>
      </c>
      <c r="G1" t="s">
        <v>115</v>
      </c>
      <c r="H1" t="s">
        <v>116</v>
      </c>
      <c r="I1" t="s">
        <v>117</v>
      </c>
      <c r="J1" t="s">
        <v>118</v>
      </c>
      <c r="K1" t="s">
        <v>119</v>
      </c>
      <c r="L1" t="s">
        <v>120</v>
      </c>
      <c r="M1" t="s">
        <v>121</v>
      </c>
      <c r="N1" t="s">
        <v>122</v>
      </c>
      <c r="O1" t="s">
        <v>123</v>
      </c>
      <c r="P1" t="s">
        <v>124</v>
      </c>
      <c r="Q1" t="s">
        <v>125</v>
      </c>
      <c r="Z1" t="s">
        <v>127</v>
      </c>
    </row>
    <row r="2" spans="1:26">
      <c r="A2" s="18">
        <v>41821</v>
      </c>
      <c r="B2">
        <v>26.6</v>
      </c>
      <c r="C2">
        <v>1256</v>
      </c>
      <c r="D2">
        <v>24.7</v>
      </c>
      <c r="E2">
        <v>634</v>
      </c>
      <c r="F2">
        <v>25.8</v>
      </c>
      <c r="G2">
        <v>11.01</v>
      </c>
      <c r="H2">
        <v>18.41</v>
      </c>
      <c r="I2">
        <v>67</v>
      </c>
      <c r="J2">
        <v>628</v>
      </c>
      <c r="K2">
        <v>0</v>
      </c>
      <c r="L2" t="s">
        <v>126</v>
      </c>
      <c r="M2">
        <v>478</v>
      </c>
      <c r="N2">
        <v>38</v>
      </c>
      <c r="O2">
        <v>27.8</v>
      </c>
      <c r="P2">
        <v>26.7</v>
      </c>
      <c r="Q2">
        <f>AVERAGE(O2:P2)</f>
        <v>27.25</v>
      </c>
    </row>
    <row r="3" spans="1:26">
      <c r="A3" s="18">
        <v>41822</v>
      </c>
      <c r="B3">
        <v>26.6</v>
      </c>
      <c r="C3">
        <v>1126</v>
      </c>
      <c r="D3">
        <v>25.4</v>
      </c>
      <c r="E3">
        <v>8</v>
      </c>
      <c r="F3">
        <v>26</v>
      </c>
      <c r="G3">
        <v>12.04</v>
      </c>
      <c r="H3">
        <v>19.25</v>
      </c>
      <c r="I3">
        <v>47</v>
      </c>
      <c r="J3">
        <v>33</v>
      </c>
      <c r="K3">
        <v>0</v>
      </c>
      <c r="L3" t="s">
        <v>126</v>
      </c>
      <c r="M3">
        <v>453</v>
      </c>
      <c r="N3">
        <v>36</v>
      </c>
      <c r="O3">
        <v>27.6</v>
      </c>
      <c r="P3">
        <v>26.9</v>
      </c>
      <c r="Q3">
        <f t="shared" ref="Q3:Q66" si="0">AVERAGE(O3:P3)</f>
        <v>27.25</v>
      </c>
    </row>
    <row r="4" spans="1:26">
      <c r="A4" s="18">
        <v>41823</v>
      </c>
      <c r="B4">
        <v>26.7</v>
      </c>
      <c r="C4">
        <v>1220</v>
      </c>
      <c r="D4">
        <v>24.4</v>
      </c>
      <c r="E4">
        <v>357</v>
      </c>
      <c r="F4">
        <v>25.9</v>
      </c>
      <c r="G4">
        <v>13.55</v>
      </c>
      <c r="H4">
        <v>22.58</v>
      </c>
      <c r="I4">
        <v>52</v>
      </c>
      <c r="J4">
        <v>1831</v>
      </c>
      <c r="K4">
        <v>0.08</v>
      </c>
      <c r="L4" t="s">
        <v>126</v>
      </c>
      <c r="M4">
        <v>481</v>
      </c>
      <c r="N4">
        <v>38</v>
      </c>
      <c r="O4">
        <v>27.8</v>
      </c>
      <c r="P4">
        <v>26</v>
      </c>
      <c r="Q4">
        <f t="shared" si="0"/>
        <v>26.9</v>
      </c>
    </row>
    <row r="5" spans="1:26">
      <c r="A5" s="18">
        <v>41824</v>
      </c>
      <c r="B5">
        <v>26.7</v>
      </c>
      <c r="C5">
        <v>1454</v>
      </c>
      <c r="D5">
        <v>25.3</v>
      </c>
      <c r="E5">
        <v>448</v>
      </c>
      <c r="F5">
        <v>26.1</v>
      </c>
      <c r="G5">
        <v>13.65</v>
      </c>
      <c r="H5">
        <v>22.45</v>
      </c>
      <c r="I5">
        <v>13</v>
      </c>
      <c r="J5">
        <v>1609</v>
      </c>
      <c r="K5">
        <v>0</v>
      </c>
      <c r="L5" t="s">
        <v>126</v>
      </c>
      <c r="M5">
        <v>420</v>
      </c>
      <c r="N5">
        <v>33</v>
      </c>
      <c r="O5">
        <v>27.7</v>
      </c>
      <c r="P5">
        <v>25.6</v>
      </c>
      <c r="Q5">
        <f t="shared" si="0"/>
        <v>26.65</v>
      </c>
    </row>
    <row r="6" spans="1:26">
      <c r="A6" s="18">
        <v>41825</v>
      </c>
      <c r="B6">
        <v>26.2</v>
      </c>
      <c r="C6">
        <v>1243</v>
      </c>
      <c r="D6">
        <v>23.1</v>
      </c>
      <c r="E6">
        <v>651</v>
      </c>
      <c r="F6">
        <v>25.2</v>
      </c>
      <c r="G6">
        <v>11.28</v>
      </c>
      <c r="H6">
        <v>25.56</v>
      </c>
      <c r="I6">
        <v>43</v>
      </c>
      <c r="J6">
        <v>1730</v>
      </c>
      <c r="K6">
        <v>0.11</v>
      </c>
      <c r="L6" t="s">
        <v>126</v>
      </c>
      <c r="M6">
        <v>384</v>
      </c>
      <c r="N6">
        <v>31</v>
      </c>
      <c r="O6">
        <v>27.7</v>
      </c>
      <c r="P6">
        <v>25.4</v>
      </c>
      <c r="Q6">
        <f t="shared" si="0"/>
        <v>26.549999999999997</v>
      </c>
    </row>
    <row r="7" spans="1:26">
      <c r="A7" s="18">
        <v>41826</v>
      </c>
      <c r="B7">
        <v>26.5</v>
      </c>
      <c r="C7">
        <v>1219</v>
      </c>
      <c r="D7">
        <v>23.6</v>
      </c>
      <c r="E7">
        <v>158</v>
      </c>
      <c r="F7">
        <v>25.6</v>
      </c>
      <c r="G7">
        <v>12.44</v>
      </c>
      <c r="H7">
        <v>22.95</v>
      </c>
      <c r="I7">
        <v>85</v>
      </c>
      <c r="J7">
        <v>31</v>
      </c>
      <c r="K7">
        <v>0.09</v>
      </c>
      <c r="L7" t="s">
        <v>126</v>
      </c>
      <c r="M7">
        <v>478</v>
      </c>
      <c r="N7">
        <v>37</v>
      </c>
      <c r="O7">
        <v>27.7</v>
      </c>
      <c r="P7">
        <v>25.4</v>
      </c>
      <c r="Q7">
        <f t="shared" si="0"/>
        <v>26.549999999999997</v>
      </c>
    </row>
    <row r="8" spans="1:26">
      <c r="A8" s="18">
        <v>41827</v>
      </c>
      <c r="B8">
        <v>26.3</v>
      </c>
      <c r="C8">
        <v>1359</v>
      </c>
      <c r="D8">
        <v>22.7</v>
      </c>
      <c r="E8">
        <v>413</v>
      </c>
      <c r="F8">
        <v>25.4</v>
      </c>
      <c r="G8">
        <v>10.95</v>
      </c>
      <c r="H8">
        <v>24.57</v>
      </c>
      <c r="I8">
        <v>65</v>
      </c>
      <c r="J8">
        <v>118</v>
      </c>
      <c r="K8">
        <v>0.04</v>
      </c>
      <c r="L8" t="s">
        <v>126</v>
      </c>
      <c r="M8">
        <v>242</v>
      </c>
      <c r="N8">
        <v>22</v>
      </c>
      <c r="O8">
        <v>27.2</v>
      </c>
      <c r="P8">
        <v>26.1</v>
      </c>
      <c r="Q8">
        <f t="shared" si="0"/>
        <v>26.65</v>
      </c>
    </row>
    <row r="9" spans="1:26">
      <c r="A9" s="18">
        <v>41828</v>
      </c>
      <c r="B9">
        <v>26.2</v>
      </c>
      <c r="C9">
        <v>1028</v>
      </c>
      <c r="D9">
        <v>24.5</v>
      </c>
      <c r="E9">
        <v>2335</v>
      </c>
      <c r="F9">
        <v>25.6</v>
      </c>
      <c r="G9">
        <v>12.74</v>
      </c>
      <c r="H9">
        <v>21.59</v>
      </c>
      <c r="I9">
        <v>26</v>
      </c>
      <c r="J9">
        <v>1314</v>
      </c>
      <c r="K9">
        <v>0</v>
      </c>
      <c r="L9" t="s">
        <v>126</v>
      </c>
      <c r="M9">
        <v>363</v>
      </c>
      <c r="N9">
        <v>30</v>
      </c>
      <c r="O9">
        <v>27.4</v>
      </c>
      <c r="P9">
        <v>25.8</v>
      </c>
      <c r="Q9">
        <f t="shared" si="0"/>
        <v>26.6</v>
      </c>
    </row>
    <row r="10" spans="1:26">
      <c r="A10" s="18">
        <v>41829</v>
      </c>
      <c r="B10">
        <v>26.6</v>
      </c>
      <c r="C10">
        <v>1415</v>
      </c>
      <c r="D10">
        <v>23</v>
      </c>
      <c r="E10">
        <v>524</v>
      </c>
      <c r="F10">
        <v>25.5</v>
      </c>
      <c r="G10">
        <v>12.09</v>
      </c>
      <c r="H10">
        <v>23.5</v>
      </c>
      <c r="I10">
        <v>55</v>
      </c>
      <c r="J10">
        <v>1222</v>
      </c>
      <c r="K10">
        <v>0</v>
      </c>
      <c r="L10" t="s">
        <v>126</v>
      </c>
      <c r="M10">
        <v>386</v>
      </c>
      <c r="N10">
        <v>31</v>
      </c>
      <c r="O10">
        <v>27.5</v>
      </c>
      <c r="P10">
        <v>25.7</v>
      </c>
      <c r="Q10">
        <f t="shared" si="0"/>
        <v>26.6</v>
      </c>
    </row>
    <row r="11" spans="1:26">
      <c r="A11" s="18">
        <v>41830</v>
      </c>
      <c r="B11">
        <v>26.7</v>
      </c>
      <c r="C11">
        <v>1221</v>
      </c>
      <c r="D11">
        <v>23.6</v>
      </c>
      <c r="E11">
        <v>2358</v>
      </c>
      <c r="F11">
        <v>25.9</v>
      </c>
      <c r="G11">
        <v>13.43</v>
      </c>
      <c r="H11">
        <v>26.28</v>
      </c>
      <c r="I11">
        <v>59</v>
      </c>
      <c r="J11">
        <v>2315</v>
      </c>
      <c r="K11">
        <v>0.04</v>
      </c>
      <c r="L11" t="s">
        <v>126</v>
      </c>
      <c r="M11">
        <v>462</v>
      </c>
      <c r="N11">
        <v>37</v>
      </c>
      <c r="O11">
        <v>27.4</v>
      </c>
      <c r="P11">
        <v>26</v>
      </c>
      <c r="Q11">
        <f t="shared" si="0"/>
        <v>26.7</v>
      </c>
    </row>
    <row r="12" spans="1:26">
      <c r="A12" s="18">
        <v>41831</v>
      </c>
      <c r="B12">
        <v>26.9</v>
      </c>
      <c r="C12">
        <v>852</v>
      </c>
      <c r="D12">
        <v>23.2</v>
      </c>
      <c r="E12">
        <v>611</v>
      </c>
      <c r="F12">
        <v>25.8</v>
      </c>
      <c r="G12">
        <v>13.12</v>
      </c>
      <c r="H12">
        <v>28.28</v>
      </c>
      <c r="I12">
        <v>55</v>
      </c>
      <c r="J12">
        <v>523</v>
      </c>
      <c r="K12">
        <v>0.01</v>
      </c>
      <c r="L12" t="s">
        <v>126</v>
      </c>
      <c r="M12">
        <v>264</v>
      </c>
      <c r="N12">
        <v>23</v>
      </c>
      <c r="O12">
        <v>27.1</v>
      </c>
      <c r="P12">
        <v>25.7</v>
      </c>
      <c r="Q12">
        <f t="shared" si="0"/>
        <v>26.4</v>
      </c>
    </row>
    <row r="13" spans="1:26">
      <c r="A13" s="18">
        <v>41832</v>
      </c>
      <c r="B13">
        <v>26.7</v>
      </c>
      <c r="C13">
        <v>1305</v>
      </c>
      <c r="D13">
        <v>23.7</v>
      </c>
      <c r="E13">
        <v>2002</v>
      </c>
      <c r="F13">
        <v>25.7</v>
      </c>
      <c r="G13">
        <v>11.2</v>
      </c>
      <c r="H13">
        <v>22.29</v>
      </c>
      <c r="I13">
        <v>72</v>
      </c>
      <c r="J13">
        <v>1955</v>
      </c>
      <c r="K13">
        <v>0.02</v>
      </c>
      <c r="L13" t="s">
        <v>126</v>
      </c>
      <c r="M13">
        <v>399</v>
      </c>
      <c r="N13">
        <v>32</v>
      </c>
      <c r="O13">
        <v>27.3</v>
      </c>
      <c r="P13">
        <v>25.8</v>
      </c>
      <c r="Q13">
        <f t="shared" si="0"/>
        <v>26.55</v>
      </c>
    </row>
    <row r="14" spans="1:26">
      <c r="A14" s="18">
        <v>41833</v>
      </c>
      <c r="B14">
        <v>26.8</v>
      </c>
      <c r="C14">
        <v>1414</v>
      </c>
      <c r="D14">
        <v>25.2</v>
      </c>
      <c r="E14">
        <v>2006</v>
      </c>
      <c r="F14">
        <v>26.1</v>
      </c>
      <c r="G14">
        <v>10.11</v>
      </c>
      <c r="H14">
        <v>20.28</v>
      </c>
      <c r="I14">
        <v>60</v>
      </c>
      <c r="J14">
        <v>2001</v>
      </c>
      <c r="K14">
        <v>0.01</v>
      </c>
      <c r="L14" t="s">
        <v>126</v>
      </c>
      <c r="M14">
        <v>401</v>
      </c>
      <c r="N14">
        <v>33</v>
      </c>
      <c r="O14">
        <v>27.5</v>
      </c>
      <c r="P14">
        <v>26.4</v>
      </c>
      <c r="Q14">
        <f t="shared" si="0"/>
        <v>26.95</v>
      </c>
    </row>
    <row r="15" spans="1:26">
      <c r="A15" s="18">
        <v>41834</v>
      </c>
      <c r="B15">
        <v>26.7</v>
      </c>
      <c r="C15">
        <v>1840</v>
      </c>
      <c r="D15">
        <v>24.8</v>
      </c>
      <c r="E15">
        <v>144</v>
      </c>
      <c r="F15">
        <v>26.1</v>
      </c>
      <c r="G15">
        <v>12.42</v>
      </c>
      <c r="H15">
        <v>22.6</v>
      </c>
      <c r="I15">
        <v>47</v>
      </c>
      <c r="J15">
        <v>1254</v>
      </c>
      <c r="K15">
        <v>0.1</v>
      </c>
      <c r="L15" t="s">
        <v>126</v>
      </c>
      <c r="M15">
        <v>334</v>
      </c>
      <c r="N15">
        <v>29</v>
      </c>
      <c r="O15">
        <v>27.6</v>
      </c>
      <c r="P15">
        <v>26.6</v>
      </c>
      <c r="Q15">
        <f t="shared" si="0"/>
        <v>27.1</v>
      </c>
    </row>
    <row r="16" spans="1:26">
      <c r="A16" s="18">
        <v>41835</v>
      </c>
      <c r="B16">
        <v>26.6</v>
      </c>
      <c r="C16">
        <v>1619</v>
      </c>
      <c r="D16">
        <v>24.7</v>
      </c>
      <c r="E16">
        <v>2136</v>
      </c>
      <c r="F16">
        <v>26</v>
      </c>
      <c r="G16">
        <v>10.88</v>
      </c>
      <c r="H16">
        <v>19.75</v>
      </c>
      <c r="I16">
        <v>23</v>
      </c>
      <c r="J16">
        <v>1724</v>
      </c>
      <c r="K16">
        <v>0.03</v>
      </c>
      <c r="L16" t="s">
        <v>126</v>
      </c>
      <c r="M16">
        <v>498</v>
      </c>
      <c r="N16">
        <v>40</v>
      </c>
      <c r="O16">
        <v>27.7</v>
      </c>
      <c r="P16">
        <v>26.1</v>
      </c>
      <c r="Q16">
        <f t="shared" si="0"/>
        <v>26.9</v>
      </c>
    </row>
    <row r="17" spans="1:17">
      <c r="A17" s="18">
        <v>41836</v>
      </c>
      <c r="B17">
        <v>26.6</v>
      </c>
      <c r="C17">
        <v>1012</v>
      </c>
      <c r="D17">
        <v>24.6</v>
      </c>
      <c r="E17">
        <v>158</v>
      </c>
      <c r="F17">
        <v>26.1</v>
      </c>
      <c r="G17">
        <v>13.42</v>
      </c>
      <c r="H17">
        <v>24.05</v>
      </c>
      <c r="I17">
        <v>61</v>
      </c>
      <c r="J17">
        <v>153</v>
      </c>
      <c r="K17">
        <v>0.05</v>
      </c>
      <c r="L17" t="s">
        <v>126</v>
      </c>
      <c r="M17">
        <v>464</v>
      </c>
      <c r="N17">
        <v>37</v>
      </c>
      <c r="O17">
        <v>27.9</v>
      </c>
      <c r="P17">
        <v>26.3</v>
      </c>
      <c r="Q17">
        <f t="shared" si="0"/>
        <v>27.1</v>
      </c>
    </row>
    <row r="18" spans="1:17">
      <c r="A18" s="18">
        <v>41837</v>
      </c>
      <c r="B18">
        <v>26.5</v>
      </c>
      <c r="C18">
        <v>1355</v>
      </c>
      <c r="D18">
        <v>22.8</v>
      </c>
      <c r="E18">
        <v>842</v>
      </c>
      <c r="F18">
        <v>25.5</v>
      </c>
      <c r="G18">
        <v>14.23</v>
      </c>
      <c r="H18">
        <v>27.44</v>
      </c>
      <c r="I18">
        <v>45</v>
      </c>
      <c r="J18">
        <v>838</v>
      </c>
      <c r="K18">
        <v>7.0000000000000007E-2</v>
      </c>
      <c r="L18" t="s">
        <v>126</v>
      </c>
      <c r="M18">
        <v>250</v>
      </c>
      <c r="N18">
        <v>23</v>
      </c>
      <c r="O18">
        <v>27.2</v>
      </c>
      <c r="P18">
        <v>25.6</v>
      </c>
      <c r="Q18">
        <f t="shared" si="0"/>
        <v>26.4</v>
      </c>
    </row>
    <row r="19" spans="1:17">
      <c r="A19" s="18">
        <v>41838</v>
      </c>
      <c r="B19">
        <v>26.4</v>
      </c>
      <c r="C19">
        <v>1438</v>
      </c>
      <c r="D19">
        <v>24</v>
      </c>
      <c r="E19">
        <v>136</v>
      </c>
      <c r="F19">
        <v>25.8</v>
      </c>
      <c r="G19">
        <v>12.83</v>
      </c>
      <c r="H19">
        <v>21.22</v>
      </c>
      <c r="I19">
        <v>50</v>
      </c>
      <c r="J19">
        <v>232</v>
      </c>
      <c r="K19">
        <v>0.02</v>
      </c>
      <c r="L19" t="s">
        <v>126</v>
      </c>
      <c r="M19">
        <v>402</v>
      </c>
      <c r="N19">
        <v>33</v>
      </c>
      <c r="O19">
        <v>27.3</v>
      </c>
      <c r="P19">
        <v>25.2</v>
      </c>
      <c r="Q19">
        <f t="shared" si="0"/>
        <v>26.25</v>
      </c>
    </row>
    <row r="20" spans="1:17">
      <c r="A20" s="18">
        <v>41839</v>
      </c>
      <c r="B20">
        <v>26.6</v>
      </c>
      <c r="C20">
        <v>1452</v>
      </c>
      <c r="D20">
        <v>23.6</v>
      </c>
      <c r="E20">
        <v>2336</v>
      </c>
      <c r="F20">
        <v>25.7</v>
      </c>
      <c r="G20">
        <v>11.66</v>
      </c>
      <c r="H20">
        <v>22.82</v>
      </c>
      <c r="I20">
        <v>50</v>
      </c>
      <c r="J20">
        <v>2108</v>
      </c>
      <c r="K20">
        <v>2.04</v>
      </c>
      <c r="L20" t="s">
        <v>126</v>
      </c>
      <c r="M20">
        <v>430</v>
      </c>
      <c r="N20">
        <v>35</v>
      </c>
      <c r="O20">
        <v>27.3</v>
      </c>
      <c r="P20">
        <v>25.8</v>
      </c>
      <c r="Q20">
        <f t="shared" si="0"/>
        <v>26.55</v>
      </c>
    </row>
    <row r="21" spans="1:17">
      <c r="A21" s="18">
        <v>41840</v>
      </c>
      <c r="B21">
        <v>26.4</v>
      </c>
      <c r="C21">
        <v>1424</v>
      </c>
      <c r="D21">
        <v>22.1</v>
      </c>
      <c r="E21">
        <v>451</v>
      </c>
      <c r="F21">
        <v>25</v>
      </c>
      <c r="G21">
        <v>12.46</v>
      </c>
      <c r="H21">
        <v>29.94</v>
      </c>
      <c r="I21">
        <v>36</v>
      </c>
      <c r="J21">
        <v>333</v>
      </c>
      <c r="K21">
        <v>3.48</v>
      </c>
      <c r="L21" t="s">
        <v>126</v>
      </c>
      <c r="M21">
        <v>317</v>
      </c>
      <c r="N21">
        <v>28</v>
      </c>
      <c r="O21">
        <v>26.8</v>
      </c>
      <c r="P21">
        <v>26.1</v>
      </c>
      <c r="Q21">
        <f t="shared" si="0"/>
        <v>26.450000000000003</v>
      </c>
    </row>
    <row r="22" spans="1:17">
      <c r="A22" s="18">
        <v>41841</v>
      </c>
      <c r="B22">
        <v>27.3</v>
      </c>
      <c r="C22">
        <v>1432</v>
      </c>
      <c r="D22">
        <v>25</v>
      </c>
      <c r="E22">
        <v>419</v>
      </c>
      <c r="F22">
        <v>26.3</v>
      </c>
      <c r="G22">
        <v>9.9499999999999993</v>
      </c>
      <c r="H22">
        <v>19.38</v>
      </c>
      <c r="I22">
        <v>66</v>
      </c>
      <c r="J22">
        <v>316</v>
      </c>
      <c r="K22">
        <v>7.0000000000000007E-2</v>
      </c>
      <c r="L22" t="s">
        <v>126</v>
      </c>
      <c r="M22">
        <v>433</v>
      </c>
      <c r="N22">
        <v>35</v>
      </c>
      <c r="O22">
        <v>27.7</v>
      </c>
      <c r="P22">
        <v>26.3</v>
      </c>
      <c r="Q22">
        <f t="shared" si="0"/>
        <v>27</v>
      </c>
    </row>
    <row r="23" spans="1:17">
      <c r="A23" s="18">
        <v>41842</v>
      </c>
      <c r="B23">
        <v>27.1</v>
      </c>
      <c r="C23">
        <v>1032</v>
      </c>
      <c r="D23">
        <v>24.7</v>
      </c>
      <c r="E23">
        <v>457</v>
      </c>
      <c r="F23">
        <v>26.1</v>
      </c>
      <c r="G23">
        <v>9.18</v>
      </c>
      <c r="H23">
        <v>20.82</v>
      </c>
      <c r="I23">
        <v>47</v>
      </c>
      <c r="J23">
        <v>1532</v>
      </c>
      <c r="K23">
        <v>0.34</v>
      </c>
      <c r="L23" t="s">
        <v>126</v>
      </c>
      <c r="M23">
        <v>317</v>
      </c>
      <c r="N23">
        <v>28</v>
      </c>
      <c r="O23">
        <v>27.9</v>
      </c>
      <c r="P23">
        <v>26.9</v>
      </c>
      <c r="Q23">
        <f t="shared" si="0"/>
        <v>27.4</v>
      </c>
    </row>
    <row r="24" spans="1:17">
      <c r="A24" s="18">
        <v>41843</v>
      </c>
      <c r="B24">
        <v>27</v>
      </c>
      <c r="C24">
        <v>1108</v>
      </c>
      <c r="D24">
        <v>25.4</v>
      </c>
      <c r="E24">
        <v>1942</v>
      </c>
      <c r="F24">
        <v>26.2</v>
      </c>
      <c r="G24">
        <v>14.22</v>
      </c>
      <c r="H24">
        <v>25.19</v>
      </c>
      <c r="I24">
        <v>37</v>
      </c>
      <c r="J24">
        <v>1936</v>
      </c>
      <c r="K24">
        <v>0</v>
      </c>
      <c r="L24" t="s">
        <v>126</v>
      </c>
      <c r="M24">
        <v>446</v>
      </c>
      <c r="N24">
        <v>36</v>
      </c>
      <c r="O24">
        <v>27.8</v>
      </c>
      <c r="P24">
        <v>26.4</v>
      </c>
      <c r="Q24">
        <f t="shared" si="0"/>
        <v>27.1</v>
      </c>
    </row>
    <row r="25" spans="1:17">
      <c r="A25" s="18">
        <v>41844</v>
      </c>
      <c r="B25">
        <v>26.5</v>
      </c>
      <c r="C25">
        <v>1453</v>
      </c>
      <c r="D25">
        <v>25.4</v>
      </c>
      <c r="E25">
        <v>314</v>
      </c>
      <c r="F25">
        <v>25.9</v>
      </c>
      <c r="G25">
        <v>13.49</v>
      </c>
      <c r="H25">
        <v>23.43</v>
      </c>
      <c r="I25">
        <v>35</v>
      </c>
      <c r="J25">
        <v>846</v>
      </c>
      <c r="K25">
        <v>0</v>
      </c>
      <c r="L25" t="s">
        <v>126</v>
      </c>
      <c r="M25">
        <v>403</v>
      </c>
      <c r="N25">
        <v>33</v>
      </c>
      <c r="O25">
        <v>28</v>
      </c>
      <c r="P25">
        <v>25.8</v>
      </c>
      <c r="Q25">
        <f t="shared" si="0"/>
        <v>26.9</v>
      </c>
    </row>
    <row r="26" spans="1:17">
      <c r="A26" s="18">
        <v>41845</v>
      </c>
      <c r="B26">
        <v>26.5</v>
      </c>
      <c r="C26">
        <v>1330</v>
      </c>
      <c r="D26">
        <v>24.6</v>
      </c>
      <c r="E26">
        <v>837</v>
      </c>
      <c r="F26">
        <v>25.8</v>
      </c>
      <c r="G26">
        <v>11.19</v>
      </c>
      <c r="H26">
        <v>20.5</v>
      </c>
      <c r="I26">
        <v>43</v>
      </c>
      <c r="J26">
        <v>834</v>
      </c>
      <c r="K26">
        <v>0</v>
      </c>
      <c r="L26" t="s">
        <v>126</v>
      </c>
      <c r="M26">
        <v>395</v>
      </c>
      <c r="N26">
        <v>33</v>
      </c>
      <c r="O26">
        <v>27.5</v>
      </c>
      <c r="P26">
        <v>25.8</v>
      </c>
      <c r="Q26">
        <f t="shared" si="0"/>
        <v>26.65</v>
      </c>
    </row>
    <row r="27" spans="1:17">
      <c r="A27" s="18">
        <v>41846</v>
      </c>
      <c r="B27">
        <v>26.9</v>
      </c>
      <c r="C27">
        <v>1327</v>
      </c>
      <c r="D27">
        <v>24.8</v>
      </c>
      <c r="E27">
        <v>1952</v>
      </c>
      <c r="F27">
        <v>26.1</v>
      </c>
      <c r="G27">
        <v>9.7899999999999991</v>
      </c>
      <c r="H27">
        <v>18.41</v>
      </c>
      <c r="I27">
        <v>77</v>
      </c>
      <c r="J27">
        <v>2355</v>
      </c>
      <c r="K27">
        <v>0</v>
      </c>
      <c r="L27" t="s">
        <v>126</v>
      </c>
      <c r="M27">
        <v>482</v>
      </c>
      <c r="N27">
        <v>38</v>
      </c>
      <c r="O27">
        <v>27.7</v>
      </c>
      <c r="P27">
        <v>26.4</v>
      </c>
      <c r="Q27">
        <f t="shared" si="0"/>
        <v>27.049999999999997</v>
      </c>
    </row>
    <row r="28" spans="1:17">
      <c r="A28" s="18">
        <v>41847</v>
      </c>
      <c r="B28">
        <v>27.4</v>
      </c>
      <c r="C28">
        <v>1346</v>
      </c>
      <c r="D28">
        <v>26.1</v>
      </c>
      <c r="E28">
        <v>443</v>
      </c>
      <c r="F28">
        <v>26.7</v>
      </c>
      <c r="G28">
        <v>12.64</v>
      </c>
      <c r="H28">
        <v>19.71</v>
      </c>
      <c r="I28">
        <v>77</v>
      </c>
      <c r="J28">
        <v>1</v>
      </c>
      <c r="K28">
        <v>0</v>
      </c>
      <c r="L28" t="s">
        <v>126</v>
      </c>
      <c r="M28">
        <v>517</v>
      </c>
      <c r="N28">
        <v>41</v>
      </c>
      <c r="O28">
        <v>28</v>
      </c>
      <c r="P28">
        <v>27.1</v>
      </c>
      <c r="Q28">
        <f t="shared" si="0"/>
        <v>27.55</v>
      </c>
    </row>
    <row r="29" spans="1:17">
      <c r="A29" s="18">
        <v>41848</v>
      </c>
      <c r="B29">
        <v>27.2</v>
      </c>
      <c r="C29">
        <v>1506</v>
      </c>
      <c r="D29">
        <v>25.6</v>
      </c>
      <c r="E29">
        <v>510</v>
      </c>
      <c r="F29">
        <v>26.4</v>
      </c>
      <c r="G29">
        <v>10.88</v>
      </c>
      <c r="H29">
        <v>18.57</v>
      </c>
      <c r="I29">
        <v>26</v>
      </c>
      <c r="J29">
        <v>1430</v>
      </c>
      <c r="K29">
        <v>0</v>
      </c>
      <c r="L29" t="s">
        <v>126</v>
      </c>
      <c r="M29">
        <v>362</v>
      </c>
      <c r="N29">
        <v>33</v>
      </c>
      <c r="O29">
        <v>28</v>
      </c>
      <c r="P29">
        <v>26.1</v>
      </c>
      <c r="Q29">
        <f t="shared" si="0"/>
        <v>27.05</v>
      </c>
    </row>
    <row r="30" spans="1:17">
      <c r="A30" s="18">
        <v>41849</v>
      </c>
      <c r="B30">
        <v>26.9</v>
      </c>
      <c r="C30">
        <v>1013</v>
      </c>
      <c r="D30">
        <v>25.5</v>
      </c>
      <c r="E30">
        <v>544</v>
      </c>
      <c r="F30">
        <v>26.2</v>
      </c>
      <c r="G30">
        <v>10.8</v>
      </c>
      <c r="H30">
        <v>18.7</v>
      </c>
      <c r="I30">
        <v>78</v>
      </c>
      <c r="J30">
        <v>1429</v>
      </c>
      <c r="K30">
        <v>0</v>
      </c>
      <c r="L30" t="s">
        <v>126</v>
      </c>
      <c r="M30">
        <v>469</v>
      </c>
      <c r="N30">
        <v>42</v>
      </c>
      <c r="O30">
        <v>28</v>
      </c>
      <c r="P30">
        <v>26.7</v>
      </c>
      <c r="Q30">
        <f t="shared" si="0"/>
        <v>27.35</v>
      </c>
    </row>
    <row r="31" spans="1:17">
      <c r="A31" s="18">
        <v>41850</v>
      </c>
      <c r="B31">
        <v>26.8</v>
      </c>
      <c r="C31">
        <v>1149</v>
      </c>
      <c r="D31">
        <v>25.4</v>
      </c>
      <c r="E31">
        <v>557</v>
      </c>
      <c r="F31">
        <v>26.1</v>
      </c>
      <c r="G31">
        <v>11.56</v>
      </c>
      <c r="H31">
        <v>19.79</v>
      </c>
      <c r="I31">
        <v>26</v>
      </c>
      <c r="J31">
        <v>1604</v>
      </c>
      <c r="K31">
        <v>0</v>
      </c>
      <c r="L31" t="s">
        <v>126</v>
      </c>
      <c r="M31">
        <v>445</v>
      </c>
      <c r="N31">
        <v>40</v>
      </c>
      <c r="O31">
        <v>27.9</v>
      </c>
      <c r="P31">
        <v>26.3</v>
      </c>
      <c r="Q31">
        <f t="shared" si="0"/>
        <v>27.1</v>
      </c>
    </row>
    <row r="32" spans="1:17">
      <c r="A32" s="18">
        <v>41851</v>
      </c>
      <c r="B32">
        <v>27</v>
      </c>
      <c r="C32">
        <v>1539</v>
      </c>
      <c r="D32">
        <v>25.5</v>
      </c>
      <c r="E32">
        <v>536</v>
      </c>
      <c r="F32">
        <v>26.3</v>
      </c>
      <c r="G32">
        <v>11.69</v>
      </c>
      <c r="H32">
        <v>22.27</v>
      </c>
      <c r="I32">
        <v>45</v>
      </c>
      <c r="J32">
        <v>1922</v>
      </c>
      <c r="K32">
        <v>0</v>
      </c>
      <c r="L32" t="s">
        <v>126</v>
      </c>
      <c r="M32">
        <v>451</v>
      </c>
      <c r="N32">
        <v>41</v>
      </c>
      <c r="O32">
        <v>28</v>
      </c>
      <c r="P32">
        <v>26.4</v>
      </c>
      <c r="Q32">
        <f t="shared" si="0"/>
        <v>27.2</v>
      </c>
    </row>
    <row r="33" spans="1:17">
      <c r="A33" s="18">
        <v>41852</v>
      </c>
      <c r="B33">
        <v>27.2</v>
      </c>
      <c r="C33">
        <v>1106</v>
      </c>
      <c r="D33">
        <v>25.5</v>
      </c>
      <c r="E33">
        <v>2110</v>
      </c>
      <c r="F33">
        <v>26.4</v>
      </c>
      <c r="G33">
        <v>12.45</v>
      </c>
      <c r="H33">
        <v>22.18</v>
      </c>
      <c r="I33">
        <v>59</v>
      </c>
      <c r="J33">
        <v>1950</v>
      </c>
      <c r="K33">
        <v>0</v>
      </c>
      <c r="L33" t="s">
        <v>126</v>
      </c>
      <c r="M33">
        <v>355</v>
      </c>
      <c r="N33">
        <v>34</v>
      </c>
      <c r="O33">
        <v>28</v>
      </c>
      <c r="P33">
        <v>26.8</v>
      </c>
      <c r="Q33">
        <f t="shared" si="0"/>
        <v>27.4</v>
      </c>
    </row>
    <row r="34" spans="1:17">
      <c r="A34" s="18">
        <v>41853</v>
      </c>
      <c r="B34">
        <v>27.2</v>
      </c>
      <c r="C34">
        <v>1307</v>
      </c>
      <c r="D34">
        <v>24.9</v>
      </c>
      <c r="E34">
        <v>341</v>
      </c>
      <c r="F34">
        <v>26.5</v>
      </c>
      <c r="G34">
        <v>11.21</v>
      </c>
      <c r="H34">
        <v>23.13</v>
      </c>
      <c r="I34">
        <v>72</v>
      </c>
      <c r="J34">
        <v>336</v>
      </c>
      <c r="K34">
        <v>0.09</v>
      </c>
      <c r="L34" t="s">
        <v>126</v>
      </c>
      <c r="M34">
        <v>330</v>
      </c>
      <c r="N34">
        <v>33</v>
      </c>
      <c r="O34">
        <v>28</v>
      </c>
      <c r="P34">
        <v>27</v>
      </c>
      <c r="Q34">
        <f t="shared" si="0"/>
        <v>27.5</v>
      </c>
    </row>
    <row r="35" spans="1:17">
      <c r="A35" s="18">
        <v>41854</v>
      </c>
      <c r="B35">
        <v>27.4</v>
      </c>
      <c r="C35">
        <v>1509</v>
      </c>
      <c r="D35">
        <v>25.9</v>
      </c>
      <c r="E35">
        <v>511</v>
      </c>
      <c r="F35">
        <v>26.6</v>
      </c>
      <c r="G35">
        <v>12.25</v>
      </c>
      <c r="H35">
        <v>19.77</v>
      </c>
      <c r="I35">
        <v>70</v>
      </c>
      <c r="J35">
        <v>835</v>
      </c>
      <c r="K35">
        <v>0</v>
      </c>
      <c r="L35" t="s">
        <v>126</v>
      </c>
      <c r="M35">
        <v>433</v>
      </c>
      <c r="N35">
        <v>40</v>
      </c>
      <c r="O35">
        <v>28.1</v>
      </c>
      <c r="P35">
        <v>27.2</v>
      </c>
      <c r="Q35">
        <f t="shared" si="0"/>
        <v>27.65</v>
      </c>
    </row>
    <row r="36" spans="1:17">
      <c r="A36" s="18">
        <v>41855</v>
      </c>
      <c r="B36">
        <v>27.4</v>
      </c>
      <c r="C36">
        <v>1347</v>
      </c>
      <c r="D36">
        <v>25.4</v>
      </c>
      <c r="E36">
        <v>240</v>
      </c>
      <c r="F36">
        <v>26.6</v>
      </c>
      <c r="G36">
        <v>14.45</v>
      </c>
      <c r="H36">
        <v>22.62</v>
      </c>
      <c r="I36">
        <v>65</v>
      </c>
      <c r="J36">
        <v>2110</v>
      </c>
      <c r="K36">
        <v>0</v>
      </c>
      <c r="L36" t="s">
        <v>126</v>
      </c>
      <c r="M36">
        <v>450</v>
      </c>
      <c r="N36">
        <v>42</v>
      </c>
      <c r="O36">
        <v>28.1</v>
      </c>
      <c r="P36">
        <v>26.5</v>
      </c>
      <c r="Q36">
        <f t="shared" si="0"/>
        <v>27.3</v>
      </c>
    </row>
    <row r="37" spans="1:17">
      <c r="A37" s="18">
        <v>41856</v>
      </c>
      <c r="B37">
        <v>27.1</v>
      </c>
      <c r="C37">
        <v>1155</v>
      </c>
      <c r="D37">
        <v>25.9</v>
      </c>
      <c r="E37">
        <v>624</v>
      </c>
      <c r="F37">
        <v>26.5</v>
      </c>
      <c r="G37">
        <v>14.15</v>
      </c>
      <c r="H37">
        <v>21.99</v>
      </c>
      <c r="I37">
        <v>35</v>
      </c>
      <c r="J37">
        <v>1724</v>
      </c>
      <c r="K37">
        <v>0</v>
      </c>
      <c r="L37" t="s">
        <v>126</v>
      </c>
      <c r="M37">
        <v>449</v>
      </c>
      <c r="N37">
        <v>41</v>
      </c>
      <c r="O37">
        <v>28.1</v>
      </c>
      <c r="P37">
        <v>26.5</v>
      </c>
      <c r="Q37">
        <f t="shared" si="0"/>
        <v>27.3</v>
      </c>
    </row>
    <row r="38" spans="1:17">
      <c r="A38" s="18">
        <v>41857</v>
      </c>
      <c r="B38">
        <v>26.9</v>
      </c>
      <c r="C38">
        <v>1513</v>
      </c>
      <c r="D38">
        <v>24.5</v>
      </c>
      <c r="E38">
        <v>139</v>
      </c>
      <c r="F38">
        <v>26.1</v>
      </c>
      <c r="G38">
        <v>12.87</v>
      </c>
      <c r="H38">
        <v>23.48</v>
      </c>
      <c r="I38">
        <v>83</v>
      </c>
      <c r="J38">
        <v>608</v>
      </c>
      <c r="K38">
        <v>0.01</v>
      </c>
      <c r="L38" t="s">
        <v>126</v>
      </c>
      <c r="M38">
        <v>382</v>
      </c>
      <c r="N38">
        <v>36</v>
      </c>
      <c r="O38">
        <v>28</v>
      </c>
      <c r="P38">
        <v>26.4</v>
      </c>
      <c r="Q38">
        <f t="shared" si="0"/>
        <v>27.2</v>
      </c>
    </row>
    <row r="39" spans="1:17">
      <c r="A39" s="18">
        <v>41858</v>
      </c>
      <c r="B39">
        <v>27.2</v>
      </c>
      <c r="C39">
        <v>2317</v>
      </c>
      <c r="D39">
        <v>24</v>
      </c>
      <c r="E39">
        <v>236</v>
      </c>
      <c r="F39">
        <v>26.2</v>
      </c>
      <c r="G39">
        <v>14.24</v>
      </c>
      <c r="H39">
        <v>23.76</v>
      </c>
      <c r="I39">
        <v>18</v>
      </c>
      <c r="J39">
        <v>2101</v>
      </c>
      <c r="K39">
        <v>0.16</v>
      </c>
      <c r="L39" t="s">
        <v>126</v>
      </c>
      <c r="M39">
        <v>331</v>
      </c>
      <c r="N39">
        <v>33</v>
      </c>
      <c r="O39">
        <v>27.6</v>
      </c>
      <c r="P39">
        <v>25.9</v>
      </c>
      <c r="Q39">
        <f t="shared" si="0"/>
        <v>26.75</v>
      </c>
    </row>
    <row r="40" spans="1:17">
      <c r="A40" s="18">
        <v>41859</v>
      </c>
      <c r="B40">
        <v>27.3</v>
      </c>
      <c r="C40">
        <v>1242</v>
      </c>
      <c r="D40">
        <v>23.3</v>
      </c>
      <c r="E40">
        <v>922</v>
      </c>
      <c r="F40">
        <v>26.5</v>
      </c>
      <c r="G40">
        <v>19.61</v>
      </c>
      <c r="H40">
        <v>36.54</v>
      </c>
      <c r="I40">
        <v>77</v>
      </c>
      <c r="J40">
        <v>937</v>
      </c>
      <c r="K40">
        <v>0.25</v>
      </c>
      <c r="L40" t="s">
        <v>126</v>
      </c>
      <c r="M40">
        <v>223</v>
      </c>
      <c r="N40">
        <v>24</v>
      </c>
      <c r="O40">
        <v>27.5</v>
      </c>
      <c r="P40">
        <v>26.6</v>
      </c>
      <c r="Q40">
        <f t="shared" si="0"/>
        <v>27.05</v>
      </c>
    </row>
    <row r="41" spans="1:17">
      <c r="A41" s="18">
        <v>41860</v>
      </c>
      <c r="B41">
        <v>27.1</v>
      </c>
      <c r="C41">
        <v>1212</v>
      </c>
      <c r="D41">
        <v>25.7</v>
      </c>
      <c r="E41">
        <v>341</v>
      </c>
      <c r="F41">
        <v>26.5</v>
      </c>
      <c r="G41">
        <v>11.63</v>
      </c>
      <c r="H41">
        <v>20.100000000000001</v>
      </c>
      <c r="I41">
        <v>80</v>
      </c>
      <c r="J41">
        <v>42</v>
      </c>
      <c r="K41">
        <v>7.0000000000000007E-2</v>
      </c>
      <c r="L41" t="s">
        <v>126</v>
      </c>
      <c r="M41">
        <v>229</v>
      </c>
      <c r="N41">
        <v>24</v>
      </c>
      <c r="O41">
        <v>27.4</v>
      </c>
      <c r="P41">
        <v>26.5</v>
      </c>
      <c r="Q41">
        <f t="shared" si="0"/>
        <v>26.95</v>
      </c>
    </row>
    <row r="42" spans="1:17">
      <c r="A42" s="18">
        <v>41861</v>
      </c>
      <c r="B42">
        <v>26.8</v>
      </c>
      <c r="C42">
        <v>1555</v>
      </c>
      <c r="D42">
        <v>24.8</v>
      </c>
      <c r="E42">
        <v>2345</v>
      </c>
      <c r="F42">
        <v>26.2</v>
      </c>
      <c r="G42">
        <v>7.59</v>
      </c>
      <c r="H42">
        <v>14.12</v>
      </c>
      <c r="I42">
        <v>34</v>
      </c>
      <c r="J42">
        <v>2</v>
      </c>
      <c r="K42">
        <v>0.02</v>
      </c>
      <c r="L42" t="s">
        <v>126</v>
      </c>
      <c r="M42">
        <v>452</v>
      </c>
      <c r="N42">
        <v>42</v>
      </c>
      <c r="O42">
        <v>28</v>
      </c>
      <c r="P42">
        <v>26.2</v>
      </c>
      <c r="Q42">
        <f t="shared" si="0"/>
        <v>27.1</v>
      </c>
    </row>
    <row r="43" spans="1:17">
      <c r="A43" s="18">
        <v>41862</v>
      </c>
      <c r="B43">
        <v>27.9</v>
      </c>
      <c r="C43">
        <v>809</v>
      </c>
      <c r="D43">
        <v>23.5</v>
      </c>
      <c r="E43">
        <v>604</v>
      </c>
      <c r="F43">
        <v>26</v>
      </c>
      <c r="G43">
        <v>4.78</v>
      </c>
      <c r="H43">
        <v>14.07</v>
      </c>
      <c r="I43">
        <v>337</v>
      </c>
      <c r="J43">
        <v>1231</v>
      </c>
      <c r="K43">
        <v>0</v>
      </c>
      <c r="L43" t="s">
        <v>126</v>
      </c>
      <c r="M43">
        <v>448</v>
      </c>
      <c r="N43">
        <v>42</v>
      </c>
      <c r="O43">
        <v>28.3</v>
      </c>
      <c r="P43">
        <v>27</v>
      </c>
      <c r="Q43">
        <f t="shared" si="0"/>
        <v>27.65</v>
      </c>
    </row>
    <row r="44" spans="1:17">
      <c r="A44" s="18">
        <v>41863</v>
      </c>
      <c r="B44">
        <v>28.4</v>
      </c>
      <c r="C44">
        <v>724</v>
      </c>
      <c r="D44">
        <v>23.8</v>
      </c>
      <c r="E44">
        <v>2330</v>
      </c>
      <c r="F44">
        <v>26</v>
      </c>
      <c r="G44">
        <v>5.56</v>
      </c>
      <c r="H44">
        <v>15.8</v>
      </c>
      <c r="I44">
        <v>34</v>
      </c>
      <c r="J44">
        <v>1808</v>
      </c>
      <c r="K44">
        <v>0.22</v>
      </c>
      <c r="L44" t="s">
        <v>126</v>
      </c>
      <c r="M44">
        <v>302</v>
      </c>
      <c r="N44">
        <v>30</v>
      </c>
      <c r="O44">
        <v>28.5</v>
      </c>
      <c r="P44">
        <v>27.5</v>
      </c>
      <c r="Q44">
        <f t="shared" si="0"/>
        <v>28</v>
      </c>
    </row>
    <row r="45" spans="1:17">
      <c r="A45" s="18">
        <v>41864</v>
      </c>
      <c r="B45">
        <v>27.2</v>
      </c>
      <c r="C45">
        <v>1419</v>
      </c>
      <c r="D45">
        <v>23.8</v>
      </c>
      <c r="E45">
        <v>18</v>
      </c>
      <c r="F45">
        <v>26.2</v>
      </c>
      <c r="G45">
        <v>9.8000000000000007</v>
      </c>
      <c r="H45">
        <v>18.920000000000002</v>
      </c>
      <c r="I45">
        <v>76</v>
      </c>
      <c r="J45">
        <v>2258</v>
      </c>
      <c r="K45">
        <v>0.01</v>
      </c>
      <c r="L45" t="s">
        <v>126</v>
      </c>
      <c r="M45">
        <v>449</v>
      </c>
      <c r="N45">
        <v>41</v>
      </c>
      <c r="O45">
        <v>28.7</v>
      </c>
      <c r="P45">
        <v>28</v>
      </c>
      <c r="Q45">
        <f t="shared" si="0"/>
        <v>28.35</v>
      </c>
    </row>
    <row r="46" spans="1:17">
      <c r="A46" s="18">
        <v>41865</v>
      </c>
      <c r="B46">
        <v>27.2</v>
      </c>
      <c r="C46">
        <v>1343</v>
      </c>
      <c r="D46">
        <v>26</v>
      </c>
      <c r="E46">
        <v>2334</v>
      </c>
      <c r="F46">
        <v>26.5</v>
      </c>
      <c r="G46">
        <v>11.62</v>
      </c>
      <c r="H46">
        <v>19.11</v>
      </c>
      <c r="I46">
        <v>68</v>
      </c>
      <c r="J46">
        <v>913</v>
      </c>
      <c r="K46">
        <v>0</v>
      </c>
      <c r="L46" t="s">
        <v>126</v>
      </c>
      <c r="M46">
        <v>436</v>
      </c>
      <c r="N46">
        <v>40</v>
      </c>
      <c r="O46">
        <v>28.4</v>
      </c>
      <c r="P46">
        <v>27.1</v>
      </c>
      <c r="Q46">
        <f t="shared" si="0"/>
        <v>27.75</v>
      </c>
    </row>
    <row r="47" spans="1:17">
      <c r="A47" s="18">
        <v>41866</v>
      </c>
      <c r="B47">
        <v>27</v>
      </c>
      <c r="C47">
        <v>957</v>
      </c>
      <c r="D47">
        <v>24.5</v>
      </c>
      <c r="E47">
        <v>459</v>
      </c>
      <c r="F47">
        <v>26.3</v>
      </c>
      <c r="G47">
        <v>13.19</v>
      </c>
      <c r="H47">
        <v>20.67</v>
      </c>
      <c r="I47">
        <v>58</v>
      </c>
      <c r="J47">
        <v>1101</v>
      </c>
      <c r="K47">
        <v>0</v>
      </c>
      <c r="L47" t="s">
        <v>126</v>
      </c>
      <c r="M47">
        <v>420</v>
      </c>
      <c r="N47">
        <v>39</v>
      </c>
      <c r="O47">
        <v>28</v>
      </c>
      <c r="P47">
        <v>26.8</v>
      </c>
      <c r="Q47">
        <f t="shared" si="0"/>
        <v>27.4</v>
      </c>
    </row>
    <row r="48" spans="1:17">
      <c r="A48" s="18">
        <v>41867</v>
      </c>
      <c r="B48">
        <v>27</v>
      </c>
      <c r="C48">
        <v>1219</v>
      </c>
      <c r="D48">
        <v>23.9</v>
      </c>
      <c r="E48">
        <v>232</v>
      </c>
      <c r="F48">
        <v>26.4</v>
      </c>
      <c r="G48">
        <v>13.3</v>
      </c>
      <c r="H48">
        <v>24.66</v>
      </c>
      <c r="I48">
        <v>60</v>
      </c>
      <c r="J48">
        <v>228</v>
      </c>
      <c r="K48">
        <v>0</v>
      </c>
      <c r="L48" t="s">
        <v>126</v>
      </c>
      <c r="M48">
        <v>319</v>
      </c>
      <c r="N48">
        <v>31</v>
      </c>
      <c r="O48">
        <v>27.9</v>
      </c>
      <c r="P48">
        <v>26.1</v>
      </c>
      <c r="Q48">
        <f t="shared" si="0"/>
        <v>27</v>
      </c>
    </row>
    <row r="49" spans="1:17">
      <c r="A49" s="18">
        <v>41868</v>
      </c>
      <c r="B49">
        <v>27</v>
      </c>
      <c r="C49">
        <v>1453</v>
      </c>
      <c r="D49">
        <v>24.2</v>
      </c>
      <c r="E49">
        <v>1050</v>
      </c>
      <c r="F49">
        <v>26.3</v>
      </c>
      <c r="G49">
        <v>11.64</v>
      </c>
      <c r="H49">
        <v>22.51</v>
      </c>
      <c r="I49">
        <v>70</v>
      </c>
      <c r="J49">
        <v>1255</v>
      </c>
      <c r="K49">
        <v>0.02</v>
      </c>
      <c r="L49" t="s">
        <v>126</v>
      </c>
      <c r="M49">
        <v>234</v>
      </c>
      <c r="N49">
        <v>24</v>
      </c>
      <c r="O49">
        <v>27.8</v>
      </c>
      <c r="P49">
        <v>25.9</v>
      </c>
      <c r="Q49">
        <f t="shared" si="0"/>
        <v>26.85</v>
      </c>
    </row>
    <row r="50" spans="1:17">
      <c r="A50" s="18">
        <v>41869</v>
      </c>
      <c r="B50">
        <v>27.1</v>
      </c>
      <c r="C50">
        <v>1210</v>
      </c>
      <c r="D50">
        <v>25.6</v>
      </c>
      <c r="E50">
        <v>447</v>
      </c>
      <c r="F50">
        <v>26.4</v>
      </c>
      <c r="G50">
        <v>11.76</v>
      </c>
      <c r="H50">
        <v>23.34</v>
      </c>
      <c r="I50">
        <v>34</v>
      </c>
      <c r="J50">
        <v>1332</v>
      </c>
      <c r="K50">
        <v>0</v>
      </c>
      <c r="L50" t="s">
        <v>126</v>
      </c>
      <c r="M50">
        <v>408</v>
      </c>
      <c r="N50">
        <v>38</v>
      </c>
      <c r="O50">
        <v>27.8</v>
      </c>
      <c r="P50">
        <v>25.5</v>
      </c>
      <c r="Q50">
        <f t="shared" si="0"/>
        <v>26.65</v>
      </c>
    </row>
    <row r="51" spans="1:17">
      <c r="A51" s="18">
        <v>41870</v>
      </c>
      <c r="B51">
        <v>26.8</v>
      </c>
      <c r="C51">
        <v>1157</v>
      </c>
      <c r="D51">
        <v>24.1</v>
      </c>
      <c r="E51">
        <v>1804</v>
      </c>
      <c r="F51">
        <v>26</v>
      </c>
      <c r="G51">
        <v>10.14</v>
      </c>
      <c r="H51">
        <v>24.35</v>
      </c>
      <c r="I51">
        <v>30</v>
      </c>
      <c r="J51">
        <v>1027</v>
      </c>
      <c r="K51">
        <v>7.0000000000000007E-2</v>
      </c>
      <c r="L51" t="s">
        <v>126</v>
      </c>
      <c r="M51">
        <v>370</v>
      </c>
      <c r="N51">
        <v>35</v>
      </c>
      <c r="O51">
        <v>28.1</v>
      </c>
      <c r="P51">
        <v>25.7</v>
      </c>
      <c r="Q51">
        <f t="shared" si="0"/>
        <v>26.9</v>
      </c>
    </row>
    <row r="52" spans="1:17">
      <c r="A52" s="18">
        <v>41871</v>
      </c>
      <c r="B52">
        <v>27.1</v>
      </c>
      <c r="C52">
        <v>1526</v>
      </c>
      <c r="D52">
        <v>25.7</v>
      </c>
      <c r="E52">
        <v>540</v>
      </c>
      <c r="F52">
        <v>26.4</v>
      </c>
      <c r="G52">
        <v>9.61</v>
      </c>
      <c r="H52">
        <v>18.79</v>
      </c>
      <c r="I52">
        <v>48</v>
      </c>
      <c r="J52">
        <v>2059</v>
      </c>
      <c r="K52">
        <v>0</v>
      </c>
      <c r="L52" t="s">
        <v>126</v>
      </c>
      <c r="M52">
        <v>374</v>
      </c>
      <c r="N52">
        <v>35</v>
      </c>
      <c r="O52">
        <v>28</v>
      </c>
      <c r="P52">
        <v>26</v>
      </c>
      <c r="Q52">
        <f t="shared" si="0"/>
        <v>27</v>
      </c>
    </row>
    <row r="53" spans="1:17">
      <c r="A53" s="18">
        <v>41872</v>
      </c>
      <c r="B53">
        <v>26.9</v>
      </c>
      <c r="C53">
        <v>1724</v>
      </c>
      <c r="D53">
        <v>24.5</v>
      </c>
      <c r="E53">
        <v>1502</v>
      </c>
      <c r="F53">
        <v>26.1</v>
      </c>
      <c r="G53">
        <v>10.62</v>
      </c>
      <c r="H53">
        <v>20.6</v>
      </c>
      <c r="I53">
        <v>53</v>
      </c>
      <c r="J53">
        <v>1146</v>
      </c>
      <c r="K53">
        <v>0.08</v>
      </c>
      <c r="L53" t="s">
        <v>126</v>
      </c>
      <c r="M53">
        <v>183</v>
      </c>
      <c r="N53">
        <v>20</v>
      </c>
      <c r="O53">
        <v>27.6</v>
      </c>
      <c r="P53">
        <v>26.9</v>
      </c>
      <c r="Q53">
        <f t="shared" si="0"/>
        <v>27.25</v>
      </c>
    </row>
    <row r="54" spans="1:17">
      <c r="A54" s="18">
        <v>41873</v>
      </c>
      <c r="B54">
        <v>27</v>
      </c>
      <c r="C54">
        <v>1544</v>
      </c>
      <c r="D54">
        <v>24.4</v>
      </c>
      <c r="E54">
        <v>737</v>
      </c>
      <c r="F54">
        <v>26.2</v>
      </c>
      <c r="G54">
        <v>13.44</v>
      </c>
      <c r="H54">
        <v>23.74</v>
      </c>
      <c r="I54">
        <v>11</v>
      </c>
      <c r="J54">
        <v>1426</v>
      </c>
      <c r="K54">
        <v>0.01</v>
      </c>
      <c r="L54" t="s">
        <v>126</v>
      </c>
      <c r="M54">
        <v>238</v>
      </c>
      <c r="N54">
        <v>24</v>
      </c>
      <c r="O54">
        <v>27.4</v>
      </c>
      <c r="P54">
        <v>25.5</v>
      </c>
      <c r="Q54">
        <f t="shared" si="0"/>
        <v>26.45</v>
      </c>
    </row>
    <row r="55" spans="1:17">
      <c r="A55" s="18">
        <v>41874</v>
      </c>
      <c r="B55">
        <v>27.5</v>
      </c>
      <c r="C55">
        <v>1046</v>
      </c>
      <c r="D55">
        <v>24.9</v>
      </c>
      <c r="E55">
        <v>333</v>
      </c>
      <c r="F55">
        <v>26.3</v>
      </c>
      <c r="G55">
        <v>12.02</v>
      </c>
      <c r="H55">
        <v>22.18</v>
      </c>
      <c r="I55">
        <v>29</v>
      </c>
      <c r="J55">
        <v>937</v>
      </c>
      <c r="K55">
        <v>0</v>
      </c>
      <c r="L55" t="s">
        <v>126</v>
      </c>
      <c r="M55">
        <v>401</v>
      </c>
      <c r="N55">
        <v>37</v>
      </c>
      <c r="O55">
        <v>27.8</v>
      </c>
      <c r="P55">
        <v>25.6</v>
      </c>
      <c r="Q55">
        <f t="shared" si="0"/>
        <v>26.700000000000003</v>
      </c>
    </row>
    <row r="56" spans="1:17">
      <c r="A56" s="18">
        <v>41875</v>
      </c>
      <c r="B56">
        <v>27.3</v>
      </c>
      <c r="C56">
        <v>1424</v>
      </c>
      <c r="D56">
        <v>23.3</v>
      </c>
      <c r="E56">
        <v>430</v>
      </c>
      <c r="F56">
        <v>25.9</v>
      </c>
      <c r="G56">
        <v>7.63</v>
      </c>
      <c r="H56">
        <v>21.31</v>
      </c>
      <c r="I56">
        <v>95</v>
      </c>
      <c r="J56">
        <v>1028</v>
      </c>
      <c r="K56">
        <v>0.14000000000000001</v>
      </c>
      <c r="L56" t="s">
        <v>126</v>
      </c>
      <c r="M56">
        <v>398</v>
      </c>
      <c r="N56">
        <v>37</v>
      </c>
      <c r="O56">
        <v>28.2</v>
      </c>
      <c r="P56">
        <v>26.2</v>
      </c>
      <c r="Q56">
        <f t="shared" si="0"/>
        <v>27.2</v>
      </c>
    </row>
    <row r="57" spans="1:17">
      <c r="A57" s="18">
        <v>41876</v>
      </c>
      <c r="B57">
        <v>27.3</v>
      </c>
      <c r="C57">
        <v>1158</v>
      </c>
      <c r="D57">
        <v>23.7</v>
      </c>
      <c r="E57">
        <v>2317</v>
      </c>
      <c r="F57">
        <v>26.2</v>
      </c>
      <c r="G57">
        <v>11.56</v>
      </c>
      <c r="H57">
        <v>24.2</v>
      </c>
      <c r="I57">
        <v>58</v>
      </c>
      <c r="J57">
        <v>2254</v>
      </c>
      <c r="K57">
        <v>0.18</v>
      </c>
      <c r="L57" t="s">
        <v>126</v>
      </c>
      <c r="M57">
        <v>350</v>
      </c>
      <c r="N57">
        <v>33</v>
      </c>
      <c r="O57">
        <v>27.7</v>
      </c>
      <c r="P57">
        <v>26.4</v>
      </c>
      <c r="Q57">
        <f t="shared" si="0"/>
        <v>27.049999999999997</v>
      </c>
    </row>
    <row r="58" spans="1:17">
      <c r="A58" s="18">
        <v>41877</v>
      </c>
      <c r="B58">
        <v>27</v>
      </c>
      <c r="C58">
        <v>1445</v>
      </c>
      <c r="D58">
        <v>23.1</v>
      </c>
      <c r="E58">
        <v>751</v>
      </c>
      <c r="F58">
        <v>25.7</v>
      </c>
      <c r="G58">
        <v>8.76</v>
      </c>
      <c r="H58">
        <v>23.3</v>
      </c>
      <c r="I58">
        <v>16</v>
      </c>
      <c r="J58">
        <v>648</v>
      </c>
      <c r="K58">
        <v>0.62</v>
      </c>
      <c r="L58" t="s">
        <v>126</v>
      </c>
      <c r="M58">
        <v>335</v>
      </c>
      <c r="N58">
        <v>31</v>
      </c>
      <c r="O58">
        <v>27.6</v>
      </c>
      <c r="P58">
        <v>26.2</v>
      </c>
      <c r="Q58">
        <f t="shared" si="0"/>
        <v>26.9</v>
      </c>
    </row>
    <row r="59" spans="1:17">
      <c r="A59" s="18">
        <v>41878</v>
      </c>
      <c r="B59">
        <v>27.1</v>
      </c>
      <c r="C59">
        <v>1357</v>
      </c>
      <c r="D59">
        <v>25</v>
      </c>
      <c r="E59">
        <v>2359</v>
      </c>
      <c r="F59">
        <v>26.4</v>
      </c>
      <c r="G59">
        <v>11.61</v>
      </c>
      <c r="H59">
        <v>20.45</v>
      </c>
      <c r="I59">
        <v>30</v>
      </c>
      <c r="J59">
        <v>1152</v>
      </c>
      <c r="K59">
        <v>0</v>
      </c>
      <c r="L59" t="s">
        <v>126</v>
      </c>
      <c r="M59">
        <v>325</v>
      </c>
      <c r="N59">
        <v>31</v>
      </c>
      <c r="O59">
        <v>27.6</v>
      </c>
      <c r="P59">
        <v>25.9</v>
      </c>
      <c r="Q59">
        <f t="shared" si="0"/>
        <v>26.75</v>
      </c>
    </row>
    <row r="60" spans="1:17">
      <c r="A60" s="18">
        <v>41879</v>
      </c>
      <c r="B60">
        <v>27</v>
      </c>
      <c r="C60">
        <v>1530</v>
      </c>
      <c r="D60">
        <v>24.7</v>
      </c>
      <c r="E60">
        <v>608</v>
      </c>
      <c r="F60">
        <v>26.3</v>
      </c>
      <c r="G60">
        <v>9.06</v>
      </c>
      <c r="H60">
        <v>18.48</v>
      </c>
      <c r="I60">
        <v>27</v>
      </c>
      <c r="J60">
        <v>1805</v>
      </c>
      <c r="K60">
        <v>0</v>
      </c>
      <c r="L60" t="s">
        <v>126</v>
      </c>
      <c r="M60">
        <v>435</v>
      </c>
      <c r="N60">
        <v>40</v>
      </c>
      <c r="O60">
        <v>27.8</v>
      </c>
      <c r="P60">
        <v>25.9</v>
      </c>
      <c r="Q60">
        <f t="shared" si="0"/>
        <v>26.85</v>
      </c>
    </row>
    <row r="61" spans="1:17">
      <c r="A61" s="18">
        <v>41880</v>
      </c>
      <c r="B61">
        <v>27.5</v>
      </c>
      <c r="C61">
        <v>823</v>
      </c>
      <c r="D61">
        <v>24</v>
      </c>
      <c r="E61">
        <v>607</v>
      </c>
      <c r="F61">
        <v>26.2</v>
      </c>
      <c r="G61">
        <v>6.46</v>
      </c>
      <c r="H61">
        <v>16</v>
      </c>
      <c r="I61">
        <v>13</v>
      </c>
      <c r="J61">
        <v>1040</v>
      </c>
      <c r="K61">
        <v>0</v>
      </c>
      <c r="L61" t="s">
        <v>126</v>
      </c>
      <c r="M61">
        <v>395</v>
      </c>
      <c r="N61">
        <v>37</v>
      </c>
      <c r="O61">
        <v>27.9</v>
      </c>
      <c r="P61">
        <v>26.9</v>
      </c>
      <c r="Q61">
        <f t="shared" si="0"/>
        <v>27.4</v>
      </c>
    </row>
    <row r="62" spans="1:17">
      <c r="A62" s="18">
        <v>41881</v>
      </c>
      <c r="B62">
        <v>27.5</v>
      </c>
      <c r="C62">
        <v>742</v>
      </c>
      <c r="D62">
        <v>23</v>
      </c>
      <c r="E62">
        <v>456</v>
      </c>
      <c r="F62">
        <v>26</v>
      </c>
      <c r="G62">
        <v>6.99</v>
      </c>
      <c r="H62">
        <v>20.76</v>
      </c>
      <c r="I62">
        <v>29</v>
      </c>
      <c r="J62">
        <v>1620</v>
      </c>
      <c r="K62">
        <v>0.2</v>
      </c>
      <c r="L62" t="s">
        <v>126</v>
      </c>
      <c r="M62">
        <v>355</v>
      </c>
      <c r="N62">
        <v>34</v>
      </c>
      <c r="O62">
        <v>28.2</v>
      </c>
      <c r="P62">
        <v>27.6</v>
      </c>
      <c r="Q62">
        <f t="shared" si="0"/>
        <v>27.9</v>
      </c>
    </row>
    <row r="63" spans="1:17">
      <c r="A63" s="18">
        <v>41882</v>
      </c>
      <c r="B63">
        <v>28</v>
      </c>
      <c r="C63">
        <v>804</v>
      </c>
      <c r="D63">
        <v>23.9</v>
      </c>
      <c r="E63">
        <v>520</v>
      </c>
      <c r="F63">
        <v>26.4</v>
      </c>
      <c r="G63">
        <v>5.16</v>
      </c>
      <c r="H63">
        <v>12.8</v>
      </c>
      <c r="I63">
        <v>82</v>
      </c>
      <c r="J63">
        <v>1520</v>
      </c>
      <c r="K63">
        <v>0</v>
      </c>
      <c r="L63" t="s">
        <v>126</v>
      </c>
      <c r="M63">
        <v>379</v>
      </c>
      <c r="N63">
        <v>36</v>
      </c>
      <c r="O63">
        <v>28.5</v>
      </c>
      <c r="P63">
        <v>27.5</v>
      </c>
      <c r="Q63">
        <f t="shared" si="0"/>
        <v>28</v>
      </c>
    </row>
    <row r="64" spans="1:17">
      <c r="A64" s="18">
        <v>41883</v>
      </c>
      <c r="B64">
        <v>29.7</v>
      </c>
      <c r="C64">
        <v>811</v>
      </c>
      <c r="D64">
        <v>23.4</v>
      </c>
      <c r="E64">
        <v>2047</v>
      </c>
      <c r="F64">
        <v>26.1</v>
      </c>
      <c r="G64">
        <v>4.58</v>
      </c>
      <c r="H64">
        <v>15.8</v>
      </c>
      <c r="I64">
        <v>61</v>
      </c>
      <c r="J64">
        <v>1508</v>
      </c>
      <c r="K64">
        <v>0.28000000000000003</v>
      </c>
      <c r="L64" t="s">
        <v>126</v>
      </c>
      <c r="M64">
        <v>329</v>
      </c>
      <c r="N64">
        <v>31</v>
      </c>
      <c r="O64">
        <v>28.7</v>
      </c>
      <c r="P64">
        <v>28</v>
      </c>
      <c r="Q64">
        <f t="shared" si="0"/>
        <v>28.35</v>
      </c>
    </row>
    <row r="65" spans="1:17">
      <c r="A65" s="18">
        <v>41884</v>
      </c>
      <c r="B65">
        <v>27.9</v>
      </c>
      <c r="C65">
        <v>750</v>
      </c>
      <c r="D65">
        <v>24.1</v>
      </c>
      <c r="E65">
        <v>410</v>
      </c>
      <c r="F65">
        <v>26.3</v>
      </c>
      <c r="G65">
        <v>5.97</v>
      </c>
      <c r="H65">
        <v>13.9</v>
      </c>
      <c r="I65">
        <v>65</v>
      </c>
      <c r="J65">
        <v>2208</v>
      </c>
      <c r="K65">
        <v>0.01</v>
      </c>
      <c r="L65" t="s">
        <v>126</v>
      </c>
      <c r="M65">
        <v>355</v>
      </c>
      <c r="N65">
        <v>33</v>
      </c>
      <c r="O65">
        <v>28.9</v>
      </c>
      <c r="P65">
        <v>27.7</v>
      </c>
      <c r="Q65">
        <f t="shared" si="0"/>
        <v>28.299999999999997</v>
      </c>
    </row>
    <row r="66" spans="1:17">
      <c r="A66" s="18">
        <v>41885</v>
      </c>
      <c r="B66">
        <v>27.4</v>
      </c>
      <c r="C66">
        <v>1346</v>
      </c>
      <c r="D66">
        <v>26</v>
      </c>
      <c r="E66">
        <v>602</v>
      </c>
      <c r="F66">
        <v>26.8</v>
      </c>
      <c r="G66">
        <v>11.09</v>
      </c>
      <c r="H66">
        <v>17.25</v>
      </c>
      <c r="I66">
        <v>13</v>
      </c>
      <c r="J66">
        <v>1550</v>
      </c>
      <c r="K66">
        <v>0</v>
      </c>
      <c r="L66" t="s">
        <v>126</v>
      </c>
      <c r="M66">
        <v>423</v>
      </c>
      <c r="N66">
        <v>39</v>
      </c>
      <c r="O66">
        <v>28.6</v>
      </c>
      <c r="P66">
        <v>27.4</v>
      </c>
      <c r="Q66">
        <f t="shared" si="0"/>
        <v>28</v>
      </c>
    </row>
    <row r="67" spans="1:17">
      <c r="A67" s="18">
        <v>41886</v>
      </c>
      <c r="B67">
        <v>27.2</v>
      </c>
      <c r="C67">
        <v>1336</v>
      </c>
      <c r="D67">
        <v>25.2</v>
      </c>
      <c r="E67">
        <v>1616</v>
      </c>
      <c r="F67">
        <v>26.4</v>
      </c>
      <c r="G67">
        <v>9</v>
      </c>
      <c r="H67">
        <v>20.079999999999998</v>
      </c>
      <c r="I67">
        <v>16</v>
      </c>
      <c r="J67">
        <v>2047</v>
      </c>
      <c r="K67">
        <v>0.01</v>
      </c>
      <c r="L67" t="s">
        <v>126</v>
      </c>
      <c r="M67">
        <v>329</v>
      </c>
      <c r="N67">
        <v>32</v>
      </c>
      <c r="O67">
        <v>28.5</v>
      </c>
      <c r="P67">
        <v>26.6</v>
      </c>
      <c r="Q67">
        <f t="shared" ref="Q67:Q130" si="1">AVERAGE(O67:P67)</f>
        <v>27.55</v>
      </c>
    </row>
    <row r="68" spans="1:17">
      <c r="A68" s="18">
        <v>41887</v>
      </c>
      <c r="B68">
        <v>27.5</v>
      </c>
      <c r="C68">
        <v>1321</v>
      </c>
      <c r="D68">
        <v>24.2</v>
      </c>
      <c r="E68">
        <v>2047</v>
      </c>
      <c r="F68">
        <v>26.2</v>
      </c>
      <c r="G68">
        <v>8.18</v>
      </c>
      <c r="H68">
        <v>18.63</v>
      </c>
      <c r="I68">
        <v>62</v>
      </c>
      <c r="J68">
        <v>429</v>
      </c>
      <c r="K68">
        <v>0.1</v>
      </c>
      <c r="L68" t="s">
        <v>126</v>
      </c>
      <c r="M68">
        <v>285</v>
      </c>
      <c r="N68">
        <v>28</v>
      </c>
      <c r="O68">
        <v>28.5</v>
      </c>
      <c r="P68">
        <v>26.6</v>
      </c>
      <c r="Q68">
        <f t="shared" si="1"/>
        <v>27.55</v>
      </c>
    </row>
    <row r="69" spans="1:17">
      <c r="A69" s="18">
        <v>41888</v>
      </c>
      <c r="B69">
        <v>27.7</v>
      </c>
      <c r="C69">
        <v>1323</v>
      </c>
      <c r="D69">
        <v>24.2</v>
      </c>
      <c r="E69">
        <v>246</v>
      </c>
      <c r="F69">
        <v>26.4</v>
      </c>
      <c r="G69">
        <v>8.15</v>
      </c>
      <c r="H69">
        <v>18.96</v>
      </c>
      <c r="I69">
        <v>56</v>
      </c>
      <c r="J69">
        <v>846</v>
      </c>
      <c r="K69">
        <v>0.14000000000000001</v>
      </c>
      <c r="L69" t="s">
        <v>126</v>
      </c>
      <c r="M69">
        <v>395</v>
      </c>
      <c r="N69">
        <v>37</v>
      </c>
      <c r="O69">
        <v>28.6</v>
      </c>
      <c r="P69">
        <v>27.2</v>
      </c>
      <c r="Q69">
        <f t="shared" si="1"/>
        <v>27.9</v>
      </c>
    </row>
    <row r="70" spans="1:17">
      <c r="A70" s="18">
        <v>41889</v>
      </c>
      <c r="B70">
        <v>28.2</v>
      </c>
      <c r="C70">
        <v>739</v>
      </c>
      <c r="D70">
        <v>24.8</v>
      </c>
      <c r="E70">
        <v>609</v>
      </c>
      <c r="F70">
        <v>26.7</v>
      </c>
      <c r="G70">
        <v>6.78</v>
      </c>
      <c r="H70">
        <v>14.6</v>
      </c>
      <c r="I70">
        <v>38</v>
      </c>
      <c r="J70">
        <v>1903</v>
      </c>
      <c r="K70">
        <v>0</v>
      </c>
      <c r="L70" t="s">
        <v>126</v>
      </c>
      <c r="M70">
        <v>418</v>
      </c>
      <c r="N70">
        <v>38</v>
      </c>
      <c r="O70">
        <v>28.8</v>
      </c>
      <c r="P70">
        <v>27.9</v>
      </c>
      <c r="Q70">
        <f t="shared" si="1"/>
        <v>28.35</v>
      </c>
    </row>
    <row r="71" spans="1:17">
      <c r="A71" s="18">
        <v>41890</v>
      </c>
      <c r="B71">
        <v>27.4</v>
      </c>
      <c r="C71">
        <v>1027</v>
      </c>
      <c r="D71">
        <v>24.9</v>
      </c>
      <c r="E71">
        <v>2345</v>
      </c>
      <c r="F71">
        <v>26.7</v>
      </c>
      <c r="G71">
        <v>8.36</v>
      </c>
      <c r="H71">
        <v>15.65</v>
      </c>
      <c r="I71">
        <v>47</v>
      </c>
      <c r="J71">
        <v>1212</v>
      </c>
      <c r="K71">
        <v>0.04</v>
      </c>
      <c r="L71" t="s">
        <v>126</v>
      </c>
      <c r="M71">
        <v>396</v>
      </c>
      <c r="N71">
        <v>36</v>
      </c>
      <c r="O71">
        <v>28.8</v>
      </c>
      <c r="P71">
        <v>27.5</v>
      </c>
      <c r="Q71">
        <f t="shared" si="1"/>
        <v>28.15</v>
      </c>
    </row>
    <row r="72" spans="1:17">
      <c r="A72" s="18">
        <v>41891</v>
      </c>
      <c r="B72">
        <v>27.5</v>
      </c>
      <c r="C72">
        <v>1306</v>
      </c>
      <c r="D72">
        <v>25.8</v>
      </c>
      <c r="E72">
        <v>0</v>
      </c>
      <c r="F72">
        <v>26.8</v>
      </c>
      <c r="G72">
        <v>9.4700000000000006</v>
      </c>
      <c r="H72">
        <v>16.260000000000002</v>
      </c>
      <c r="I72">
        <v>61</v>
      </c>
      <c r="J72">
        <v>2132</v>
      </c>
      <c r="K72">
        <v>0</v>
      </c>
      <c r="L72" t="s">
        <v>126</v>
      </c>
      <c r="M72">
        <v>378</v>
      </c>
      <c r="N72">
        <v>35</v>
      </c>
      <c r="O72">
        <v>28.6</v>
      </c>
      <c r="P72">
        <v>27.8</v>
      </c>
      <c r="Q72">
        <f t="shared" si="1"/>
        <v>28.200000000000003</v>
      </c>
    </row>
    <row r="73" spans="1:17">
      <c r="A73" s="18">
        <v>41892</v>
      </c>
      <c r="B73">
        <v>27.6</v>
      </c>
      <c r="C73">
        <v>1421</v>
      </c>
      <c r="D73">
        <v>26.1</v>
      </c>
      <c r="E73">
        <v>217</v>
      </c>
      <c r="F73">
        <v>26.9</v>
      </c>
      <c r="G73">
        <v>10.37</v>
      </c>
      <c r="H73">
        <v>16.55</v>
      </c>
      <c r="I73">
        <v>37</v>
      </c>
      <c r="J73">
        <v>2146</v>
      </c>
      <c r="K73">
        <v>0</v>
      </c>
      <c r="L73" t="s">
        <v>126</v>
      </c>
      <c r="M73">
        <v>403</v>
      </c>
      <c r="N73">
        <v>36</v>
      </c>
      <c r="O73">
        <v>28.8</v>
      </c>
      <c r="P73">
        <v>27.9</v>
      </c>
      <c r="Q73">
        <f t="shared" si="1"/>
        <v>28.35</v>
      </c>
    </row>
    <row r="74" spans="1:17">
      <c r="A74" s="18">
        <v>41893</v>
      </c>
      <c r="B74">
        <v>27.7</v>
      </c>
      <c r="C74">
        <v>1204</v>
      </c>
      <c r="D74">
        <v>25.2</v>
      </c>
      <c r="E74">
        <v>2128</v>
      </c>
      <c r="F74">
        <v>26.7</v>
      </c>
      <c r="G74">
        <v>8.59</v>
      </c>
      <c r="H74">
        <v>18.28</v>
      </c>
      <c r="I74">
        <v>56</v>
      </c>
      <c r="J74">
        <v>2120</v>
      </c>
      <c r="K74">
        <v>0.01</v>
      </c>
      <c r="L74" t="s">
        <v>126</v>
      </c>
      <c r="M74">
        <v>332</v>
      </c>
      <c r="N74">
        <v>31</v>
      </c>
      <c r="O74">
        <v>28.6</v>
      </c>
      <c r="P74">
        <v>27.8</v>
      </c>
      <c r="Q74">
        <f t="shared" si="1"/>
        <v>28.200000000000003</v>
      </c>
    </row>
    <row r="75" spans="1:17">
      <c r="A75" s="18">
        <v>41894</v>
      </c>
      <c r="B75">
        <v>28.2</v>
      </c>
      <c r="C75">
        <v>802</v>
      </c>
      <c r="D75">
        <v>24.6</v>
      </c>
      <c r="E75">
        <v>615</v>
      </c>
      <c r="F75">
        <v>26.6</v>
      </c>
      <c r="G75">
        <v>6.74</v>
      </c>
      <c r="H75">
        <v>15.74</v>
      </c>
      <c r="I75">
        <v>56</v>
      </c>
      <c r="J75">
        <v>154</v>
      </c>
      <c r="K75">
        <v>0</v>
      </c>
      <c r="L75" t="s">
        <v>126</v>
      </c>
      <c r="M75">
        <v>450</v>
      </c>
      <c r="N75">
        <v>39</v>
      </c>
      <c r="O75">
        <v>28.9</v>
      </c>
      <c r="P75">
        <v>27.8</v>
      </c>
      <c r="Q75">
        <f t="shared" si="1"/>
        <v>28.35</v>
      </c>
    </row>
    <row r="76" spans="1:17">
      <c r="A76" s="18">
        <v>41895</v>
      </c>
      <c r="B76">
        <v>28.5</v>
      </c>
      <c r="C76">
        <v>824</v>
      </c>
      <c r="D76">
        <v>24.3</v>
      </c>
      <c r="E76">
        <v>512</v>
      </c>
      <c r="F76">
        <v>26.4</v>
      </c>
      <c r="G76">
        <v>5.26</v>
      </c>
      <c r="H76">
        <v>13</v>
      </c>
      <c r="I76">
        <v>344</v>
      </c>
      <c r="J76">
        <v>1530</v>
      </c>
      <c r="K76">
        <v>0</v>
      </c>
      <c r="L76" t="s">
        <v>126</v>
      </c>
      <c r="M76">
        <v>343</v>
      </c>
      <c r="N76">
        <v>31</v>
      </c>
      <c r="O76">
        <v>28.8</v>
      </c>
      <c r="P76">
        <v>27.7</v>
      </c>
      <c r="Q76">
        <f t="shared" si="1"/>
        <v>28.25</v>
      </c>
    </row>
    <row r="77" spans="1:17">
      <c r="A77" s="18">
        <v>41896</v>
      </c>
      <c r="B77">
        <v>28.6</v>
      </c>
      <c r="C77">
        <v>839</v>
      </c>
      <c r="D77">
        <v>24</v>
      </c>
      <c r="E77">
        <v>454</v>
      </c>
      <c r="F77">
        <v>26.4</v>
      </c>
      <c r="G77">
        <v>5.04</v>
      </c>
      <c r="H77">
        <v>20.52</v>
      </c>
      <c r="I77">
        <v>339</v>
      </c>
      <c r="J77">
        <v>2044</v>
      </c>
      <c r="K77">
        <v>7.0000000000000007E-2</v>
      </c>
      <c r="L77" t="s">
        <v>126</v>
      </c>
      <c r="M77">
        <v>416</v>
      </c>
      <c r="N77">
        <v>36</v>
      </c>
      <c r="O77">
        <v>29.3</v>
      </c>
      <c r="P77">
        <v>28</v>
      </c>
      <c r="Q77">
        <f t="shared" si="1"/>
        <v>28.65</v>
      </c>
    </row>
    <row r="78" spans="1:17">
      <c r="A78" s="18">
        <v>41897</v>
      </c>
      <c r="B78">
        <v>27.9</v>
      </c>
      <c r="C78">
        <v>1217</v>
      </c>
      <c r="D78">
        <v>24.1</v>
      </c>
      <c r="E78">
        <v>345</v>
      </c>
      <c r="F78">
        <v>26.6</v>
      </c>
      <c r="G78">
        <v>6.53</v>
      </c>
      <c r="H78">
        <v>17.079999999999998</v>
      </c>
      <c r="I78">
        <v>351</v>
      </c>
      <c r="J78">
        <v>442</v>
      </c>
      <c r="K78">
        <v>0.39</v>
      </c>
      <c r="L78" t="s">
        <v>126</v>
      </c>
      <c r="M78">
        <v>378</v>
      </c>
      <c r="N78">
        <v>33</v>
      </c>
      <c r="O78">
        <v>29.3</v>
      </c>
      <c r="P78">
        <v>28.1</v>
      </c>
      <c r="Q78">
        <f t="shared" si="1"/>
        <v>28.700000000000003</v>
      </c>
    </row>
    <row r="79" spans="1:17">
      <c r="A79" s="18">
        <v>41898</v>
      </c>
      <c r="B79">
        <v>28</v>
      </c>
      <c r="C79">
        <v>1558</v>
      </c>
      <c r="D79">
        <v>24.9</v>
      </c>
      <c r="E79">
        <v>2215</v>
      </c>
      <c r="F79">
        <v>27.1</v>
      </c>
      <c r="G79">
        <v>7.55</v>
      </c>
      <c r="H79">
        <v>21.33</v>
      </c>
      <c r="I79">
        <v>29</v>
      </c>
      <c r="J79">
        <v>2201</v>
      </c>
      <c r="K79">
        <v>0.02</v>
      </c>
      <c r="L79" t="s">
        <v>126</v>
      </c>
      <c r="M79">
        <v>350</v>
      </c>
      <c r="N79">
        <v>31</v>
      </c>
      <c r="O79">
        <v>29.3</v>
      </c>
      <c r="P79">
        <v>27.6</v>
      </c>
      <c r="Q79">
        <f t="shared" si="1"/>
        <v>28.450000000000003</v>
      </c>
    </row>
    <row r="80" spans="1:17">
      <c r="A80" s="18">
        <v>41899</v>
      </c>
      <c r="B80">
        <v>28</v>
      </c>
      <c r="C80">
        <v>1105</v>
      </c>
      <c r="D80">
        <v>24.9</v>
      </c>
      <c r="E80">
        <v>209</v>
      </c>
      <c r="F80">
        <v>26.6</v>
      </c>
      <c r="G80">
        <v>5.36</v>
      </c>
      <c r="H80">
        <v>20.78</v>
      </c>
      <c r="I80">
        <v>13</v>
      </c>
      <c r="J80">
        <v>1728</v>
      </c>
      <c r="K80">
        <v>0.01</v>
      </c>
      <c r="L80" t="s">
        <v>126</v>
      </c>
      <c r="M80">
        <v>346</v>
      </c>
      <c r="N80">
        <v>29</v>
      </c>
      <c r="O80">
        <v>29.5</v>
      </c>
      <c r="P80">
        <v>28.8</v>
      </c>
      <c r="Q80">
        <f t="shared" si="1"/>
        <v>29.15</v>
      </c>
    </row>
    <row r="81" spans="1:17">
      <c r="A81" s="18">
        <v>41900</v>
      </c>
      <c r="B81">
        <v>28.2</v>
      </c>
      <c r="C81">
        <v>951</v>
      </c>
      <c r="D81">
        <v>24.5</v>
      </c>
      <c r="E81">
        <v>332</v>
      </c>
      <c r="F81">
        <v>26.2</v>
      </c>
      <c r="G81">
        <v>3.63</v>
      </c>
      <c r="H81">
        <v>13.28</v>
      </c>
      <c r="I81">
        <v>136</v>
      </c>
      <c r="J81">
        <v>2016</v>
      </c>
      <c r="K81">
        <v>0.22</v>
      </c>
      <c r="L81" t="s">
        <v>126</v>
      </c>
      <c r="M81">
        <v>186</v>
      </c>
      <c r="N81">
        <v>18</v>
      </c>
      <c r="O81">
        <v>29.3</v>
      </c>
      <c r="P81">
        <v>28.9</v>
      </c>
      <c r="Q81">
        <f t="shared" si="1"/>
        <v>29.1</v>
      </c>
    </row>
    <row r="82" spans="1:17">
      <c r="A82" s="18">
        <v>41901</v>
      </c>
      <c r="B82">
        <v>29.7</v>
      </c>
      <c r="C82">
        <v>838</v>
      </c>
      <c r="D82">
        <v>24.5</v>
      </c>
      <c r="E82">
        <v>611</v>
      </c>
      <c r="F82">
        <v>26.3</v>
      </c>
      <c r="G82">
        <v>2.87</v>
      </c>
      <c r="H82">
        <v>13.68</v>
      </c>
      <c r="I82">
        <v>349</v>
      </c>
      <c r="J82">
        <v>1329</v>
      </c>
      <c r="K82">
        <v>1.46</v>
      </c>
      <c r="L82" t="s">
        <v>126</v>
      </c>
      <c r="M82">
        <v>378</v>
      </c>
      <c r="N82">
        <v>31</v>
      </c>
      <c r="O82">
        <v>29.6</v>
      </c>
      <c r="P82">
        <v>28.4</v>
      </c>
      <c r="Q82">
        <f t="shared" si="1"/>
        <v>29</v>
      </c>
    </row>
    <row r="83" spans="1:17">
      <c r="A83" s="18">
        <v>41902</v>
      </c>
      <c r="B83">
        <v>30.2</v>
      </c>
      <c r="C83">
        <v>929</v>
      </c>
      <c r="D83">
        <v>24.4</v>
      </c>
      <c r="E83">
        <v>532</v>
      </c>
      <c r="F83">
        <v>26.9</v>
      </c>
      <c r="G83">
        <v>4.1100000000000003</v>
      </c>
      <c r="H83">
        <v>13.98</v>
      </c>
      <c r="I83">
        <v>72</v>
      </c>
      <c r="J83">
        <v>1512</v>
      </c>
      <c r="K83">
        <v>0</v>
      </c>
      <c r="L83" t="s">
        <v>126</v>
      </c>
      <c r="M83">
        <v>331</v>
      </c>
      <c r="N83">
        <v>30</v>
      </c>
      <c r="O83">
        <v>29.8</v>
      </c>
      <c r="P83">
        <v>28.4</v>
      </c>
      <c r="Q83">
        <f t="shared" si="1"/>
        <v>29.1</v>
      </c>
    </row>
    <row r="84" spans="1:17">
      <c r="A84" s="18">
        <v>41903</v>
      </c>
      <c r="B84">
        <v>28.7</v>
      </c>
      <c r="C84">
        <v>844</v>
      </c>
      <c r="D84">
        <v>25.6</v>
      </c>
      <c r="E84">
        <v>639</v>
      </c>
      <c r="F84">
        <v>27.5</v>
      </c>
      <c r="G84">
        <v>7.71</v>
      </c>
      <c r="H84">
        <v>15.78</v>
      </c>
      <c r="I84">
        <v>65</v>
      </c>
      <c r="J84">
        <v>1243</v>
      </c>
      <c r="K84">
        <v>0</v>
      </c>
      <c r="L84" t="s">
        <v>126</v>
      </c>
      <c r="M84">
        <v>376</v>
      </c>
      <c r="N84">
        <v>36</v>
      </c>
      <c r="O84">
        <v>29.7</v>
      </c>
      <c r="P84">
        <v>28.8</v>
      </c>
      <c r="Q84">
        <f t="shared" si="1"/>
        <v>29.25</v>
      </c>
    </row>
    <row r="85" spans="1:17">
      <c r="A85" s="18">
        <v>41904</v>
      </c>
      <c r="B85">
        <v>28.2</v>
      </c>
      <c r="C85">
        <v>1403</v>
      </c>
      <c r="D85">
        <v>27</v>
      </c>
      <c r="E85">
        <v>445</v>
      </c>
      <c r="F85">
        <v>27.6</v>
      </c>
      <c r="G85">
        <v>10.26</v>
      </c>
      <c r="H85">
        <v>20.87</v>
      </c>
      <c r="I85">
        <v>22</v>
      </c>
      <c r="J85">
        <v>2047</v>
      </c>
      <c r="K85">
        <v>0</v>
      </c>
      <c r="L85" t="s">
        <v>126</v>
      </c>
      <c r="M85">
        <v>396</v>
      </c>
      <c r="N85">
        <v>38</v>
      </c>
      <c r="O85">
        <v>29.6</v>
      </c>
      <c r="P85">
        <v>27.8</v>
      </c>
      <c r="Q85">
        <f t="shared" si="1"/>
        <v>28.700000000000003</v>
      </c>
    </row>
    <row r="86" spans="1:17">
      <c r="A86" s="18">
        <v>41905</v>
      </c>
      <c r="B86">
        <v>28.1</v>
      </c>
      <c r="C86">
        <v>1245</v>
      </c>
      <c r="D86">
        <v>25</v>
      </c>
      <c r="E86">
        <v>313</v>
      </c>
      <c r="F86">
        <v>27.4</v>
      </c>
      <c r="G86">
        <v>12</v>
      </c>
      <c r="H86">
        <v>19.86</v>
      </c>
      <c r="I86">
        <v>16</v>
      </c>
      <c r="J86">
        <v>1356</v>
      </c>
      <c r="K86">
        <v>0.04</v>
      </c>
      <c r="L86" t="s">
        <v>126</v>
      </c>
      <c r="M86">
        <v>424</v>
      </c>
      <c r="N86">
        <v>40</v>
      </c>
      <c r="O86">
        <v>29.5</v>
      </c>
      <c r="P86">
        <v>27.6</v>
      </c>
      <c r="Q86">
        <f t="shared" si="1"/>
        <v>28.55</v>
      </c>
    </row>
    <row r="87" spans="1:17">
      <c r="A87" s="18">
        <v>41906</v>
      </c>
      <c r="B87">
        <v>28</v>
      </c>
      <c r="C87">
        <v>1633</v>
      </c>
      <c r="D87">
        <v>25.5</v>
      </c>
      <c r="E87">
        <v>2311</v>
      </c>
      <c r="F87">
        <v>27.3</v>
      </c>
      <c r="G87">
        <v>10.17</v>
      </c>
      <c r="H87">
        <v>19.38</v>
      </c>
      <c r="I87">
        <v>26</v>
      </c>
      <c r="J87">
        <v>1948</v>
      </c>
      <c r="K87">
        <v>0.02</v>
      </c>
      <c r="L87" t="s">
        <v>126</v>
      </c>
      <c r="M87">
        <v>273</v>
      </c>
      <c r="N87">
        <v>28</v>
      </c>
      <c r="O87">
        <v>29.1</v>
      </c>
      <c r="P87">
        <v>28.1</v>
      </c>
      <c r="Q87">
        <f t="shared" si="1"/>
        <v>28.6</v>
      </c>
    </row>
    <row r="88" spans="1:17">
      <c r="A88" s="18">
        <v>41907</v>
      </c>
      <c r="B88">
        <v>28.2</v>
      </c>
      <c r="C88">
        <v>1145</v>
      </c>
      <c r="D88">
        <v>24.6</v>
      </c>
      <c r="E88">
        <v>1730</v>
      </c>
      <c r="F88">
        <v>27</v>
      </c>
      <c r="G88">
        <v>10.96</v>
      </c>
      <c r="H88">
        <v>24.51</v>
      </c>
      <c r="I88">
        <v>68</v>
      </c>
      <c r="J88">
        <v>1609</v>
      </c>
      <c r="K88">
        <v>0.22</v>
      </c>
      <c r="L88" t="s">
        <v>126</v>
      </c>
      <c r="M88">
        <v>330</v>
      </c>
      <c r="N88">
        <v>32</v>
      </c>
      <c r="O88">
        <v>29.1</v>
      </c>
      <c r="P88">
        <v>27.7</v>
      </c>
      <c r="Q88">
        <f t="shared" si="1"/>
        <v>28.4</v>
      </c>
    </row>
    <row r="89" spans="1:17">
      <c r="A89" s="18">
        <v>41908</v>
      </c>
      <c r="B89">
        <v>28.1</v>
      </c>
      <c r="C89">
        <v>1223</v>
      </c>
      <c r="D89">
        <v>26.5</v>
      </c>
      <c r="E89">
        <v>536</v>
      </c>
      <c r="F89">
        <v>27.3</v>
      </c>
      <c r="G89">
        <v>10.34</v>
      </c>
      <c r="H89">
        <v>18.059999999999999</v>
      </c>
      <c r="I89">
        <v>24</v>
      </c>
      <c r="J89">
        <v>1428</v>
      </c>
      <c r="K89">
        <v>0</v>
      </c>
      <c r="L89" t="s">
        <v>126</v>
      </c>
      <c r="M89">
        <v>254</v>
      </c>
      <c r="N89">
        <v>26</v>
      </c>
      <c r="O89">
        <v>29.1</v>
      </c>
      <c r="P89">
        <v>28.3</v>
      </c>
      <c r="Q89">
        <f t="shared" si="1"/>
        <v>28.700000000000003</v>
      </c>
    </row>
    <row r="90" spans="1:17">
      <c r="A90" s="18">
        <v>41909</v>
      </c>
      <c r="B90">
        <v>28.4</v>
      </c>
      <c r="C90">
        <v>1050</v>
      </c>
      <c r="D90">
        <v>26.1</v>
      </c>
      <c r="E90">
        <v>701</v>
      </c>
      <c r="F90">
        <v>27.4</v>
      </c>
      <c r="G90">
        <v>12.07</v>
      </c>
      <c r="H90">
        <v>21.44</v>
      </c>
      <c r="I90">
        <v>85</v>
      </c>
      <c r="J90">
        <v>629</v>
      </c>
      <c r="K90">
        <v>0.02</v>
      </c>
      <c r="L90" t="s">
        <v>126</v>
      </c>
      <c r="M90">
        <v>246</v>
      </c>
      <c r="N90">
        <v>25</v>
      </c>
      <c r="O90">
        <v>29</v>
      </c>
      <c r="P90">
        <v>28</v>
      </c>
      <c r="Q90">
        <f t="shared" si="1"/>
        <v>28.5</v>
      </c>
    </row>
    <row r="91" spans="1:17">
      <c r="A91" s="18">
        <v>41910</v>
      </c>
      <c r="B91">
        <v>27.9</v>
      </c>
      <c r="C91">
        <v>1034</v>
      </c>
      <c r="D91">
        <v>24.1</v>
      </c>
      <c r="E91">
        <v>2033</v>
      </c>
      <c r="F91">
        <v>26.1</v>
      </c>
      <c r="G91">
        <v>7.32</v>
      </c>
      <c r="H91">
        <v>25.01</v>
      </c>
      <c r="I91">
        <v>44</v>
      </c>
      <c r="J91">
        <v>900</v>
      </c>
      <c r="K91">
        <v>0.06</v>
      </c>
      <c r="L91" t="s">
        <v>126</v>
      </c>
      <c r="M91">
        <v>175</v>
      </c>
      <c r="N91">
        <v>20</v>
      </c>
      <c r="O91">
        <v>28.4</v>
      </c>
      <c r="P91">
        <v>26.9</v>
      </c>
      <c r="Q91">
        <f t="shared" si="1"/>
        <v>27.65</v>
      </c>
    </row>
    <row r="92" spans="1:17">
      <c r="A92" s="18">
        <v>41911</v>
      </c>
      <c r="B92">
        <v>28.7</v>
      </c>
      <c r="C92">
        <v>1226</v>
      </c>
      <c r="D92">
        <v>25.1</v>
      </c>
      <c r="E92">
        <v>11</v>
      </c>
      <c r="F92">
        <v>26.9</v>
      </c>
      <c r="G92">
        <v>4.6399999999999997</v>
      </c>
      <c r="H92">
        <v>14.66</v>
      </c>
      <c r="I92">
        <v>18</v>
      </c>
      <c r="J92">
        <v>1814</v>
      </c>
      <c r="K92">
        <v>0</v>
      </c>
      <c r="L92" t="s">
        <v>126</v>
      </c>
      <c r="M92">
        <v>325</v>
      </c>
      <c r="N92">
        <v>32</v>
      </c>
      <c r="O92">
        <v>29</v>
      </c>
      <c r="P92">
        <v>27.4</v>
      </c>
      <c r="Q92">
        <f t="shared" si="1"/>
        <v>28.2</v>
      </c>
    </row>
    <row r="93" spans="1:17">
      <c r="A93" s="18">
        <v>41912</v>
      </c>
      <c r="B93">
        <v>30.1</v>
      </c>
      <c r="C93">
        <v>921</v>
      </c>
      <c r="D93">
        <v>23.9</v>
      </c>
      <c r="E93">
        <v>624</v>
      </c>
      <c r="F93">
        <v>25.8</v>
      </c>
      <c r="G93">
        <v>2.64</v>
      </c>
      <c r="H93">
        <v>14.51</v>
      </c>
      <c r="I93">
        <v>67</v>
      </c>
      <c r="J93">
        <v>1117</v>
      </c>
      <c r="K93">
        <v>0.71</v>
      </c>
      <c r="L93" t="s">
        <v>126</v>
      </c>
      <c r="M93">
        <v>197</v>
      </c>
      <c r="N93">
        <v>21</v>
      </c>
      <c r="O93">
        <v>28.7</v>
      </c>
      <c r="P93">
        <v>28.2</v>
      </c>
      <c r="Q93">
        <f t="shared" si="1"/>
        <v>28.45</v>
      </c>
    </row>
    <row r="94" spans="1:17">
      <c r="A94" s="18">
        <v>41913</v>
      </c>
      <c r="B94">
        <v>29</v>
      </c>
      <c r="C94">
        <v>832</v>
      </c>
      <c r="D94">
        <v>24.2</v>
      </c>
      <c r="E94">
        <v>517</v>
      </c>
      <c r="F94">
        <v>26.6</v>
      </c>
      <c r="G94">
        <v>4.22</v>
      </c>
      <c r="H94">
        <v>12.08</v>
      </c>
      <c r="I94">
        <v>72</v>
      </c>
      <c r="J94">
        <v>1650</v>
      </c>
      <c r="K94">
        <v>0.01</v>
      </c>
      <c r="L94" t="s">
        <v>126</v>
      </c>
      <c r="M94">
        <v>380</v>
      </c>
      <c r="N94">
        <v>36</v>
      </c>
      <c r="O94">
        <v>29.1</v>
      </c>
      <c r="P94">
        <v>27.9</v>
      </c>
      <c r="Q94">
        <f t="shared" si="1"/>
        <v>28.5</v>
      </c>
    </row>
    <row r="95" spans="1:17">
      <c r="A95" s="18">
        <v>41914</v>
      </c>
      <c r="B95">
        <v>28.5</v>
      </c>
      <c r="C95">
        <v>811</v>
      </c>
      <c r="D95">
        <v>25</v>
      </c>
      <c r="E95">
        <v>626</v>
      </c>
      <c r="F95">
        <v>26.9</v>
      </c>
      <c r="G95">
        <v>5.86</v>
      </c>
      <c r="H95">
        <v>15.76</v>
      </c>
      <c r="I95">
        <v>20</v>
      </c>
      <c r="J95">
        <v>1510</v>
      </c>
      <c r="K95">
        <v>0</v>
      </c>
      <c r="L95" t="s">
        <v>126</v>
      </c>
      <c r="M95">
        <v>345</v>
      </c>
      <c r="N95">
        <v>33</v>
      </c>
      <c r="O95">
        <v>29.1</v>
      </c>
      <c r="P95">
        <v>27.8</v>
      </c>
      <c r="Q95">
        <f t="shared" si="1"/>
        <v>28.450000000000003</v>
      </c>
    </row>
    <row r="96" spans="1:17">
      <c r="A96" s="18">
        <v>41915</v>
      </c>
      <c r="B96">
        <v>28</v>
      </c>
      <c r="C96">
        <v>1316</v>
      </c>
      <c r="D96">
        <v>26.1</v>
      </c>
      <c r="E96">
        <v>2030</v>
      </c>
      <c r="F96">
        <v>27.2</v>
      </c>
      <c r="G96">
        <v>9.6</v>
      </c>
      <c r="H96">
        <v>17.510000000000002</v>
      </c>
      <c r="I96">
        <v>50</v>
      </c>
      <c r="J96">
        <v>1957</v>
      </c>
      <c r="K96">
        <v>0</v>
      </c>
      <c r="L96" t="s">
        <v>126</v>
      </c>
      <c r="M96">
        <v>325</v>
      </c>
      <c r="N96">
        <v>31</v>
      </c>
      <c r="O96">
        <v>28.9</v>
      </c>
      <c r="P96">
        <v>27.8</v>
      </c>
      <c r="Q96">
        <f t="shared" si="1"/>
        <v>28.35</v>
      </c>
    </row>
    <row r="97" spans="1:17">
      <c r="A97" s="18">
        <v>41916</v>
      </c>
      <c r="B97">
        <v>28.4</v>
      </c>
      <c r="C97">
        <v>1513</v>
      </c>
      <c r="D97">
        <v>22.8</v>
      </c>
      <c r="E97">
        <v>1905</v>
      </c>
      <c r="F97">
        <v>25.9</v>
      </c>
      <c r="G97">
        <v>5.22</v>
      </c>
      <c r="H97">
        <v>14.66</v>
      </c>
      <c r="I97">
        <v>94</v>
      </c>
      <c r="J97">
        <v>132</v>
      </c>
      <c r="K97">
        <v>0.81</v>
      </c>
      <c r="L97" t="s">
        <v>126</v>
      </c>
      <c r="M97">
        <v>301</v>
      </c>
      <c r="N97">
        <v>29</v>
      </c>
      <c r="O97">
        <v>28.6</v>
      </c>
      <c r="P97">
        <v>28.2</v>
      </c>
      <c r="Q97">
        <f t="shared" si="1"/>
        <v>28.4</v>
      </c>
    </row>
    <row r="98" spans="1:17">
      <c r="A98" s="18">
        <v>41917</v>
      </c>
      <c r="B98">
        <v>28.5</v>
      </c>
      <c r="C98">
        <v>1111</v>
      </c>
      <c r="D98">
        <v>23.3</v>
      </c>
      <c r="E98">
        <v>521</v>
      </c>
      <c r="F98">
        <v>25.4</v>
      </c>
      <c r="G98">
        <v>2.72</v>
      </c>
      <c r="H98">
        <v>13.37</v>
      </c>
      <c r="I98">
        <v>196</v>
      </c>
      <c r="J98">
        <v>1752</v>
      </c>
      <c r="K98">
        <v>0.1</v>
      </c>
      <c r="L98" t="s">
        <v>126</v>
      </c>
      <c r="M98">
        <v>223</v>
      </c>
      <c r="N98">
        <v>22</v>
      </c>
      <c r="O98">
        <v>28.6</v>
      </c>
      <c r="P98">
        <v>27.9</v>
      </c>
      <c r="Q98">
        <f t="shared" si="1"/>
        <v>28.25</v>
      </c>
    </row>
    <row r="99" spans="1:17">
      <c r="A99" s="18">
        <v>41918</v>
      </c>
      <c r="B99">
        <v>30.8</v>
      </c>
      <c r="C99">
        <v>1219</v>
      </c>
      <c r="D99">
        <v>24.2</v>
      </c>
      <c r="E99">
        <v>222</v>
      </c>
      <c r="F99">
        <v>27</v>
      </c>
      <c r="G99">
        <v>2.88</v>
      </c>
      <c r="H99">
        <v>16.260000000000002</v>
      </c>
      <c r="I99">
        <v>330</v>
      </c>
      <c r="J99">
        <v>1247</v>
      </c>
      <c r="K99">
        <v>0.01</v>
      </c>
      <c r="L99" t="s">
        <v>126</v>
      </c>
      <c r="M99">
        <v>314</v>
      </c>
      <c r="N99">
        <v>30</v>
      </c>
      <c r="O99">
        <v>28.5</v>
      </c>
      <c r="P99">
        <v>27.5</v>
      </c>
      <c r="Q99">
        <f t="shared" si="1"/>
        <v>28</v>
      </c>
    </row>
    <row r="100" spans="1:17">
      <c r="A100" s="18">
        <v>41919</v>
      </c>
      <c r="B100">
        <v>29.8</v>
      </c>
      <c r="C100">
        <v>1523</v>
      </c>
      <c r="D100">
        <v>25.1</v>
      </c>
      <c r="E100">
        <v>627</v>
      </c>
      <c r="F100">
        <v>26.8</v>
      </c>
      <c r="G100">
        <v>2.4500000000000002</v>
      </c>
      <c r="H100">
        <v>13.44</v>
      </c>
      <c r="I100">
        <v>63</v>
      </c>
      <c r="J100">
        <v>1057</v>
      </c>
      <c r="K100">
        <v>0</v>
      </c>
      <c r="L100" t="s">
        <v>126</v>
      </c>
      <c r="M100">
        <v>162</v>
      </c>
      <c r="N100">
        <v>18</v>
      </c>
      <c r="O100">
        <v>28.5</v>
      </c>
      <c r="P100">
        <v>28</v>
      </c>
      <c r="Q100">
        <f t="shared" si="1"/>
        <v>28.25</v>
      </c>
    </row>
    <row r="101" spans="1:17">
      <c r="A101" s="18">
        <v>41920</v>
      </c>
      <c r="B101">
        <v>30.1</v>
      </c>
      <c r="C101">
        <v>828</v>
      </c>
      <c r="D101">
        <v>24.7</v>
      </c>
      <c r="E101">
        <v>326</v>
      </c>
      <c r="F101">
        <v>26.9</v>
      </c>
      <c r="G101">
        <v>5</v>
      </c>
      <c r="H101">
        <v>14.2</v>
      </c>
      <c r="I101">
        <v>10</v>
      </c>
      <c r="J101">
        <v>1632</v>
      </c>
      <c r="K101">
        <v>0</v>
      </c>
      <c r="L101" t="s">
        <v>126</v>
      </c>
      <c r="M101">
        <v>323</v>
      </c>
      <c r="N101">
        <v>31</v>
      </c>
      <c r="O101">
        <v>28.9</v>
      </c>
      <c r="P101">
        <v>27.9</v>
      </c>
      <c r="Q101">
        <f t="shared" si="1"/>
        <v>28.4</v>
      </c>
    </row>
    <row r="102" spans="1:17">
      <c r="A102" s="18">
        <v>41921</v>
      </c>
      <c r="B102">
        <v>27.8</v>
      </c>
      <c r="C102">
        <v>1137</v>
      </c>
      <c r="D102">
        <v>25.4</v>
      </c>
      <c r="E102">
        <v>204</v>
      </c>
      <c r="F102">
        <v>27.1</v>
      </c>
      <c r="G102">
        <v>9.9</v>
      </c>
      <c r="H102">
        <v>22.97</v>
      </c>
      <c r="I102">
        <v>22</v>
      </c>
      <c r="J102">
        <v>1346</v>
      </c>
      <c r="K102">
        <v>0.01</v>
      </c>
      <c r="L102" t="s">
        <v>126</v>
      </c>
      <c r="M102">
        <v>173</v>
      </c>
      <c r="N102">
        <v>19</v>
      </c>
      <c r="O102">
        <v>28.4</v>
      </c>
      <c r="P102">
        <v>27.5</v>
      </c>
      <c r="Q102">
        <f t="shared" si="1"/>
        <v>27.95</v>
      </c>
    </row>
    <row r="103" spans="1:17">
      <c r="A103" s="18">
        <v>41922</v>
      </c>
      <c r="B103">
        <v>27.9</v>
      </c>
      <c r="C103">
        <v>1256</v>
      </c>
      <c r="D103">
        <v>25.9</v>
      </c>
      <c r="E103">
        <v>206</v>
      </c>
      <c r="F103">
        <v>27.1</v>
      </c>
      <c r="G103">
        <v>12.95</v>
      </c>
      <c r="H103">
        <v>24.92</v>
      </c>
      <c r="I103">
        <v>24</v>
      </c>
      <c r="J103">
        <v>1249</v>
      </c>
      <c r="K103">
        <v>0.02</v>
      </c>
      <c r="L103" t="s">
        <v>126</v>
      </c>
      <c r="M103">
        <v>286</v>
      </c>
      <c r="N103">
        <v>28</v>
      </c>
      <c r="O103">
        <v>28.6</v>
      </c>
      <c r="P103">
        <v>27.4</v>
      </c>
      <c r="Q103">
        <f t="shared" si="1"/>
        <v>28</v>
      </c>
    </row>
    <row r="104" spans="1:17">
      <c r="A104" s="18">
        <v>41923</v>
      </c>
      <c r="B104">
        <v>28.1</v>
      </c>
      <c r="C104">
        <v>1522</v>
      </c>
      <c r="D104">
        <v>25.6</v>
      </c>
      <c r="E104">
        <v>154</v>
      </c>
      <c r="F104">
        <v>27.2</v>
      </c>
      <c r="G104">
        <v>13.43</v>
      </c>
      <c r="H104">
        <v>24.88</v>
      </c>
      <c r="I104">
        <v>104</v>
      </c>
      <c r="J104">
        <v>143</v>
      </c>
      <c r="K104">
        <v>0</v>
      </c>
      <c r="L104" t="s">
        <v>126</v>
      </c>
      <c r="M104">
        <v>339</v>
      </c>
      <c r="N104">
        <v>32</v>
      </c>
      <c r="O104">
        <v>28.4</v>
      </c>
      <c r="P104">
        <v>27.6</v>
      </c>
      <c r="Q104">
        <f t="shared" si="1"/>
        <v>28</v>
      </c>
    </row>
    <row r="105" spans="1:17">
      <c r="A105" s="18">
        <v>41924</v>
      </c>
      <c r="B105">
        <v>27.6</v>
      </c>
      <c r="C105">
        <v>1327</v>
      </c>
      <c r="D105">
        <v>26.5</v>
      </c>
      <c r="E105">
        <v>2350</v>
      </c>
      <c r="F105">
        <v>27.1</v>
      </c>
      <c r="G105">
        <v>12.52</v>
      </c>
      <c r="H105">
        <v>22.82</v>
      </c>
      <c r="I105">
        <v>18</v>
      </c>
      <c r="J105">
        <v>2145</v>
      </c>
      <c r="K105">
        <v>0</v>
      </c>
      <c r="L105" t="s">
        <v>126</v>
      </c>
      <c r="M105">
        <v>275</v>
      </c>
      <c r="N105">
        <v>27</v>
      </c>
      <c r="O105">
        <v>28.2</v>
      </c>
      <c r="P105">
        <v>26.5</v>
      </c>
      <c r="Q105">
        <f t="shared" si="1"/>
        <v>27.35</v>
      </c>
    </row>
    <row r="106" spans="1:17">
      <c r="A106" s="18">
        <v>41925</v>
      </c>
      <c r="B106">
        <v>27.6</v>
      </c>
      <c r="C106">
        <v>1522</v>
      </c>
      <c r="D106">
        <v>25.6</v>
      </c>
      <c r="E106">
        <v>902</v>
      </c>
      <c r="F106">
        <v>26.8</v>
      </c>
      <c r="G106">
        <v>12.9</v>
      </c>
      <c r="H106">
        <v>22.95</v>
      </c>
      <c r="I106">
        <v>31</v>
      </c>
      <c r="J106">
        <v>2310</v>
      </c>
      <c r="K106">
        <v>0</v>
      </c>
      <c r="L106" t="s">
        <v>126</v>
      </c>
      <c r="M106">
        <v>294</v>
      </c>
      <c r="N106">
        <v>28</v>
      </c>
      <c r="O106">
        <v>28.1</v>
      </c>
      <c r="P106">
        <v>26.3</v>
      </c>
      <c r="Q106">
        <f t="shared" si="1"/>
        <v>27.200000000000003</v>
      </c>
    </row>
    <row r="107" spans="1:17">
      <c r="A107" s="18">
        <v>41926</v>
      </c>
      <c r="B107">
        <v>27.6</v>
      </c>
      <c r="C107">
        <v>1006</v>
      </c>
      <c r="D107">
        <v>25.7</v>
      </c>
      <c r="E107">
        <v>855</v>
      </c>
      <c r="F107">
        <v>26.9</v>
      </c>
      <c r="G107">
        <v>10.92</v>
      </c>
      <c r="H107">
        <v>24.11</v>
      </c>
      <c r="I107">
        <v>49</v>
      </c>
      <c r="J107">
        <v>1515</v>
      </c>
      <c r="K107">
        <v>0.12</v>
      </c>
      <c r="L107" t="s">
        <v>126</v>
      </c>
      <c r="M107">
        <v>149</v>
      </c>
      <c r="N107">
        <v>17</v>
      </c>
      <c r="O107">
        <v>27.6</v>
      </c>
      <c r="P107">
        <v>26.5</v>
      </c>
      <c r="Q107">
        <f t="shared" si="1"/>
        <v>27.05</v>
      </c>
    </row>
    <row r="108" spans="1:17">
      <c r="A108" s="18">
        <v>41927</v>
      </c>
      <c r="B108">
        <v>27.9</v>
      </c>
      <c r="C108">
        <v>1057</v>
      </c>
      <c r="D108">
        <v>25.2</v>
      </c>
      <c r="E108">
        <v>206</v>
      </c>
      <c r="F108">
        <v>26.8</v>
      </c>
      <c r="G108">
        <v>6.84</v>
      </c>
      <c r="H108">
        <v>17.84</v>
      </c>
      <c r="I108">
        <v>47</v>
      </c>
      <c r="J108">
        <v>48</v>
      </c>
      <c r="K108">
        <v>0.13</v>
      </c>
      <c r="L108" t="s">
        <v>126</v>
      </c>
      <c r="M108">
        <v>260</v>
      </c>
      <c r="N108">
        <v>26</v>
      </c>
      <c r="O108">
        <v>27.9</v>
      </c>
      <c r="P108">
        <v>26.8</v>
      </c>
      <c r="Q108">
        <f t="shared" si="1"/>
        <v>27.35</v>
      </c>
    </row>
    <row r="109" spans="1:17">
      <c r="A109" s="18">
        <v>41928</v>
      </c>
      <c r="B109">
        <v>27.6</v>
      </c>
      <c r="C109">
        <v>902</v>
      </c>
      <c r="D109">
        <v>25.5</v>
      </c>
      <c r="E109">
        <v>1</v>
      </c>
      <c r="F109">
        <v>27</v>
      </c>
      <c r="G109">
        <v>9.61</v>
      </c>
      <c r="H109">
        <v>19.510000000000002</v>
      </c>
      <c r="I109">
        <v>47</v>
      </c>
      <c r="J109">
        <v>525</v>
      </c>
      <c r="K109">
        <v>0</v>
      </c>
      <c r="L109" t="s">
        <v>126</v>
      </c>
      <c r="M109">
        <v>369</v>
      </c>
      <c r="N109">
        <v>34</v>
      </c>
      <c r="O109">
        <v>28</v>
      </c>
      <c r="P109">
        <v>27.3</v>
      </c>
      <c r="Q109">
        <f t="shared" si="1"/>
        <v>27.65</v>
      </c>
    </row>
    <row r="110" spans="1:17">
      <c r="A110" s="18">
        <v>41929</v>
      </c>
      <c r="B110">
        <v>27.9</v>
      </c>
      <c r="C110">
        <v>2354</v>
      </c>
      <c r="D110">
        <v>24.7</v>
      </c>
      <c r="E110">
        <v>647</v>
      </c>
      <c r="F110">
        <v>27</v>
      </c>
      <c r="G110">
        <v>10.11</v>
      </c>
      <c r="H110">
        <v>21.46</v>
      </c>
      <c r="I110">
        <v>34</v>
      </c>
      <c r="J110">
        <v>2352</v>
      </c>
      <c r="K110">
        <v>0.16</v>
      </c>
      <c r="L110" t="s">
        <v>126</v>
      </c>
      <c r="M110">
        <v>242</v>
      </c>
      <c r="N110">
        <v>24</v>
      </c>
      <c r="O110">
        <v>27.9</v>
      </c>
      <c r="P110">
        <v>27.1</v>
      </c>
      <c r="Q110">
        <f t="shared" si="1"/>
        <v>27.5</v>
      </c>
    </row>
    <row r="111" spans="1:17">
      <c r="A111" s="18">
        <v>41930</v>
      </c>
      <c r="B111">
        <v>28.5</v>
      </c>
      <c r="C111">
        <v>1136</v>
      </c>
      <c r="D111">
        <v>24.1</v>
      </c>
      <c r="E111">
        <v>1933</v>
      </c>
      <c r="F111">
        <v>26.5</v>
      </c>
      <c r="G111">
        <v>11.34</v>
      </c>
      <c r="H111">
        <v>27.51</v>
      </c>
      <c r="I111">
        <v>129</v>
      </c>
      <c r="J111">
        <v>1146</v>
      </c>
      <c r="K111">
        <v>0.77</v>
      </c>
      <c r="L111" t="s">
        <v>126</v>
      </c>
      <c r="M111">
        <v>45</v>
      </c>
      <c r="N111">
        <v>7</v>
      </c>
      <c r="O111">
        <v>27.7</v>
      </c>
      <c r="P111">
        <v>27.2</v>
      </c>
      <c r="Q111">
        <f t="shared" si="1"/>
        <v>27.45</v>
      </c>
    </row>
    <row r="112" spans="1:17">
      <c r="A112" s="18">
        <v>41931</v>
      </c>
      <c r="B112">
        <v>26.8</v>
      </c>
      <c r="C112">
        <v>1919</v>
      </c>
      <c r="D112">
        <v>23.4</v>
      </c>
      <c r="E112">
        <v>449</v>
      </c>
      <c r="F112">
        <v>25.5</v>
      </c>
      <c r="G112">
        <v>8.2200000000000006</v>
      </c>
      <c r="H112">
        <v>20.34</v>
      </c>
      <c r="I112">
        <v>32</v>
      </c>
      <c r="J112">
        <v>1237</v>
      </c>
      <c r="K112">
        <v>2.56</v>
      </c>
      <c r="L112" t="s">
        <v>126</v>
      </c>
      <c r="M112">
        <v>0</v>
      </c>
      <c r="N112">
        <v>2</v>
      </c>
      <c r="O112">
        <v>27.4</v>
      </c>
      <c r="P112">
        <v>26.5</v>
      </c>
      <c r="Q112">
        <f t="shared" si="1"/>
        <v>26.95</v>
      </c>
    </row>
    <row r="113" spans="1:17">
      <c r="A113" s="18">
        <v>41932</v>
      </c>
      <c r="B113">
        <v>27.6</v>
      </c>
      <c r="C113">
        <v>1209</v>
      </c>
      <c r="D113">
        <v>26.3</v>
      </c>
      <c r="E113">
        <v>17</v>
      </c>
      <c r="F113">
        <v>27</v>
      </c>
      <c r="G113">
        <v>12.94</v>
      </c>
      <c r="H113">
        <v>19.82</v>
      </c>
      <c r="I113">
        <v>47</v>
      </c>
      <c r="J113">
        <v>116</v>
      </c>
      <c r="K113">
        <v>0</v>
      </c>
      <c r="L113" t="s">
        <v>126</v>
      </c>
      <c r="M113">
        <v>243</v>
      </c>
      <c r="N113">
        <v>24</v>
      </c>
      <c r="O113">
        <v>27.2</v>
      </c>
      <c r="P113">
        <v>26.5</v>
      </c>
      <c r="Q113">
        <f t="shared" si="1"/>
        <v>26.85</v>
      </c>
    </row>
    <row r="114" spans="1:17">
      <c r="A114" s="18">
        <v>41933</v>
      </c>
      <c r="B114">
        <v>27.5</v>
      </c>
      <c r="C114">
        <v>1259</v>
      </c>
      <c r="D114">
        <v>24.9</v>
      </c>
      <c r="E114">
        <v>344</v>
      </c>
      <c r="F114">
        <v>26.8</v>
      </c>
      <c r="G114">
        <v>8.83</v>
      </c>
      <c r="H114">
        <v>16.77</v>
      </c>
      <c r="I114">
        <v>56</v>
      </c>
      <c r="J114">
        <v>2102</v>
      </c>
      <c r="K114">
        <v>7.0000000000000007E-2</v>
      </c>
      <c r="L114" t="s">
        <v>126</v>
      </c>
      <c r="M114">
        <v>298</v>
      </c>
      <c r="N114">
        <v>29</v>
      </c>
      <c r="O114">
        <v>27.5</v>
      </c>
      <c r="P114">
        <v>26.7</v>
      </c>
      <c r="Q114">
        <f t="shared" si="1"/>
        <v>27.1</v>
      </c>
    </row>
    <row r="115" spans="1:17">
      <c r="A115" s="18">
        <v>41934</v>
      </c>
      <c r="B115">
        <v>27.3</v>
      </c>
      <c r="C115">
        <v>1044</v>
      </c>
      <c r="D115">
        <v>24.7</v>
      </c>
      <c r="E115">
        <v>1926</v>
      </c>
      <c r="F115">
        <v>26.2</v>
      </c>
      <c r="G115">
        <v>7.26</v>
      </c>
      <c r="H115">
        <v>15.94</v>
      </c>
      <c r="I115">
        <v>76</v>
      </c>
      <c r="J115">
        <v>1657</v>
      </c>
      <c r="K115">
        <v>0.11</v>
      </c>
      <c r="L115" t="s">
        <v>126</v>
      </c>
      <c r="M115">
        <v>215</v>
      </c>
      <c r="N115">
        <v>22</v>
      </c>
      <c r="O115">
        <v>27.7</v>
      </c>
      <c r="P115">
        <v>27.2</v>
      </c>
      <c r="Q115">
        <f t="shared" si="1"/>
        <v>27.45</v>
      </c>
    </row>
    <row r="116" spans="1:17">
      <c r="A116" s="18">
        <v>41935</v>
      </c>
      <c r="B116">
        <v>27.5</v>
      </c>
      <c r="C116">
        <v>1446</v>
      </c>
      <c r="D116">
        <v>24.8</v>
      </c>
      <c r="E116">
        <v>1923</v>
      </c>
      <c r="F116">
        <v>26.7</v>
      </c>
      <c r="G116">
        <v>9.9700000000000006</v>
      </c>
      <c r="H116">
        <v>24.18</v>
      </c>
      <c r="I116">
        <v>22</v>
      </c>
      <c r="J116">
        <v>1909</v>
      </c>
      <c r="K116">
        <v>0.02</v>
      </c>
      <c r="L116" t="s">
        <v>126</v>
      </c>
      <c r="M116">
        <v>362</v>
      </c>
      <c r="N116">
        <v>33</v>
      </c>
      <c r="O116">
        <v>27.9</v>
      </c>
      <c r="P116">
        <v>26.4</v>
      </c>
      <c r="Q116">
        <f t="shared" si="1"/>
        <v>27.15</v>
      </c>
    </row>
    <row r="117" spans="1:17">
      <c r="A117" s="18">
        <v>41936</v>
      </c>
      <c r="B117">
        <v>27.6</v>
      </c>
      <c r="C117">
        <v>1136</v>
      </c>
      <c r="D117">
        <v>24.3</v>
      </c>
      <c r="E117">
        <v>210</v>
      </c>
      <c r="F117">
        <v>26.5</v>
      </c>
      <c r="G117">
        <v>10.5</v>
      </c>
      <c r="H117">
        <v>23.67</v>
      </c>
      <c r="I117">
        <v>62</v>
      </c>
      <c r="J117">
        <v>2</v>
      </c>
      <c r="K117">
        <v>0.01</v>
      </c>
      <c r="L117" t="s">
        <v>126</v>
      </c>
      <c r="M117">
        <v>309</v>
      </c>
      <c r="N117">
        <v>29</v>
      </c>
      <c r="O117">
        <v>27.8</v>
      </c>
      <c r="P117">
        <v>26.3</v>
      </c>
      <c r="Q117">
        <f t="shared" si="1"/>
        <v>27.05</v>
      </c>
    </row>
    <row r="118" spans="1:17">
      <c r="A118" s="18">
        <v>41937</v>
      </c>
      <c r="B118">
        <v>27.4</v>
      </c>
      <c r="C118">
        <v>1611</v>
      </c>
      <c r="D118">
        <v>24.8</v>
      </c>
      <c r="E118">
        <v>524</v>
      </c>
      <c r="F118">
        <v>26.5</v>
      </c>
      <c r="G118">
        <v>9.92</v>
      </c>
      <c r="H118">
        <v>20.78</v>
      </c>
      <c r="I118">
        <v>81</v>
      </c>
      <c r="J118">
        <v>2237</v>
      </c>
      <c r="K118">
        <v>0</v>
      </c>
      <c r="L118" t="s">
        <v>126</v>
      </c>
      <c r="M118">
        <v>273</v>
      </c>
      <c r="N118">
        <v>26</v>
      </c>
      <c r="O118">
        <v>27.7</v>
      </c>
      <c r="P118">
        <v>26.8</v>
      </c>
      <c r="Q118">
        <f t="shared" si="1"/>
        <v>27.25</v>
      </c>
    </row>
    <row r="119" spans="1:17">
      <c r="A119" s="18">
        <v>41938</v>
      </c>
      <c r="B119">
        <v>26.9</v>
      </c>
      <c r="C119">
        <v>1449</v>
      </c>
      <c r="D119">
        <v>25.7</v>
      </c>
      <c r="E119">
        <v>6</v>
      </c>
      <c r="F119">
        <v>26.4</v>
      </c>
      <c r="G119">
        <v>10.42</v>
      </c>
      <c r="H119">
        <v>23.19</v>
      </c>
      <c r="I119">
        <v>87</v>
      </c>
      <c r="J119">
        <v>21</v>
      </c>
      <c r="K119">
        <v>0</v>
      </c>
      <c r="L119" t="s">
        <v>126</v>
      </c>
      <c r="M119">
        <v>288</v>
      </c>
      <c r="N119">
        <v>27</v>
      </c>
      <c r="O119">
        <v>27.6</v>
      </c>
      <c r="P119">
        <v>26.8</v>
      </c>
      <c r="Q119">
        <f t="shared" si="1"/>
        <v>27.200000000000003</v>
      </c>
    </row>
    <row r="120" spans="1:17">
      <c r="A120" s="18">
        <v>41939</v>
      </c>
      <c r="B120">
        <v>26.9</v>
      </c>
      <c r="C120">
        <v>1032</v>
      </c>
      <c r="D120">
        <v>24.4</v>
      </c>
      <c r="E120">
        <v>1740</v>
      </c>
      <c r="F120">
        <v>26.3</v>
      </c>
      <c r="G120">
        <v>10.09</v>
      </c>
      <c r="H120">
        <v>19.510000000000002</v>
      </c>
      <c r="I120">
        <v>37</v>
      </c>
      <c r="J120">
        <v>1130</v>
      </c>
      <c r="K120">
        <v>0.01</v>
      </c>
      <c r="L120" t="s">
        <v>126</v>
      </c>
      <c r="M120">
        <v>214</v>
      </c>
      <c r="N120">
        <v>21</v>
      </c>
      <c r="O120">
        <v>27.5</v>
      </c>
      <c r="P120">
        <v>25.9</v>
      </c>
      <c r="Q120">
        <f t="shared" si="1"/>
        <v>26.7</v>
      </c>
    </row>
    <row r="121" spans="1:17">
      <c r="A121" s="18">
        <v>41940</v>
      </c>
      <c r="B121">
        <v>27</v>
      </c>
      <c r="C121">
        <v>1637</v>
      </c>
      <c r="D121">
        <v>23.8</v>
      </c>
      <c r="E121">
        <v>449</v>
      </c>
      <c r="F121">
        <v>26</v>
      </c>
      <c r="G121">
        <v>9.26</v>
      </c>
      <c r="H121">
        <v>20.58</v>
      </c>
      <c r="I121">
        <v>62</v>
      </c>
      <c r="J121">
        <v>1155</v>
      </c>
      <c r="K121">
        <v>0</v>
      </c>
      <c r="L121" t="s">
        <v>126</v>
      </c>
      <c r="M121">
        <v>266</v>
      </c>
      <c r="N121">
        <v>25</v>
      </c>
      <c r="O121">
        <v>27.4</v>
      </c>
      <c r="P121">
        <v>25.9</v>
      </c>
      <c r="Q121">
        <f t="shared" si="1"/>
        <v>26.65</v>
      </c>
    </row>
    <row r="122" spans="1:17">
      <c r="A122" s="18">
        <v>41941</v>
      </c>
      <c r="B122">
        <v>27</v>
      </c>
      <c r="C122">
        <v>1239</v>
      </c>
      <c r="D122">
        <v>24.5</v>
      </c>
      <c r="E122">
        <v>2201</v>
      </c>
      <c r="F122">
        <v>26.2</v>
      </c>
      <c r="G122">
        <v>11.95</v>
      </c>
      <c r="H122">
        <v>23.7</v>
      </c>
      <c r="I122">
        <v>48</v>
      </c>
      <c r="J122">
        <v>921</v>
      </c>
      <c r="K122">
        <v>0.15</v>
      </c>
      <c r="L122" t="s">
        <v>126</v>
      </c>
      <c r="M122">
        <v>235</v>
      </c>
      <c r="N122">
        <v>23</v>
      </c>
      <c r="O122">
        <v>27.3</v>
      </c>
      <c r="P122">
        <v>25.7</v>
      </c>
      <c r="Q122">
        <f t="shared" si="1"/>
        <v>26.5</v>
      </c>
    </row>
    <row r="123" spans="1:17">
      <c r="A123" s="18">
        <v>41942</v>
      </c>
      <c r="B123">
        <v>26.9</v>
      </c>
      <c r="C123">
        <v>1008</v>
      </c>
      <c r="D123">
        <v>23.9</v>
      </c>
      <c r="E123">
        <v>203</v>
      </c>
      <c r="F123">
        <v>26.1</v>
      </c>
      <c r="G123">
        <v>13.88</v>
      </c>
      <c r="H123">
        <v>28.08</v>
      </c>
      <c r="I123">
        <v>15</v>
      </c>
      <c r="J123">
        <v>147</v>
      </c>
      <c r="K123">
        <v>0.08</v>
      </c>
      <c r="L123" t="s">
        <v>126</v>
      </c>
      <c r="M123">
        <v>174</v>
      </c>
      <c r="N123">
        <v>19</v>
      </c>
      <c r="O123">
        <v>27.2</v>
      </c>
      <c r="P123">
        <v>25.6</v>
      </c>
      <c r="Q123">
        <f t="shared" si="1"/>
        <v>26.4</v>
      </c>
    </row>
    <row r="124" spans="1:17">
      <c r="A124" s="18">
        <v>41943</v>
      </c>
      <c r="B124">
        <v>26.8</v>
      </c>
      <c r="C124">
        <v>2000</v>
      </c>
      <c r="D124">
        <v>22.6</v>
      </c>
      <c r="E124">
        <v>1236</v>
      </c>
      <c r="F124">
        <v>25.8</v>
      </c>
      <c r="G124">
        <v>14.73</v>
      </c>
      <c r="H124">
        <v>28.3</v>
      </c>
      <c r="I124">
        <v>46</v>
      </c>
      <c r="J124">
        <v>1224</v>
      </c>
      <c r="K124">
        <v>0.02</v>
      </c>
      <c r="L124" t="s">
        <v>126</v>
      </c>
      <c r="M124">
        <v>163</v>
      </c>
      <c r="N124">
        <v>18</v>
      </c>
      <c r="O124">
        <v>26.9</v>
      </c>
      <c r="P124">
        <v>25</v>
      </c>
      <c r="Q124">
        <f t="shared" si="1"/>
        <v>25.95</v>
      </c>
    </row>
    <row r="125" spans="1:17">
      <c r="A125" s="18">
        <v>41944</v>
      </c>
      <c r="B125">
        <v>27.3</v>
      </c>
      <c r="C125">
        <v>1154</v>
      </c>
      <c r="D125">
        <v>24</v>
      </c>
      <c r="E125">
        <v>2351</v>
      </c>
      <c r="F125">
        <v>26.5</v>
      </c>
      <c r="G125">
        <v>12.68</v>
      </c>
      <c r="H125">
        <v>20.45</v>
      </c>
      <c r="I125">
        <v>50</v>
      </c>
      <c r="J125">
        <v>1113</v>
      </c>
      <c r="K125">
        <v>0.08</v>
      </c>
      <c r="L125" t="s">
        <v>126</v>
      </c>
      <c r="M125">
        <v>337</v>
      </c>
      <c r="N125">
        <v>31</v>
      </c>
      <c r="O125">
        <v>26.9</v>
      </c>
      <c r="P125">
        <v>26</v>
      </c>
      <c r="Q125">
        <f t="shared" si="1"/>
        <v>26.45</v>
      </c>
    </row>
    <row r="126" spans="1:17">
      <c r="A126" s="18">
        <v>41945</v>
      </c>
      <c r="B126">
        <v>27.1</v>
      </c>
      <c r="C126">
        <v>1021</v>
      </c>
      <c r="D126">
        <v>23.9</v>
      </c>
      <c r="E126">
        <v>700</v>
      </c>
      <c r="F126">
        <v>26</v>
      </c>
      <c r="G126">
        <v>13.92</v>
      </c>
      <c r="H126">
        <v>24.79</v>
      </c>
      <c r="I126">
        <v>74</v>
      </c>
      <c r="J126">
        <v>409</v>
      </c>
      <c r="K126">
        <v>0.05</v>
      </c>
      <c r="L126" t="s">
        <v>126</v>
      </c>
      <c r="M126">
        <v>282</v>
      </c>
      <c r="N126">
        <v>27</v>
      </c>
      <c r="O126">
        <v>27</v>
      </c>
      <c r="P126">
        <v>26.2</v>
      </c>
      <c r="Q126">
        <f t="shared" si="1"/>
        <v>26.6</v>
      </c>
    </row>
    <row r="127" spans="1:17">
      <c r="A127" s="18">
        <v>41946</v>
      </c>
      <c r="B127">
        <v>27.1</v>
      </c>
      <c r="C127">
        <v>1256</v>
      </c>
      <c r="D127">
        <v>25.6</v>
      </c>
      <c r="E127">
        <v>132</v>
      </c>
      <c r="F127">
        <v>26.4</v>
      </c>
      <c r="G127">
        <v>10.83</v>
      </c>
      <c r="H127">
        <v>20.14</v>
      </c>
      <c r="I127">
        <v>53</v>
      </c>
      <c r="J127">
        <v>713</v>
      </c>
      <c r="K127">
        <v>0.02</v>
      </c>
      <c r="L127" t="s">
        <v>126</v>
      </c>
      <c r="M127">
        <v>199</v>
      </c>
      <c r="N127">
        <v>20</v>
      </c>
      <c r="O127">
        <v>26.7</v>
      </c>
      <c r="P127">
        <v>26.2</v>
      </c>
      <c r="Q127">
        <f t="shared" si="1"/>
        <v>26.45</v>
      </c>
    </row>
    <row r="128" spans="1:17">
      <c r="A128" s="18">
        <v>41947</v>
      </c>
      <c r="B128">
        <v>27.2</v>
      </c>
      <c r="C128">
        <v>1058</v>
      </c>
      <c r="D128">
        <v>24.2</v>
      </c>
      <c r="E128">
        <v>637</v>
      </c>
      <c r="F128">
        <v>26.1</v>
      </c>
      <c r="G128">
        <v>7.2</v>
      </c>
      <c r="H128">
        <v>15.69</v>
      </c>
      <c r="I128">
        <v>17</v>
      </c>
      <c r="J128">
        <v>2057</v>
      </c>
      <c r="K128">
        <v>0</v>
      </c>
      <c r="L128" t="s">
        <v>126</v>
      </c>
      <c r="M128">
        <v>255</v>
      </c>
      <c r="N128">
        <v>24</v>
      </c>
      <c r="O128">
        <v>26.9</v>
      </c>
      <c r="P128">
        <v>25.7</v>
      </c>
      <c r="Q128">
        <f t="shared" si="1"/>
        <v>26.299999999999997</v>
      </c>
    </row>
    <row r="129" spans="1:17">
      <c r="A129" s="18">
        <v>41948</v>
      </c>
      <c r="B129">
        <v>26.9</v>
      </c>
      <c r="C129">
        <v>1531</v>
      </c>
      <c r="D129">
        <v>23.3</v>
      </c>
      <c r="E129">
        <v>648</v>
      </c>
      <c r="F129">
        <v>26</v>
      </c>
      <c r="G129">
        <v>11.33</v>
      </c>
      <c r="H129">
        <v>23.94</v>
      </c>
      <c r="I129">
        <v>51</v>
      </c>
      <c r="J129">
        <v>637</v>
      </c>
      <c r="K129">
        <v>0.16</v>
      </c>
      <c r="L129" t="s">
        <v>126</v>
      </c>
      <c r="M129">
        <v>258</v>
      </c>
      <c r="N129">
        <v>25</v>
      </c>
      <c r="O129">
        <v>26.9</v>
      </c>
      <c r="P129">
        <v>25.5</v>
      </c>
      <c r="Q129">
        <f t="shared" si="1"/>
        <v>26.2</v>
      </c>
    </row>
    <row r="130" spans="1:17">
      <c r="A130" s="18">
        <v>41949</v>
      </c>
      <c r="B130">
        <v>26.9</v>
      </c>
      <c r="C130">
        <v>1354</v>
      </c>
      <c r="D130">
        <v>25.6</v>
      </c>
      <c r="E130">
        <v>545</v>
      </c>
      <c r="F130">
        <v>26.3</v>
      </c>
      <c r="G130">
        <v>9.49</v>
      </c>
      <c r="H130">
        <v>15.26</v>
      </c>
      <c r="I130">
        <v>64</v>
      </c>
      <c r="J130">
        <v>742</v>
      </c>
      <c r="K130">
        <v>0</v>
      </c>
      <c r="L130" t="s">
        <v>126</v>
      </c>
      <c r="M130">
        <v>244</v>
      </c>
      <c r="N130">
        <v>23</v>
      </c>
      <c r="O130">
        <v>26.8</v>
      </c>
      <c r="P130">
        <v>26.2</v>
      </c>
      <c r="Q130">
        <f t="shared" si="1"/>
        <v>26.5</v>
      </c>
    </row>
    <row r="131" spans="1:17">
      <c r="A131" s="18">
        <v>41950</v>
      </c>
      <c r="B131">
        <v>28</v>
      </c>
      <c r="C131">
        <v>924</v>
      </c>
      <c r="D131">
        <v>22.8</v>
      </c>
      <c r="E131">
        <v>740</v>
      </c>
      <c r="F131">
        <v>25.1</v>
      </c>
      <c r="G131">
        <v>4.04</v>
      </c>
      <c r="H131">
        <v>17.690000000000001</v>
      </c>
      <c r="I131">
        <v>334</v>
      </c>
      <c r="J131">
        <v>1835</v>
      </c>
      <c r="K131">
        <v>0.02</v>
      </c>
      <c r="L131" t="s">
        <v>126</v>
      </c>
      <c r="M131">
        <v>292</v>
      </c>
      <c r="N131">
        <v>27</v>
      </c>
      <c r="O131">
        <v>27</v>
      </c>
      <c r="P131">
        <v>26.3</v>
      </c>
      <c r="Q131">
        <f t="shared" ref="Q131:Q186" si="2">AVERAGE(O131:P131)</f>
        <v>26.65</v>
      </c>
    </row>
    <row r="132" spans="1:17">
      <c r="A132" s="18">
        <v>41951</v>
      </c>
      <c r="B132">
        <v>25.6</v>
      </c>
      <c r="C132">
        <v>550</v>
      </c>
      <c r="D132">
        <v>22.6</v>
      </c>
      <c r="E132">
        <v>321</v>
      </c>
      <c r="F132">
        <v>24.5</v>
      </c>
      <c r="G132">
        <v>14.1</v>
      </c>
      <c r="H132">
        <v>27.09</v>
      </c>
      <c r="I132">
        <v>345</v>
      </c>
      <c r="J132">
        <v>502</v>
      </c>
      <c r="K132">
        <v>0.27</v>
      </c>
      <c r="L132" t="s">
        <v>126</v>
      </c>
      <c r="M132">
        <v>98</v>
      </c>
      <c r="N132">
        <v>12</v>
      </c>
      <c r="O132">
        <v>26.6</v>
      </c>
      <c r="P132">
        <v>23.5</v>
      </c>
      <c r="Q132">
        <f t="shared" si="2"/>
        <v>25.05</v>
      </c>
    </row>
    <row r="133" spans="1:17">
      <c r="A133" s="18">
        <v>41952</v>
      </c>
      <c r="B133">
        <v>25.7</v>
      </c>
      <c r="C133">
        <v>953</v>
      </c>
      <c r="D133">
        <v>20.7</v>
      </c>
      <c r="E133">
        <v>526</v>
      </c>
      <c r="F133">
        <v>23.6</v>
      </c>
      <c r="G133">
        <v>3.99</v>
      </c>
      <c r="H133">
        <v>13.59</v>
      </c>
      <c r="I133">
        <v>18</v>
      </c>
      <c r="J133">
        <v>126</v>
      </c>
      <c r="K133">
        <v>0</v>
      </c>
      <c r="L133" t="s">
        <v>126</v>
      </c>
      <c r="M133">
        <v>196</v>
      </c>
      <c r="N133">
        <v>19</v>
      </c>
      <c r="O133">
        <v>26.3</v>
      </c>
      <c r="P133">
        <v>23.7</v>
      </c>
      <c r="Q133">
        <f t="shared" si="2"/>
        <v>25</v>
      </c>
    </row>
    <row r="134" spans="1:17">
      <c r="A134" s="18">
        <v>41953</v>
      </c>
      <c r="B134">
        <v>27.3</v>
      </c>
      <c r="C134">
        <v>938</v>
      </c>
      <c r="D134">
        <v>21.3</v>
      </c>
      <c r="E134">
        <v>508</v>
      </c>
      <c r="F134">
        <v>23.7</v>
      </c>
      <c r="G134">
        <v>3.52</v>
      </c>
      <c r="H134">
        <v>15.48</v>
      </c>
      <c r="I134">
        <v>345</v>
      </c>
      <c r="J134">
        <v>1223</v>
      </c>
      <c r="K134">
        <v>0</v>
      </c>
      <c r="L134" t="s">
        <v>126</v>
      </c>
      <c r="M134">
        <v>222</v>
      </c>
      <c r="N134">
        <v>21</v>
      </c>
      <c r="O134">
        <v>26.1</v>
      </c>
      <c r="P134">
        <v>25.6</v>
      </c>
      <c r="Q134">
        <f t="shared" si="2"/>
        <v>25.85</v>
      </c>
    </row>
    <row r="135" spans="1:17">
      <c r="A135" s="18">
        <v>41954</v>
      </c>
      <c r="B135">
        <v>26.6</v>
      </c>
      <c r="C135">
        <v>859</v>
      </c>
      <c r="D135">
        <v>21.5</v>
      </c>
      <c r="E135">
        <v>2232</v>
      </c>
      <c r="F135">
        <v>23.5</v>
      </c>
      <c r="G135">
        <v>6.26</v>
      </c>
      <c r="H135">
        <v>21.81</v>
      </c>
      <c r="I135">
        <v>25</v>
      </c>
      <c r="J135">
        <v>1901</v>
      </c>
      <c r="K135">
        <v>0.33</v>
      </c>
      <c r="L135" t="s">
        <v>126</v>
      </c>
      <c r="M135">
        <v>308</v>
      </c>
      <c r="N135">
        <v>28</v>
      </c>
      <c r="O135">
        <v>26.2</v>
      </c>
      <c r="P135">
        <v>24.9</v>
      </c>
      <c r="Q135">
        <f t="shared" si="2"/>
        <v>25.549999999999997</v>
      </c>
    </row>
    <row r="136" spans="1:17">
      <c r="A136" s="18">
        <v>41955</v>
      </c>
      <c r="B136">
        <v>26.8</v>
      </c>
      <c r="C136">
        <v>858</v>
      </c>
      <c r="D136">
        <v>21.6</v>
      </c>
      <c r="E136">
        <v>634</v>
      </c>
      <c r="F136">
        <v>24</v>
      </c>
      <c r="G136">
        <v>2.61</v>
      </c>
      <c r="H136">
        <v>11</v>
      </c>
      <c r="I136">
        <v>343</v>
      </c>
      <c r="J136">
        <v>1448</v>
      </c>
      <c r="K136">
        <v>0.14000000000000001</v>
      </c>
      <c r="L136" t="s">
        <v>126</v>
      </c>
      <c r="M136">
        <v>296</v>
      </c>
      <c r="N136">
        <v>27</v>
      </c>
      <c r="O136">
        <v>26.5</v>
      </c>
      <c r="P136">
        <v>25.1</v>
      </c>
      <c r="Q136">
        <f t="shared" si="2"/>
        <v>25.8</v>
      </c>
    </row>
    <row r="137" spans="1:17">
      <c r="A137" s="18">
        <v>41956</v>
      </c>
      <c r="B137">
        <v>27.2</v>
      </c>
      <c r="C137">
        <v>907</v>
      </c>
      <c r="D137">
        <v>22.9</v>
      </c>
      <c r="E137">
        <v>624</v>
      </c>
      <c r="F137">
        <v>24.4</v>
      </c>
      <c r="G137">
        <v>2.69</v>
      </c>
      <c r="H137">
        <v>13.02</v>
      </c>
      <c r="I137">
        <v>92</v>
      </c>
      <c r="J137">
        <v>1446</v>
      </c>
      <c r="K137">
        <v>0</v>
      </c>
      <c r="L137" t="s">
        <v>126</v>
      </c>
      <c r="M137">
        <v>132</v>
      </c>
      <c r="N137">
        <v>15</v>
      </c>
      <c r="O137">
        <v>26.4</v>
      </c>
      <c r="P137">
        <v>25.8</v>
      </c>
      <c r="Q137">
        <f t="shared" si="2"/>
        <v>26.1</v>
      </c>
    </row>
    <row r="138" spans="1:17">
      <c r="A138" s="18">
        <v>41957</v>
      </c>
      <c r="B138">
        <v>28.9</v>
      </c>
      <c r="C138">
        <v>1211</v>
      </c>
      <c r="D138">
        <v>23.4</v>
      </c>
      <c r="E138">
        <v>6</v>
      </c>
      <c r="F138">
        <v>25.9</v>
      </c>
      <c r="G138">
        <v>3.89</v>
      </c>
      <c r="H138">
        <v>14.36</v>
      </c>
      <c r="I138">
        <v>19</v>
      </c>
      <c r="J138">
        <v>1440</v>
      </c>
      <c r="K138">
        <v>0</v>
      </c>
      <c r="L138" t="s">
        <v>126</v>
      </c>
      <c r="M138">
        <v>170</v>
      </c>
      <c r="N138">
        <v>17</v>
      </c>
      <c r="O138">
        <v>26.2</v>
      </c>
      <c r="P138">
        <v>25.5</v>
      </c>
      <c r="Q138">
        <f t="shared" si="2"/>
        <v>25.85</v>
      </c>
    </row>
    <row r="139" spans="1:17">
      <c r="A139" s="18">
        <v>41958</v>
      </c>
      <c r="B139">
        <v>29.3</v>
      </c>
      <c r="C139">
        <v>1433</v>
      </c>
      <c r="D139">
        <v>21.4</v>
      </c>
      <c r="E139">
        <v>536</v>
      </c>
      <c r="F139">
        <v>25.4</v>
      </c>
      <c r="G139">
        <v>3.66</v>
      </c>
      <c r="H139">
        <v>15.23</v>
      </c>
      <c r="I139">
        <v>176</v>
      </c>
      <c r="J139">
        <v>1341</v>
      </c>
      <c r="K139">
        <v>1.1299999999999999</v>
      </c>
      <c r="L139" t="s">
        <v>126</v>
      </c>
      <c r="M139">
        <v>222</v>
      </c>
      <c r="N139">
        <v>21</v>
      </c>
      <c r="O139">
        <v>27.1</v>
      </c>
      <c r="P139">
        <v>25.8</v>
      </c>
      <c r="Q139">
        <f t="shared" si="2"/>
        <v>26.450000000000003</v>
      </c>
    </row>
    <row r="140" spans="1:17">
      <c r="A140" s="18">
        <v>41959</v>
      </c>
      <c r="B140">
        <v>25.7</v>
      </c>
      <c r="C140">
        <v>1501</v>
      </c>
      <c r="D140">
        <v>22.4</v>
      </c>
      <c r="E140">
        <v>328</v>
      </c>
      <c r="F140">
        <v>24.9</v>
      </c>
      <c r="G140">
        <v>12.19</v>
      </c>
      <c r="H140">
        <v>22.45</v>
      </c>
      <c r="I140">
        <v>28</v>
      </c>
      <c r="J140">
        <v>424</v>
      </c>
      <c r="K140">
        <v>0.42</v>
      </c>
      <c r="L140" t="s">
        <v>126</v>
      </c>
      <c r="M140">
        <v>240</v>
      </c>
      <c r="N140">
        <v>23</v>
      </c>
      <c r="O140">
        <v>26.7</v>
      </c>
      <c r="P140">
        <v>24.5</v>
      </c>
      <c r="Q140">
        <f t="shared" si="2"/>
        <v>25.6</v>
      </c>
    </row>
    <row r="141" spans="1:17">
      <c r="A141" s="18">
        <v>41960</v>
      </c>
      <c r="B141">
        <v>25.6</v>
      </c>
      <c r="C141">
        <v>1554</v>
      </c>
      <c r="D141">
        <v>24.7</v>
      </c>
      <c r="E141">
        <v>555</v>
      </c>
      <c r="F141">
        <v>25.1</v>
      </c>
      <c r="G141">
        <v>13.52</v>
      </c>
      <c r="H141">
        <v>21.02</v>
      </c>
      <c r="I141">
        <v>22</v>
      </c>
      <c r="J141">
        <v>1107</v>
      </c>
      <c r="K141">
        <v>0</v>
      </c>
      <c r="L141" t="s">
        <v>126</v>
      </c>
      <c r="M141">
        <v>222</v>
      </c>
      <c r="N141">
        <v>21</v>
      </c>
      <c r="O141">
        <v>25.9</v>
      </c>
      <c r="P141">
        <v>23.8</v>
      </c>
      <c r="Q141">
        <f t="shared" si="2"/>
        <v>24.85</v>
      </c>
    </row>
    <row r="142" spans="1:17">
      <c r="A142" s="18">
        <v>41961</v>
      </c>
      <c r="B142">
        <v>26.1</v>
      </c>
      <c r="C142">
        <v>1519</v>
      </c>
      <c r="D142">
        <v>24</v>
      </c>
      <c r="E142">
        <v>1928</v>
      </c>
      <c r="F142">
        <v>25.4</v>
      </c>
      <c r="G142">
        <v>14.51</v>
      </c>
      <c r="H142">
        <v>26.24</v>
      </c>
      <c r="I142">
        <v>10</v>
      </c>
      <c r="J142">
        <v>1918</v>
      </c>
      <c r="K142">
        <v>0</v>
      </c>
      <c r="L142" t="s">
        <v>126</v>
      </c>
      <c r="M142">
        <v>259</v>
      </c>
      <c r="N142">
        <v>24</v>
      </c>
      <c r="O142">
        <v>25.8</v>
      </c>
      <c r="P142">
        <v>23.8</v>
      </c>
      <c r="Q142">
        <f t="shared" si="2"/>
        <v>24.8</v>
      </c>
    </row>
    <row r="143" spans="1:17">
      <c r="A143" s="18">
        <v>41962</v>
      </c>
      <c r="B143">
        <v>26.1</v>
      </c>
      <c r="C143">
        <v>1117</v>
      </c>
      <c r="D143">
        <v>24.9</v>
      </c>
      <c r="E143">
        <v>213</v>
      </c>
      <c r="F143">
        <v>25.6</v>
      </c>
      <c r="G143">
        <v>16.13</v>
      </c>
      <c r="H143">
        <v>26</v>
      </c>
      <c r="I143">
        <v>59</v>
      </c>
      <c r="J143">
        <v>708</v>
      </c>
      <c r="K143">
        <v>0</v>
      </c>
      <c r="L143" t="s">
        <v>126</v>
      </c>
      <c r="M143">
        <v>276</v>
      </c>
      <c r="N143">
        <v>25</v>
      </c>
      <c r="O143">
        <v>25.2</v>
      </c>
      <c r="P143">
        <v>23.7</v>
      </c>
      <c r="Q143">
        <f t="shared" si="2"/>
        <v>24.45</v>
      </c>
    </row>
    <row r="144" spans="1:17">
      <c r="A144" s="18">
        <v>41963</v>
      </c>
      <c r="B144">
        <v>26.2</v>
      </c>
      <c r="C144">
        <v>1416</v>
      </c>
      <c r="D144">
        <v>24.5</v>
      </c>
      <c r="E144">
        <v>141</v>
      </c>
      <c r="F144">
        <v>25.7</v>
      </c>
      <c r="G144">
        <v>14</v>
      </c>
      <c r="H144">
        <v>23.45</v>
      </c>
      <c r="I144">
        <v>58</v>
      </c>
      <c r="J144">
        <v>400</v>
      </c>
      <c r="K144">
        <v>0</v>
      </c>
      <c r="L144" t="s">
        <v>126</v>
      </c>
      <c r="M144">
        <v>132</v>
      </c>
      <c r="N144">
        <v>15</v>
      </c>
      <c r="O144">
        <v>25.2</v>
      </c>
      <c r="P144">
        <v>24.5</v>
      </c>
      <c r="Q144">
        <f t="shared" si="2"/>
        <v>24.85</v>
      </c>
    </row>
    <row r="145" spans="1:17">
      <c r="A145" s="18">
        <v>41964</v>
      </c>
      <c r="B145">
        <v>26.2</v>
      </c>
      <c r="C145">
        <v>1045</v>
      </c>
      <c r="D145">
        <v>24.4</v>
      </c>
      <c r="E145">
        <v>526</v>
      </c>
      <c r="F145">
        <v>25.6</v>
      </c>
      <c r="G145">
        <v>10.94</v>
      </c>
      <c r="H145">
        <v>21.33</v>
      </c>
      <c r="I145">
        <v>57</v>
      </c>
      <c r="J145">
        <v>1813</v>
      </c>
      <c r="K145">
        <v>0</v>
      </c>
      <c r="L145" t="s">
        <v>126</v>
      </c>
      <c r="M145">
        <v>238</v>
      </c>
      <c r="N145">
        <v>22</v>
      </c>
      <c r="O145">
        <v>25.4</v>
      </c>
      <c r="P145">
        <v>24.5</v>
      </c>
      <c r="Q145">
        <f t="shared" si="2"/>
        <v>24.95</v>
      </c>
    </row>
    <row r="146" spans="1:17">
      <c r="A146" s="18">
        <v>41965</v>
      </c>
      <c r="B146">
        <v>26.6</v>
      </c>
      <c r="C146">
        <v>1240</v>
      </c>
      <c r="D146">
        <v>25.1</v>
      </c>
      <c r="E146">
        <v>544</v>
      </c>
      <c r="F146">
        <v>25.8</v>
      </c>
      <c r="G146">
        <v>11.46</v>
      </c>
      <c r="H146">
        <v>21.04</v>
      </c>
      <c r="I146">
        <v>80</v>
      </c>
      <c r="J146">
        <v>1311</v>
      </c>
      <c r="K146">
        <v>0</v>
      </c>
      <c r="L146" t="s">
        <v>126</v>
      </c>
      <c r="M146">
        <v>249</v>
      </c>
      <c r="N146">
        <v>23</v>
      </c>
      <c r="O146">
        <v>25.5</v>
      </c>
      <c r="P146">
        <v>24.9</v>
      </c>
      <c r="Q146">
        <f t="shared" si="2"/>
        <v>25.2</v>
      </c>
    </row>
    <row r="147" spans="1:17">
      <c r="A147" s="18">
        <v>41966</v>
      </c>
      <c r="B147">
        <v>27.9</v>
      </c>
      <c r="C147">
        <v>904</v>
      </c>
      <c r="D147">
        <v>22</v>
      </c>
      <c r="E147">
        <v>640</v>
      </c>
      <c r="F147">
        <v>25.3</v>
      </c>
      <c r="G147">
        <v>3.34</v>
      </c>
      <c r="H147">
        <v>14.42</v>
      </c>
      <c r="I147">
        <v>205</v>
      </c>
      <c r="J147">
        <v>1548</v>
      </c>
      <c r="K147">
        <v>0</v>
      </c>
      <c r="L147" t="s">
        <v>126</v>
      </c>
      <c r="M147">
        <v>235</v>
      </c>
      <c r="N147">
        <v>22</v>
      </c>
      <c r="O147">
        <v>25.7</v>
      </c>
      <c r="P147">
        <v>24.9</v>
      </c>
      <c r="Q147">
        <f t="shared" si="2"/>
        <v>25.299999999999997</v>
      </c>
    </row>
    <row r="148" spans="1:17">
      <c r="A148" s="18">
        <v>41967</v>
      </c>
      <c r="B148">
        <v>25.5</v>
      </c>
      <c r="C148">
        <v>433</v>
      </c>
      <c r="D148">
        <v>21.3</v>
      </c>
      <c r="E148">
        <v>813</v>
      </c>
      <c r="F148">
        <v>23.5</v>
      </c>
      <c r="G148">
        <v>10.26</v>
      </c>
      <c r="H148">
        <v>30.73</v>
      </c>
      <c r="I148">
        <v>316</v>
      </c>
      <c r="J148">
        <v>639</v>
      </c>
      <c r="K148">
        <v>0.2</v>
      </c>
      <c r="L148" t="s">
        <v>126</v>
      </c>
      <c r="M148">
        <v>69</v>
      </c>
      <c r="N148">
        <v>9</v>
      </c>
      <c r="O148">
        <v>25.1</v>
      </c>
      <c r="P148">
        <v>22.8</v>
      </c>
      <c r="Q148">
        <f t="shared" si="2"/>
        <v>23.950000000000003</v>
      </c>
    </row>
    <row r="149" spans="1:17">
      <c r="A149" s="18">
        <v>41968</v>
      </c>
      <c r="B149">
        <v>24.1</v>
      </c>
      <c r="C149">
        <v>1319</v>
      </c>
      <c r="D149">
        <v>21.6</v>
      </c>
      <c r="E149">
        <v>446</v>
      </c>
      <c r="F149">
        <v>23.2</v>
      </c>
      <c r="G149">
        <v>9.6999999999999993</v>
      </c>
      <c r="H149">
        <v>26.59</v>
      </c>
      <c r="I149">
        <v>11</v>
      </c>
      <c r="J149">
        <v>2012</v>
      </c>
      <c r="K149">
        <v>0</v>
      </c>
      <c r="L149" t="s">
        <v>126</v>
      </c>
      <c r="M149">
        <v>99</v>
      </c>
      <c r="N149">
        <v>11</v>
      </c>
      <c r="O149">
        <v>24.7</v>
      </c>
      <c r="P149">
        <v>22.7</v>
      </c>
      <c r="Q149">
        <f t="shared" si="2"/>
        <v>23.7</v>
      </c>
    </row>
    <row r="150" spans="1:17">
      <c r="A150" s="18">
        <v>41969</v>
      </c>
      <c r="B150">
        <v>24.5</v>
      </c>
      <c r="C150">
        <v>1136</v>
      </c>
      <c r="D150">
        <v>23</v>
      </c>
      <c r="E150">
        <v>1919</v>
      </c>
      <c r="F150">
        <v>24</v>
      </c>
      <c r="G150">
        <v>14.41</v>
      </c>
      <c r="H150">
        <v>24.11</v>
      </c>
      <c r="I150">
        <v>26</v>
      </c>
      <c r="J150">
        <v>1340</v>
      </c>
      <c r="K150">
        <v>0</v>
      </c>
      <c r="L150" t="s">
        <v>126</v>
      </c>
      <c r="M150">
        <v>181</v>
      </c>
      <c r="N150">
        <v>18</v>
      </c>
      <c r="O150">
        <v>24.6</v>
      </c>
      <c r="P150">
        <v>22.6</v>
      </c>
      <c r="Q150">
        <f t="shared" si="2"/>
        <v>23.6</v>
      </c>
    </row>
    <row r="151" spans="1:17">
      <c r="A151" s="18">
        <v>41970</v>
      </c>
      <c r="B151">
        <v>24.6</v>
      </c>
      <c r="C151">
        <v>2251</v>
      </c>
      <c r="D151">
        <v>23.8</v>
      </c>
      <c r="E151">
        <v>514</v>
      </c>
      <c r="F151">
        <v>24.1</v>
      </c>
      <c r="G151">
        <v>17.54</v>
      </c>
      <c r="H151">
        <v>25.71</v>
      </c>
      <c r="I151">
        <v>19</v>
      </c>
      <c r="J151">
        <v>1432</v>
      </c>
      <c r="K151">
        <v>0</v>
      </c>
      <c r="L151" t="s">
        <v>126</v>
      </c>
      <c r="M151">
        <v>245</v>
      </c>
      <c r="N151">
        <v>23</v>
      </c>
      <c r="O151">
        <v>24.3</v>
      </c>
      <c r="P151">
        <v>22.9</v>
      </c>
      <c r="Q151">
        <f t="shared" si="2"/>
        <v>23.6</v>
      </c>
    </row>
    <row r="152" spans="1:17">
      <c r="A152" s="18">
        <v>41971</v>
      </c>
      <c r="B152">
        <v>25</v>
      </c>
      <c r="C152">
        <v>1128</v>
      </c>
      <c r="D152">
        <v>23.4</v>
      </c>
      <c r="E152">
        <v>641</v>
      </c>
      <c r="F152">
        <v>24.3</v>
      </c>
      <c r="G152">
        <v>16.55</v>
      </c>
      <c r="H152">
        <v>26.63</v>
      </c>
      <c r="I152">
        <v>26</v>
      </c>
      <c r="J152">
        <v>1331</v>
      </c>
      <c r="K152">
        <v>0</v>
      </c>
      <c r="L152" t="s">
        <v>126</v>
      </c>
      <c r="M152">
        <v>76</v>
      </c>
      <c r="N152">
        <v>10</v>
      </c>
      <c r="O152">
        <v>23.7</v>
      </c>
      <c r="P152">
        <v>22.3</v>
      </c>
      <c r="Q152">
        <f t="shared" si="2"/>
        <v>23</v>
      </c>
    </row>
    <row r="153" spans="1:17">
      <c r="A153" s="18">
        <v>41972</v>
      </c>
      <c r="B153">
        <v>24.4</v>
      </c>
      <c r="C153">
        <v>1356</v>
      </c>
      <c r="D153">
        <v>21.1</v>
      </c>
      <c r="E153">
        <v>2304</v>
      </c>
      <c r="F153">
        <v>23.6</v>
      </c>
      <c r="G153">
        <v>16.190000000000001</v>
      </c>
      <c r="H153">
        <v>27.82</v>
      </c>
      <c r="I153">
        <v>39</v>
      </c>
      <c r="J153">
        <v>336</v>
      </c>
      <c r="K153">
        <v>0.05</v>
      </c>
      <c r="L153" t="s">
        <v>126</v>
      </c>
      <c r="M153">
        <v>126</v>
      </c>
      <c r="N153">
        <v>14</v>
      </c>
      <c r="O153">
        <v>23.7</v>
      </c>
      <c r="P153">
        <v>22.6</v>
      </c>
      <c r="Q153">
        <f t="shared" si="2"/>
        <v>23.15</v>
      </c>
    </row>
    <row r="154" spans="1:17">
      <c r="A154" s="18">
        <v>41973</v>
      </c>
      <c r="B154">
        <v>24.7</v>
      </c>
      <c r="C154">
        <v>1020</v>
      </c>
      <c r="D154">
        <v>21.1</v>
      </c>
      <c r="E154">
        <v>40</v>
      </c>
      <c r="F154">
        <v>23.8</v>
      </c>
      <c r="G154">
        <v>16.47</v>
      </c>
      <c r="H154">
        <v>24.73</v>
      </c>
      <c r="I154">
        <v>26</v>
      </c>
      <c r="J154">
        <v>1556</v>
      </c>
      <c r="K154">
        <v>0.05</v>
      </c>
      <c r="L154" t="s">
        <v>126</v>
      </c>
      <c r="M154">
        <v>257</v>
      </c>
      <c r="N154">
        <v>24</v>
      </c>
      <c r="O154">
        <v>23.8</v>
      </c>
      <c r="P154">
        <v>22.3</v>
      </c>
      <c r="Q154">
        <f t="shared" si="2"/>
        <v>23.05</v>
      </c>
    </row>
    <row r="155" spans="1:17">
      <c r="A155" s="18">
        <v>41974</v>
      </c>
      <c r="B155">
        <v>24.1</v>
      </c>
      <c r="C155">
        <v>1401</v>
      </c>
      <c r="D155">
        <v>21.6</v>
      </c>
      <c r="E155">
        <v>2114</v>
      </c>
      <c r="F155">
        <v>23.3</v>
      </c>
      <c r="G155">
        <v>16.57</v>
      </c>
      <c r="H155">
        <v>25.98</v>
      </c>
      <c r="I155">
        <v>36</v>
      </c>
      <c r="J155">
        <v>1706</v>
      </c>
      <c r="K155">
        <v>0</v>
      </c>
      <c r="L155" t="s">
        <v>126</v>
      </c>
      <c r="M155">
        <v>166</v>
      </c>
      <c r="N155">
        <v>17</v>
      </c>
      <c r="O155">
        <v>23.5</v>
      </c>
      <c r="P155">
        <v>22</v>
      </c>
      <c r="Q155">
        <f t="shared" si="2"/>
        <v>22.75</v>
      </c>
    </row>
    <row r="156" spans="1:17">
      <c r="A156" s="18">
        <v>41975</v>
      </c>
      <c r="B156">
        <v>23.9</v>
      </c>
      <c r="C156">
        <v>922</v>
      </c>
      <c r="D156">
        <v>21.4</v>
      </c>
      <c r="E156">
        <v>2103</v>
      </c>
      <c r="F156">
        <v>23</v>
      </c>
      <c r="G156">
        <v>12.53</v>
      </c>
      <c r="H156">
        <v>21.77</v>
      </c>
      <c r="I156">
        <v>60</v>
      </c>
      <c r="J156">
        <v>1959</v>
      </c>
      <c r="K156">
        <v>0.01</v>
      </c>
      <c r="L156" t="s">
        <v>126</v>
      </c>
      <c r="M156">
        <v>207</v>
      </c>
      <c r="N156">
        <v>20</v>
      </c>
      <c r="O156">
        <v>23.7</v>
      </c>
      <c r="P156">
        <v>21.6</v>
      </c>
      <c r="Q156">
        <f t="shared" si="2"/>
        <v>22.65</v>
      </c>
    </row>
    <row r="157" spans="1:17">
      <c r="A157" s="18">
        <v>41976</v>
      </c>
      <c r="B157">
        <v>22.9</v>
      </c>
      <c r="C157">
        <v>128</v>
      </c>
      <c r="D157">
        <v>20</v>
      </c>
      <c r="E157">
        <v>2122</v>
      </c>
      <c r="F157">
        <v>21.5</v>
      </c>
      <c r="G157">
        <v>8.0299999999999994</v>
      </c>
      <c r="H157">
        <v>20.82</v>
      </c>
      <c r="I157">
        <v>36</v>
      </c>
      <c r="J157">
        <v>715</v>
      </c>
      <c r="K157">
        <v>0.9</v>
      </c>
      <c r="L157" t="s">
        <v>126</v>
      </c>
      <c r="M157">
        <v>67</v>
      </c>
      <c r="N157">
        <v>10</v>
      </c>
      <c r="O157">
        <v>23</v>
      </c>
      <c r="P157">
        <v>22.1</v>
      </c>
      <c r="Q157">
        <f t="shared" si="2"/>
        <v>22.55</v>
      </c>
    </row>
    <row r="158" spans="1:17">
      <c r="A158" s="18">
        <v>41977</v>
      </c>
      <c r="B158">
        <v>24</v>
      </c>
      <c r="C158">
        <v>1332</v>
      </c>
      <c r="D158">
        <v>19.899999999999999</v>
      </c>
      <c r="E158">
        <v>105</v>
      </c>
      <c r="F158">
        <v>22.6</v>
      </c>
      <c r="G158">
        <v>6.84</v>
      </c>
      <c r="H158">
        <v>17.73</v>
      </c>
      <c r="I158">
        <v>42</v>
      </c>
      <c r="J158">
        <v>1259</v>
      </c>
      <c r="K158">
        <v>0.08</v>
      </c>
      <c r="L158" t="s">
        <v>126</v>
      </c>
      <c r="M158">
        <v>71</v>
      </c>
      <c r="N158">
        <v>10</v>
      </c>
      <c r="O158">
        <v>23.2</v>
      </c>
      <c r="P158">
        <v>22.5</v>
      </c>
      <c r="Q158">
        <f t="shared" si="2"/>
        <v>22.85</v>
      </c>
    </row>
    <row r="159" spans="1:17">
      <c r="A159" s="18">
        <v>41978</v>
      </c>
      <c r="B159">
        <v>24.7</v>
      </c>
      <c r="C159">
        <v>1132</v>
      </c>
      <c r="D159">
        <v>21.8</v>
      </c>
      <c r="E159">
        <v>539</v>
      </c>
      <c r="F159">
        <v>23.6</v>
      </c>
      <c r="G159">
        <v>7.35</v>
      </c>
      <c r="H159">
        <v>17.97</v>
      </c>
      <c r="I159">
        <v>43</v>
      </c>
      <c r="J159">
        <v>1114</v>
      </c>
      <c r="K159">
        <v>0</v>
      </c>
      <c r="L159" t="s">
        <v>126</v>
      </c>
      <c r="M159">
        <v>164</v>
      </c>
      <c r="N159">
        <v>17</v>
      </c>
      <c r="O159">
        <v>23.4</v>
      </c>
      <c r="P159">
        <v>22.4</v>
      </c>
      <c r="Q159">
        <f t="shared" si="2"/>
        <v>22.9</v>
      </c>
    </row>
    <row r="160" spans="1:17">
      <c r="A160" s="18">
        <v>41979</v>
      </c>
      <c r="B160">
        <v>24.3</v>
      </c>
      <c r="C160">
        <v>1602</v>
      </c>
      <c r="D160">
        <v>21.1</v>
      </c>
      <c r="E160">
        <v>2359</v>
      </c>
      <c r="F160">
        <v>23.6</v>
      </c>
      <c r="G160">
        <v>7.72</v>
      </c>
      <c r="H160">
        <v>14.36</v>
      </c>
      <c r="I160">
        <v>45</v>
      </c>
      <c r="J160">
        <v>1029</v>
      </c>
      <c r="K160">
        <v>0</v>
      </c>
      <c r="L160" t="s">
        <v>126</v>
      </c>
      <c r="M160">
        <v>295</v>
      </c>
      <c r="N160">
        <v>27</v>
      </c>
      <c r="O160">
        <v>23.5</v>
      </c>
      <c r="P160">
        <v>22</v>
      </c>
      <c r="Q160">
        <f t="shared" si="2"/>
        <v>22.75</v>
      </c>
    </row>
    <row r="161" spans="1:17">
      <c r="A161" s="18">
        <v>41980</v>
      </c>
      <c r="B161">
        <v>25.7</v>
      </c>
      <c r="C161">
        <v>1002</v>
      </c>
      <c r="D161">
        <v>20.2</v>
      </c>
      <c r="E161">
        <v>551</v>
      </c>
      <c r="F161">
        <v>22.9</v>
      </c>
      <c r="G161">
        <v>3.07</v>
      </c>
      <c r="H161">
        <v>10.72</v>
      </c>
      <c r="I161">
        <v>5</v>
      </c>
      <c r="J161">
        <v>1614</v>
      </c>
      <c r="K161">
        <v>0</v>
      </c>
      <c r="L161" t="s">
        <v>126</v>
      </c>
      <c r="M161">
        <v>299</v>
      </c>
      <c r="N161">
        <v>27</v>
      </c>
      <c r="O161">
        <v>25</v>
      </c>
      <c r="P161">
        <v>23.3</v>
      </c>
      <c r="Q161">
        <f t="shared" si="2"/>
        <v>24.15</v>
      </c>
    </row>
    <row r="162" spans="1:17">
      <c r="A162" s="18">
        <v>41981</v>
      </c>
      <c r="B162">
        <v>28.2</v>
      </c>
      <c r="C162">
        <v>1108</v>
      </c>
      <c r="D162">
        <v>20.100000000000001</v>
      </c>
      <c r="E162">
        <v>637</v>
      </c>
      <c r="F162">
        <v>23.6</v>
      </c>
      <c r="G162">
        <v>2.61</v>
      </c>
      <c r="H162">
        <v>14.55</v>
      </c>
      <c r="I162">
        <v>335</v>
      </c>
      <c r="J162">
        <v>1515</v>
      </c>
      <c r="K162">
        <v>0</v>
      </c>
      <c r="L162" t="s">
        <v>126</v>
      </c>
      <c r="M162">
        <v>305</v>
      </c>
      <c r="N162">
        <v>27</v>
      </c>
      <c r="O162">
        <v>24.5</v>
      </c>
      <c r="P162">
        <v>23.9</v>
      </c>
      <c r="Q162">
        <f t="shared" si="2"/>
        <v>24.2</v>
      </c>
    </row>
    <row r="163" spans="1:17">
      <c r="A163" s="18">
        <v>41982</v>
      </c>
      <c r="B163">
        <v>26.4</v>
      </c>
      <c r="C163">
        <v>1129</v>
      </c>
      <c r="D163">
        <v>21</v>
      </c>
      <c r="E163">
        <v>159</v>
      </c>
      <c r="F163">
        <v>23.6</v>
      </c>
      <c r="G163">
        <v>2.58</v>
      </c>
      <c r="H163">
        <v>10.78</v>
      </c>
      <c r="I163">
        <v>50</v>
      </c>
      <c r="J163">
        <v>1617</v>
      </c>
      <c r="K163">
        <v>0</v>
      </c>
      <c r="L163" t="s">
        <v>126</v>
      </c>
      <c r="M163">
        <v>258</v>
      </c>
      <c r="N163">
        <v>24</v>
      </c>
      <c r="O163">
        <v>25</v>
      </c>
      <c r="P163">
        <v>23.9</v>
      </c>
      <c r="Q163">
        <f t="shared" si="2"/>
        <v>24.45</v>
      </c>
    </row>
    <row r="164" spans="1:17">
      <c r="A164" s="18">
        <v>41983</v>
      </c>
      <c r="B164">
        <v>26</v>
      </c>
      <c r="C164">
        <v>903</v>
      </c>
      <c r="D164">
        <v>20.7</v>
      </c>
      <c r="E164">
        <v>602</v>
      </c>
      <c r="F164">
        <v>23.3</v>
      </c>
      <c r="G164">
        <v>7.1</v>
      </c>
      <c r="H164">
        <v>24.07</v>
      </c>
      <c r="I164">
        <v>24</v>
      </c>
      <c r="J164">
        <v>1637</v>
      </c>
      <c r="K164">
        <v>0.02</v>
      </c>
      <c r="L164" t="s">
        <v>126</v>
      </c>
      <c r="M164">
        <v>227</v>
      </c>
      <c r="N164">
        <v>22</v>
      </c>
      <c r="O164">
        <v>24.6</v>
      </c>
      <c r="P164">
        <v>23.8</v>
      </c>
      <c r="Q164">
        <f t="shared" si="2"/>
        <v>24.200000000000003</v>
      </c>
    </row>
    <row r="165" spans="1:17">
      <c r="A165" s="18">
        <v>41984</v>
      </c>
      <c r="B165">
        <v>24.4</v>
      </c>
      <c r="C165">
        <v>15</v>
      </c>
      <c r="D165">
        <v>22.3</v>
      </c>
      <c r="E165">
        <v>1425</v>
      </c>
      <c r="F165">
        <v>24</v>
      </c>
      <c r="G165">
        <v>12.33</v>
      </c>
      <c r="H165">
        <v>20.63</v>
      </c>
      <c r="I165">
        <v>48</v>
      </c>
      <c r="J165">
        <v>1135</v>
      </c>
      <c r="K165">
        <v>0</v>
      </c>
      <c r="L165" t="s">
        <v>126</v>
      </c>
      <c r="M165">
        <v>92</v>
      </c>
      <c r="N165">
        <v>11</v>
      </c>
      <c r="O165">
        <v>24.4</v>
      </c>
      <c r="P165">
        <v>23.3</v>
      </c>
      <c r="Q165">
        <f t="shared" si="2"/>
        <v>23.85</v>
      </c>
    </row>
    <row r="166" spans="1:17">
      <c r="A166" s="18">
        <v>41985</v>
      </c>
      <c r="B166">
        <v>25.7</v>
      </c>
      <c r="C166">
        <v>1207</v>
      </c>
      <c r="D166">
        <v>21.4</v>
      </c>
      <c r="E166">
        <v>510</v>
      </c>
      <c r="F166">
        <v>23.5</v>
      </c>
      <c r="G166">
        <v>5.9</v>
      </c>
      <c r="H166">
        <v>16.57</v>
      </c>
      <c r="I166">
        <v>56</v>
      </c>
      <c r="J166">
        <v>148</v>
      </c>
      <c r="K166">
        <v>0.08</v>
      </c>
      <c r="L166" t="s">
        <v>126</v>
      </c>
      <c r="M166">
        <v>205</v>
      </c>
      <c r="N166">
        <v>20</v>
      </c>
      <c r="O166">
        <v>24.6</v>
      </c>
      <c r="P166">
        <v>23.3</v>
      </c>
      <c r="Q166">
        <f t="shared" si="2"/>
        <v>23.950000000000003</v>
      </c>
    </row>
    <row r="167" spans="1:17">
      <c r="A167" s="18">
        <v>41986</v>
      </c>
      <c r="B167">
        <v>24.8</v>
      </c>
      <c r="C167">
        <v>1341</v>
      </c>
      <c r="D167">
        <v>22.1</v>
      </c>
      <c r="E167">
        <v>2306</v>
      </c>
      <c r="F167">
        <v>23.9</v>
      </c>
      <c r="G167">
        <v>13.59</v>
      </c>
      <c r="H167">
        <v>23.32</v>
      </c>
      <c r="I167">
        <v>36</v>
      </c>
      <c r="J167">
        <v>2305</v>
      </c>
      <c r="K167">
        <v>0</v>
      </c>
      <c r="L167" t="s">
        <v>126</v>
      </c>
      <c r="M167">
        <v>180</v>
      </c>
      <c r="N167">
        <v>18</v>
      </c>
      <c r="O167">
        <v>24.2</v>
      </c>
      <c r="P167">
        <v>22.9</v>
      </c>
      <c r="Q167">
        <f t="shared" si="2"/>
        <v>23.549999999999997</v>
      </c>
    </row>
    <row r="168" spans="1:17">
      <c r="A168" s="18">
        <v>41987</v>
      </c>
      <c r="B168">
        <v>23.7</v>
      </c>
      <c r="C168">
        <v>2256</v>
      </c>
      <c r="D168">
        <v>21.2</v>
      </c>
      <c r="E168">
        <v>427</v>
      </c>
      <c r="F168">
        <v>22.9</v>
      </c>
      <c r="G168">
        <v>19.059999999999999</v>
      </c>
      <c r="H168">
        <v>30.07</v>
      </c>
      <c r="I168">
        <v>10</v>
      </c>
      <c r="J168">
        <v>809</v>
      </c>
      <c r="K168">
        <v>0.09</v>
      </c>
      <c r="L168" t="s">
        <v>126</v>
      </c>
      <c r="M168">
        <v>46</v>
      </c>
      <c r="N168">
        <v>7</v>
      </c>
      <c r="O168">
        <v>23.5</v>
      </c>
      <c r="P168">
        <v>22.2</v>
      </c>
      <c r="Q168">
        <f t="shared" si="2"/>
        <v>22.85</v>
      </c>
    </row>
    <row r="169" spans="1:17">
      <c r="A169" s="18">
        <v>41988</v>
      </c>
      <c r="B169">
        <v>24.1</v>
      </c>
      <c r="C169">
        <v>1018</v>
      </c>
      <c r="D169">
        <v>21.2</v>
      </c>
      <c r="E169">
        <v>836</v>
      </c>
      <c r="F169">
        <v>23</v>
      </c>
      <c r="G169">
        <v>16.22</v>
      </c>
      <c r="H169">
        <v>28.54</v>
      </c>
      <c r="I169">
        <v>30</v>
      </c>
      <c r="J169">
        <v>215</v>
      </c>
      <c r="K169">
        <v>0</v>
      </c>
      <c r="L169" t="s">
        <v>126</v>
      </c>
      <c r="M169">
        <v>152</v>
      </c>
      <c r="N169">
        <v>16</v>
      </c>
      <c r="O169">
        <v>23.5</v>
      </c>
      <c r="P169">
        <v>22.1</v>
      </c>
      <c r="Q169">
        <f t="shared" si="2"/>
        <v>22.8</v>
      </c>
    </row>
    <row r="170" spans="1:17">
      <c r="A170" s="18">
        <v>41989</v>
      </c>
      <c r="B170">
        <v>24.8</v>
      </c>
      <c r="C170">
        <v>1146</v>
      </c>
      <c r="D170">
        <v>21.2</v>
      </c>
      <c r="E170">
        <v>157</v>
      </c>
      <c r="F170">
        <v>23.7</v>
      </c>
      <c r="G170">
        <v>14.57</v>
      </c>
      <c r="H170">
        <v>26.57</v>
      </c>
      <c r="I170">
        <v>57</v>
      </c>
      <c r="J170">
        <v>553</v>
      </c>
      <c r="K170">
        <v>0.03</v>
      </c>
      <c r="L170" t="s">
        <v>126</v>
      </c>
      <c r="M170">
        <v>197</v>
      </c>
      <c r="N170">
        <v>19</v>
      </c>
      <c r="O170">
        <v>23.4</v>
      </c>
      <c r="P170">
        <v>22.2</v>
      </c>
      <c r="Q170">
        <f t="shared" si="2"/>
        <v>22.799999999999997</v>
      </c>
    </row>
    <row r="171" spans="1:17">
      <c r="A171" s="18">
        <v>41990</v>
      </c>
      <c r="B171">
        <v>25</v>
      </c>
      <c r="C171">
        <v>1236</v>
      </c>
      <c r="D171">
        <v>22.9</v>
      </c>
      <c r="E171">
        <v>16</v>
      </c>
      <c r="F171">
        <v>24.1</v>
      </c>
      <c r="G171">
        <v>11.57</v>
      </c>
      <c r="H171">
        <v>23.94</v>
      </c>
      <c r="I171">
        <v>40</v>
      </c>
      <c r="J171">
        <v>14</v>
      </c>
      <c r="K171">
        <v>0.01</v>
      </c>
      <c r="L171" t="s">
        <v>126</v>
      </c>
      <c r="M171">
        <v>227</v>
      </c>
      <c r="N171">
        <v>22</v>
      </c>
      <c r="O171">
        <v>23.8</v>
      </c>
      <c r="P171">
        <v>22.6</v>
      </c>
      <c r="Q171">
        <f t="shared" si="2"/>
        <v>23.200000000000003</v>
      </c>
    </row>
    <row r="172" spans="1:17">
      <c r="A172" s="18">
        <v>41991</v>
      </c>
      <c r="B172">
        <v>24.6</v>
      </c>
      <c r="C172">
        <v>1552</v>
      </c>
      <c r="D172">
        <v>22.3</v>
      </c>
      <c r="E172">
        <v>1110</v>
      </c>
      <c r="F172">
        <v>23.9</v>
      </c>
      <c r="G172">
        <v>13.84</v>
      </c>
      <c r="H172">
        <v>25.89</v>
      </c>
      <c r="I172">
        <v>52</v>
      </c>
      <c r="J172">
        <v>1527</v>
      </c>
      <c r="K172">
        <v>0</v>
      </c>
      <c r="L172" t="s">
        <v>126</v>
      </c>
      <c r="M172">
        <v>181</v>
      </c>
      <c r="N172">
        <v>18</v>
      </c>
      <c r="O172">
        <v>24</v>
      </c>
      <c r="P172">
        <v>22.8</v>
      </c>
      <c r="Q172">
        <f t="shared" si="2"/>
        <v>23.4</v>
      </c>
    </row>
    <row r="173" spans="1:17">
      <c r="A173" s="18">
        <v>41992</v>
      </c>
      <c r="B173">
        <v>25.1</v>
      </c>
      <c r="C173">
        <v>1550</v>
      </c>
      <c r="D173">
        <v>23.6</v>
      </c>
      <c r="E173">
        <v>1218</v>
      </c>
      <c r="F173">
        <v>24.5</v>
      </c>
      <c r="G173">
        <v>13.3</v>
      </c>
      <c r="H173">
        <v>22.14</v>
      </c>
      <c r="I173">
        <v>75</v>
      </c>
      <c r="J173">
        <v>953</v>
      </c>
      <c r="K173">
        <v>0</v>
      </c>
      <c r="L173" t="s">
        <v>126</v>
      </c>
      <c r="M173">
        <v>251</v>
      </c>
      <c r="N173">
        <v>23</v>
      </c>
      <c r="O173">
        <v>23.8</v>
      </c>
      <c r="P173">
        <v>23.1</v>
      </c>
      <c r="Q173">
        <f t="shared" si="2"/>
        <v>23.450000000000003</v>
      </c>
    </row>
    <row r="174" spans="1:17">
      <c r="A174" s="18">
        <v>41993</v>
      </c>
      <c r="B174">
        <v>25.5</v>
      </c>
      <c r="C174">
        <v>1309</v>
      </c>
      <c r="D174">
        <v>23.5</v>
      </c>
      <c r="E174">
        <v>2233</v>
      </c>
      <c r="F174">
        <v>24.6</v>
      </c>
      <c r="G174">
        <v>7.77</v>
      </c>
      <c r="H174">
        <v>17.29</v>
      </c>
      <c r="I174">
        <v>73</v>
      </c>
      <c r="J174">
        <v>5</v>
      </c>
      <c r="K174">
        <v>0</v>
      </c>
      <c r="L174" t="s">
        <v>126</v>
      </c>
      <c r="M174">
        <v>233</v>
      </c>
      <c r="N174">
        <v>22</v>
      </c>
      <c r="O174">
        <v>24.1</v>
      </c>
      <c r="P174">
        <v>23.2</v>
      </c>
      <c r="Q174">
        <f t="shared" si="2"/>
        <v>23.65</v>
      </c>
    </row>
    <row r="175" spans="1:17">
      <c r="A175" s="18">
        <v>41994</v>
      </c>
      <c r="B175">
        <v>25.8</v>
      </c>
      <c r="C175">
        <v>1628</v>
      </c>
      <c r="D175">
        <v>22.5</v>
      </c>
      <c r="E175">
        <v>528</v>
      </c>
      <c r="F175">
        <v>24</v>
      </c>
      <c r="G175">
        <v>3.37</v>
      </c>
      <c r="H175">
        <v>10.7</v>
      </c>
      <c r="I175">
        <v>58</v>
      </c>
      <c r="J175">
        <v>1342</v>
      </c>
      <c r="K175">
        <v>0.01</v>
      </c>
      <c r="L175" t="s">
        <v>126</v>
      </c>
      <c r="M175">
        <v>296</v>
      </c>
      <c r="N175">
        <v>26</v>
      </c>
      <c r="O175">
        <v>24.4</v>
      </c>
      <c r="P175">
        <v>23.5</v>
      </c>
      <c r="Q175">
        <f t="shared" si="2"/>
        <v>23.95</v>
      </c>
    </row>
    <row r="176" spans="1:17">
      <c r="A176" s="18">
        <v>41995</v>
      </c>
      <c r="B176">
        <v>23.7</v>
      </c>
      <c r="C176">
        <v>427</v>
      </c>
      <c r="D176">
        <v>20.399999999999999</v>
      </c>
      <c r="E176">
        <v>1323</v>
      </c>
      <c r="F176">
        <v>22.3</v>
      </c>
      <c r="G176">
        <v>20.45</v>
      </c>
      <c r="H176">
        <v>36.56</v>
      </c>
      <c r="I176">
        <v>336</v>
      </c>
      <c r="J176">
        <v>1548</v>
      </c>
      <c r="K176">
        <v>0.71</v>
      </c>
      <c r="L176" t="s">
        <v>126</v>
      </c>
      <c r="M176">
        <v>32</v>
      </c>
      <c r="N176">
        <v>6</v>
      </c>
      <c r="O176">
        <v>24.2</v>
      </c>
      <c r="P176">
        <v>21.8</v>
      </c>
      <c r="Q176">
        <f t="shared" si="2"/>
        <v>23</v>
      </c>
    </row>
    <row r="177" spans="1:17">
      <c r="A177" s="18">
        <v>41996</v>
      </c>
      <c r="B177">
        <v>22.9</v>
      </c>
      <c r="C177">
        <v>1457</v>
      </c>
      <c r="D177">
        <v>20.100000000000001</v>
      </c>
      <c r="E177">
        <v>2011</v>
      </c>
      <c r="F177">
        <v>22.3</v>
      </c>
      <c r="G177">
        <v>20.2</v>
      </c>
      <c r="H177">
        <v>29.5</v>
      </c>
      <c r="I177">
        <v>354</v>
      </c>
      <c r="J177">
        <v>2329</v>
      </c>
      <c r="K177">
        <v>0.15</v>
      </c>
      <c r="L177" t="s">
        <v>126</v>
      </c>
      <c r="M177">
        <v>122</v>
      </c>
      <c r="N177">
        <v>13</v>
      </c>
      <c r="O177">
        <v>23.2</v>
      </c>
      <c r="P177">
        <v>21.8</v>
      </c>
      <c r="Q177">
        <f t="shared" si="2"/>
        <v>22.5</v>
      </c>
    </row>
    <row r="178" spans="1:17">
      <c r="A178" s="18">
        <v>41997</v>
      </c>
      <c r="B178">
        <v>23.5</v>
      </c>
      <c r="C178">
        <v>1205</v>
      </c>
      <c r="D178">
        <v>19.8</v>
      </c>
      <c r="E178">
        <v>152</v>
      </c>
      <c r="F178">
        <v>21.4</v>
      </c>
      <c r="G178">
        <v>3.8</v>
      </c>
      <c r="H178">
        <v>26.96</v>
      </c>
      <c r="I178">
        <v>330</v>
      </c>
      <c r="J178">
        <v>7</v>
      </c>
      <c r="K178">
        <v>0.47</v>
      </c>
      <c r="L178" t="s">
        <v>126</v>
      </c>
      <c r="M178">
        <v>150</v>
      </c>
      <c r="N178">
        <v>16</v>
      </c>
      <c r="O178">
        <v>23.3</v>
      </c>
      <c r="P178">
        <v>21.9</v>
      </c>
      <c r="Q178">
        <f t="shared" si="2"/>
        <v>22.6</v>
      </c>
    </row>
    <row r="179" spans="1:17">
      <c r="A179" s="18">
        <v>41998</v>
      </c>
      <c r="B179">
        <v>24.5</v>
      </c>
      <c r="C179">
        <v>1538</v>
      </c>
      <c r="D179">
        <v>19</v>
      </c>
      <c r="E179">
        <v>644</v>
      </c>
      <c r="F179">
        <v>21.9</v>
      </c>
      <c r="G179">
        <v>2.41</v>
      </c>
      <c r="H179">
        <v>9.4499999999999993</v>
      </c>
      <c r="I179">
        <v>78</v>
      </c>
      <c r="J179">
        <v>1303</v>
      </c>
      <c r="K179">
        <v>0</v>
      </c>
      <c r="L179" t="s">
        <v>126</v>
      </c>
      <c r="M179">
        <v>283</v>
      </c>
      <c r="N179">
        <v>26</v>
      </c>
      <c r="O179">
        <v>24</v>
      </c>
      <c r="P179">
        <v>23</v>
      </c>
      <c r="Q179">
        <f t="shared" si="2"/>
        <v>23.5</v>
      </c>
    </row>
    <row r="180" spans="1:17">
      <c r="A180" s="18">
        <v>41999</v>
      </c>
      <c r="B180">
        <v>24.7</v>
      </c>
      <c r="C180">
        <v>920</v>
      </c>
      <c r="D180">
        <v>20.3</v>
      </c>
      <c r="E180">
        <v>209</v>
      </c>
      <c r="F180">
        <v>22.4</v>
      </c>
      <c r="G180">
        <v>2.71</v>
      </c>
      <c r="H180">
        <v>13.92</v>
      </c>
      <c r="I180">
        <v>328</v>
      </c>
      <c r="J180">
        <v>1842</v>
      </c>
      <c r="K180">
        <v>0</v>
      </c>
      <c r="L180" t="s">
        <v>126</v>
      </c>
      <c r="M180">
        <v>205</v>
      </c>
      <c r="N180">
        <v>20</v>
      </c>
      <c r="O180">
        <v>24</v>
      </c>
      <c r="P180">
        <v>23.3</v>
      </c>
      <c r="Q180">
        <f t="shared" si="2"/>
        <v>23.65</v>
      </c>
    </row>
    <row r="181" spans="1:17">
      <c r="A181" s="18">
        <v>42000</v>
      </c>
      <c r="B181">
        <v>24</v>
      </c>
      <c r="C181">
        <v>915</v>
      </c>
      <c r="D181">
        <v>20</v>
      </c>
      <c r="E181">
        <v>622</v>
      </c>
      <c r="F181">
        <v>22.1</v>
      </c>
      <c r="G181">
        <v>10.17</v>
      </c>
      <c r="H181">
        <v>27.73</v>
      </c>
      <c r="I181">
        <v>323</v>
      </c>
      <c r="J181">
        <v>1451</v>
      </c>
      <c r="K181">
        <v>0</v>
      </c>
      <c r="L181" t="s">
        <v>126</v>
      </c>
      <c r="M181">
        <v>300</v>
      </c>
      <c r="N181">
        <v>26</v>
      </c>
      <c r="O181">
        <v>24</v>
      </c>
      <c r="P181">
        <v>21.8</v>
      </c>
      <c r="Q181">
        <f t="shared" si="2"/>
        <v>22.9</v>
      </c>
    </row>
    <row r="182" spans="1:17">
      <c r="A182" s="18">
        <v>42001</v>
      </c>
      <c r="B182">
        <v>23</v>
      </c>
      <c r="C182">
        <v>1618</v>
      </c>
      <c r="D182">
        <v>21.6</v>
      </c>
      <c r="E182">
        <v>321</v>
      </c>
      <c r="F182">
        <v>22.4</v>
      </c>
      <c r="G182">
        <v>11.61</v>
      </c>
      <c r="H182">
        <v>22.29</v>
      </c>
      <c r="I182">
        <v>348</v>
      </c>
      <c r="J182">
        <v>758</v>
      </c>
      <c r="K182">
        <v>0</v>
      </c>
      <c r="L182" t="s">
        <v>126</v>
      </c>
      <c r="M182">
        <v>282</v>
      </c>
      <c r="N182">
        <v>25</v>
      </c>
      <c r="O182">
        <v>24.1</v>
      </c>
      <c r="P182">
        <v>21.5</v>
      </c>
      <c r="Q182">
        <f t="shared" si="2"/>
        <v>22.8</v>
      </c>
    </row>
    <row r="183" spans="1:17">
      <c r="A183" s="18">
        <v>42002</v>
      </c>
      <c r="B183">
        <v>23.9</v>
      </c>
      <c r="C183">
        <v>1153</v>
      </c>
      <c r="D183">
        <v>19.7</v>
      </c>
      <c r="E183">
        <v>2309</v>
      </c>
      <c r="F183">
        <v>22.2</v>
      </c>
      <c r="G183">
        <v>4.6100000000000003</v>
      </c>
      <c r="H183">
        <v>11.99</v>
      </c>
      <c r="I183">
        <v>75</v>
      </c>
      <c r="J183">
        <v>1057</v>
      </c>
      <c r="K183">
        <v>0</v>
      </c>
      <c r="L183" t="s">
        <v>126</v>
      </c>
      <c r="M183">
        <v>206</v>
      </c>
      <c r="N183">
        <v>19</v>
      </c>
      <c r="O183">
        <v>23.5</v>
      </c>
      <c r="P183">
        <v>22</v>
      </c>
      <c r="Q183">
        <f t="shared" si="2"/>
        <v>22.75</v>
      </c>
    </row>
    <row r="184" spans="1:17">
      <c r="A184" s="18">
        <v>42003</v>
      </c>
      <c r="B184">
        <v>25.7</v>
      </c>
      <c r="C184">
        <v>1158</v>
      </c>
      <c r="D184">
        <v>19.399999999999999</v>
      </c>
      <c r="E184">
        <v>23</v>
      </c>
      <c r="F184">
        <v>21.3</v>
      </c>
      <c r="G184">
        <v>4.97</v>
      </c>
      <c r="H184">
        <v>30.07</v>
      </c>
      <c r="I184">
        <v>206</v>
      </c>
      <c r="J184">
        <v>1536</v>
      </c>
      <c r="K184">
        <v>0.53</v>
      </c>
      <c r="L184" t="s">
        <v>126</v>
      </c>
      <c r="M184">
        <v>144</v>
      </c>
      <c r="N184">
        <v>14</v>
      </c>
      <c r="O184">
        <v>23.2</v>
      </c>
      <c r="P184">
        <v>22.8</v>
      </c>
      <c r="Q184">
        <f t="shared" si="2"/>
        <v>23</v>
      </c>
    </row>
    <row r="185" spans="1:17">
      <c r="A185" s="18">
        <v>42004</v>
      </c>
      <c r="B185">
        <v>23.4</v>
      </c>
      <c r="C185">
        <v>1300</v>
      </c>
      <c r="D185">
        <v>18.7</v>
      </c>
      <c r="E185">
        <v>236</v>
      </c>
      <c r="F185">
        <v>20.6</v>
      </c>
      <c r="G185">
        <v>3.65</v>
      </c>
      <c r="H185">
        <v>18.11</v>
      </c>
      <c r="I185">
        <v>330</v>
      </c>
      <c r="J185">
        <v>1041</v>
      </c>
      <c r="K185">
        <v>0</v>
      </c>
      <c r="L185" t="s">
        <v>126</v>
      </c>
      <c r="M185">
        <v>257</v>
      </c>
      <c r="N185">
        <v>22</v>
      </c>
      <c r="O185">
        <v>23</v>
      </c>
      <c r="P185">
        <v>21.9</v>
      </c>
      <c r="Q185">
        <f t="shared" si="2"/>
        <v>22.45</v>
      </c>
    </row>
    <row r="186" spans="1:17">
      <c r="A186" s="18">
        <v>42005</v>
      </c>
      <c r="B186">
        <v>23.4</v>
      </c>
      <c r="C186">
        <v>1529</v>
      </c>
      <c r="D186">
        <v>18</v>
      </c>
      <c r="E186">
        <v>611</v>
      </c>
      <c r="F186">
        <v>20.399999999999999</v>
      </c>
      <c r="G186">
        <v>2.84</v>
      </c>
      <c r="H186">
        <v>14.05</v>
      </c>
      <c r="I186">
        <v>351</v>
      </c>
      <c r="J186">
        <v>1311</v>
      </c>
      <c r="K186">
        <v>0</v>
      </c>
      <c r="L186" t="s">
        <v>126</v>
      </c>
      <c r="M186">
        <v>200</v>
      </c>
      <c r="N186">
        <v>18</v>
      </c>
      <c r="O186">
        <v>22.9</v>
      </c>
      <c r="P186">
        <v>21.6</v>
      </c>
      <c r="Q186">
        <f t="shared" si="2"/>
        <v>22.25</v>
      </c>
    </row>
  </sheetData>
  <pageMargins left="0.75" right="0.75" top="1" bottom="1" header="0.5" footer="0.5"/>
  <pageSetup orientation="portrait" horizontalDpi="4294967292" verticalDpi="4294967292"/>
  <ignoredErrors>
    <ignoredError sqref="Q2:Q186" formulaRange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5"/>
  <sheetViews>
    <sheetView topLeftCell="A13" workbookViewId="0">
      <selection activeCell="V33" sqref="V33"/>
    </sheetView>
  </sheetViews>
  <sheetFormatPr baseColWidth="10" defaultRowHeight="14" x14ac:dyDescent="0"/>
  <cols>
    <col min="2" max="2" width="10.83203125" style="19"/>
    <col min="3" max="3" width="12" style="19" bestFit="1" customWidth="1"/>
  </cols>
  <sheetData>
    <row r="1" spans="1:11">
      <c r="A1" t="s">
        <v>109</v>
      </c>
      <c r="B1" s="19" t="s">
        <v>128</v>
      </c>
      <c r="D1" t="s">
        <v>129</v>
      </c>
      <c r="E1" t="s">
        <v>130</v>
      </c>
      <c r="F1" t="s">
        <v>131</v>
      </c>
      <c r="G1" t="s">
        <v>116</v>
      </c>
      <c r="H1" t="s">
        <v>132</v>
      </c>
      <c r="I1" t="s">
        <v>133</v>
      </c>
      <c r="J1" t="s">
        <v>134</v>
      </c>
      <c r="K1" t="s">
        <v>135</v>
      </c>
    </row>
    <row r="2" spans="1:11">
      <c r="A2" s="18">
        <v>41835</v>
      </c>
      <c r="B2" s="19">
        <v>4.1666666666666664E-2</v>
      </c>
      <c r="C2" s="20">
        <v>41835.041666666664</v>
      </c>
      <c r="D2">
        <v>26.1</v>
      </c>
      <c r="E2">
        <v>11.56</v>
      </c>
      <c r="F2">
        <v>59</v>
      </c>
      <c r="G2">
        <v>15.56</v>
      </c>
      <c r="H2">
        <v>0</v>
      </c>
      <c r="I2">
        <v>0</v>
      </c>
      <c r="J2">
        <v>27</v>
      </c>
      <c r="K2">
        <v>0</v>
      </c>
    </row>
    <row r="3" spans="1:11">
      <c r="A3" s="18">
        <v>41835</v>
      </c>
      <c r="B3" s="19">
        <v>8.3333333333333329E-2</v>
      </c>
      <c r="C3" s="20">
        <v>41835.083333333336</v>
      </c>
      <c r="D3">
        <v>26</v>
      </c>
      <c r="E3">
        <v>10.62</v>
      </c>
      <c r="F3">
        <v>53</v>
      </c>
      <c r="G3">
        <v>15.8</v>
      </c>
      <c r="H3">
        <v>0</v>
      </c>
      <c r="I3">
        <v>0</v>
      </c>
      <c r="J3">
        <v>27</v>
      </c>
      <c r="K3">
        <v>0</v>
      </c>
    </row>
    <row r="4" spans="1:11">
      <c r="A4" s="18">
        <v>41835</v>
      </c>
      <c r="B4" s="19">
        <v>0.125</v>
      </c>
      <c r="C4" s="20">
        <v>41835.125000057873</v>
      </c>
      <c r="D4">
        <v>25.9</v>
      </c>
      <c r="E4">
        <v>9.99</v>
      </c>
      <c r="F4">
        <v>49</v>
      </c>
      <c r="G4">
        <v>14.42</v>
      </c>
      <c r="H4">
        <v>0</v>
      </c>
      <c r="I4">
        <v>0</v>
      </c>
      <c r="J4">
        <v>26.8</v>
      </c>
      <c r="K4">
        <v>0</v>
      </c>
    </row>
    <row r="5" spans="1:11">
      <c r="A5" s="18">
        <v>41835</v>
      </c>
      <c r="B5" s="19">
        <v>0.16666666666666666</v>
      </c>
      <c r="C5" s="20">
        <v>41835.16666678241</v>
      </c>
      <c r="D5">
        <v>26</v>
      </c>
      <c r="E5">
        <v>10.39</v>
      </c>
      <c r="F5">
        <v>56</v>
      </c>
      <c r="G5">
        <v>13.44</v>
      </c>
      <c r="H5">
        <v>0</v>
      </c>
      <c r="I5">
        <v>0</v>
      </c>
      <c r="J5">
        <v>26.6</v>
      </c>
      <c r="K5">
        <v>0</v>
      </c>
    </row>
    <row r="6" spans="1:11">
      <c r="A6" s="18">
        <v>41835</v>
      </c>
      <c r="B6" s="19">
        <v>0.20833333333333334</v>
      </c>
      <c r="C6" s="20">
        <v>41835.208333506947</v>
      </c>
      <c r="D6">
        <v>26</v>
      </c>
      <c r="E6">
        <v>9.81</v>
      </c>
      <c r="F6">
        <v>50</v>
      </c>
      <c r="G6">
        <v>13.37</v>
      </c>
      <c r="H6">
        <v>0</v>
      </c>
      <c r="I6">
        <v>0</v>
      </c>
      <c r="J6">
        <v>26.7</v>
      </c>
      <c r="K6">
        <v>0</v>
      </c>
    </row>
    <row r="7" spans="1:11">
      <c r="A7" s="18">
        <v>41835</v>
      </c>
      <c r="B7" s="19">
        <v>0.25</v>
      </c>
      <c r="C7" s="20">
        <v>41835.250000231485</v>
      </c>
      <c r="D7">
        <v>25.8</v>
      </c>
      <c r="E7">
        <v>9.65</v>
      </c>
      <c r="F7">
        <v>50</v>
      </c>
      <c r="G7">
        <v>13.63</v>
      </c>
      <c r="H7">
        <v>0</v>
      </c>
      <c r="I7">
        <v>0</v>
      </c>
      <c r="J7">
        <v>26.8</v>
      </c>
      <c r="K7">
        <v>0</v>
      </c>
    </row>
    <row r="8" spans="1:11">
      <c r="A8" s="18">
        <v>41835</v>
      </c>
      <c r="B8" s="19">
        <v>0.29166666666666669</v>
      </c>
      <c r="C8" s="20">
        <v>41835.291666956022</v>
      </c>
      <c r="D8">
        <v>25.9</v>
      </c>
      <c r="E8">
        <v>9.24</v>
      </c>
      <c r="F8">
        <v>38</v>
      </c>
      <c r="G8">
        <v>12.38</v>
      </c>
      <c r="H8">
        <v>2.5000000000000001E-2</v>
      </c>
      <c r="I8">
        <v>88</v>
      </c>
      <c r="J8">
        <v>26.6</v>
      </c>
      <c r="K8">
        <v>0</v>
      </c>
    </row>
    <row r="9" spans="1:11">
      <c r="A9" s="18">
        <v>41835</v>
      </c>
      <c r="B9" s="19">
        <v>0.33333333333333331</v>
      </c>
      <c r="C9" s="20">
        <v>41835.333333680559</v>
      </c>
      <c r="D9">
        <v>26</v>
      </c>
      <c r="E9">
        <v>9.07</v>
      </c>
      <c r="F9">
        <v>26</v>
      </c>
      <c r="G9">
        <v>13.06</v>
      </c>
      <c r="H9">
        <v>0.17100000000000001</v>
      </c>
      <c r="I9">
        <v>310</v>
      </c>
      <c r="J9">
        <v>26.2</v>
      </c>
      <c r="K9">
        <v>0</v>
      </c>
    </row>
    <row r="10" spans="1:11">
      <c r="A10" s="18">
        <v>41835</v>
      </c>
      <c r="B10" s="19">
        <v>0.375</v>
      </c>
      <c r="C10" s="20">
        <v>41835.375000405096</v>
      </c>
      <c r="D10">
        <v>26.1</v>
      </c>
      <c r="E10">
        <v>9.8000000000000007</v>
      </c>
      <c r="F10">
        <v>18</v>
      </c>
      <c r="G10">
        <v>13.96</v>
      </c>
      <c r="H10">
        <v>0.60699999999999998</v>
      </c>
      <c r="I10">
        <v>820</v>
      </c>
      <c r="J10">
        <v>26.3</v>
      </c>
      <c r="K10">
        <v>0</v>
      </c>
    </row>
    <row r="11" spans="1:11">
      <c r="A11" s="18">
        <v>41835</v>
      </c>
      <c r="B11" s="19">
        <v>0.41666666666666669</v>
      </c>
      <c r="C11" s="20">
        <v>41835.416667129626</v>
      </c>
      <c r="D11">
        <v>26.1</v>
      </c>
      <c r="E11">
        <v>11.52</v>
      </c>
      <c r="F11">
        <v>17</v>
      </c>
      <c r="G11">
        <v>15.76</v>
      </c>
      <c r="H11">
        <v>0.85799999999999998</v>
      </c>
      <c r="I11">
        <v>1111</v>
      </c>
      <c r="J11">
        <v>26.7</v>
      </c>
      <c r="K11">
        <v>0</v>
      </c>
    </row>
    <row r="12" spans="1:11">
      <c r="A12" s="18">
        <v>41835</v>
      </c>
      <c r="B12" s="19">
        <v>0.45833333333333331</v>
      </c>
      <c r="C12" s="20">
        <v>41835.458333854163</v>
      </c>
      <c r="D12">
        <v>26.1</v>
      </c>
      <c r="E12">
        <v>11.69</v>
      </c>
      <c r="F12">
        <v>17</v>
      </c>
      <c r="G12">
        <v>16.55</v>
      </c>
      <c r="H12">
        <v>1.1180000000000001</v>
      </c>
      <c r="I12">
        <v>1408</v>
      </c>
      <c r="J12">
        <v>27.2</v>
      </c>
      <c r="K12">
        <v>0</v>
      </c>
    </row>
    <row r="13" spans="1:11">
      <c r="A13" s="18">
        <v>41835</v>
      </c>
      <c r="B13" s="19">
        <v>0.5</v>
      </c>
      <c r="C13" s="20">
        <v>41835.500000578701</v>
      </c>
      <c r="D13">
        <v>26.2</v>
      </c>
      <c r="E13">
        <v>11.33</v>
      </c>
      <c r="F13">
        <v>12</v>
      </c>
      <c r="G13">
        <v>16</v>
      </c>
      <c r="H13">
        <v>0.89700000000000002</v>
      </c>
      <c r="I13">
        <v>1171</v>
      </c>
      <c r="J13">
        <v>27.4</v>
      </c>
      <c r="K13">
        <v>0</v>
      </c>
    </row>
    <row r="14" spans="1:11">
      <c r="A14" s="18">
        <v>41835</v>
      </c>
      <c r="B14" s="19">
        <v>0.54166666666666663</v>
      </c>
      <c r="C14" s="20">
        <v>41835.541667303238</v>
      </c>
      <c r="D14">
        <v>26.2</v>
      </c>
      <c r="E14">
        <v>11.34</v>
      </c>
      <c r="F14">
        <v>10</v>
      </c>
      <c r="G14">
        <v>17.510000000000002</v>
      </c>
      <c r="H14">
        <v>1.2629999999999999</v>
      </c>
      <c r="I14">
        <v>1583</v>
      </c>
      <c r="J14">
        <v>27.3</v>
      </c>
      <c r="K14">
        <v>0</v>
      </c>
    </row>
    <row r="15" spans="1:11">
      <c r="A15" s="18">
        <v>41835</v>
      </c>
      <c r="B15" s="19">
        <v>0.58333333333333337</v>
      </c>
      <c r="C15" s="20">
        <v>41835.583334027775</v>
      </c>
      <c r="D15">
        <v>26.2</v>
      </c>
      <c r="E15">
        <v>11.42</v>
      </c>
      <c r="F15">
        <v>13</v>
      </c>
      <c r="G15">
        <v>16.920000000000002</v>
      </c>
      <c r="H15">
        <v>1.0569999999999999</v>
      </c>
      <c r="I15">
        <v>1348</v>
      </c>
      <c r="J15">
        <v>27.3</v>
      </c>
      <c r="K15">
        <v>0</v>
      </c>
    </row>
    <row r="16" spans="1:11">
      <c r="A16" s="18">
        <v>41835</v>
      </c>
      <c r="B16" s="19">
        <v>0.625</v>
      </c>
      <c r="C16" s="20">
        <v>41835.625000752312</v>
      </c>
      <c r="D16">
        <v>26.2</v>
      </c>
      <c r="E16">
        <v>11.82</v>
      </c>
      <c r="F16">
        <v>4</v>
      </c>
      <c r="G16">
        <v>16.79</v>
      </c>
      <c r="H16">
        <v>1.0049999999999999</v>
      </c>
      <c r="I16">
        <v>1284</v>
      </c>
      <c r="J16">
        <v>27.4</v>
      </c>
      <c r="K16">
        <v>0</v>
      </c>
    </row>
    <row r="17" spans="1:11">
      <c r="A17" s="18">
        <v>41835</v>
      </c>
      <c r="B17" s="19">
        <v>0.66666666666666663</v>
      </c>
      <c r="C17" s="20">
        <v>41835.666667476849</v>
      </c>
      <c r="D17">
        <v>26.3</v>
      </c>
      <c r="E17">
        <v>12.62</v>
      </c>
      <c r="F17">
        <v>9</v>
      </c>
      <c r="G17">
        <v>17.579999999999998</v>
      </c>
      <c r="H17">
        <v>0.80100000000000005</v>
      </c>
      <c r="I17">
        <v>1043</v>
      </c>
      <c r="J17">
        <v>27.5</v>
      </c>
      <c r="K17">
        <v>0</v>
      </c>
    </row>
    <row r="18" spans="1:11">
      <c r="A18" s="18">
        <v>41835</v>
      </c>
      <c r="B18" s="19">
        <v>0.70833333333333337</v>
      </c>
      <c r="C18" s="20">
        <v>41835.708334201387</v>
      </c>
      <c r="D18">
        <v>26.3</v>
      </c>
      <c r="E18">
        <v>13.35</v>
      </c>
      <c r="F18">
        <v>14</v>
      </c>
      <c r="G18">
        <v>17.78</v>
      </c>
      <c r="H18">
        <v>0.42099999999999999</v>
      </c>
      <c r="I18">
        <v>611</v>
      </c>
      <c r="J18">
        <v>27.6</v>
      </c>
      <c r="K18">
        <v>0</v>
      </c>
    </row>
    <row r="19" spans="1:11">
      <c r="A19" s="18">
        <v>41835</v>
      </c>
      <c r="B19" s="19">
        <v>0.75</v>
      </c>
      <c r="C19" s="20">
        <v>41835.750000925924</v>
      </c>
      <c r="D19">
        <v>26.2</v>
      </c>
      <c r="E19">
        <v>12.2</v>
      </c>
      <c r="F19">
        <v>10</v>
      </c>
      <c r="G19">
        <v>19.75</v>
      </c>
      <c r="H19">
        <v>6.7000000000000004E-2</v>
      </c>
      <c r="I19">
        <v>178</v>
      </c>
      <c r="J19">
        <v>27.7</v>
      </c>
      <c r="K19">
        <v>0</v>
      </c>
    </row>
    <row r="20" spans="1:11">
      <c r="A20" s="18">
        <v>41835</v>
      </c>
      <c r="B20" s="19">
        <v>0.79166666666666663</v>
      </c>
      <c r="C20" s="20">
        <v>41835.791667650461</v>
      </c>
      <c r="D20">
        <v>26.3</v>
      </c>
      <c r="E20">
        <v>11.19</v>
      </c>
      <c r="F20">
        <v>18</v>
      </c>
      <c r="G20">
        <v>14.51</v>
      </c>
      <c r="H20">
        <v>0</v>
      </c>
      <c r="I20">
        <v>46</v>
      </c>
      <c r="J20">
        <v>27.6</v>
      </c>
      <c r="K20">
        <v>0</v>
      </c>
    </row>
    <row r="21" spans="1:11">
      <c r="A21" s="18">
        <v>41835</v>
      </c>
      <c r="B21" s="19">
        <v>0.83333333333333337</v>
      </c>
      <c r="C21" s="20">
        <v>41835.833334374998</v>
      </c>
      <c r="D21">
        <v>26</v>
      </c>
      <c r="E21">
        <v>11.1</v>
      </c>
      <c r="F21">
        <v>29</v>
      </c>
      <c r="G21">
        <v>18.48</v>
      </c>
      <c r="H21">
        <v>0</v>
      </c>
      <c r="I21">
        <v>0</v>
      </c>
      <c r="J21">
        <v>27.6</v>
      </c>
      <c r="K21">
        <v>0</v>
      </c>
    </row>
    <row r="22" spans="1:11">
      <c r="A22" s="18">
        <v>41835</v>
      </c>
      <c r="B22" s="19">
        <v>0.875</v>
      </c>
      <c r="C22" s="20">
        <v>41835.875001099535</v>
      </c>
      <c r="D22">
        <v>26.1</v>
      </c>
      <c r="E22">
        <v>10</v>
      </c>
      <c r="F22">
        <v>49</v>
      </c>
      <c r="G22">
        <v>14.31</v>
      </c>
      <c r="H22">
        <v>0</v>
      </c>
      <c r="I22">
        <v>0</v>
      </c>
      <c r="J22">
        <v>27.6</v>
      </c>
      <c r="K22">
        <v>0</v>
      </c>
    </row>
    <row r="23" spans="1:11">
      <c r="A23" s="18">
        <v>41835</v>
      </c>
      <c r="B23" s="19">
        <v>0.91666666666666663</v>
      </c>
      <c r="C23" s="20">
        <v>41835.916667824073</v>
      </c>
      <c r="D23">
        <v>25.6</v>
      </c>
      <c r="E23">
        <v>10.45</v>
      </c>
      <c r="F23">
        <v>45</v>
      </c>
      <c r="G23">
        <v>18.79</v>
      </c>
      <c r="H23">
        <v>0</v>
      </c>
      <c r="I23">
        <v>0</v>
      </c>
      <c r="J23">
        <v>27.5</v>
      </c>
      <c r="K23">
        <v>0.02</v>
      </c>
    </row>
    <row r="24" spans="1:11">
      <c r="A24" s="18">
        <v>41835</v>
      </c>
      <c r="B24" s="19">
        <v>0.95833333333333337</v>
      </c>
      <c r="C24" s="20">
        <v>41835.95833454861</v>
      </c>
      <c r="D24">
        <v>25.7</v>
      </c>
      <c r="E24">
        <v>9.3800000000000008</v>
      </c>
      <c r="F24">
        <v>49</v>
      </c>
      <c r="G24">
        <v>14.53</v>
      </c>
      <c r="H24">
        <v>0</v>
      </c>
      <c r="I24">
        <v>0</v>
      </c>
      <c r="J24">
        <v>27.5</v>
      </c>
      <c r="K24">
        <v>0</v>
      </c>
    </row>
    <row r="25" spans="1:11">
      <c r="A25" s="18">
        <v>41835</v>
      </c>
      <c r="B25" s="19">
        <v>1</v>
      </c>
      <c r="C25" s="20">
        <v>41836.000001273147</v>
      </c>
      <c r="D25">
        <v>25.7</v>
      </c>
      <c r="E25">
        <v>11.64</v>
      </c>
      <c r="F25">
        <v>38</v>
      </c>
      <c r="G25">
        <v>18.22</v>
      </c>
      <c r="H25">
        <v>0</v>
      </c>
      <c r="I25">
        <v>0</v>
      </c>
      <c r="J25">
        <v>27.5</v>
      </c>
      <c r="K25">
        <v>0.01</v>
      </c>
    </row>
    <row r="26" spans="1:11">
      <c r="A26" s="18">
        <v>41836</v>
      </c>
      <c r="B26" s="19">
        <v>4.1666666666666664E-2</v>
      </c>
      <c r="C26" s="20">
        <v>41836.041667997684</v>
      </c>
      <c r="D26">
        <v>25.6</v>
      </c>
      <c r="E26">
        <v>11.91</v>
      </c>
      <c r="F26">
        <v>41</v>
      </c>
      <c r="G26">
        <v>21</v>
      </c>
      <c r="H26">
        <v>0</v>
      </c>
      <c r="I26">
        <v>0</v>
      </c>
      <c r="J26">
        <v>27.3</v>
      </c>
      <c r="K26">
        <v>0.03</v>
      </c>
    </row>
    <row r="27" spans="1:11">
      <c r="A27" s="18">
        <v>41836</v>
      </c>
      <c r="B27" s="19">
        <v>8.3333333333333329E-2</v>
      </c>
      <c r="C27" s="20">
        <v>41836.083334722221</v>
      </c>
      <c r="D27">
        <v>25.8</v>
      </c>
      <c r="E27">
        <v>13.33</v>
      </c>
      <c r="F27">
        <v>55</v>
      </c>
      <c r="G27">
        <v>24.05</v>
      </c>
      <c r="H27">
        <v>0</v>
      </c>
      <c r="I27">
        <v>0</v>
      </c>
      <c r="J27">
        <v>27.1</v>
      </c>
      <c r="K27">
        <v>0.02</v>
      </c>
    </row>
    <row r="28" spans="1:11">
      <c r="A28" s="18">
        <v>41836</v>
      </c>
      <c r="B28" s="19">
        <v>0.125</v>
      </c>
      <c r="C28" s="20">
        <v>41836.125001446759</v>
      </c>
      <c r="D28">
        <v>25.7</v>
      </c>
      <c r="E28">
        <v>12.39</v>
      </c>
      <c r="F28">
        <v>60</v>
      </c>
      <c r="G28">
        <v>17.690000000000001</v>
      </c>
      <c r="H28">
        <v>0</v>
      </c>
      <c r="I28">
        <v>0</v>
      </c>
      <c r="J28">
        <v>27.1</v>
      </c>
      <c r="K28">
        <v>0</v>
      </c>
    </row>
    <row r="29" spans="1:11">
      <c r="A29" s="18">
        <v>41836</v>
      </c>
      <c r="B29" s="19">
        <v>0.16666666666666666</v>
      </c>
      <c r="C29" s="20">
        <v>41836.166668171296</v>
      </c>
      <c r="D29">
        <v>26</v>
      </c>
      <c r="E29">
        <v>12.72</v>
      </c>
      <c r="F29">
        <v>52</v>
      </c>
      <c r="G29">
        <v>17.47</v>
      </c>
      <c r="H29">
        <v>0</v>
      </c>
      <c r="I29">
        <v>0</v>
      </c>
      <c r="J29">
        <v>27.1</v>
      </c>
      <c r="K29">
        <v>0</v>
      </c>
    </row>
    <row r="30" spans="1:11">
      <c r="A30" s="18">
        <v>41836</v>
      </c>
      <c r="B30" s="19">
        <v>0.20833333333333334</v>
      </c>
      <c r="C30" s="20">
        <v>41836.208334895833</v>
      </c>
      <c r="D30">
        <v>26.1</v>
      </c>
      <c r="E30">
        <v>12.1</v>
      </c>
      <c r="F30">
        <v>57</v>
      </c>
      <c r="G30">
        <v>18.72</v>
      </c>
      <c r="H30">
        <v>0</v>
      </c>
      <c r="I30">
        <v>0</v>
      </c>
      <c r="J30">
        <v>26.8</v>
      </c>
      <c r="K30">
        <v>0</v>
      </c>
    </row>
    <row r="31" spans="1:11">
      <c r="A31" s="18">
        <v>41836</v>
      </c>
      <c r="B31" s="19">
        <v>0.25</v>
      </c>
      <c r="C31" s="20">
        <v>41836.25000162037</v>
      </c>
      <c r="D31">
        <v>26</v>
      </c>
      <c r="E31">
        <v>13.29</v>
      </c>
      <c r="F31">
        <v>45</v>
      </c>
      <c r="G31">
        <v>18.649999999999999</v>
      </c>
      <c r="H31">
        <v>0</v>
      </c>
      <c r="I31">
        <v>0</v>
      </c>
      <c r="J31">
        <v>26.8</v>
      </c>
      <c r="K31">
        <v>0</v>
      </c>
    </row>
    <row r="32" spans="1:11">
      <c r="A32" s="18">
        <v>41836</v>
      </c>
      <c r="B32" s="19">
        <v>0.29166666666666669</v>
      </c>
      <c r="C32" s="20">
        <v>41836.291668344908</v>
      </c>
      <c r="D32">
        <v>25.9</v>
      </c>
      <c r="E32">
        <v>15.67</v>
      </c>
      <c r="F32">
        <v>43</v>
      </c>
      <c r="G32">
        <v>21.77</v>
      </c>
      <c r="H32">
        <v>3.1E-2</v>
      </c>
      <c r="I32">
        <v>88</v>
      </c>
      <c r="J32">
        <v>26.4</v>
      </c>
      <c r="K32">
        <v>0</v>
      </c>
    </row>
    <row r="33" spans="1:11">
      <c r="A33" s="18">
        <v>41836</v>
      </c>
      <c r="B33" s="19">
        <v>0.33333333333333331</v>
      </c>
      <c r="C33" s="20">
        <v>41836.333335069445</v>
      </c>
      <c r="D33">
        <v>26.1</v>
      </c>
      <c r="E33">
        <v>15.17</v>
      </c>
      <c r="F33">
        <v>35</v>
      </c>
      <c r="G33">
        <v>20.69</v>
      </c>
      <c r="H33">
        <v>0.214</v>
      </c>
      <c r="I33">
        <v>350</v>
      </c>
      <c r="J33">
        <v>26.4</v>
      </c>
      <c r="K33">
        <v>0</v>
      </c>
    </row>
    <row r="34" spans="1:11">
      <c r="A34" s="18">
        <v>41836</v>
      </c>
      <c r="B34" s="19">
        <v>0.375</v>
      </c>
      <c r="C34" s="20">
        <v>41836.375001793982</v>
      </c>
      <c r="D34">
        <v>26.2</v>
      </c>
      <c r="E34">
        <v>14.25</v>
      </c>
      <c r="F34">
        <v>41</v>
      </c>
      <c r="G34">
        <v>21.07</v>
      </c>
      <c r="H34">
        <v>0.39900000000000002</v>
      </c>
      <c r="I34">
        <v>588</v>
      </c>
      <c r="J34">
        <v>26.6</v>
      </c>
      <c r="K34">
        <v>0</v>
      </c>
    </row>
    <row r="35" spans="1:11">
      <c r="A35" s="18">
        <v>41836</v>
      </c>
      <c r="B35" s="19">
        <v>0.41666666666666669</v>
      </c>
      <c r="C35" s="20">
        <v>41836.416668518519</v>
      </c>
      <c r="D35">
        <v>26.3</v>
      </c>
      <c r="E35">
        <v>16</v>
      </c>
      <c r="F35">
        <v>53</v>
      </c>
      <c r="G35">
        <v>22.56</v>
      </c>
      <c r="H35">
        <v>0.91200000000000003</v>
      </c>
      <c r="I35">
        <v>1173</v>
      </c>
      <c r="J35">
        <v>27</v>
      </c>
      <c r="K35">
        <v>0</v>
      </c>
    </row>
    <row r="36" spans="1:11">
      <c r="A36" s="18">
        <v>41836</v>
      </c>
      <c r="B36" s="19">
        <v>0.45833333333333331</v>
      </c>
      <c r="C36" s="20">
        <v>41836.458335243056</v>
      </c>
      <c r="D36">
        <v>26.4</v>
      </c>
      <c r="E36">
        <v>16.27</v>
      </c>
      <c r="F36">
        <v>56</v>
      </c>
      <c r="G36">
        <v>21.24</v>
      </c>
      <c r="H36">
        <v>1.26</v>
      </c>
      <c r="I36">
        <v>1560</v>
      </c>
      <c r="J36">
        <v>27.4</v>
      </c>
      <c r="K36">
        <v>0</v>
      </c>
    </row>
    <row r="37" spans="1:11">
      <c r="A37" s="18">
        <v>41836</v>
      </c>
      <c r="B37" s="19">
        <v>0.5</v>
      </c>
      <c r="C37" s="20">
        <v>41836.500001967594</v>
      </c>
      <c r="D37">
        <v>26.3</v>
      </c>
      <c r="E37">
        <v>15.44</v>
      </c>
      <c r="F37">
        <v>54</v>
      </c>
      <c r="G37">
        <v>20.14</v>
      </c>
      <c r="H37">
        <v>1.361</v>
      </c>
      <c r="I37">
        <v>1678</v>
      </c>
      <c r="J37">
        <v>27.6</v>
      </c>
      <c r="K37">
        <v>0</v>
      </c>
    </row>
    <row r="38" spans="1:11">
      <c r="A38" s="18">
        <v>41836</v>
      </c>
      <c r="B38" s="19">
        <v>0.54166666666666663</v>
      </c>
      <c r="C38" s="20">
        <v>41836.541668692131</v>
      </c>
      <c r="D38">
        <v>26.3</v>
      </c>
      <c r="E38">
        <v>14.6</v>
      </c>
      <c r="F38">
        <v>60</v>
      </c>
      <c r="G38">
        <v>19.73</v>
      </c>
      <c r="H38">
        <v>1.278</v>
      </c>
      <c r="I38">
        <v>1595</v>
      </c>
      <c r="J38">
        <v>27.8</v>
      </c>
      <c r="K38">
        <v>0</v>
      </c>
    </row>
    <row r="39" spans="1:11">
      <c r="A39" s="18">
        <v>41836</v>
      </c>
      <c r="B39" s="19">
        <v>0.58333333333333337</v>
      </c>
      <c r="C39" s="20">
        <v>41836.583335416668</v>
      </c>
      <c r="D39">
        <v>26.2</v>
      </c>
      <c r="E39">
        <v>14.19</v>
      </c>
      <c r="F39">
        <v>53</v>
      </c>
      <c r="G39">
        <v>21.26</v>
      </c>
      <c r="H39">
        <v>0.54300000000000004</v>
      </c>
      <c r="I39">
        <v>766</v>
      </c>
      <c r="J39">
        <v>27.8</v>
      </c>
      <c r="K39">
        <v>0</v>
      </c>
    </row>
    <row r="40" spans="1:11">
      <c r="A40" s="18">
        <v>41836</v>
      </c>
      <c r="B40" s="19">
        <v>0.625</v>
      </c>
      <c r="C40" s="20">
        <v>41836.625002141205</v>
      </c>
      <c r="D40">
        <v>26.2</v>
      </c>
      <c r="E40">
        <v>13.62</v>
      </c>
      <c r="F40">
        <v>56</v>
      </c>
      <c r="G40">
        <v>18.920000000000002</v>
      </c>
      <c r="H40">
        <v>0.50800000000000001</v>
      </c>
      <c r="I40">
        <v>722</v>
      </c>
      <c r="J40">
        <v>27.6</v>
      </c>
      <c r="K40">
        <v>0</v>
      </c>
    </row>
    <row r="41" spans="1:11">
      <c r="A41" s="18">
        <v>41836</v>
      </c>
      <c r="B41" s="19">
        <v>0.66666666666666663</v>
      </c>
      <c r="C41" s="20">
        <v>41836.666668865742</v>
      </c>
      <c r="D41">
        <v>26.2</v>
      </c>
      <c r="E41">
        <v>12.68</v>
      </c>
      <c r="F41">
        <v>52</v>
      </c>
      <c r="G41">
        <v>17.690000000000001</v>
      </c>
      <c r="H41">
        <v>0.377</v>
      </c>
      <c r="I41">
        <v>568</v>
      </c>
      <c r="J41">
        <v>27.6</v>
      </c>
      <c r="K41">
        <v>0</v>
      </c>
    </row>
    <row r="42" spans="1:11">
      <c r="A42" s="18">
        <v>41836</v>
      </c>
      <c r="B42" s="19">
        <v>0.70833333333333337</v>
      </c>
      <c r="C42" s="20">
        <v>41836.70833559028</v>
      </c>
      <c r="D42">
        <v>26.2</v>
      </c>
      <c r="E42">
        <v>12.66</v>
      </c>
      <c r="F42">
        <v>54</v>
      </c>
      <c r="G42">
        <v>17.8</v>
      </c>
      <c r="H42">
        <v>0.34200000000000003</v>
      </c>
      <c r="I42">
        <v>517</v>
      </c>
      <c r="J42">
        <v>27.6</v>
      </c>
      <c r="K42">
        <v>0</v>
      </c>
    </row>
    <row r="43" spans="1:11">
      <c r="A43" s="18">
        <v>41836</v>
      </c>
      <c r="B43" s="19">
        <v>0.75</v>
      </c>
      <c r="C43" s="20">
        <v>41836.750002314817</v>
      </c>
      <c r="D43">
        <v>26.3</v>
      </c>
      <c r="E43">
        <v>12.75</v>
      </c>
      <c r="F43">
        <v>42</v>
      </c>
      <c r="G43">
        <v>17.079999999999998</v>
      </c>
      <c r="H43">
        <v>0.42799999999999999</v>
      </c>
      <c r="I43">
        <v>582</v>
      </c>
      <c r="J43">
        <v>27.6</v>
      </c>
      <c r="K43">
        <v>0</v>
      </c>
    </row>
    <row r="44" spans="1:11">
      <c r="A44" s="18">
        <v>41836</v>
      </c>
      <c r="B44" s="19">
        <v>0.79166666666666663</v>
      </c>
      <c r="C44" s="20">
        <v>41836.791669039354</v>
      </c>
      <c r="D44">
        <v>26.2</v>
      </c>
      <c r="E44">
        <v>11.24</v>
      </c>
      <c r="F44">
        <v>29</v>
      </c>
      <c r="G44">
        <v>15.56</v>
      </c>
      <c r="H44">
        <v>8.5000000000000006E-2</v>
      </c>
      <c r="I44">
        <v>159</v>
      </c>
      <c r="J44">
        <v>27.6</v>
      </c>
      <c r="K44">
        <v>0</v>
      </c>
    </row>
    <row r="45" spans="1:11">
      <c r="A45" s="18">
        <v>41836</v>
      </c>
      <c r="B45" s="19">
        <v>0.83333333333333337</v>
      </c>
      <c r="C45" s="20">
        <v>41836.833335763891</v>
      </c>
      <c r="D45">
        <v>26</v>
      </c>
      <c r="E45">
        <v>12.59</v>
      </c>
      <c r="F45">
        <v>29</v>
      </c>
      <c r="G45">
        <v>16.309999999999999</v>
      </c>
      <c r="H45">
        <v>0</v>
      </c>
      <c r="I45">
        <v>1</v>
      </c>
      <c r="J45">
        <v>27.6</v>
      </c>
      <c r="K45">
        <v>0</v>
      </c>
    </row>
    <row r="46" spans="1:11">
      <c r="A46" s="18">
        <v>41836</v>
      </c>
      <c r="B46" s="19">
        <v>0.875</v>
      </c>
      <c r="C46" s="20">
        <v>41836.875002488428</v>
      </c>
      <c r="D46">
        <v>25.9</v>
      </c>
      <c r="E46">
        <v>12.65</v>
      </c>
      <c r="F46">
        <v>34</v>
      </c>
      <c r="G46">
        <v>17.100000000000001</v>
      </c>
      <c r="H46">
        <v>0</v>
      </c>
      <c r="I46">
        <v>0</v>
      </c>
      <c r="J46">
        <v>27.6</v>
      </c>
      <c r="K46">
        <v>0</v>
      </c>
    </row>
    <row r="47" spans="1:11">
      <c r="A47" s="18">
        <v>41836</v>
      </c>
      <c r="B47" s="19">
        <v>0.91666666666666663</v>
      </c>
      <c r="C47" s="20">
        <v>41836.916669212966</v>
      </c>
      <c r="D47">
        <v>25.9</v>
      </c>
      <c r="E47">
        <v>11.96</v>
      </c>
      <c r="F47">
        <v>35</v>
      </c>
      <c r="G47">
        <v>15.98</v>
      </c>
      <c r="H47">
        <v>0</v>
      </c>
      <c r="I47">
        <v>0</v>
      </c>
      <c r="J47">
        <v>27.4</v>
      </c>
      <c r="K47">
        <v>0</v>
      </c>
    </row>
    <row r="48" spans="1:11">
      <c r="A48" s="18">
        <v>41836</v>
      </c>
      <c r="B48" s="19">
        <v>0.95833333333333337</v>
      </c>
      <c r="C48" s="20">
        <v>41836.958335937503</v>
      </c>
      <c r="D48">
        <v>25.8</v>
      </c>
      <c r="E48">
        <v>11.92</v>
      </c>
      <c r="F48">
        <v>36</v>
      </c>
      <c r="G48">
        <v>14.99</v>
      </c>
      <c r="H48">
        <v>0</v>
      </c>
      <c r="I48">
        <v>0</v>
      </c>
      <c r="J48">
        <v>26.9</v>
      </c>
      <c r="K48">
        <v>0</v>
      </c>
    </row>
    <row r="49" spans="1:11">
      <c r="A49" s="18">
        <v>41836</v>
      </c>
      <c r="B49" s="19">
        <v>1</v>
      </c>
      <c r="C49" s="20">
        <v>41837.00000266204</v>
      </c>
      <c r="D49">
        <v>25.8</v>
      </c>
      <c r="E49">
        <v>12.8</v>
      </c>
      <c r="F49">
        <v>29</v>
      </c>
      <c r="G49">
        <v>18.43</v>
      </c>
      <c r="H49">
        <v>0</v>
      </c>
      <c r="I49">
        <v>0</v>
      </c>
      <c r="J49">
        <v>26.5</v>
      </c>
      <c r="K49">
        <v>0</v>
      </c>
    </row>
    <row r="50" spans="1:11">
      <c r="A50" s="18">
        <v>41837</v>
      </c>
      <c r="B50" s="19">
        <v>4.1666666666666664E-2</v>
      </c>
      <c r="C50" s="20">
        <v>41837.041669386577</v>
      </c>
      <c r="D50">
        <v>25.6</v>
      </c>
      <c r="E50">
        <v>12.64</v>
      </c>
      <c r="F50">
        <v>36</v>
      </c>
      <c r="G50">
        <v>16.07</v>
      </c>
      <c r="H50">
        <v>0</v>
      </c>
      <c r="I50">
        <v>0</v>
      </c>
      <c r="J50">
        <v>26.5</v>
      </c>
      <c r="K50">
        <v>0</v>
      </c>
    </row>
    <row r="51" spans="1:11">
      <c r="A51" s="18">
        <v>41837</v>
      </c>
      <c r="B51" s="19">
        <v>8.3333333333333329E-2</v>
      </c>
      <c r="C51" s="20">
        <v>41837.083336111114</v>
      </c>
      <c r="D51">
        <v>25.6</v>
      </c>
      <c r="E51">
        <v>11.9</v>
      </c>
      <c r="F51">
        <v>30</v>
      </c>
      <c r="G51">
        <v>15.85</v>
      </c>
      <c r="H51">
        <v>0</v>
      </c>
      <c r="I51">
        <v>0</v>
      </c>
      <c r="J51">
        <v>26.1</v>
      </c>
      <c r="K51">
        <v>0</v>
      </c>
    </row>
    <row r="52" spans="1:11">
      <c r="A52" s="18">
        <v>41837</v>
      </c>
      <c r="B52" s="19">
        <v>0.125</v>
      </c>
      <c r="C52" s="20">
        <v>41837.125002835652</v>
      </c>
      <c r="D52">
        <v>25.5</v>
      </c>
      <c r="E52">
        <v>14.24</v>
      </c>
      <c r="F52">
        <v>32</v>
      </c>
      <c r="G52">
        <v>20.43</v>
      </c>
      <c r="H52">
        <v>0</v>
      </c>
      <c r="I52">
        <v>0</v>
      </c>
      <c r="J52">
        <v>25.9</v>
      </c>
      <c r="K52">
        <v>0</v>
      </c>
    </row>
    <row r="53" spans="1:11">
      <c r="A53" s="18">
        <v>41837</v>
      </c>
      <c r="B53" s="19">
        <v>0.16666666666666666</v>
      </c>
      <c r="C53" s="20">
        <v>41837.166669560182</v>
      </c>
      <c r="D53">
        <v>25.3</v>
      </c>
      <c r="E53">
        <v>14.82</v>
      </c>
      <c r="F53">
        <v>36</v>
      </c>
      <c r="G53">
        <v>20.32</v>
      </c>
      <c r="H53">
        <v>0</v>
      </c>
      <c r="I53">
        <v>0</v>
      </c>
      <c r="J53">
        <v>25.8</v>
      </c>
      <c r="K53">
        <v>0</v>
      </c>
    </row>
    <row r="54" spans="1:11">
      <c r="A54" s="18">
        <v>41837</v>
      </c>
      <c r="B54" s="19">
        <v>0.20833333333333334</v>
      </c>
      <c r="C54" s="20">
        <v>41837.208336284719</v>
      </c>
      <c r="D54">
        <v>25.3</v>
      </c>
      <c r="E54">
        <v>16.100000000000001</v>
      </c>
      <c r="F54">
        <v>36</v>
      </c>
      <c r="G54">
        <v>21.09</v>
      </c>
      <c r="H54">
        <v>0</v>
      </c>
      <c r="I54">
        <v>0</v>
      </c>
      <c r="J54">
        <v>25.7</v>
      </c>
      <c r="K54">
        <v>0</v>
      </c>
    </row>
    <row r="55" spans="1:11">
      <c r="A55" s="18">
        <v>41837</v>
      </c>
      <c r="B55" s="19">
        <v>0.25</v>
      </c>
      <c r="C55" s="20">
        <v>41837.250003009256</v>
      </c>
      <c r="D55">
        <v>24.8</v>
      </c>
      <c r="E55">
        <v>14.74</v>
      </c>
      <c r="F55">
        <v>39</v>
      </c>
      <c r="G55">
        <v>23.06</v>
      </c>
      <c r="H55">
        <v>0</v>
      </c>
      <c r="I55">
        <v>0</v>
      </c>
      <c r="J55">
        <v>25.8</v>
      </c>
      <c r="K55">
        <v>0</v>
      </c>
    </row>
    <row r="56" spans="1:11">
      <c r="A56" s="18">
        <v>41837</v>
      </c>
      <c r="B56" s="19">
        <v>0.29166666666666669</v>
      </c>
      <c r="C56" s="20">
        <v>41837.291669733793</v>
      </c>
      <c r="D56">
        <v>24.8</v>
      </c>
      <c r="E56">
        <v>15.49</v>
      </c>
      <c r="F56">
        <v>50</v>
      </c>
      <c r="G56">
        <v>25.03</v>
      </c>
      <c r="H56">
        <v>0.03</v>
      </c>
      <c r="I56">
        <v>74</v>
      </c>
      <c r="J56">
        <v>26.1</v>
      </c>
      <c r="K56">
        <v>0</v>
      </c>
    </row>
    <row r="57" spans="1:11">
      <c r="A57" s="18">
        <v>41837</v>
      </c>
      <c r="B57" s="19">
        <v>0.33333333333333331</v>
      </c>
      <c r="C57" s="20">
        <v>41837.33333645833</v>
      </c>
      <c r="D57">
        <v>25.1</v>
      </c>
      <c r="E57">
        <v>16.91</v>
      </c>
      <c r="F57">
        <v>34</v>
      </c>
      <c r="G57">
        <v>27.36</v>
      </c>
      <c r="H57">
        <v>0.125</v>
      </c>
      <c r="I57">
        <v>244</v>
      </c>
      <c r="J57">
        <v>26.3</v>
      </c>
      <c r="K57">
        <v>0</v>
      </c>
    </row>
    <row r="58" spans="1:11">
      <c r="A58" s="18">
        <v>41837</v>
      </c>
      <c r="B58" s="19">
        <v>0.375</v>
      </c>
      <c r="C58" s="20">
        <v>41837.375003182868</v>
      </c>
      <c r="D58">
        <v>24.4</v>
      </c>
      <c r="E58">
        <v>17.71</v>
      </c>
      <c r="F58">
        <v>30</v>
      </c>
      <c r="G58">
        <v>27.44</v>
      </c>
      <c r="H58">
        <v>0.3</v>
      </c>
      <c r="I58">
        <v>470</v>
      </c>
      <c r="J58">
        <v>26.1</v>
      </c>
      <c r="K58">
        <v>0.01</v>
      </c>
    </row>
    <row r="59" spans="1:11">
      <c r="A59" s="18">
        <v>41837</v>
      </c>
      <c r="B59" s="19">
        <v>0.41666666666666669</v>
      </c>
      <c r="C59" s="20">
        <v>41837.416669907405</v>
      </c>
      <c r="D59">
        <v>24</v>
      </c>
      <c r="E59">
        <v>13.54</v>
      </c>
      <c r="F59">
        <v>48</v>
      </c>
      <c r="G59">
        <v>24.38</v>
      </c>
      <c r="H59">
        <v>0.224</v>
      </c>
      <c r="I59">
        <v>398</v>
      </c>
      <c r="J59">
        <v>26.4</v>
      </c>
      <c r="K59">
        <v>0.04</v>
      </c>
    </row>
    <row r="60" spans="1:11">
      <c r="A60" s="18">
        <v>41837</v>
      </c>
      <c r="B60" s="19">
        <v>0.45833333333333331</v>
      </c>
      <c r="C60" s="20">
        <v>41837.458336631942</v>
      </c>
      <c r="D60">
        <v>24.9</v>
      </c>
      <c r="E60">
        <v>15.8</v>
      </c>
      <c r="F60">
        <v>65</v>
      </c>
      <c r="G60">
        <v>23.59</v>
      </c>
      <c r="H60">
        <v>0.48899999999999999</v>
      </c>
      <c r="I60">
        <v>714</v>
      </c>
      <c r="J60">
        <v>26.8</v>
      </c>
      <c r="K60">
        <v>0</v>
      </c>
    </row>
    <row r="61" spans="1:11">
      <c r="A61" s="18">
        <v>41837</v>
      </c>
      <c r="B61" s="19">
        <v>0.5</v>
      </c>
      <c r="C61" s="20">
        <v>41837.500003356479</v>
      </c>
      <c r="D61">
        <v>25.5</v>
      </c>
      <c r="E61">
        <v>15.13</v>
      </c>
      <c r="F61">
        <v>60</v>
      </c>
      <c r="G61">
        <v>23.89</v>
      </c>
      <c r="H61">
        <v>0.65</v>
      </c>
      <c r="I61">
        <v>902</v>
      </c>
      <c r="J61">
        <v>27</v>
      </c>
      <c r="K61">
        <v>0</v>
      </c>
    </row>
    <row r="62" spans="1:11">
      <c r="A62" s="18">
        <v>41837</v>
      </c>
      <c r="B62" s="19">
        <v>0.54166666666666663</v>
      </c>
      <c r="C62" s="20">
        <v>41837.541670081016</v>
      </c>
      <c r="D62">
        <v>25.7</v>
      </c>
      <c r="E62">
        <v>13.06</v>
      </c>
      <c r="F62">
        <v>72</v>
      </c>
      <c r="G62">
        <v>20.39</v>
      </c>
      <c r="H62">
        <v>0.56499999999999995</v>
      </c>
      <c r="I62">
        <v>805</v>
      </c>
      <c r="J62">
        <v>27.1</v>
      </c>
      <c r="K62">
        <v>0</v>
      </c>
    </row>
    <row r="63" spans="1:11">
      <c r="A63" s="18">
        <v>41837</v>
      </c>
      <c r="B63" s="19">
        <v>0.58333333333333337</v>
      </c>
      <c r="C63" s="20">
        <v>41837.583336805554</v>
      </c>
      <c r="D63">
        <v>25.9</v>
      </c>
      <c r="E63">
        <v>15.13</v>
      </c>
      <c r="F63">
        <v>62</v>
      </c>
      <c r="G63">
        <v>20.54</v>
      </c>
      <c r="H63">
        <v>0.60599999999999998</v>
      </c>
      <c r="I63">
        <v>840</v>
      </c>
      <c r="J63">
        <v>27.1</v>
      </c>
      <c r="K63">
        <v>0.02</v>
      </c>
    </row>
    <row r="64" spans="1:11">
      <c r="A64" s="18">
        <v>41837</v>
      </c>
      <c r="B64" s="19">
        <v>0.625</v>
      </c>
      <c r="C64" s="20">
        <v>41837.625003530091</v>
      </c>
      <c r="D64">
        <v>26.1</v>
      </c>
      <c r="E64">
        <v>16.05</v>
      </c>
      <c r="F64">
        <v>55</v>
      </c>
      <c r="G64">
        <v>22.53</v>
      </c>
      <c r="H64">
        <v>0.59299999999999997</v>
      </c>
      <c r="I64">
        <v>821</v>
      </c>
      <c r="J64">
        <v>27.1</v>
      </c>
      <c r="K64">
        <v>0</v>
      </c>
    </row>
    <row r="65" spans="1:11">
      <c r="A65" s="18">
        <v>41837</v>
      </c>
      <c r="B65" s="19">
        <v>0.66666666666666663</v>
      </c>
      <c r="C65" s="20">
        <v>41837.666670254628</v>
      </c>
      <c r="D65">
        <v>26.2</v>
      </c>
      <c r="E65">
        <v>15.11</v>
      </c>
      <c r="F65">
        <v>53</v>
      </c>
      <c r="G65">
        <v>19.84</v>
      </c>
      <c r="H65">
        <v>0.22700000000000001</v>
      </c>
      <c r="I65">
        <v>398</v>
      </c>
      <c r="J65">
        <v>27.1</v>
      </c>
      <c r="K65">
        <v>0</v>
      </c>
    </row>
    <row r="66" spans="1:11">
      <c r="A66" s="18">
        <v>41837</v>
      </c>
      <c r="B66" s="19">
        <v>0.70833333333333337</v>
      </c>
      <c r="C66" s="20">
        <v>41837.708336979165</v>
      </c>
      <c r="D66">
        <v>26.1</v>
      </c>
      <c r="E66">
        <v>15.39</v>
      </c>
      <c r="F66">
        <v>57</v>
      </c>
      <c r="G66">
        <v>20.91</v>
      </c>
      <c r="H66">
        <v>0.18</v>
      </c>
      <c r="I66">
        <v>336</v>
      </c>
      <c r="J66">
        <v>27.1</v>
      </c>
      <c r="K66">
        <v>0</v>
      </c>
    </row>
    <row r="67" spans="1:11">
      <c r="A67" s="18">
        <v>41837</v>
      </c>
      <c r="B67" s="19">
        <v>0.75</v>
      </c>
      <c r="C67" s="20">
        <v>41837.750003703703</v>
      </c>
      <c r="D67">
        <v>26.1</v>
      </c>
      <c r="E67">
        <v>13.74</v>
      </c>
      <c r="F67">
        <v>48</v>
      </c>
      <c r="G67">
        <v>19.46</v>
      </c>
      <c r="H67">
        <v>0.151</v>
      </c>
      <c r="I67">
        <v>278</v>
      </c>
      <c r="J67">
        <v>27.1</v>
      </c>
      <c r="K67">
        <v>0</v>
      </c>
    </row>
    <row r="68" spans="1:11">
      <c r="A68" s="18">
        <v>41837</v>
      </c>
      <c r="B68" s="19">
        <v>0.79166666666666663</v>
      </c>
      <c r="C68" s="20">
        <v>41837.79167042824</v>
      </c>
      <c r="D68">
        <v>26</v>
      </c>
      <c r="E68">
        <v>12.3</v>
      </c>
      <c r="F68">
        <v>36</v>
      </c>
      <c r="G68">
        <v>17.23</v>
      </c>
      <c r="H68">
        <v>2.1999999999999999E-2</v>
      </c>
      <c r="I68">
        <v>80</v>
      </c>
      <c r="J68">
        <v>27</v>
      </c>
      <c r="K68">
        <v>0</v>
      </c>
    </row>
    <row r="69" spans="1:11">
      <c r="A69" s="18">
        <v>41837</v>
      </c>
      <c r="B69" s="19">
        <v>0.83333333333333337</v>
      </c>
      <c r="C69" s="20">
        <v>41837.833337152777</v>
      </c>
      <c r="D69">
        <v>26</v>
      </c>
      <c r="E69">
        <v>12.43</v>
      </c>
      <c r="F69">
        <v>34</v>
      </c>
      <c r="G69">
        <v>18.43</v>
      </c>
      <c r="H69">
        <v>0</v>
      </c>
      <c r="I69">
        <v>0</v>
      </c>
      <c r="J69">
        <v>26.8</v>
      </c>
      <c r="K69">
        <v>0</v>
      </c>
    </row>
    <row r="70" spans="1:11">
      <c r="A70" s="18">
        <v>41837</v>
      </c>
      <c r="B70" s="19">
        <v>0.875</v>
      </c>
      <c r="C70" s="20">
        <v>41837.875003877314</v>
      </c>
      <c r="D70">
        <v>25.9</v>
      </c>
      <c r="E70">
        <v>11.97</v>
      </c>
      <c r="F70">
        <v>33</v>
      </c>
      <c r="G70">
        <v>16.64</v>
      </c>
      <c r="H70">
        <v>0</v>
      </c>
      <c r="I70">
        <v>0</v>
      </c>
      <c r="J70">
        <v>26.6</v>
      </c>
      <c r="K70">
        <v>0</v>
      </c>
    </row>
    <row r="71" spans="1:11">
      <c r="A71" s="18">
        <v>41837</v>
      </c>
      <c r="B71" s="19">
        <v>0.91666666666666663</v>
      </c>
      <c r="C71" s="20">
        <v>41837.916670601851</v>
      </c>
      <c r="D71">
        <v>25.9</v>
      </c>
      <c r="E71">
        <v>12.67</v>
      </c>
      <c r="F71">
        <v>41</v>
      </c>
      <c r="G71">
        <v>18.87</v>
      </c>
      <c r="H71">
        <v>0</v>
      </c>
      <c r="I71">
        <v>0</v>
      </c>
      <c r="J71">
        <v>26.5</v>
      </c>
      <c r="K71">
        <v>0</v>
      </c>
    </row>
    <row r="72" spans="1:11">
      <c r="A72" s="18">
        <v>41837</v>
      </c>
      <c r="B72" s="19">
        <v>0.95833333333333337</v>
      </c>
      <c r="C72" s="20">
        <v>41837.958337326389</v>
      </c>
      <c r="D72">
        <v>25.6</v>
      </c>
      <c r="E72">
        <v>11.19</v>
      </c>
      <c r="F72">
        <v>43</v>
      </c>
      <c r="G72">
        <v>17.95</v>
      </c>
      <c r="H72">
        <v>0</v>
      </c>
      <c r="I72">
        <v>0</v>
      </c>
      <c r="J72">
        <v>26.4</v>
      </c>
      <c r="K72">
        <v>0</v>
      </c>
    </row>
    <row r="73" spans="1:11">
      <c r="A73" s="18">
        <v>41837</v>
      </c>
      <c r="B73" s="19">
        <v>1</v>
      </c>
      <c r="C73" s="20">
        <v>41838.000004050926</v>
      </c>
      <c r="D73">
        <v>25.5</v>
      </c>
      <c r="E73">
        <v>13.56</v>
      </c>
      <c r="F73">
        <v>31</v>
      </c>
      <c r="G73">
        <v>18.87</v>
      </c>
      <c r="H73">
        <v>0</v>
      </c>
      <c r="I73">
        <v>0</v>
      </c>
      <c r="J73">
        <v>26.1</v>
      </c>
      <c r="K73">
        <v>0</v>
      </c>
    </row>
    <row r="74" spans="1:11">
      <c r="A74" s="18">
        <v>41838</v>
      </c>
      <c r="B74" s="19">
        <v>4.1666666666666664E-2</v>
      </c>
      <c r="C74" s="20">
        <v>41838.041670775463</v>
      </c>
      <c r="D74">
        <v>25.5</v>
      </c>
      <c r="E74">
        <v>11.48</v>
      </c>
      <c r="F74">
        <v>43</v>
      </c>
      <c r="G74">
        <v>16.66</v>
      </c>
      <c r="H74">
        <v>0</v>
      </c>
      <c r="I74">
        <v>0</v>
      </c>
      <c r="J74">
        <v>26</v>
      </c>
      <c r="K74">
        <v>0</v>
      </c>
    </row>
    <row r="75" spans="1:11">
      <c r="A75" s="18">
        <v>41838</v>
      </c>
      <c r="B75" s="19">
        <v>8.3333333333333329E-2</v>
      </c>
      <c r="C75" s="20">
        <v>41838.0833375</v>
      </c>
      <c r="D75">
        <v>25</v>
      </c>
      <c r="E75">
        <v>13.79</v>
      </c>
      <c r="F75">
        <v>52</v>
      </c>
      <c r="G75">
        <v>20.93</v>
      </c>
      <c r="H75">
        <v>0</v>
      </c>
      <c r="I75">
        <v>0</v>
      </c>
      <c r="J75">
        <v>26.3</v>
      </c>
      <c r="K75">
        <v>0</v>
      </c>
    </row>
    <row r="76" spans="1:11">
      <c r="A76" s="18">
        <v>41838</v>
      </c>
      <c r="B76" s="19">
        <v>0.125</v>
      </c>
      <c r="C76" s="20">
        <v>41838.125004224537</v>
      </c>
      <c r="D76">
        <v>25.4</v>
      </c>
      <c r="E76">
        <v>14.25</v>
      </c>
      <c r="F76">
        <v>54</v>
      </c>
      <c r="G76">
        <v>21.22</v>
      </c>
      <c r="H76">
        <v>0</v>
      </c>
      <c r="I76">
        <v>0</v>
      </c>
      <c r="J76">
        <v>26.6</v>
      </c>
      <c r="K76">
        <v>0</v>
      </c>
    </row>
    <row r="77" spans="1:11">
      <c r="A77" s="18">
        <v>41838</v>
      </c>
      <c r="B77" s="19">
        <v>0.16666666666666666</v>
      </c>
      <c r="C77" s="20">
        <v>41838.166670949075</v>
      </c>
      <c r="D77">
        <v>25.2</v>
      </c>
      <c r="E77">
        <v>14.1</v>
      </c>
      <c r="F77">
        <v>59</v>
      </c>
      <c r="G77">
        <v>20.43</v>
      </c>
      <c r="H77">
        <v>0</v>
      </c>
      <c r="I77">
        <v>0</v>
      </c>
      <c r="J77">
        <v>26.7</v>
      </c>
      <c r="K77">
        <v>0.02</v>
      </c>
    </row>
    <row r="78" spans="1:11">
      <c r="A78" s="18">
        <v>41838</v>
      </c>
      <c r="B78" s="19">
        <v>0.20833333333333334</v>
      </c>
      <c r="C78" s="20">
        <v>41838.208337673612</v>
      </c>
      <c r="D78">
        <v>25.4</v>
      </c>
      <c r="E78">
        <v>13.54</v>
      </c>
      <c r="F78">
        <v>50</v>
      </c>
      <c r="G78">
        <v>18.79</v>
      </c>
      <c r="H78">
        <v>0</v>
      </c>
      <c r="I78">
        <v>0</v>
      </c>
      <c r="J78">
        <v>26.7</v>
      </c>
      <c r="K78">
        <v>0</v>
      </c>
    </row>
    <row r="79" spans="1:11">
      <c r="A79" s="18">
        <v>41838</v>
      </c>
      <c r="B79" s="19">
        <v>0.25</v>
      </c>
      <c r="C79" s="20">
        <v>41838.250004398149</v>
      </c>
      <c r="D79">
        <v>25.5</v>
      </c>
      <c r="E79">
        <v>11.84</v>
      </c>
      <c r="F79">
        <v>40</v>
      </c>
      <c r="G79">
        <v>18.059999999999999</v>
      </c>
      <c r="H79">
        <v>0</v>
      </c>
      <c r="I79">
        <v>0</v>
      </c>
      <c r="J79">
        <v>26.2</v>
      </c>
      <c r="K79">
        <v>0</v>
      </c>
    </row>
    <row r="80" spans="1:11">
      <c r="A80" s="18">
        <v>41838</v>
      </c>
      <c r="B80" s="19">
        <v>0.29166666666666669</v>
      </c>
      <c r="C80" s="20">
        <v>41838.291671122686</v>
      </c>
      <c r="D80">
        <v>25.6</v>
      </c>
      <c r="E80">
        <v>11.28</v>
      </c>
      <c r="F80">
        <v>38</v>
      </c>
      <c r="G80">
        <v>16.05</v>
      </c>
      <c r="H80">
        <v>1.7000000000000001E-2</v>
      </c>
      <c r="I80">
        <v>75</v>
      </c>
      <c r="J80">
        <v>25.6</v>
      </c>
      <c r="K80">
        <v>0</v>
      </c>
    </row>
    <row r="81" spans="1:11">
      <c r="A81" s="18">
        <v>41838</v>
      </c>
      <c r="B81" s="19">
        <v>0.33333333333333331</v>
      </c>
      <c r="C81" s="20">
        <v>41838.333337847223</v>
      </c>
      <c r="D81">
        <v>25.9</v>
      </c>
      <c r="E81">
        <v>12.42</v>
      </c>
      <c r="F81">
        <v>44</v>
      </c>
      <c r="G81">
        <v>17.690000000000001</v>
      </c>
      <c r="H81">
        <v>0.28299999999999997</v>
      </c>
      <c r="I81">
        <v>425</v>
      </c>
      <c r="J81">
        <v>25.4</v>
      </c>
      <c r="K81">
        <v>0</v>
      </c>
    </row>
    <row r="82" spans="1:11">
      <c r="A82" s="18">
        <v>41838</v>
      </c>
      <c r="B82" s="19">
        <v>0.375</v>
      </c>
      <c r="C82" s="20">
        <v>41838.375004571761</v>
      </c>
      <c r="D82">
        <v>25.9</v>
      </c>
      <c r="E82">
        <v>12.83</v>
      </c>
      <c r="F82">
        <v>42</v>
      </c>
      <c r="G82">
        <v>17.47</v>
      </c>
      <c r="H82">
        <v>0.53600000000000003</v>
      </c>
      <c r="I82">
        <v>732</v>
      </c>
      <c r="J82">
        <v>25.8</v>
      </c>
      <c r="K82">
        <v>0</v>
      </c>
    </row>
    <row r="83" spans="1:11">
      <c r="A83" s="18">
        <v>41838</v>
      </c>
      <c r="B83" s="19">
        <v>0.41666666666666669</v>
      </c>
      <c r="C83" s="20">
        <v>41838.416671296298</v>
      </c>
      <c r="D83">
        <v>26</v>
      </c>
      <c r="E83">
        <v>12.66</v>
      </c>
      <c r="F83">
        <v>55</v>
      </c>
      <c r="G83">
        <v>17.97</v>
      </c>
      <c r="H83">
        <v>0.70699999999999996</v>
      </c>
      <c r="I83">
        <v>933</v>
      </c>
      <c r="J83">
        <v>26.2</v>
      </c>
      <c r="K83">
        <v>0</v>
      </c>
    </row>
    <row r="84" spans="1:11">
      <c r="A84" s="18">
        <v>41838</v>
      </c>
      <c r="B84" s="19">
        <v>0.45833333333333331</v>
      </c>
      <c r="C84" s="20">
        <v>41838.458338020835</v>
      </c>
      <c r="D84">
        <v>26.1</v>
      </c>
      <c r="E84">
        <v>13.83</v>
      </c>
      <c r="F84">
        <v>53</v>
      </c>
      <c r="G84">
        <v>19.09</v>
      </c>
      <c r="H84">
        <v>1.008</v>
      </c>
      <c r="I84">
        <v>1268</v>
      </c>
      <c r="J84">
        <v>26.7</v>
      </c>
      <c r="K84">
        <v>0</v>
      </c>
    </row>
    <row r="85" spans="1:11">
      <c r="A85" s="18">
        <v>41838</v>
      </c>
      <c r="B85" s="19">
        <v>0.5</v>
      </c>
      <c r="C85" s="20">
        <v>41838.500004745372</v>
      </c>
      <c r="D85">
        <v>26.1</v>
      </c>
      <c r="E85">
        <v>13.36</v>
      </c>
      <c r="F85">
        <v>54</v>
      </c>
      <c r="G85">
        <v>18.899999999999999</v>
      </c>
      <c r="H85">
        <v>1.131</v>
      </c>
      <c r="I85">
        <v>1416</v>
      </c>
      <c r="J85">
        <v>26.9</v>
      </c>
      <c r="K85">
        <v>0</v>
      </c>
    </row>
    <row r="86" spans="1:11">
      <c r="A86" s="18">
        <v>41838</v>
      </c>
      <c r="B86" s="19">
        <v>0.54166666666666663</v>
      </c>
      <c r="C86" s="20">
        <v>41838.541671469909</v>
      </c>
      <c r="D86">
        <v>26.1</v>
      </c>
      <c r="E86">
        <v>13.58</v>
      </c>
      <c r="F86">
        <v>52</v>
      </c>
      <c r="G86">
        <v>19.75</v>
      </c>
      <c r="H86">
        <v>0.84</v>
      </c>
      <c r="I86">
        <v>1100</v>
      </c>
      <c r="J86">
        <v>27.1</v>
      </c>
      <c r="K86">
        <v>0</v>
      </c>
    </row>
    <row r="87" spans="1:11">
      <c r="A87" s="18">
        <v>41838</v>
      </c>
      <c r="B87" s="19">
        <v>0.58333333333333337</v>
      </c>
      <c r="C87" s="20">
        <v>41838.583338194447</v>
      </c>
      <c r="D87">
        <v>26.1</v>
      </c>
      <c r="E87">
        <v>13.52</v>
      </c>
      <c r="F87">
        <v>55</v>
      </c>
      <c r="G87">
        <v>18.79</v>
      </c>
      <c r="H87">
        <v>0.92300000000000004</v>
      </c>
      <c r="I87">
        <v>1186</v>
      </c>
      <c r="J87">
        <v>27.1</v>
      </c>
      <c r="K87">
        <v>0</v>
      </c>
    </row>
    <row r="88" spans="1:11">
      <c r="A88" s="18">
        <v>41838</v>
      </c>
      <c r="B88" s="19">
        <v>0.625</v>
      </c>
      <c r="C88" s="20">
        <v>41838.625004918984</v>
      </c>
      <c r="D88">
        <v>26.1</v>
      </c>
      <c r="E88">
        <v>13.27</v>
      </c>
      <c r="F88">
        <v>62</v>
      </c>
      <c r="G88">
        <v>18.260000000000002</v>
      </c>
      <c r="H88">
        <v>0.63400000000000001</v>
      </c>
      <c r="I88">
        <v>857</v>
      </c>
      <c r="J88">
        <v>27.2</v>
      </c>
      <c r="K88">
        <v>0</v>
      </c>
    </row>
    <row r="89" spans="1:11">
      <c r="A89" s="18">
        <v>41838</v>
      </c>
      <c r="B89" s="19">
        <v>0.66666666666666663</v>
      </c>
      <c r="C89" s="20">
        <v>41838.666671643521</v>
      </c>
      <c r="D89">
        <v>26.1</v>
      </c>
      <c r="E89">
        <v>12.68</v>
      </c>
      <c r="F89">
        <v>57</v>
      </c>
      <c r="G89">
        <v>18.260000000000002</v>
      </c>
      <c r="H89">
        <v>0.34499999999999997</v>
      </c>
      <c r="I89">
        <v>528</v>
      </c>
      <c r="J89">
        <v>27.2</v>
      </c>
      <c r="K89">
        <v>0</v>
      </c>
    </row>
    <row r="90" spans="1:11">
      <c r="A90" s="18">
        <v>41838</v>
      </c>
      <c r="B90" s="19">
        <v>0.70833333333333337</v>
      </c>
      <c r="C90" s="20">
        <v>41838.708338368058</v>
      </c>
      <c r="D90">
        <v>26.1</v>
      </c>
      <c r="E90">
        <v>12.55</v>
      </c>
      <c r="F90">
        <v>58</v>
      </c>
      <c r="G90">
        <v>19.09</v>
      </c>
      <c r="H90">
        <v>0.12</v>
      </c>
      <c r="I90">
        <v>264</v>
      </c>
      <c r="J90">
        <v>27.2</v>
      </c>
      <c r="K90">
        <v>0</v>
      </c>
    </row>
    <row r="91" spans="1:11">
      <c r="A91" s="18">
        <v>41838</v>
      </c>
      <c r="B91" s="19">
        <v>0.75</v>
      </c>
      <c r="C91" s="20">
        <v>41838.750005092596</v>
      </c>
      <c r="D91">
        <v>26.1</v>
      </c>
      <c r="E91">
        <v>13.75</v>
      </c>
      <c r="F91">
        <v>57</v>
      </c>
      <c r="G91">
        <v>18.649999999999999</v>
      </c>
      <c r="H91">
        <v>0.13900000000000001</v>
      </c>
      <c r="I91">
        <v>268</v>
      </c>
      <c r="J91">
        <v>27.2</v>
      </c>
      <c r="K91">
        <v>0</v>
      </c>
    </row>
    <row r="92" spans="1:11">
      <c r="A92" s="18">
        <v>41838</v>
      </c>
      <c r="B92" s="19">
        <v>0.79166666666666663</v>
      </c>
      <c r="C92" s="20">
        <v>41838.791671817133</v>
      </c>
      <c r="D92">
        <v>26</v>
      </c>
      <c r="E92">
        <v>13.94</v>
      </c>
      <c r="F92">
        <v>59</v>
      </c>
      <c r="G92">
        <v>18.190000000000001</v>
      </c>
      <c r="H92">
        <v>1.0999999999999999E-2</v>
      </c>
      <c r="I92">
        <v>71</v>
      </c>
      <c r="J92">
        <v>27.2</v>
      </c>
      <c r="K92">
        <v>0</v>
      </c>
    </row>
    <row r="93" spans="1:11">
      <c r="A93" s="18">
        <v>41838</v>
      </c>
      <c r="B93" s="19">
        <v>0.83333333333333337</v>
      </c>
      <c r="C93" s="20">
        <v>41838.83333854167</v>
      </c>
      <c r="D93">
        <v>26</v>
      </c>
      <c r="E93">
        <v>12.76</v>
      </c>
      <c r="F93">
        <v>57</v>
      </c>
      <c r="G93">
        <v>16.989999999999998</v>
      </c>
      <c r="H93">
        <v>0</v>
      </c>
      <c r="I93">
        <v>1</v>
      </c>
      <c r="J93">
        <v>27.2</v>
      </c>
      <c r="K93">
        <v>0</v>
      </c>
    </row>
    <row r="94" spans="1:11">
      <c r="A94" s="18">
        <v>41838</v>
      </c>
      <c r="B94" s="19">
        <v>0.875</v>
      </c>
      <c r="C94" s="20">
        <v>41838.875005266207</v>
      </c>
      <c r="D94">
        <v>25.9</v>
      </c>
      <c r="E94">
        <v>11.71</v>
      </c>
      <c r="F94">
        <v>47</v>
      </c>
      <c r="G94">
        <v>15.56</v>
      </c>
      <c r="H94">
        <v>0</v>
      </c>
      <c r="I94">
        <v>0</v>
      </c>
      <c r="J94">
        <v>27.1</v>
      </c>
      <c r="K94">
        <v>0</v>
      </c>
    </row>
    <row r="95" spans="1:11">
      <c r="A95" s="18">
        <v>41838</v>
      </c>
      <c r="B95" s="19">
        <v>0.91666666666666663</v>
      </c>
      <c r="C95" s="20">
        <v>41838.916671990744</v>
      </c>
      <c r="D95">
        <v>25.9</v>
      </c>
      <c r="E95">
        <v>11.72</v>
      </c>
      <c r="F95">
        <v>50</v>
      </c>
      <c r="G95">
        <v>16</v>
      </c>
      <c r="H95">
        <v>0</v>
      </c>
      <c r="I95">
        <v>0</v>
      </c>
      <c r="J95">
        <v>27</v>
      </c>
      <c r="K95">
        <v>0</v>
      </c>
    </row>
    <row r="96" spans="1:11">
      <c r="A96" s="18">
        <v>41838</v>
      </c>
      <c r="B96" s="19">
        <v>0.95833333333333337</v>
      </c>
      <c r="C96" s="20">
        <v>41838.958338715274</v>
      </c>
      <c r="D96">
        <v>25.8</v>
      </c>
      <c r="E96">
        <v>11.17</v>
      </c>
      <c r="F96">
        <v>51</v>
      </c>
      <c r="G96">
        <v>16.77</v>
      </c>
      <c r="H96">
        <v>0</v>
      </c>
      <c r="I96">
        <v>0</v>
      </c>
      <c r="J96">
        <v>26.9</v>
      </c>
      <c r="K96">
        <v>0</v>
      </c>
    </row>
    <row r="97" spans="1:11">
      <c r="A97" s="18">
        <v>41838</v>
      </c>
      <c r="B97" s="19">
        <v>1</v>
      </c>
      <c r="C97" s="20">
        <v>41839.000005439812</v>
      </c>
      <c r="D97">
        <v>25.8</v>
      </c>
      <c r="E97">
        <v>11.97</v>
      </c>
      <c r="F97">
        <v>52</v>
      </c>
      <c r="G97">
        <v>16.97</v>
      </c>
      <c r="H97">
        <v>0</v>
      </c>
      <c r="I97">
        <v>0</v>
      </c>
      <c r="J97">
        <v>26.9</v>
      </c>
      <c r="K97">
        <v>0</v>
      </c>
    </row>
    <row r="98" spans="1:11">
      <c r="A98" s="18">
        <v>41839</v>
      </c>
      <c r="B98" s="19">
        <v>4.1666666666666664E-2</v>
      </c>
      <c r="C98" s="20">
        <v>41839.041672164349</v>
      </c>
      <c r="D98">
        <v>25.7</v>
      </c>
      <c r="E98">
        <v>11.71</v>
      </c>
      <c r="F98">
        <v>58</v>
      </c>
      <c r="G98">
        <v>15.85</v>
      </c>
      <c r="H98">
        <v>0</v>
      </c>
      <c r="I98">
        <v>0</v>
      </c>
      <c r="J98">
        <v>26.9</v>
      </c>
      <c r="K98">
        <v>0</v>
      </c>
    </row>
    <row r="99" spans="1:11">
      <c r="A99" s="18">
        <v>41839</v>
      </c>
      <c r="B99" s="19">
        <v>8.3333333333333329E-2</v>
      </c>
      <c r="C99" s="20">
        <v>41839.083338888886</v>
      </c>
      <c r="D99">
        <v>25.6</v>
      </c>
      <c r="E99">
        <v>10.96</v>
      </c>
      <c r="F99">
        <v>55</v>
      </c>
      <c r="G99">
        <v>15.26</v>
      </c>
      <c r="H99">
        <v>0</v>
      </c>
      <c r="I99">
        <v>0</v>
      </c>
      <c r="J99">
        <v>26.7</v>
      </c>
      <c r="K99">
        <v>0</v>
      </c>
    </row>
    <row r="100" spans="1:11">
      <c r="A100" s="18">
        <v>41839</v>
      </c>
      <c r="B100" s="19">
        <v>0.125</v>
      </c>
      <c r="C100" s="20">
        <v>41839.125005613423</v>
      </c>
      <c r="D100">
        <v>25.6</v>
      </c>
      <c r="E100">
        <v>10.3</v>
      </c>
      <c r="F100">
        <v>56</v>
      </c>
      <c r="G100">
        <v>13.88</v>
      </c>
      <c r="H100">
        <v>0</v>
      </c>
      <c r="I100">
        <v>0</v>
      </c>
      <c r="J100">
        <v>26.6</v>
      </c>
      <c r="K100">
        <v>0</v>
      </c>
    </row>
    <row r="101" spans="1:11">
      <c r="A101" s="18">
        <v>41839</v>
      </c>
      <c r="B101" s="19">
        <v>0.16666666666666666</v>
      </c>
      <c r="C101" s="20">
        <v>41839.16667233796</v>
      </c>
      <c r="D101">
        <v>25.5</v>
      </c>
      <c r="E101">
        <v>9.91</v>
      </c>
      <c r="F101">
        <v>51</v>
      </c>
      <c r="G101">
        <v>14.86</v>
      </c>
      <c r="H101">
        <v>0</v>
      </c>
      <c r="I101">
        <v>0</v>
      </c>
      <c r="J101">
        <v>26.5</v>
      </c>
      <c r="K101">
        <v>0</v>
      </c>
    </row>
    <row r="102" spans="1:11">
      <c r="A102" s="18">
        <v>41839</v>
      </c>
      <c r="B102" s="19">
        <v>0.20833333333333334</v>
      </c>
      <c r="C102" s="20">
        <v>41839.208339062498</v>
      </c>
      <c r="D102">
        <v>25.5</v>
      </c>
      <c r="E102">
        <v>10.48</v>
      </c>
      <c r="F102">
        <v>52</v>
      </c>
      <c r="G102">
        <v>13.52</v>
      </c>
      <c r="H102">
        <v>0</v>
      </c>
      <c r="I102">
        <v>0</v>
      </c>
      <c r="J102">
        <v>26.4</v>
      </c>
      <c r="K102">
        <v>0</v>
      </c>
    </row>
    <row r="103" spans="1:11">
      <c r="A103" s="18">
        <v>41839</v>
      </c>
      <c r="B103" s="19">
        <v>0.25</v>
      </c>
      <c r="C103" s="20">
        <v>41839.250005787035</v>
      </c>
      <c r="D103">
        <v>25.5</v>
      </c>
      <c r="E103">
        <v>10.39</v>
      </c>
      <c r="F103">
        <v>52</v>
      </c>
      <c r="G103">
        <v>14.71</v>
      </c>
      <c r="H103">
        <v>0</v>
      </c>
      <c r="I103">
        <v>0</v>
      </c>
      <c r="J103">
        <v>26.2</v>
      </c>
      <c r="K103">
        <v>0</v>
      </c>
    </row>
    <row r="104" spans="1:11">
      <c r="A104" s="18">
        <v>41839</v>
      </c>
      <c r="B104" s="19">
        <v>0.29166666666666669</v>
      </c>
      <c r="C104" s="20">
        <v>41839.291672511572</v>
      </c>
      <c r="D104">
        <v>25.7</v>
      </c>
      <c r="E104">
        <v>11.31</v>
      </c>
      <c r="F104">
        <v>58</v>
      </c>
      <c r="G104">
        <v>14.38</v>
      </c>
      <c r="H104">
        <v>3.1E-2</v>
      </c>
      <c r="I104">
        <v>89</v>
      </c>
      <c r="J104">
        <v>26</v>
      </c>
      <c r="K104">
        <v>0</v>
      </c>
    </row>
    <row r="105" spans="1:11">
      <c r="A105" s="18">
        <v>41839</v>
      </c>
      <c r="B105" s="19">
        <v>0.33333333333333331</v>
      </c>
      <c r="C105" s="20">
        <v>41839.333339236109</v>
      </c>
      <c r="D105">
        <v>25.9</v>
      </c>
      <c r="E105">
        <v>10.65</v>
      </c>
      <c r="F105">
        <v>51</v>
      </c>
      <c r="G105">
        <v>14.64</v>
      </c>
      <c r="H105">
        <v>0.20699999999999999</v>
      </c>
      <c r="I105">
        <v>342</v>
      </c>
      <c r="J105">
        <v>26.4</v>
      </c>
      <c r="K105">
        <v>0</v>
      </c>
    </row>
    <row r="106" spans="1:11">
      <c r="A106" s="18">
        <v>41839</v>
      </c>
      <c r="B106" s="19">
        <v>0.375</v>
      </c>
      <c r="C106" s="20">
        <v>41839.375005960646</v>
      </c>
      <c r="D106">
        <v>26</v>
      </c>
      <c r="E106">
        <v>11.96</v>
      </c>
      <c r="F106">
        <v>56</v>
      </c>
      <c r="G106">
        <v>16.920000000000002</v>
      </c>
      <c r="H106">
        <v>0.53400000000000003</v>
      </c>
      <c r="I106">
        <v>730</v>
      </c>
      <c r="J106">
        <v>26.4</v>
      </c>
      <c r="K106">
        <v>0</v>
      </c>
    </row>
    <row r="107" spans="1:11">
      <c r="A107" s="18">
        <v>41839</v>
      </c>
      <c r="B107" s="19">
        <v>0.41666666666666669</v>
      </c>
      <c r="C107" s="20">
        <v>41839.416672685184</v>
      </c>
      <c r="D107">
        <v>26.1</v>
      </c>
      <c r="E107">
        <v>12.72</v>
      </c>
      <c r="F107">
        <v>54</v>
      </c>
      <c r="G107">
        <v>18.079999999999998</v>
      </c>
      <c r="H107">
        <v>0.94899999999999995</v>
      </c>
      <c r="I107">
        <v>1201</v>
      </c>
      <c r="J107">
        <v>26.7</v>
      </c>
      <c r="K107">
        <v>0</v>
      </c>
    </row>
    <row r="108" spans="1:11">
      <c r="A108" s="18">
        <v>41839</v>
      </c>
      <c r="B108" s="19">
        <v>0.45833333333333331</v>
      </c>
      <c r="C108" s="20">
        <v>41839.458339409721</v>
      </c>
      <c r="D108">
        <v>26.2</v>
      </c>
      <c r="E108">
        <v>13.46</v>
      </c>
      <c r="F108">
        <v>63</v>
      </c>
      <c r="G108">
        <v>18.37</v>
      </c>
      <c r="H108">
        <v>0.91700000000000004</v>
      </c>
      <c r="I108">
        <v>1183</v>
      </c>
      <c r="J108">
        <v>26.9</v>
      </c>
      <c r="K108">
        <v>0</v>
      </c>
    </row>
    <row r="109" spans="1:11">
      <c r="A109" s="18">
        <v>41839</v>
      </c>
      <c r="B109" s="19">
        <v>0.5</v>
      </c>
      <c r="C109" s="20">
        <v>41839.500006134258</v>
      </c>
      <c r="D109">
        <v>26.3</v>
      </c>
      <c r="E109">
        <v>14.56</v>
      </c>
      <c r="F109">
        <v>62</v>
      </c>
      <c r="G109">
        <v>19.22</v>
      </c>
      <c r="H109">
        <v>1.2729999999999999</v>
      </c>
      <c r="I109">
        <v>1602</v>
      </c>
      <c r="J109">
        <v>27</v>
      </c>
      <c r="K109">
        <v>0</v>
      </c>
    </row>
    <row r="110" spans="1:11">
      <c r="A110" s="18">
        <v>41839</v>
      </c>
      <c r="B110" s="19">
        <v>0.54166666666666663</v>
      </c>
      <c r="C110" s="20">
        <v>41839.541672858795</v>
      </c>
      <c r="D110">
        <v>26.3</v>
      </c>
      <c r="E110">
        <v>13.56</v>
      </c>
      <c r="F110">
        <v>55</v>
      </c>
      <c r="G110">
        <v>18.5</v>
      </c>
      <c r="H110">
        <v>1.123</v>
      </c>
      <c r="I110">
        <v>1438</v>
      </c>
      <c r="J110">
        <v>27.2</v>
      </c>
      <c r="K110">
        <v>0</v>
      </c>
    </row>
    <row r="111" spans="1:11">
      <c r="A111" s="18">
        <v>41839</v>
      </c>
      <c r="B111" s="19">
        <v>0.58333333333333337</v>
      </c>
      <c r="C111" s="20">
        <v>41839.583339583332</v>
      </c>
      <c r="D111">
        <v>26.2</v>
      </c>
      <c r="E111">
        <v>12.89</v>
      </c>
      <c r="F111">
        <v>34</v>
      </c>
      <c r="G111">
        <v>17.93</v>
      </c>
      <c r="H111">
        <v>0.32700000000000001</v>
      </c>
      <c r="I111">
        <v>527</v>
      </c>
      <c r="J111">
        <v>27.2</v>
      </c>
      <c r="K111">
        <v>0</v>
      </c>
    </row>
    <row r="112" spans="1:11">
      <c r="A112" s="18">
        <v>41839</v>
      </c>
      <c r="B112" s="19">
        <v>0.625</v>
      </c>
      <c r="C112" s="20">
        <v>41839.62500630787</v>
      </c>
      <c r="D112">
        <v>26.3</v>
      </c>
      <c r="E112">
        <v>13.12</v>
      </c>
      <c r="F112">
        <v>20</v>
      </c>
      <c r="G112">
        <v>18.22</v>
      </c>
      <c r="H112">
        <v>0.69899999999999995</v>
      </c>
      <c r="I112">
        <v>936</v>
      </c>
      <c r="J112">
        <v>27.1</v>
      </c>
      <c r="K112">
        <v>0</v>
      </c>
    </row>
    <row r="113" spans="1:11">
      <c r="A113" s="18">
        <v>41839</v>
      </c>
      <c r="B113" s="19">
        <v>0.66666666666666663</v>
      </c>
      <c r="C113" s="20">
        <v>41839.666673032407</v>
      </c>
      <c r="D113">
        <v>26.3</v>
      </c>
      <c r="E113">
        <v>14.21</v>
      </c>
      <c r="F113">
        <v>28</v>
      </c>
      <c r="G113">
        <v>19.11</v>
      </c>
      <c r="H113">
        <v>0.63</v>
      </c>
      <c r="I113">
        <v>859</v>
      </c>
      <c r="J113">
        <v>27.1</v>
      </c>
      <c r="K113">
        <v>0</v>
      </c>
    </row>
    <row r="114" spans="1:11">
      <c r="A114" s="18">
        <v>41839</v>
      </c>
      <c r="B114" s="19">
        <v>0.70833333333333337</v>
      </c>
      <c r="C114" s="20">
        <v>41839.708339756944</v>
      </c>
      <c r="D114">
        <v>26.3</v>
      </c>
      <c r="E114">
        <v>13.2</v>
      </c>
      <c r="F114">
        <v>32</v>
      </c>
      <c r="G114">
        <v>18.79</v>
      </c>
      <c r="H114">
        <v>0.318</v>
      </c>
      <c r="I114">
        <v>487</v>
      </c>
      <c r="J114">
        <v>27.2</v>
      </c>
      <c r="K114">
        <v>0</v>
      </c>
    </row>
    <row r="115" spans="1:11">
      <c r="A115" s="18">
        <v>41839</v>
      </c>
      <c r="B115" s="19">
        <v>0.75</v>
      </c>
      <c r="C115" s="20">
        <v>41839.750006481481</v>
      </c>
      <c r="D115">
        <v>26.3</v>
      </c>
      <c r="E115">
        <v>11.75</v>
      </c>
      <c r="F115">
        <v>16</v>
      </c>
      <c r="G115">
        <v>16.16</v>
      </c>
      <c r="H115">
        <v>0.16400000000000001</v>
      </c>
      <c r="I115">
        <v>298</v>
      </c>
      <c r="J115">
        <v>27.2</v>
      </c>
      <c r="K115">
        <v>0</v>
      </c>
    </row>
    <row r="116" spans="1:11">
      <c r="A116" s="18">
        <v>41839</v>
      </c>
      <c r="B116" s="19">
        <v>0.79166666666666663</v>
      </c>
      <c r="C116" s="20">
        <v>41839.791673206018</v>
      </c>
      <c r="D116">
        <v>25.1</v>
      </c>
      <c r="E116">
        <v>12.15</v>
      </c>
      <c r="F116">
        <v>22</v>
      </c>
      <c r="G116">
        <v>20.8</v>
      </c>
      <c r="H116">
        <v>0</v>
      </c>
      <c r="I116">
        <v>38</v>
      </c>
      <c r="J116">
        <v>27.2</v>
      </c>
      <c r="K116">
        <v>0</v>
      </c>
    </row>
    <row r="117" spans="1:11">
      <c r="A117" s="18">
        <v>41839</v>
      </c>
      <c r="B117" s="19">
        <v>0.83333333333333337</v>
      </c>
      <c r="C117" s="20">
        <v>41839.833339930556</v>
      </c>
      <c r="D117">
        <v>24.5</v>
      </c>
      <c r="E117">
        <v>9.5</v>
      </c>
      <c r="F117">
        <v>360</v>
      </c>
      <c r="G117">
        <v>12.58</v>
      </c>
      <c r="H117">
        <v>0</v>
      </c>
      <c r="I117">
        <v>0</v>
      </c>
      <c r="J117">
        <v>27.2</v>
      </c>
      <c r="K117">
        <v>0.04</v>
      </c>
    </row>
    <row r="118" spans="1:11">
      <c r="A118" s="18">
        <v>41839</v>
      </c>
      <c r="B118" s="19">
        <v>0.875</v>
      </c>
      <c r="C118" s="20">
        <v>41839.875006655093</v>
      </c>
      <c r="D118">
        <v>24.7</v>
      </c>
      <c r="E118">
        <v>12.01</v>
      </c>
      <c r="F118">
        <v>6</v>
      </c>
      <c r="G118">
        <v>17.36</v>
      </c>
      <c r="H118">
        <v>0</v>
      </c>
      <c r="I118">
        <v>0</v>
      </c>
      <c r="J118">
        <v>26.9</v>
      </c>
      <c r="K118">
        <v>0.1</v>
      </c>
    </row>
    <row r="119" spans="1:11">
      <c r="A119" s="18">
        <v>41839</v>
      </c>
      <c r="B119" s="19">
        <v>0.91666666666666663</v>
      </c>
      <c r="C119" s="20">
        <v>41839.91667337963</v>
      </c>
      <c r="D119">
        <v>25.3</v>
      </c>
      <c r="E119">
        <v>13.09</v>
      </c>
      <c r="F119">
        <v>40</v>
      </c>
      <c r="G119">
        <v>22.82</v>
      </c>
      <c r="H119">
        <v>0</v>
      </c>
      <c r="I119">
        <v>0</v>
      </c>
      <c r="J119">
        <v>26.9</v>
      </c>
      <c r="K119">
        <v>0.08</v>
      </c>
    </row>
    <row r="120" spans="1:11">
      <c r="A120" s="18">
        <v>41839</v>
      </c>
      <c r="B120" s="19">
        <v>0.95833333333333337</v>
      </c>
      <c r="C120" s="20">
        <v>41839.958340104167</v>
      </c>
      <c r="D120">
        <v>25.2</v>
      </c>
      <c r="E120">
        <v>11.34</v>
      </c>
      <c r="F120">
        <v>57</v>
      </c>
      <c r="G120">
        <v>20.100000000000001</v>
      </c>
      <c r="H120">
        <v>0</v>
      </c>
      <c r="I120">
        <v>0</v>
      </c>
      <c r="J120">
        <v>26.8</v>
      </c>
      <c r="K120">
        <v>0.71</v>
      </c>
    </row>
    <row r="121" spans="1:11">
      <c r="A121" s="18">
        <v>41839</v>
      </c>
      <c r="B121" s="19">
        <v>1</v>
      </c>
      <c r="C121" s="20">
        <v>41840.000006828704</v>
      </c>
      <c r="D121">
        <v>23.9</v>
      </c>
      <c r="E121">
        <v>4.51</v>
      </c>
      <c r="F121">
        <v>228</v>
      </c>
      <c r="G121">
        <v>13.26</v>
      </c>
      <c r="H121">
        <v>0</v>
      </c>
      <c r="I121">
        <v>0</v>
      </c>
      <c r="J121">
        <v>26.7</v>
      </c>
      <c r="K121">
        <v>1.1100000000000001</v>
      </c>
    </row>
    <row r="122" spans="1:11">
      <c r="A122" s="18">
        <v>41840</v>
      </c>
      <c r="B122" s="19">
        <v>4.1666666666666664E-2</v>
      </c>
      <c r="C122" s="20">
        <v>41840.041673553242</v>
      </c>
      <c r="D122">
        <v>25</v>
      </c>
      <c r="E122">
        <v>14.43</v>
      </c>
      <c r="F122">
        <v>56</v>
      </c>
      <c r="G122">
        <v>20.28</v>
      </c>
      <c r="H122">
        <v>0</v>
      </c>
      <c r="I122">
        <v>0</v>
      </c>
      <c r="J122">
        <v>26.6</v>
      </c>
      <c r="K122">
        <v>0.15</v>
      </c>
    </row>
    <row r="123" spans="1:11">
      <c r="A123" s="18">
        <v>41840</v>
      </c>
      <c r="B123" s="19">
        <v>8.3333333333333329E-2</v>
      </c>
      <c r="C123" s="20">
        <v>41840.083340277779</v>
      </c>
      <c r="D123">
        <v>24.7</v>
      </c>
      <c r="E123">
        <v>15.68</v>
      </c>
      <c r="F123">
        <v>46</v>
      </c>
      <c r="G123">
        <v>22.8</v>
      </c>
      <c r="H123">
        <v>0</v>
      </c>
      <c r="I123">
        <v>0</v>
      </c>
      <c r="J123">
        <v>26.6</v>
      </c>
      <c r="K123">
        <v>0.06</v>
      </c>
    </row>
    <row r="124" spans="1:11">
      <c r="A124" s="18">
        <v>41840</v>
      </c>
      <c r="B124" s="19">
        <v>0.125</v>
      </c>
      <c r="C124" s="20">
        <v>41840.125007002316</v>
      </c>
      <c r="D124">
        <v>24</v>
      </c>
      <c r="E124">
        <v>14.89</v>
      </c>
      <c r="F124">
        <v>3</v>
      </c>
      <c r="G124">
        <v>29.48</v>
      </c>
      <c r="H124">
        <v>0</v>
      </c>
      <c r="I124">
        <v>0</v>
      </c>
      <c r="J124">
        <v>26.7</v>
      </c>
      <c r="K124">
        <v>1.41</v>
      </c>
    </row>
    <row r="125" spans="1:11">
      <c r="A125" s="18">
        <v>41840</v>
      </c>
      <c r="B125" s="19">
        <v>0.16666666666666666</v>
      </c>
      <c r="C125" s="20">
        <v>41840.166673726853</v>
      </c>
      <c r="D125">
        <v>22.9</v>
      </c>
      <c r="E125">
        <v>20.23</v>
      </c>
      <c r="F125">
        <v>25</v>
      </c>
      <c r="G125">
        <v>29.94</v>
      </c>
      <c r="H125">
        <v>0</v>
      </c>
      <c r="I125">
        <v>0</v>
      </c>
      <c r="J125">
        <v>26.5</v>
      </c>
      <c r="K125">
        <v>1.54</v>
      </c>
    </row>
    <row r="126" spans="1:11">
      <c r="A126" s="18">
        <v>41840</v>
      </c>
      <c r="B126" s="19">
        <v>0.20833333333333334</v>
      </c>
      <c r="C126" s="20">
        <v>41840.208340451391</v>
      </c>
      <c r="D126">
        <v>22.5</v>
      </c>
      <c r="E126">
        <v>13.97</v>
      </c>
      <c r="F126">
        <v>54</v>
      </c>
      <c r="G126">
        <v>24.92</v>
      </c>
      <c r="H126">
        <v>0</v>
      </c>
      <c r="I126">
        <v>0</v>
      </c>
      <c r="J126">
        <v>26.5</v>
      </c>
      <c r="K126">
        <v>0.32</v>
      </c>
    </row>
    <row r="127" spans="1:11">
      <c r="A127" s="18">
        <v>41840</v>
      </c>
      <c r="B127" s="19">
        <v>0.25</v>
      </c>
      <c r="C127" s="20">
        <v>41840.250007175928</v>
      </c>
      <c r="D127">
        <v>22.9</v>
      </c>
      <c r="E127">
        <v>11.4</v>
      </c>
      <c r="F127">
        <v>74</v>
      </c>
      <c r="G127">
        <v>17.34</v>
      </c>
      <c r="H127">
        <v>0</v>
      </c>
      <c r="I127">
        <v>0</v>
      </c>
      <c r="J127">
        <v>26.5</v>
      </c>
      <c r="K127">
        <v>0</v>
      </c>
    </row>
    <row r="128" spans="1:11">
      <c r="A128" s="18">
        <v>41840</v>
      </c>
      <c r="B128" s="19">
        <v>0.29166666666666669</v>
      </c>
      <c r="C128" s="20">
        <v>41840.291673900465</v>
      </c>
      <c r="D128">
        <v>23.5</v>
      </c>
      <c r="E128">
        <v>11.45</v>
      </c>
      <c r="F128">
        <v>83</v>
      </c>
      <c r="G128">
        <v>16.940000000000001</v>
      </c>
      <c r="H128">
        <v>0</v>
      </c>
      <c r="I128">
        <v>31</v>
      </c>
      <c r="J128">
        <v>26.6</v>
      </c>
      <c r="K128">
        <v>0</v>
      </c>
    </row>
    <row r="129" spans="1:11">
      <c r="A129" s="18">
        <v>41840</v>
      </c>
      <c r="B129" s="19">
        <v>0.33333333333333331</v>
      </c>
      <c r="C129" s="20">
        <v>41840.333340625002</v>
      </c>
      <c r="D129">
        <v>23.9</v>
      </c>
      <c r="E129">
        <v>9.56</v>
      </c>
      <c r="F129">
        <v>90</v>
      </c>
      <c r="G129">
        <v>12.8</v>
      </c>
      <c r="H129">
        <v>0.10100000000000001</v>
      </c>
      <c r="I129">
        <v>228</v>
      </c>
      <c r="J129">
        <v>26.7</v>
      </c>
      <c r="K129">
        <v>0</v>
      </c>
    </row>
    <row r="130" spans="1:11">
      <c r="A130" s="18">
        <v>41840</v>
      </c>
      <c r="B130" s="19">
        <v>0.375</v>
      </c>
      <c r="C130" s="20">
        <v>41840.375007349539</v>
      </c>
      <c r="D130">
        <v>24.5</v>
      </c>
      <c r="E130">
        <v>9.86</v>
      </c>
      <c r="F130">
        <v>80</v>
      </c>
      <c r="G130">
        <v>15.3</v>
      </c>
      <c r="H130">
        <v>0.29599999999999999</v>
      </c>
      <c r="I130">
        <v>472</v>
      </c>
      <c r="J130">
        <v>26.7</v>
      </c>
      <c r="K130">
        <v>0</v>
      </c>
    </row>
    <row r="131" spans="1:11">
      <c r="A131" s="18">
        <v>41840</v>
      </c>
      <c r="B131" s="19">
        <v>0.41666666666666669</v>
      </c>
      <c r="C131" s="20">
        <v>41840.416674074077</v>
      </c>
      <c r="D131">
        <v>24.7</v>
      </c>
      <c r="E131">
        <v>11.24</v>
      </c>
      <c r="F131">
        <v>90</v>
      </c>
      <c r="G131">
        <v>16</v>
      </c>
      <c r="H131">
        <v>0.317</v>
      </c>
      <c r="I131">
        <v>502</v>
      </c>
      <c r="J131">
        <v>26.5</v>
      </c>
      <c r="K131">
        <v>0</v>
      </c>
    </row>
    <row r="132" spans="1:11">
      <c r="A132" s="18">
        <v>41840</v>
      </c>
      <c r="B132" s="19">
        <v>0.45833333333333331</v>
      </c>
      <c r="C132" s="20">
        <v>41840.458340798614</v>
      </c>
      <c r="D132">
        <v>25.1</v>
      </c>
      <c r="E132">
        <v>13.15</v>
      </c>
      <c r="F132">
        <v>80</v>
      </c>
      <c r="G132">
        <v>19.16</v>
      </c>
      <c r="H132">
        <v>0.64500000000000002</v>
      </c>
      <c r="I132">
        <v>894</v>
      </c>
      <c r="J132">
        <v>26.3</v>
      </c>
      <c r="K132">
        <v>0</v>
      </c>
    </row>
    <row r="133" spans="1:11">
      <c r="A133" s="18">
        <v>41840</v>
      </c>
      <c r="B133" s="19">
        <v>0.5</v>
      </c>
      <c r="C133" s="20">
        <v>41840.500007523151</v>
      </c>
      <c r="D133">
        <v>25.4</v>
      </c>
      <c r="E133">
        <v>12.03</v>
      </c>
      <c r="F133">
        <v>76</v>
      </c>
      <c r="G133">
        <v>16.79</v>
      </c>
      <c r="H133">
        <v>0.74</v>
      </c>
      <c r="I133">
        <v>1005</v>
      </c>
      <c r="J133">
        <v>26.2</v>
      </c>
      <c r="K133">
        <v>0</v>
      </c>
    </row>
    <row r="134" spans="1:11">
      <c r="A134" s="18">
        <v>41840</v>
      </c>
      <c r="B134" s="19">
        <v>0.54166666666666663</v>
      </c>
      <c r="C134" s="20">
        <v>41840.541674247688</v>
      </c>
      <c r="D134">
        <v>25.7</v>
      </c>
      <c r="E134">
        <v>10.44</v>
      </c>
      <c r="F134">
        <v>65</v>
      </c>
      <c r="G134">
        <v>14.93</v>
      </c>
      <c r="H134">
        <v>1.1519999999999999</v>
      </c>
      <c r="I134">
        <v>1479</v>
      </c>
      <c r="J134">
        <v>26.3</v>
      </c>
      <c r="K134">
        <v>0</v>
      </c>
    </row>
    <row r="135" spans="1:11">
      <c r="A135" s="18">
        <v>41840</v>
      </c>
      <c r="B135" s="19">
        <v>0.58333333333333337</v>
      </c>
      <c r="C135" s="20">
        <v>41840.583340972225</v>
      </c>
      <c r="D135">
        <v>26.1</v>
      </c>
      <c r="E135">
        <v>10.98</v>
      </c>
      <c r="F135">
        <v>64</v>
      </c>
      <c r="G135">
        <v>17.579999999999998</v>
      </c>
      <c r="H135">
        <v>0.96399999999999997</v>
      </c>
      <c r="I135">
        <v>1266</v>
      </c>
      <c r="J135">
        <v>26.4</v>
      </c>
      <c r="K135">
        <v>0</v>
      </c>
    </row>
    <row r="136" spans="1:11">
      <c r="A136" s="18">
        <v>41840</v>
      </c>
      <c r="B136" s="19">
        <v>0.625</v>
      </c>
      <c r="C136" s="20">
        <v>41840.625007696763</v>
      </c>
      <c r="D136">
        <v>26.2</v>
      </c>
      <c r="E136">
        <v>12.98</v>
      </c>
      <c r="F136">
        <v>40</v>
      </c>
      <c r="G136">
        <v>21.15</v>
      </c>
      <c r="H136">
        <v>0.45600000000000002</v>
      </c>
      <c r="I136">
        <v>681</v>
      </c>
      <c r="J136">
        <v>26.5</v>
      </c>
      <c r="K136">
        <v>0</v>
      </c>
    </row>
    <row r="137" spans="1:11">
      <c r="A137" s="18">
        <v>41840</v>
      </c>
      <c r="B137" s="19">
        <v>0.66666666666666663</v>
      </c>
      <c r="C137" s="20">
        <v>41840.6666744213</v>
      </c>
      <c r="D137">
        <v>26.1</v>
      </c>
      <c r="E137">
        <v>10.81</v>
      </c>
      <c r="F137">
        <v>53</v>
      </c>
      <c r="G137">
        <v>21.64</v>
      </c>
      <c r="H137">
        <v>0.32200000000000001</v>
      </c>
      <c r="I137">
        <v>509</v>
      </c>
      <c r="J137">
        <v>26.6</v>
      </c>
      <c r="K137">
        <v>0</v>
      </c>
    </row>
    <row r="138" spans="1:11">
      <c r="A138" s="18">
        <v>41840</v>
      </c>
      <c r="B138" s="19">
        <v>0.70833333333333337</v>
      </c>
      <c r="C138" s="20">
        <v>41840.70834114583</v>
      </c>
      <c r="D138">
        <v>26.2</v>
      </c>
      <c r="E138">
        <v>11.6</v>
      </c>
      <c r="F138">
        <v>52</v>
      </c>
      <c r="G138">
        <v>16.48</v>
      </c>
      <c r="H138">
        <v>0.20300000000000001</v>
      </c>
      <c r="I138">
        <v>356</v>
      </c>
      <c r="J138">
        <v>26.6</v>
      </c>
      <c r="K138">
        <v>0</v>
      </c>
    </row>
    <row r="139" spans="1:11">
      <c r="A139" s="18">
        <v>41840</v>
      </c>
      <c r="B139" s="19">
        <v>0.75</v>
      </c>
      <c r="C139" s="20">
        <v>41840.750007870367</v>
      </c>
      <c r="D139">
        <v>25.9</v>
      </c>
      <c r="E139">
        <v>12.21</v>
      </c>
      <c r="F139">
        <v>59</v>
      </c>
      <c r="G139">
        <v>17.670000000000002</v>
      </c>
      <c r="H139">
        <v>8.2000000000000003E-2</v>
      </c>
      <c r="I139">
        <v>202</v>
      </c>
      <c r="J139">
        <v>26.7</v>
      </c>
      <c r="K139">
        <v>0</v>
      </c>
    </row>
    <row r="140" spans="1:11">
      <c r="A140" s="18">
        <v>41840</v>
      </c>
      <c r="B140" s="19">
        <v>0.79166666666666663</v>
      </c>
      <c r="C140" s="20">
        <v>41840.791674594904</v>
      </c>
      <c r="D140">
        <v>25.7</v>
      </c>
      <c r="E140">
        <v>10.11</v>
      </c>
      <c r="F140">
        <v>60</v>
      </c>
      <c r="G140">
        <v>15.15</v>
      </c>
      <c r="H140">
        <v>2E-3</v>
      </c>
      <c r="I140">
        <v>63</v>
      </c>
      <c r="J140">
        <v>26.7</v>
      </c>
      <c r="K140">
        <v>0</v>
      </c>
    </row>
    <row r="141" spans="1:11">
      <c r="A141" s="18">
        <v>41840</v>
      </c>
      <c r="B141" s="19">
        <v>0.83333333333333337</v>
      </c>
      <c r="C141" s="20">
        <v>41840.833341319441</v>
      </c>
      <c r="D141">
        <v>25.9</v>
      </c>
      <c r="E141">
        <v>11.13</v>
      </c>
      <c r="F141">
        <v>73</v>
      </c>
      <c r="G141">
        <v>14.95</v>
      </c>
      <c r="H141">
        <v>0</v>
      </c>
      <c r="I141">
        <v>0</v>
      </c>
      <c r="J141">
        <v>26.7</v>
      </c>
      <c r="K141">
        <v>0</v>
      </c>
    </row>
    <row r="142" spans="1:11">
      <c r="A142" s="18">
        <v>41840</v>
      </c>
      <c r="B142" s="19">
        <v>0.875</v>
      </c>
      <c r="C142" s="20">
        <v>41840.875008043979</v>
      </c>
      <c r="D142">
        <v>25.9</v>
      </c>
      <c r="E142">
        <v>11.89</v>
      </c>
      <c r="F142">
        <v>69</v>
      </c>
      <c r="G142">
        <v>16.62</v>
      </c>
      <c r="H142">
        <v>0</v>
      </c>
      <c r="I142">
        <v>0</v>
      </c>
      <c r="J142">
        <v>26.7</v>
      </c>
      <c r="K142">
        <v>0</v>
      </c>
    </row>
    <row r="143" spans="1:11">
      <c r="A143" s="18">
        <v>41840</v>
      </c>
      <c r="B143" s="19">
        <v>0.91666666666666663</v>
      </c>
      <c r="C143" s="20">
        <v>41840.916674768516</v>
      </c>
      <c r="D143">
        <v>25.9</v>
      </c>
      <c r="E143">
        <v>11.64</v>
      </c>
      <c r="F143">
        <v>57</v>
      </c>
      <c r="G143">
        <v>16.13</v>
      </c>
      <c r="H143">
        <v>0</v>
      </c>
      <c r="I143">
        <v>0</v>
      </c>
      <c r="J143">
        <v>26.7</v>
      </c>
      <c r="K143">
        <v>0</v>
      </c>
    </row>
    <row r="144" spans="1:11">
      <c r="A144" s="18">
        <v>41840</v>
      </c>
      <c r="B144" s="19">
        <v>0.95833333333333337</v>
      </c>
      <c r="C144" s="20">
        <v>41840.958341493053</v>
      </c>
      <c r="D144">
        <v>26</v>
      </c>
      <c r="E144">
        <v>12.6</v>
      </c>
      <c r="F144">
        <v>59</v>
      </c>
      <c r="G144">
        <v>17.649999999999999</v>
      </c>
      <c r="H144">
        <v>0</v>
      </c>
      <c r="I144">
        <v>0</v>
      </c>
      <c r="J144">
        <v>26.6</v>
      </c>
      <c r="K144">
        <v>0</v>
      </c>
    </row>
    <row r="145" spans="1:11">
      <c r="A145" s="18">
        <v>41840</v>
      </c>
      <c r="B145" s="19">
        <v>1</v>
      </c>
      <c r="C145" s="20">
        <v>41841.00000821759</v>
      </c>
      <c r="D145">
        <v>26.1</v>
      </c>
      <c r="E145">
        <v>14.78</v>
      </c>
      <c r="F145">
        <v>61</v>
      </c>
      <c r="G145">
        <v>20.41</v>
      </c>
      <c r="H145">
        <v>0</v>
      </c>
      <c r="I145">
        <v>0</v>
      </c>
      <c r="J145">
        <v>26.6</v>
      </c>
      <c r="K145">
        <v>0</v>
      </c>
    </row>
    <row r="146" spans="1:11">
      <c r="A146" s="18">
        <v>41841</v>
      </c>
      <c r="B146" s="19">
        <v>4.1666666666666664E-2</v>
      </c>
      <c r="C146" s="20">
        <v>41841.041674942127</v>
      </c>
      <c r="D146">
        <v>26.1</v>
      </c>
      <c r="E146">
        <v>15.02</v>
      </c>
      <c r="F146">
        <v>63</v>
      </c>
      <c r="G146">
        <v>18.829999999999998</v>
      </c>
      <c r="H146">
        <v>0</v>
      </c>
      <c r="I146">
        <v>0</v>
      </c>
      <c r="J146">
        <v>26.5</v>
      </c>
      <c r="K146">
        <v>0</v>
      </c>
    </row>
    <row r="147" spans="1:11">
      <c r="A147" s="18">
        <v>41841</v>
      </c>
      <c r="B147" s="19">
        <v>8.3333333333333329E-2</v>
      </c>
      <c r="C147" s="20">
        <v>41841.083341666665</v>
      </c>
      <c r="D147">
        <v>25.8</v>
      </c>
      <c r="E147">
        <v>14.11</v>
      </c>
      <c r="F147">
        <v>67</v>
      </c>
      <c r="G147">
        <v>19.16</v>
      </c>
      <c r="H147">
        <v>0</v>
      </c>
      <c r="I147">
        <v>0</v>
      </c>
      <c r="J147">
        <v>26.5</v>
      </c>
      <c r="K147">
        <v>0</v>
      </c>
    </row>
    <row r="148" spans="1:11">
      <c r="A148" s="18">
        <v>41841</v>
      </c>
      <c r="B148" s="19">
        <v>0.125</v>
      </c>
      <c r="C148" s="20">
        <v>41841.125008391202</v>
      </c>
      <c r="D148">
        <v>25.9</v>
      </c>
      <c r="E148">
        <v>13.31</v>
      </c>
      <c r="F148">
        <v>66</v>
      </c>
      <c r="G148">
        <v>17.47</v>
      </c>
      <c r="H148">
        <v>0</v>
      </c>
      <c r="I148">
        <v>0</v>
      </c>
      <c r="J148">
        <v>26.5</v>
      </c>
      <c r="K148">
        <v>0</v>
      </c>
    </row>
    <row r="149" spans="1:11">
      <c r="A149" s="18">
        <v>41841</v>
      </c>
      <c r="B149" s="19">
        <v>0.16666666666666666</v>
      </c>
      <c r="C149" s="20">
        <v>41841.166675115739</v>
      </c>
      <c r="D149">
        <v>25.8</v>
      </c>
      <c r="E149">
        <v>14.11</v>
      </c>
      <c r="F149">
        <v>78</v>
      </c>
      <c r="G149">
        <v>19.38</v>
      </c>
      <c r="H149">
        <v>0</v>
      </c>
      <c r="I149">
        <v>0</v>
      </c>
      <c r="J149">
        <v>26.5</v>
      </c>
      <c r="K149">
        <v>0</v>
      </c>
    </row>
    <row r="150" spans="1:11">
      <c r="A150" s="18">
        <v>41841</v>
      </c>
      <c r="B150" s="19">
        <v>0.20833333333333334</v>
      </c>
      <c r="C150" s="20">
        <v>41841.208341840276</v>
      </c>
      <c r="D150">
        <v>25.3</v>
      </c>
      <c r="E150">
        <v>11.85</v>
      </c>
      <c r="F150">
        <v>86</v>
      </c>
      <c r="G150">
        <v>17.34</v>
      </c>
      <c r="H150">
        <v>0</v>
      </c>
      <c r="I150">
        <v>0</v>
      </c>
      <c r="J150">
        <v>26.5</v>
      </c>
      <c r="K150">
        <v>0.01</v>
      </c>
    </row>
    <row r="151" spans="1:11">
      <c r="A151" s="18">
        <v>41841</v>
      </c>
      <c r="B151" s="19">
        <v>0.25</v>
      </c>
      <c r="C151" s="20">
        <v>41841.250008564813</v>
      </c>
      <c r="D151">
        <v>25.7</v>
      </c>
      <c r="E151">
        <v>11.98</v>
      </c>
      <c r="F151">
        <v>85</v>
      </c>
      <c r="G151">
        <v>18.02</v>
      </c>
      <c r="H151">
        <v>0</v>
      </c>
      <c r="I151">
        <v>0</v>
      </c>
      <c r="J151">
        <v>26.5</v>
      </c>
      <c r="K151">
        <v>0.05</v>
      </c>
    </row>
    <row r="152" spans="1:11">
      <c r="A152" s="18">
        <v>41841</v>
      </c>
      <c r="B152" s="19">
        <v>0.29166666666666669</v>
      </c>
      <c r="C152" s="20">
        <v>41841.291675289351</v>
      </c>
      <c r="D152">
        <v>26</v>
      </c>
      <c r="E152">
        <v>12.19</v>
      </c>
      <c r="F152">
        <v>77</v>
      </c>
      <c r="G152">
        <v>16.329999999999998</v>
      </c>
      <c r="H152">
        <v>1.4999999999999999E-2</v>
      </c>
      <c r="I152">
        <v>61</v>
      </c>
      <c r="J152">
        <v>26.5</v>
      </c>
      <c r="K152">
        <v>0</v>
      </c>
    </row>
    <row r="153" spans="1:11">
      <c r="A153" s="18">
        <v>41841</v>
      </c>
      <c r="B153" s="19">
        <v>0.33333333333333331</v>
      </c>
      <c r="C153" s="20">
        <v>41841.333342013888</v>
      </c>
      <c r="D153">
        <v>26.1</v>
      </c>
      <c r="E153">
        <v>11.58</v>
      </c>
      <c r="F153">
        <v>69</v>
      </c>
      <c r="G153">
        <v>15.94</v>
      </c>
      <c r="H153">
        <v>0.13200000000000001</v>
      </c>
      <c r="I153">
        <v>261</v>
      </c>
      <c r="J153">
        <v>26.5</v>
      </c>
      <c r="K153">
        <v>0</v>
      </c>
    </row>
    <row r="154" spans="1:11">
      <c r="A154" s="18">
        <v>41841</v>
      </c>
      <c r="B154" s="19">
        <v>0.375</v>
      </c>
      <c r="C154" s="20">
        <v>41841.375008738425</v>
      </c>
      <c r="D154">
        <v>26.1</v>
      </c>
      <c r="E154">
        <v>11.44</v>
      </c>
      <c r="F154">
        <v>76</v>
      </c>
      <c r="G154">
        <v>16.37</v>
      </c>
      <c r="H154">
        <v>0.32600000000000001</v>
      </c>
      <c r="I154">
        <v>504</v>
      </c>
      <c r="J154">
        <v>26.5</v>
      </c>
      <c r="K154">
        <v>0</v>
      </c>
    </row>
    <row r="155" spans="1:11">
      <c r="A155" s="18">
        <v>41841</v>
      </c>
      <c r="B155" s="19">
        <v>0.41666666666666669</v>
      </c>
      <c r="C155" s="20">
        <v>41841.416675462962</v>
      </c>
      <c r="D155">
        <v>26.1</v>
      </c>
      <c r="E155">
        <v>10.36</v>
      </c>
      <c r="F155">
        <v>68</v>
      </c>
      <c r="G155">
        <v>15.87</v>
      </c>
      <c r="H155">
        <v>0.50800000000000001</v>
      </c>
      <c r="I155">
        <v>721</v>
      </c>
      <c r="J155">
        <v>26.5</v>
      </c>
      <c r="K155">
        <v>0.01</v>
      </c>
    </row>
    <row r="156" spans="1:11">
      <c r="A156" s="18">
        <v>41841</v>
      </c>
      <c r="B156" s="19">
        <v>0.45833333333333331</v>
      </c>
      <c r="C156" s="20">
        <v>41841.4583421875</v>
      </c>
      <c r="D156">
        <v>26.4</v>
      </c>
      <c r="E156">
        <v>11.67</v>
      </c>
      <c r="F156">
        <v>69</v>
      </c>
      <c r="G156">
        <v>15.61</v>
      </c>
      <c r="H156">
        <v>0.91400000000000003</v>
      </c>
      <c r="I156">
        <v>1195</v>
      </c>
      <c r="J156">
        <v>26.6</v>
      </c>
      <c r="K156">
        <v>0</v>
      </c>
    </row>
    <row r="157" spans="1:11">
      <c r="A157" s="18">
        <v>41841</v>
      </c>
      <c r="B157" s="19">
        <v>0.5</v>
      </c>
      <c r="C157" s="20">
        <v>41841.500008912037</v>
      </c>
      <c r="D157">
        <v>26.4</v>
      </c>
      <c r="E157">
        <v>10.51</v>
      </c>
      <c r="F157">
        <v>71</v>
      </c>
      <c r="G157">
        <v>16.420000000000002</v>
      </c>
      <c r="H157">
        <v>1.0549999999999999</v>
      </c>
      <c r="I157">
        <v>1356</v>
      </c>
      <c r="J157">
        <v>26.7</v>
      </c>
      <c r="K157">
        <v>0</v>
      </c>
    </row>
    <row r="158" spans="1:11">
      <c r="A158" s="18">
        <v>41841</v>
      </c>
      <c r="B158" s="19">
        <v>0.54166666666666663</v>
      </c>
      <c r="C158" s="20">
        <v>41841.541675636574</v>
      </c>
      <c r="D158">
        <v>26.5</v>
      </c>
      <c r="E158">
        <v>8.85</v>
      </c>
      <c r="F158">
        <v>65</v>
      </c>
      <c r="G158">
        <v>12.54</v>
      </c>
      <c r="H158">
        <v>1.0680000000000001</v>
      </c>
      <c r="I158">
        <v>1379</v>
      </c>
      <c r="J158">
        <v>26.8</v>
      </c>
      <c r="K158">
        <v>0</v>
      </c>
    </row>
    <row r="159" spans="1:11">
      <c r="A159" s="18">
        <v>41841</v>
      </c>
      <c r="B159" s="19">
        <v>0.58333333333333337</v>
      </c>
      <c r="C159" s="20">
        <v>41841.583342361111</v>
      </c>
      <c r="D159">
        <v>26.8</v>
      </c>
      <c r="E159">
        <v>7.42</v>
      </c>
      <c r="F159">
        <v>58</v>
      </c>
      <c r="G159">
        <v>11.88</v>
      </c>
      <c r="H159">
        <v>1.3740000000000001</v>
      </c>
      <c r="I159">
        <v>1718</v>
      </c>
      <c r="J159">
        <v>26.9</v>
      </c>
      <c r="K159">
        <v>0</v>
      </c>
    </row>
    <row r="160" spans="1:11">
      <c r="A160" s="18">
        <v>41841</v>
      </c>
      <c r="B160" s="19">
        <v>0.625</v>
      </c>
      <c r="C160" s="20">
        <v>41841.625009085648</v>
      </c>
      <c r="D160">
        <v>27.1</v>
      </c>
      <c r="E160">
        <v>7.55</v>
      </c>
      <c r="F160">
        <v>61</v>
      </c>
      <c r="G160">
        <v>10.63</v>
      </c>
      <c r="H160">
        <v>0.96499999999999997</v>
      </c>
      <c r="I160">
        <v>1251</v>
      </c>
      <c r="J160">
        <v>27</v>
      </c>
      <c r="K160">
        <v>0</v>
      </c>
    </row>
    <row r="161" spans="1:11">
      <c r="A161" s="18">
        <v>41841</v>
      </c>
      <c r="B161" s="19">
        <v>0.66666666666666663</v>
      </c>
      <c r="C161" s="20">
        <v>41841.666675810186</v>
      </c>
      <c r="D161">
        <v>27</v>
      </c>
      <c r="E161">
        <v>7.68</v>
      </c>
      <c r="F161">
        <v>71</v>
      </c>
      <c r="G161">
        <v>9.91</v>
      </c>
      <c r="H161">
        <v>0.47699999999999998</v>
      </c>
      <c r="I161">
        <v>695</v>
      </c>
      <c r="J161">
        <v>27</v>
      </c>
      <c r="K161">
        <v>0</v>
      </c>
    </row>
    <row r="162" spans="1:11">
      <c r="A162" s="18">
        <v>41841</v>
      </c>
      <c r="B162" s="19">
        <v>0.70833333333333337</v>
      </c>
      <c r="C162" s="20">
        <v>41841.708342534723</v>
      </c>
      <c r="D162">
        <v>26.9</v>
      </c>
      <c r="E162">
        <v>7.48</v>
      </c>
      <c r="F162">
        <v>69</v>
      </c>
      <c r="G162">
        <v>10.72</v>
      </c>
      <c r="H162">
        <v>0.32400000000000001</v>
      </c>
      <c r="I162">
        <v>504</v>
      </c>
      <c r="J162">
        <v>27</v>
      </c>
      <c r="K162">
        <v>0</v>
      </c>
    </row>
    <row r="163" spans="1:11">
      <c r="A163" s="18">
        <v>41841</v>
      </c>
      <c r="B163" s="19">
        <v>0.75</v>
      </c>
      <c r="C163" s="20">
        <v>41841.75000925926</v>
      </c>
      <c r="D163">
        <v>26.8</v>
      </c>
      <c r="E163">
        <v>7.88</v>
      </c>
      <c r="F163">
        <v>73</v>
      </c>
      <c r="G163">
        <v>10.92</v>
      </c>
      <c r="H163">
        <v>5.0999999999999997E-2</v>
      </c>
      <c r="I163">
        <v>163</v>
      </c>
      <c r="J163">
        <v>27.1</v>
      </c>
      <c r="K163">
        <v>0</v>
      </c>
    </row>
    <row r="164" spans="1:11">
      <c r="A164" s="18">
        <v>41841</v>
      </c>
      <c r="B164" s="19">
        <v>0.79166666666666663</v>
      </c>
      <c r="C164" s="20">
        <v>41841.791675983797</v>
      </c>
      <c r="D164">
        <v>26.5</v>
      </c>
      <c r="E164">
        <v>6.86</v>
      </c>
      <c r="F164">
        <v>65</v>
      </c>
      <c r="G164">
        <v>10.43</v>
      </c>
      <c r="H164">
        <v>0</v>
      </c>
      <c r="I164">
        <v>34</v>
      </c>
      <c r="J164">
        <v>27.3</v>
      </c>
      <c r="K164">
        <v>0</v>
      </c>
    </row>
    <row r="165" spans="1:11">
      <c r="A165" s="18">
        <v>41841</v>
      </c>
      <c r="B165" s="19">
        <v>0.83333333333333337</v>
      </c>
      <c r="C165" s="20">
        <v>41841.833342708334</v>
      </c>
      <c r="D165">
        <v>26.4</v>
      </c>
      <c r="E165">
        <v>7.18</v>
      </c>
      <c r="F165">
        <v>58</v>
      </c>
      <c r="G165">
        <v>11.27</v>
      </c>
      <c r="H165">
        <v>0</v>
      </c>
      <c r="I165">
        <v>0</v>
      </c>
      <c r="J165">
        <v>27.5</v>
      </c>
      <c r="K165">
        <v>0</v>
      </c>
    </row>
    <row r="166" spans="1:11">
      <c r="A166" s="18">
        <v>41841</v>
      </c>
      <c r="B166" s="19">
        <v>0.875</v>
      </c>
      <c r="C166" s="20">
        <v>41841.875009432872</v>
      </c>
      <c r="D166">
        <v>26.5</v>
      </c>
      <c r="E166">
        <v>6.71</v>
      </c>
      <c r="F166">
        <v>57</v>
      </c>
      <c r="G166">
        <v>11.6</v>
      </c>
      <c r="H166">
        <v>0</v>
      </c>
      <c r="I166">
        <v>0</v>
      </c>
      <c r="J166">
        <v>27.5</v>
      </c>
      <c r="K166">
        <v>0</v>
      </c>
    </row>
    <row r="167" spans="1:11">
      <c r="A167" s="18">
        <v>41841</v>
      </c>
      <c r="B167" s="19">
        <v>0.91666666666666663</v>
      </c>
      <c r="C167" s="20">
        <v>41841.916676157409</v>
      </c>
      <c r="D167">
        <v>26.5</v>
      </c>
      <c r="E167">
        <v>7.65</v>
      </c>
      <c r="F167">
        <v>64</v>
      </c>
      <c r="G167">
        <v>11.97</v>
      </c>
      <c r="H167">
        <v>0</v>
      </c>
      <c r="I167">
        <v>0</v>
      </c>
      <c r="J167">
        <v>27.5</v>
      </c>
      <c r="K167">
        <v>0</v>
      </c>
    </row>
    <row r="168" spans="1:11">
      <c r="A168" s="18">
        <v>41841</v>
      </c>
      <c r="B168" s="19">
        <v>0.95833333333333337</v>
      </c>
      <c r="C168" s="20">
        <v>41841.958342881946</v>
      </c>
      <c r="D168">
        <v>26.5</v>
      </c>
      <c r="E168">
        <v>9.24</v>
      </c>
      <c r="F168">
        <v>67</v>
      </c>
      <c r="G168">
        <v>13.44</v>
      </c>
      <c r="H168">
        <v>0</v>
      </c>
      <c r="I168">
        <v>0</v>
      </c>
      <c r="J168">
        <v>27.6</v>
      </c>
      <c r="K168">
        <v>0</v>
      </c>
    </row>
    <row r="169" spans="1:11">
      <c r="A169" s="18">
        <v>41841</v>
      </c>
      <c r="B169" s="19">
        <v>1</v>
      </c>
      <c r="C169" s="20">
        <v>41842.000009606483</v>
      </c>
      <c r="D169">
        <v>26.5</v>
      </c>
      <c r="E169">
        <v>6.18</v>
      </c>
      <c r="F169">
        <v>77</v>
      </c>
      <c r="G169">
        <v>10.81</v>
      </c>
      <c r="H169">
        <v>0</v>
      </c>
      <c r="I169">
        <v>0</v>
      </c>
      <c r="J169">
        <v>27.5</v>
      </c>
      <c r="K169">
        <v>0</v>
      </c>
    </row>
    <row r="170" spans="1:11">
      <c r="A170" s="18">
        <v>41842</v>
      </c>
      <c r="B170" s="19">
        <v>4.1666666666666664E-2</v>
      </c>
      <c r="C170" s="20">
        <v>41842.04167633102</v>
      </c>
      <c r="D170">
        <v>26.1</v>
      </c>
      <c r="E170">
        <v>1.62</v>
      </c>
      <c r="F170">
        <v>242</v>
      </c>
      <c r="G170">
        <v>4.21</v>
      </c>
      <c r="H170">
        <v>0</v>
      </c>
      <c r="I170">
        <v>0</v>
      </c>
      <c r="J170">
        <v>27.3</v>
      </c>
      <c r="K170">
        <v>0</v>
      </c>
    </row>
    <row r="171" spans="1:11">
      <c r="A171" s="18">
        <v>41842</v>
      </c>
      <c r="B171" s="19">
        <v>8.3333333333333329E-2</v>
      </c>
      <c r="C171" s="20">
        <v>41842.083343055558</v>
      </c>
      <c r="D171">
        <v>25.9</v>
      </c>
      <c r="E171">
        <v>1.1399999999999999</v>
      </c>
      <c r="F171">
        <v>210</v>
      </c>
      <c r="G171">
        <v>4.05</v>
      </c>
      <c r="H171">
        <v>0</v>
      </c>
      <c r="I171">
        <v>0</v>
      </c>
      <c r="J171">
        <v>27.2</v>
      </c>
      <c r="K171">
        <v>0</v>
      </c>
    </row>
    <row r="172" spans="1:11">
      <c r="A172" s="18">
        <v>41842</v>
      </c>
      <c r="B172" s="19">
        <v>0.125</v>
      </c>
      <c r="C172" s="20">
        <v>41842.125009780095</v>
      </c>
      <c r="D172">
        <v>25.6</v>
      </c>
      <c r="E172">
        <v>1.6</v>
      </c>
      <c r="F172">
        <v>197</v>
      </c>
      <c r="G172">
        <v>4.2699999999999996</v>
      </c>
      <c r="H172">
        <v>0</v>
      </c>
      <c r="I172">
        <v>0</v>
      </c>
      <c r="J172">
        <v>27.1</v>
      </c>
      <c r="K172">
        <v>0</v>
      </c>
    </row>
    <row r="173" spans="1:11">
      <c r="A173" s="18">
        <v>41842</v>
      </c>
      <c r="B173" s="19">
        <v>0.16666666666666666</v>
      </c>
      <c r="C173" s="20">
        <v>41842.166676504632</v>
      </c>
      <c r="D173">
        <v>25.2</v>
      </c>
      <c r="E173">
        <v>0.94</v>
      </c>
      <c r="F173">
        <v>205</v>
      </c>
      <c r="G173">
        <v>3.03</v>
      </c>
      <c r="H173">
        <v>0</v>
      </c>
      <c r="I173">
        <v>0</v>
      </c>
      <c r="J173">
        <v>27</v>
      </c>
      <c r="K173">
        <v>0</v>
      </c>
    </row>
    <row r="174" spans="1:11">
      <c r="A174" s="18">
        <v>41842</v>
      </c>
      <c r="B174" s="19">
        <v>0.20833333333333334</v>
      </c>
      <c r="C174" s="20">
        <v>41842.208343229169</v>
      </c>
      <c r="D174">
        <v>24.9</v>
      </c>
      <c r="E174">
        <v>0.92</v>
      </c>
      <c r="F174">
        <v>238</v>
      </c>
      <c r="G174">
        <v>3.48</v>
      </c>
      <c r="H174">
        <v>0</v>
      </c>
      <c r="I174">
        <v>0</v>
      </c>
      <c r="J174">
        <v>27</v>
      </c>
      <c r="K174">
        <v>0</v>
      </c>
    </row>
    <row r="175" spans="1:11">
      <c r="A175" s="18">
        <v>41842</v>
      </c>
      <c r="B175" s="19">
        <v>0.25</v>
      </c>
      <c r="C175" s="20">
        <v>41842.250009953706</v>
      </c>
      <c r="D175">
        <v>25</v>
      </c>
      <c r="E175">
        <v>1.19</v>
      </c>
      <c r="F175">
        <v>253</v>
      </c>
      <c r="G175">
        <v>3.24</v>
      </c>
      <c r="H175">
        <v>0</v>
      </c>
      <c r="I175">
        <v>0</v>
      </c>
      <c r="J175">
        <v>27</v>
      </c>
      <c r="K175">
        <v>0</v>
      </c>
    </row>
    <row r="176" spans="1:11">
      <c r="A176" s="18">
        <v>41842</v>
      </c>
      <c r="B176" s="19">
        <v>0.29166666666666669</v>
      </c>
      <c r="C176" s="20">
        <v>41842.291676678244</v>
      </c>
      <c r="D176">
        <v>25.1</v>
      </c>
      <c r="E176">
        <v>0.78</v>
      </c>
      <c r="F176">
        <v>191</v>
      </c>
      <c r="G176">
        <v>3.48</v>
      </c>
      <c r="H176">
        <v>0</v>
      </c>
      <c r="I176">
        <v>13</v>
      </c>
      <c r="J176">
        <v>27</v>
      </c>
      <c r="K176">
        <v>0</v>
      </c>
    </row>
    <row r="177" spans="1:11">
      <c r="A177" s="18">
        <v>41842</v>
      </c>
      <c r="B177" s="19">
        <v>0.33333333333333331</v>
      </c>
      <c r="C177" s="20">
        <v>41842.333343402781</v>
      </c>
      <c r="D177">
        <v>25.6</v>
      </c>
      <c r="E177">
        <v>1.34</v>
      </c>
      <c r="F177">
        <v>261</v>
      </c>
      <c r="G177">
        <v>3.81</v>
      </c>
      <c r="H177">
        <v>0.121</v>
      </c>
      <c r="I177">
        <v>240</v>
      </c>
      <c r="J177">
        <v>27</v>
      </c>
      <c r="K177">
        <v>7.0000000000000007E-2</v>
      </c>
    </row>
    <row r="178" spans="1:11">
      <c r="A178" s="18">
        <v>41842</v>
      </c>
      <c r="B178" s="19">
        <v>0.375</v>
      </c>
      <c r="C178" s="20">
        <v>41842.375010127318</v>
      </c>
      <c r="D178">
        <v>26</v>
      </c>
      <c r="E178">
        <v>2.38</v>
      </c>
      <c r="F178">
        <v>258</v>
      </c>
      <c r="G178">
        <v>16.16</v>
      </c>
      <c r="H178">
        <v>7.5999999999999998E-2</v>
      </c>
      <c r="I178">
        <v>197</v>
      </c>
      <c r="J178">
        <v>26.9</v>
      </c>
      <c r="K178">
        <v>0.23</v>
      </c>
    </row>
    <row r="179" spans="1:11">
      <c r="A179" s="18">
        <v>41842</v>
      </c>
      <c r="B179" s="19">
        <v>0.41666666666666669</v>
      </c>
      <c r="C179" s="20">
        <v>41842.416676851855</v>
      </c>
      <c r="D179">
        <v>26.6</v>
      </c>
      <c r="E179">
        <v>12.11</v>
      </c>
      <c r="F179">
        <v>81</v>
      </c>
      <c r="G179">
        <v>18.02</v>
      </c>
      <c r="H179">
        <v>0.38100000000000001</v>
      </c>
      <c r="I179">
        <v>601</v>
      </c>
      <c r="J179">
        <v>27</v>
      </c>
      <c r="K179">
        <v>0</v>
      </c>
    </row>
    <row r="180" spans="1:11">
      <c r="A180" s="18">
        <v>41842</v>
      </c>
      <c r="B180" s="19">
        <v>0.45833333333333331</v>
      </c>
      <c r="C180" s="20">
        <v>41842.458343576393</v>
      </c>
      <c r="D180">
        <v>26.8</v>
      </c>
      <c r="E180">
        <v>14.86</v>
      </c>
      <c r="F180">
        <v>70</v>
      </c>
      <c r="G180">
        <v>19.07</v>
      </c>
      <c r="H180">
        <v>0.73799999999999999</v>
      </c>
      <c r="I180">
        <v>1001</v>
      </c>
      <c r="J180">
        <v>27</v>
      </c>
      <c r="K180">
        <v>0</v>
      </c>
    </row>
    <row r="181" spans="1:11">
      <c r="A181" s="18">
        <v>41842</v>
      </c>
      <c r="B181" s="19">
        <v>0.5</v>
      </c>
      <c r="C181" s="20">
        <v>41842.500010300922</v>
      </c>
      <c r="D181">
        <v>26.7</v>
      </c>
      <c r="E181">
        <v>13.96</v>
      </c>
      <c r="F181">
        <v>70</v>
      </c>
      <c r="G181">
        <v>17.82</v>
      </c>
      <c r="H181">
        <v>0.80900000000000005</v>
      </c>
      <c r="I181">
        <v>1098</v>
      </c>
      <c r="J181">
        <v>27.1</v>
      </c>
      <c r="K181">
        <v>0</v>
      </c>
    </row>
    <row r="182" spans="1:11">
      <c r="A182" s="18">
        <v>41842</v>
      </c>
      <c r="B182" s="19">
        <v>0.54166666666666663</v>
      </c>
      <c r="C182" s="20">
        <v>41842.54167702546</v>
      </c>
      <c r="D182">
        <v>26.7</v>
      </c>
      <c r="E182">
        <v>12.19</v>
      </c>
      <c r="F182">
        <v>65</v>
      </c>
      <c r="G182">
        <v>16.53</v>
      </c>
      <c r="H182">
        <v>0.629</v>
      </c>
      <c r="I182">
        <v>887</v>
      </c>
      <c r="J182">
        <v>27.3</v>
      </c>
      <c r="K182">
        <v>0</v>
      </c>
    </row>
    <row r="183" spans="1:11">
      <c r="A183" s="18">
        <v>41842</v>
      </c>
      <c r="B183" s="19">
        <v>0.58333333333333337</v>
      </c>
      <c r="C183" s="20">
        <v>41842.583343749997</v>
      </c>
      <c r="D183">
        <v>26.7</v>
      </c>
      <c r="E183">
        <v>14.25</v>
      </c>
      <c r="F183">
        <v>61</v>
      </c>
      <c r="G183">
        <v>19.46</v>
      </c>
      <c r="H183">
        <v>1.0980000000000001</v>
      </c>
      <c r="I183">
        <v>1416</v>
      </c>
      <c r="J183">
        <v>27.5</v>
      </c>
      <c r="K183">
        <v>0</v>
      </c>
    </row>
    <row r="184" spans="1:11">
      <c r="A184" s="18">
        <v>41842</v>
      </c>
      <c r="B184" s="19">
        <v>0.625</v>
      </c>
      <c r="C184" s="20">
        <v>41842.625010474534</v>
      </c>
      <c r="D184">
        <v>26.3</v>
      </c>
      <c r="E184">
        <v>15.94</v>
      </c>
      <c r="F184">
        <v>57</v>
      </c>
      <c r="G184">
        <v>20.3</v>
      </c>
      <c r="H184">
        <v>0.752</v>
      </c>
      <c r="I184">
        <v>1022</v>
      </c>
      <c r="J184">
        <v>27.6</v>
      </c>
      <c r="K184">
        <v>0</v>
      </c>
    </row>
    <row r="185" spans="1:11">
      <c r="A185" s="18">
        <v>41842</v>
      </c>
      <c r="B185" s="19">
        <v>0.66666666666666663</v>
      </c>
      <c r="C185" s="20">
        <v>41842.666677199071</v>
      </c>
      <c r="D185">
        <v>26.2</v>
      </c>
      <c r="E185">
        <v>13.7</v>
      </c>
      <c r="F185">
        <v>58</v>
      </c>
      <c r="G185">
        <v>20.82</v>
      </c>
      <c r="H185">
        <v>0.29599999999999999</v>
      </c>
      <c r="I185">
        <v>483</v>
      </c>
      <c r="J185">
        <v>27.8</v>
      </c>
      <c r="K185">
        <v>0.04</v>
      </c>
    </row>
    <row r="186" spans="1:11">
      <c r="A186" s="18">
        <v>41842</v>
      </c>
      <c r="B186" s="19">
        <v>0.70833333333333337</v>
      </c>
      <c r="C186" s="20">
        <v>41842.708343923608</v>
      </c>
      <c r="D186">
        <v>26.6</v>
      </c>
      <c r="E186">
        <v>15.01</v>
      </c>
      <c r="F186">
        <v>66</v>
      </c>
      <c r="G186">
        <v>19.510000000000002</v>
      </c>
      <c r="H186">
        <v>0.23400000000000001</v>
      </c>
      <c r="I186">
        <v>405</v>
      </c>
      <c r="J186">
        <v>27.8</v>
      </c>
      <c r="K186">
        <v>0</v>
      </c>
    </row>
    <row r="187" spans="1:11">
      <c r="A187" s="18">
        <v>41842</v>
      </c>
      <c r="B187" s="19">
        <v>0.75</v>
      </c>
      <c r="C187" s="20">
        <v>41842.750010648146</v>
      </c>
      <c r="D187">
        <v>26.5</v>
      </c>
      <c r="E187">
        <v>15.15</v>
      </c>
      <c r="F187">
        <v>65</v>
      </c>
      <c r="G187">
        <v>19.95</v>
      </c>
      <c r="H187">
        <v>0.121</v>
      </c>
      <c r="I187">
        <v>252</v>
      </c>
      <c r="J187">
        <v>27.8</v>
      </c>
      <c r="K187">
        <v>0</v>
      </c>
    </row>
    <row r="188" spans="1:11">
      <c r="A188" s="18">
        <v>41842</v>
      </c>
      <c r="B188" s="19">
        <v>0.79166666666666663</v>
      </c>
      <c r="C188" s="20">
        <v>41842.791677372683</v>
      </c>
      <c r="D188">
        <v>26.4</v>
      </c>
      <c r="E188">
        <v>14.96</v>
      </c>
      <c r="F188">
        <v>64</v>
      </c>
      <c r="G188">
        <v>19.82</v>
      </c>
      <c r="H188">
        <v>2.1000000000000001E-2</v>
      </c>
      <c r="I188">
        <v>88</v>
      </c>
      <c r="J188">
        <v>27.9</v>
      </c>
      <c r="K188">
        <v>0</v>
      </c>
    </row>
    <row r="189" spans="1:11">
      <c r="A189" s="18">
        <v>41842</v>
      </c>
      <c r="B189" s="19">
        <v>0.83333333333333337</v>
      </c>
      <c r="C189" s="20">
        <v>41842.83334409722</v>
      </c>
      <c r="D189">
        <v>26.4</v>
      </c>
      <c r="E189">
        <v>13.43</v>
      </c>
      <c r="F189">
        <v>71</v>
      </c>
      <c r="G189">
        <v>17.71</v>
      </c>
      <c r="H189">
        <v>0</v>
      </c>
      <c r="I189">
        <v>0</v>
      </c>
      <c r="J189">
        <v>27.8</v>
      </c>
      <c r="K189">
        <v>0</v>
      </c>
    </row>
    <row r="190" spans="1:11">
      <c r="A190" s="18">
        <v>41842</v>
      </c>
      <c r="B190" s="19">
        <v>0.875</v>
      </c>
      <c r="C190" s="20">
        <v>41842.875010821757</v>
      </c>
      <c r="D190">
        <v>26.4</v>
      </c>
      <c r="E190">
        <v>13.45</v>
      </c>
      <c r="F190">
        <v>73</v>
      </c>
      <c r="G190">
        <v>18.649999999999999</v>
      </c>
      <c r="H190">
        <v>0</v>
      </c>
      <c r="I190">
        <v>0</v>
      </c>
      <c r="J190">
        <v>27.7</v>
      </c>
      <c r="K190">
        <v>0</v>
      </c>
    </row>
    <row r="191" spans="1:11">
      <c r="A191" s="18">
        <v>41842</v>
      </c>
      <c r="B191" s="19">
        <v>0.91666666666666663</v>
      </c>
      <c r="C191" s="20">
        <v>41842.916677546295</v>
      </c>
      <c r="D191">
        <v>26.3</v>
      </c>
      <c r="E191">
        <v>13.69</v>
      </c>
      <c r="F191">
        <v>68</v>
      </c>
      <c r="G191">
        <v>16.48</v>
      </c>
      <c r="H191">
        <v>0</v>
      </c>
      <c r="I191">
        <v>0</v>
      </c>
      <c r="J191">
        <v>27.6</v>
      </c>
      <c r="K191">
        <v>0</v>
      </c>
    </row>
    <row r="192" spans="1:11">
      <c r="A192" s="18">
        <v>41842</v>
      </c>
      <c r="B192" s="19">
        <v>0.95833333333333337</v>
      </c>
      <c r="C192" s="20">
        <v>41842.958344270832</v>
      </c>
      <c r="D192">
        <v>26.1</v>
      </c>
      <c r="E192">
        <v>13.45</v>
      </c>
      <c r="F192">
        <v>68</v>
      </c>
      <c r="G192">
        <v>17.559999999999999</v>
      </c>
      <c r="H192">
        <v>0</v>
      </c>
      <c r="I192">
        <v>0</v>
      </c>
      <c r="J192">
        <v>27.6</v>
      </c>
      <c r="K192">
        <v>0</v>
      </c>
    </row>
    <row r="193" spans="1:11">
      <c r="A193" s="18">
        <v>41842</v>
      </c>
      <c r="B193" s="19">
        <v>1</v>
      </c>
      <c r="C193" s="20">
        <v>41843.000010995369</v>
      </c>
      <c r="D193">
        <v>26.1</v>
      </c>
      <c r="E193">
        <v>12.38</v>
      </c>
      <c r="F193">
        <v>74</v>
      </c>
      <c r="G193">
        <v>16.09</v>
      </c>
      <c r="H193">
        <v>0</v>
      </c>
      <c r="I193">
        <v>0</v>
      </c>
      <c r="J193">
        <v>27.5</v>
      </c>
      <c r="K193">
        <v>0</v>
      </c>
    </row>
    <row r="194" spans="1:11">
      <c r="A194" s="18">
        <v>41843</v>
      </c>
      <c r="B194" s="19">
        <v>4.1666666666666664E-2</v>
      </c>
      <c r="C194" s="20">
        <v>41843.041677719906</v>
      </c>
      <c r="D194">
        <v>26</v>
      </c>
      <c r="E194">
        <v>12.14</v>
      </c>
      <c r="F194">
        <v>61</v>
      </c>
      <c r="G194">
        <v>16.420000000000002</v>
      </c>
      <c r="H194">
        <v>0</v>
      </c>
      <c r="I194">
        <v>0</v>
      </c>
      <c r="J194">
        <v>27.5</v>
      </c>
      <c r="K194">
        <v>0</v>
      </c>
    </row>
    <row r="195" spans="1:11">
      <c r="A195" s="18">
        <v>41843</v>
      </c>
      <c r="B195" s="19">
        <v>8.3333333333333329E-2</v>
      </c>
      <c r="C195" s="20">
        <v>41843.083344444443</v>
      </c>
      <c r="D195">
        <v>25.9</v>
      </c>
      <c r="E195">
        <v>12.47</v>
      </c>
      <c r="F195">
        <v>54</v>
      </c>
      <c r="G195">
        <v>17.100000000000001</v>
      </c>
      <c r="H195">
        <v>0</v>
      </c>
      <c r="I195">
        <v>0</v>
      </c>
      <c r="J195">
        <v>27.4</v>
      </c>
      <c r="K195">
        <v>0</v>
      </c>
    </row>
    <row r="196" spans="1:11">
      <c r="A196" s="18">
        <v>41843</v>
      </c>
      <c r="B196" s="19">
        <v>0.125</v>
      </c>
      <c r="C196" s="20">
        <v>41843.125011168981</v>
      </c>
      <c r="D196">
        <v>26</v>
      </c>
      <c r="E196">
        <v>13.18</v>
      </c>
      <c r="F196">
        <v>42</v>
      </c>
      <c r="G196">
        <v>21.2</v>
      </c>
      <c r="H196">
        <v>0</v>
      </c>
      <c r="I196">
        <v>0</v>
      </c>
      <c r="J196">
        <v>27.2</v>
      </c>
      <c r="K196">
        <v>0</v>
      </c>
    </row>
    <row r="197" spans="1:11">
      <c r="A197" s="18">
        <v>41843</v>
      </c>
      <c r="B197" s="19">
        <v>0.16666666666666666</v>
      </c>
      <c r="C197" s="20">
        <v>41843.166677893518</v>
      </c>
      <c r="D197">
        <v>26</v>
      </c>
      <c r="E197">
        <v>16.09</v>
      </c>
      <c r="F197">
        <v>50</v>
      </c>
      <c r="G197">
        <v>21.09</v>
      </c>
      <c r="H197">
        <v>0</v>
      </c>
      <c r="I197">
        <v>0</v>
      </c>
      <c r="J197">
        <v>27.1</v>
      </c>
      <c r="K197">
        <v>0</v>
      </c>
    </row>
    <row r="198" spans="1:11">
      <c r="A198" s="18">
        <v>41843</v>
      </c>
      <c r="B198" s="19">
        <v>0.20833333333333334</v>
      </c>
      <c r="C198" s="20">
        <v>41843.208344618055</v>
      </c>
      <c r="D198">
        <v>25.9</v>
      </c>
      <c r="E198">
        <v>16.940000000000001</v>
      </c>
      <c r="F198">
        <v>50</v>
      </c>
      <c r="G198">
        <v>22.03</v>
      </c>
      <c r="H198">
        <v>0</v>
      </c>
      <c r="I198">
        <v>0</v>
      </c>
      <c r="J198">
        <v>27.1</v>
      </c>
      <c r="K198">
        <v>0</v>
      </c>
    </row>
    <row r="199" spans="1:11">
      <c r="A199" s="18">
        <v>41843</v>
      </c>
      <c r="B199" s="19">
        <v>0.25</v>
      </c>
      <c r="C199" s="20">
        <v>41843.250011342592</v>
      </c>
      <c r="D199">
        <v>25.8</v>
      </c>
      <c r="E199">
        <v>11.62</v>
      </c>
      <c r="F199">
        <v>42</v>
      </c>
      <c r="G199">
        <v>16.809999999999999</v>
      </c>
      <c r="H199">
        <v>0</v>
      </c>
      <c r="I199">
        <v>0</v>
      </c>
      <c r="J199">
        <v>27</v>
      </c>
      <c r="K199">
        <v>0</v>
      </c>
    </row>
    <row r="200" spans="1:11">
      <c r="A200" s="18">
        <v>41843</v>
      </c>
      <c r="B200" s="19">
        <v>0.29166666666666669</v>
      </c>
      <c r="C200" s="20">
        <v>41843.291678067129</v>
      </c>
      <c r="D200">
        <v>25.9</v>
      </c>
      <c r="E200">
        <v>11.02</v>
      </c>
      <c r="F200">
        <v>41</v>
      </c>
      <c r="G200">
        <v>17.45</v>
      </c>
      <c r="H200">
        <v>6.0000000000000001E-3</v>
      </c>
      <c r="I200">
        <v>52</v>
      </c>
      <c r="J200">
        <v>27.1</v>
      </c>
      <c r="K200">
        <v>0</v>
      </c>
    </row>
    <row r="201" spans="1:11">
      <c r="A201" s="18">
        <v>41843</v>
      </c>
      <c r="B201" s="19">
        <v>0.33333333333333331</v>
      </c>
      <c r="C201" s="20">
        <v>41843.333344791667</v>
      </c>
      <c r="D201">
        <v>26.2</v>
      </c>
      <c r="E201">
        <v>10.96</v>
      </c>
      <c r="F201">
        <v>43</v>
      </c>
      <c r="G201">
        <v>15.39</v>
      </c>
      <c r="H201">
        <v>0.128</v>
      </c>
      <c r="I201">
        <v>253</v>
      </c>
      <c r="J201">
        <v>27</v>
      </c>
      <c r="K201">
        <v>0</v>
      </c>
    </row>
    <row r="202" spans="1:11">
      <c r="A202" s="18">
        <v>41843</v>
      </c>
      <c r="B202" s="19">
        <v>0.375</v>
      </c>
      <c r="C202" s="20">
        <v>41843.375011516204</v>
      </c>
      <c r="D202">
        <v>26.6</v>
      </c>
      <c r="E202">
        <v>11.54</v>
      </c>
      <c r="F202">
        <v>45</v>
      </c>
      <c r="G202">
        <v>17.690000000000001</v>
      </c>
      <c r="H202">
        <v>0.58599999999999997</v>
      </c>
      <c r="I202">
        <v>790</v>
      </c>
      <c r="J202">
        <v>26.9</v>
      </c>
      <c r="K202">
        <v>0</v>
      </c>
    </row>
    <row r="203" spans="1:11">
      <c r="A203" s="18">
        <v>41843</v>
      </c>
      <c r="B203" s="19">
        <v>0.41666666666666669</v>
      </c>
      <c r="C203" s="20">
        <v>41843.416678240741</v>
      </c>
      <c r="D203">
        <v>26.8</v>
      </c>
      <c r="E203">
        <v>14.73</v>
      </c>
      <c r="F203">
        <v>51</v>
      </c>
      <c r="G203">
        <v>19.38</v>
      </c>
      <c r="H203">
        <v>0.875</v>
      </c>
      <c r="I203">
        <v>1127</v>
      </c>
      <c r="J203">
        <v>27</v>
      </c>
      <c r="K203">
        <v>0</v>
      </c>
    </row>
    <row r="204" spans="1:11">
      <c r="A204" s="18">
        <v>41843</v>
      </c>
      <c r="B204" s="19">
        <v>0.45833333333333331</v>
      </c>
      <c r="C204" s="20">
        <v>41843.458344965278</v>
      </c>
      <c r="D204">
        <v>26.5</v>
      </c>
      <c r="E204">
        <v>15.03</v>
      </c>
      <c r="F204">
        <v>56</v>
      </c>
      <c r="G204">
        <v>20.85</v>
      </c>
      <c r="H204">
        <v>1.0469999999999999</v>
      </c>
      <c r="I204">
        <v>1325</v>
      </c>
      <c r="J204">
        <v>27.2</v>
      </c>
      <c r="K204">
        <v>0</v>
      </c>
    </row>
    <row r="205" spans="1:11">
      <c r="A205" s="18">
        <v>41843</v>
      </c>
      <c r="B205" s="19">
        <v>0.5</v>
      </c>
      <c r="C205" s="20">
        <v>41843.500011689815</v>
      </c>
      <c r="D205">
        <v>26.7</v>
      </c>
      <c r="E205">
        <v>12.66</v>
      </c>
      <c r="F205">
        <v>48</v>
      </c>
      <c r="G205">
        <v>19.46</v>
      </c>
      <c r="H205">
        <v>1.085</v>
      </c>
      <c r="I205">
        <v>1373</v>
      </c>
      <c r="J205">
        <v>27.3</v>
      </c>
      <c r="K205">
        <v>0</v>
      </c>
    </row>
    <row r="206" spans="1:11">
      <c r="A206" s="18">
        <v>41843</v>
      </c>
      <c r="B206" s="19">
        <v>0.54166666666666663</v>
      </c>
      <c r="C206" s="20">
        <v>41843.541678414353</v>
      </c>
      <c r="D206">
        <v>26.5</v>
      </c>
      <c r="E206">
        <v>13.67</v>
      </c>
      <c r="F206">
        <v>48</v>
      </c>
      <c r="G206">
        <v>19.18</v>
      </c>
      <c r="H206">
        <v>0.85699999999999998</v>
      </c>
      <c r="I206">
        <v>1120</v>
      </c>
      <c r="J206">
        <v>27.4</v>
      </c>
      <c r="K206">
        <v>0</v>
      </c>
    </row>
    <row r="207" spans="1:11">
      <c r="A207" s="18">
        <v>41843</v>
      </c>
      <c r="B207" s="19">
        <v>0.58333333333333337</v>
      </c>
      <c r="C207" s="20">
        <v>41843.58334513889</v>
      </c>
      <c r="D207">
        <v>26.6</v>
      </c>
      <c r="E207">
        <v>15.71</v>
      </c>
      <c r="F207">
        <v>53</v>
      </c>
      <c r="G207">
        <v>21.5</v>
      </c>
      <c r="H207">
        <v>1.0629999999999999</v>
      </c>
      <c r="I207">
        <v>1349</v>
      </c>
      <c r="J207">
        <v>27.4</v>
      </c>
      <c r="K207">
        <v>0</v>
      </c>
    </row>
    <row r="208" spans="1:11">
      <c r="A208" s="18">
        <v>41843</v>
      </c>
      <c r="B208" s="19">
        <v>0.625</v>
      </c>
      <c r="C208" s="20">
        <v>41843.625011863427</v>
      </c>
      <c r="D208">
        <v>26.6</v>
      </c>
      <c r="E208">
        <v>14.74</v>
      </c>
      <c r="F208">
        <v>52</v>
      </c>
      <c r="G208">
        <v>20.100000000000001</v>
      </c>
      <c r="H208">
        <v>0.80500000000000005</v>
      </c>
      <c r="I208">
        <v>1057</v>
      </c>
      <c r="J208">
        <v>27.5</v>
      </c>
      <c r="K208">
        <v>0</v>
      </c>
    </row>
    <row r="209" spans="1:11">
      <c r="A209" s="18">
        <v>41843</v>
      </c>
      <c r="B209" s="19">
        <v>0.66666666666666663</v>
      </c>
      <c r="C209" s="20">
        <v>41843.666678587964</v>
      </c>
      <c r="D209">
        <v>26.5</v>
      </c>
      <c r="E209">
        <v>15.31</v>
      </c>
      <c r="F209">
        <v>51</v>
      </c>
      <c r="G209">
        <v>20.41</v>
      </c>
      <c r="H209">
        <v>0.61799999999999999</v>
      </c>
      <c r="I209">
        <v>837</v>
      </c>
      <c r="J209">
        <v>27.5</v>
      </c>
      <c r="K209">
        <v>0</v>
      </c>
    </row>
    <row r="210" spans="1:11">
      <c r="A210" s="18">
        <v>41843</v>
      </c>
      <c r="B210" s="19">
        <v>0.70833333333333337</v>
      </c>
      <c r="C210" s="20">
        <v>41843.708345312501</v>
      </c>
      <c r="D210">
        <v>26.6</v>
      </c>
      <c r="E210">
        <v>14.64</v>
      </c>
      <c r="F210">
        <v>45</v>
      </c>
      <c r="G210">
        <v>19.73</v>
      </c>
      <c r="H210">
        <v>0.26400000000000001</v>
      </c>
      <c r="I210">
        <v>430</v>
      </c>
      <c r="J210">
        <v>27.6</v>
      </c>
      <c r="K210">
        <v>0</v>
      </c>
    </row>
    <row r="211" spans="1:11">
      <c r="A211" s="18">
        <v>41843</v>
      </c>
      <c r="B211" s="19">
        <v>0.75</v>
      </c>
      <c r="C211" s="20">
        <v>41843.750012037039</v>
      </c>
      <c r="D211">
        <v>26.3</v>
      </c>
      <c r="E211">
        <v>16.420000000000002</v>
      </c>
      <c r="F211">
        <v>38</v>
      </c>
      <c r="G211">
        <v>23.74</v>
      </c>
      <c r="H211">
        <v>9.2999999999999999E-2</v>
      </c>
      <c r="I211">
        <v>208</v>
      </c>
      <c r="J211">
        <v>27.7</v>
      </c>
      <c r="K211">
        <v>0</v>
      </c>
    </row>
    <row r="212" spans="1:11">
      <c r="A212" s="18">
        <v>41843</v>
      </c>
      <c r="B212" s="19">
        <v>0.79166666666666663</v>
      </c>
      <c r="C212" s="20">
        <v>41843.791678761576</v>
      </c>
      <c r="D212">
        <v>26</v>
      </c>
      <c r="E212">
        <v>16.170000000000002</v>
      </c>
      <c r="F212">
        <v>36</v>
      </c>
      <c r="G212">
        <v>23.7</v>
      </c>
      <c r="H212">
        <v>1E-3</v>
      </c>
      <c r="I212">
        <v>49</v>
      </c>
      <c r="J212">
        <v>27.7</v>
      </c>
      <c r="K212">
        <v>0</v>
      </c>
    </row>
    <row r="213" spans="1:11">
      <c r="A213" s="18">
        <v>41843</v>
      </c>
      <c r="B213" s="19">
        <v>0.83333333333333337</v>
      </c>
      <c r="C213" s="20">
        <v>41843.833345486113</v>
      </c>
      <c r="D213">
        <v>26</v>
      </c>
      <c r="E213">
        <v>16.02</v>
      </c>
      <c r="F213">
        <v>35</v>
      </c>
      <c r="G213">
        <v>25.19</v>
      </c>
      <c r="H213">
        <v>0</v>
      </c>
      <c r="I213">
        <v>0</v>
      </c>
      <c r="J213">
        <v>27.6</v>
      </c>
      <c r="K213">
        <v>0</v>
      </c>
    </row>
    <row r="214" spans="1:11">
      <c r="A214" s="18">
        <v>41843</v>
      </c>
      <c r="B214" s="19">
        <v>0.875</v>
      </c>
      <c r="C214" s="20">
        <v>41843.87501221065</v>
      </c>
      <c r="D214">
        <v>26.2</v>
      </c>
      <c r="E214">
        <v>15.96</v>
      </c>
      <c r="F214">
        <v>46</v>
      </c>
      <c r="G214">
        <v>22.12</v>
      </c>
      <c r="H214">
        <v>0</v>
      </c>
      <c r="I214">
        <v>0</v>
      </c>
      <c r="J214">
        <v>27.5</v>
      </c>
      <c r="K214">
        <v>0</v>
      </c>
    </row>
    <row r="215" spans="1:11">
      <c r="A215" s="18">
        <v>41843</v>
      </c>
      <c r="B215" s="19">
        <v>0.91666666666666663</v>
      </c>
      <c r="C215" s="20">
        <v>41843.916678935188</v>
      </c>
      <c r="D215">
        <v>26.3</v>
      </c>
      <c r="E215">
        <v>15.34</v>
      </c>
      <c r="F215">
        <v>37</v>
      </c>
      <c r="G215">
        <v>22.42</v>
      </c>
      <c r="H215">
        <v>0</v>
      </c>
      <c r="I215">
        <v>0</v>
      </c>
      <c r="J215">
        <v>27.2</v>
      </c>
      <c r="K215">
        <v>0</v>
      </c>
    </row>
    <row r="216" spans="1:11">
      <c r="A216" s="18">
        <v>41843</v>
      </c>
      <c r="B216" s="19">
        <v>0.95833333333333337</v>
      </c>
      <c r="C216" s="20">
        <v>41843.958345659725</v>
      </c>
      <c r="D216">
        <v>26.1</v>
      </c>
      <c r="E216">
        <v>14.78</v>
      </c>
      <c r="F216">
        <v>48</v>
      </c>
      <c r="G216">
        <v>22.29</v>
      </c>
      <c r="H216">
        <v>0</v>
      </c>
      <c r="I216">
        <v>0</v>
      </c>
      <c r="J216">
        <v>26.8</v>
      </c>
      <c r="K216">
        <v>0</v>
      </c>
    </row>
    <row r="217" spans="1:11">
      <c r="A217" s="18">
        <v>41843</v>
      </c>
      <c r="B217" s="19">
        <v>1</v>
      </c>
      <c r="C217" s="20">
        <v>41844.000012384262</v>
      </c>
      <c r="D217">
        <v>26.1</v>
      </c>
      <c r="E217">
        <v>14.27</v>
      </c>
      <c r="F217">
        <v>40</v>
      </c>
      <c r="G217">
        <v>20.71</v>
      </c>
      <c r="H217">
        <v>0</v>
      </c>
      <c r="I217">
        <v>0</v>
      </c>
      <c r="J217">
        <v>26.7</v>
      </c>
      <c r="K217">
        <v>0</v>
      </c>
    </row>
    <row r="218" spans="1:11">
      <c r="A218" s="18">
        <v>41844</v>
      </c>
      <c r="B218" s="19">
        <v>4.1666666666666664E-2</v>
      </c>
      <c r="C218" s="20">
        <v>41844.041679108799</v>
      </c>
      <c r="D218">
        <v>26</v>
      </c>
      <c r="E218">
        <v>15.07</v>
      </c>
      <c r="F218">
        <v>37</v>
      </c>
      <c r="G218">
        <v>21.13</v>
      </c>
      <c r="H218">
        <v>0</v>
      </c>
      <c r="I218">
        <v>0</v>
      </c>
      <c r="J218">
        <v>26.3</v>
      </c>
      <c r="K218">
        <v>0</v>
      </c>
    </row>
    <row r="219" spans="1:11">
      <c r="A219" s="18">
        <v>41844</v>
      </c>
      <c r="B219" s="19">
        <v>8.3333333333333329E-2</v>
      </c>
      <c r="C219" s="20">
        <v>41844.083345833336</v>
      </c>
      <c r="D219">
        <v>25.7</v>
      </c>
      <c r="E219">
        <v>15.02</v>
      </c>
      <c r="F219">
        <v>42</v>
      </c>
      <c r="G219">
        <v>21.88</v>
      </c>
      <c r="H219">
        <v>0</v>
      </c>
      <c r="I219">
        <v>0</v>
      </c>
      <c r="J219">
        <v>26.2</v>
      </c>
      <c r="K219">
        <v>0</v>
      </c>
    </row>
    <row r="220" spans="1:11">
      <c r="A220" s="18">
        <v>41844</v>
      </c>
      <c r="B220" s="19">
        <v>0.125</v>
      </c>
      <c r="C220" s="20">
        <v>41844.125012557874</v>
      </c>
      <c r="D220">
        <v>25.7</v>
      </c>
      <c r="E220">
        <v>14.9</v>
      </c>
      <c r="F220">
        <v>35</v>
      </c>
      <c r="G220">
        <v>19.55</v>
      </c>
      <c r="H220">
        <v>0</v>
      </c>
      <c r="I220">
        <v>0</v>
      </c>
      <c r="J220">
        <v>26.1</v>
      </c>
      <c r="K220">
        <v>0</v>
      </c>
    </row>
    <row r="221" spans="1:11">
      <c r="A221" s="18">
        <v>41844</v>
      </c>
      <c r="B221" s="19">
        <v>0.16666666666666666</v>
      </c>
      <c r="C221" s="20">
        <v>41844.166679282411</v>
      </c>
      <c r="D221">
        <v>25.6</v>
      </c>
      <c r="E221">
        <v>16.05</v>
      </c>
      <c r="F221">
        <v>30</v>
      </c>
      <c r="G221">
        <v>20.43</v>
      </c>
      <c r="H221">
        <v>0</v>
      </c>
      <c r="I221">
        <v>0</v>
      </c>
      <c r="J221">
        <v>25.9</v>
      </c>
      <c r="K221">
        <v>0</v>
      </c>
    </row>
    <row r="222" spans="1:11">
      <c r="A222" s="18">
        <v>41844</v>
      </c>
      <c r="B222" s="19">
        <v>0.20833333333333334</v>
      </c>
      <c r="C222" s="20">
        <v>41844.208346006948</v>
      </c>
      <c r="D222">
        <v>25.6</v>
      </c>
      <c r="E222">
        <v>14.68</v>
      </c>
      <c r="F222">
        <v>35</v>
      </c>
      <c r="G222">
        <v>19.62</v>
      </c>
      <c r="H222">
        <v>0</v>
      </c>
      <c r="I222">
        <v>0</v>
      </c>
      <c r="J222">
        <v>26.1</v>
      </c>
      <c r="K222">
        <v>0</v>
      </c>
    </row>
    <row r="223" spans="1:11">
      <c r="A223" s="18">
        <v>41844</v>
      </c>
      <c r="B223" s="19">
        <v>0.25</v>
      </c>
      <c r="C223" s="20">
        <v>41844.250012731478</v>
      </c>
      <c r="D223">
        <v>25.6</v>
      </c>
      <c r="E223">
        <v>15.27</v>
      </c>
      <c r="F223">
        <v>36</v>
      </c>
      <c r="G223">
        <v>20.170000000000002</v>
      </c>
      <c r="H223">
        <v>0</v>
      </c>
      <c r="I223">
        <v>0</v>
      </c>
      <c r="J223">
        <v>26.2</v>
      </c>
      <c r="K223">
        <v>0</v>
      </c>
    </row>
    <row r="224" spans="1:11">
      <c r="A224" s="18">
        <v>41844</v>
      </c>
      <c r="B224" s="19">
        <v>0.29166666666666669</v>
      </c>
      <c r="C224" s="20">
        <v>41844.291679456015</v>
      </c>
      <c r="D224">
        <v>25.6</v>
      </c>
      <c r="E224">
        <v>13.83</v>
      </c>
      <c r="F224">
        <v>34</v>
      </c>
      <c r="G224">
        <v>19.18</v>
      </c>
      <c r="H224">
        <v>3.0000000000000001E-3</v>
      </c>
      <c r="I224">
        <v>57</v>
      </c>
      <c r="J224">
        <v>26.5</v>
      </c>
      <c r="K224">
        <v>0</v>
      </c>
    </row>
    <row r="225" spans="1:11">
      <c r="A225" s="18">
        <v>41844</v>
      </c>
      <c r="B225" s="19">
        <v>0.33333333333333331</v>
      </c>
      <c r="C225" s="20">
        <v>41844.333346180552</v>
      </c>
      <c r="D225">
        <v>25.9</v>
      </c>
      <c r="E225">
        <v>14.97</v>
      </c>
      <c r="F225">
        <v>34</v>
      </c>
      <c r="G225">
        <v>20.25</v>
      </c>
      <c r="H225">
        <v>0.23699999999999999</v>
      </c>
      <c r="I225">
        <v>371</v>
      </c>
      <c r="J225">
        <v>26.6</v>
      </c>
      <c r="K225">
        <v>0</v>
      </c>
    </row>
    <row r="226" spans="1:11">
      <c r="A226" s="18">
        <v>41844</v>
      </c>
      <c r="B226" s="19">
        <v>0.375</v>
      </c>
      <c r="C226" s="20">
        <v>41844.37501290509</v>
      </c>
      <c r="D226">
        <v>26</v>
      </c>
      <c r="E226">
        <v>16.73</v>
      </c>
      <c r="F226">
        <v>34</v>
      </c>
      <c r="G226">
        <v>23.43</v>
      </c>
      <c r="H226">
        <v>0.44</v>
      </c>
      <c r="I226">
        <v>624</v>
      </c>
      <c r="J226">
        <v>26.5</v>
      </c>
      <c r="K226">
        <v>0</v>
      </c>
    </row>
    <row r="227" spans="1:11">
      <c r="A227" s="18">
        <v>41844</v>
      </c>
      <c r="B227" s="19">
        <v>0.41666666666666669</v>
      </c>
      <c r="C227" s="20">
        <v>41844.416679629627</v>
      </c>
      <c r="D227">
        <v>26</v>
      </c>
      <c r="E227">
        <v>16.07</v>
      </c>
      <c r="F227">
        <v>31</v>
      </c>
      <c r="G227">
        <v>20.36</v>
      </c>
      <c r="H227">
        <v>0.49299999999999999</v>
      </c>
      <c r="I227">
        <v>689</v>
      </c>
      <c r="J227">
        <v>26.5</v>
      </c>
      <c r="K227">
        <v>0</v>
      </c>
    </row>
    <row r="228" spans="1:11">
      <c r="A228" s="18">
        <v>41844</v>
      </c>
      <c r="B228" s="19">
        <v>0.45833333333333331</v>
      </c>
      <c r="C228" s="20">
        <v>41844.458346354164</v>
      </c>
      <c r="D228">
        <v>26</v>
      </c>
      <c r="E228">
        <v>15.12</v>
      </c>
      <c r="F228">
        <v>29</v>
      </c>
      <c r="G228">
        <v>19.57</v>
      </c>
      <c r="H228">
        <v>0.64700000000000002</v>
      </c>
      <c r="I228">
        <v>868</v>
      </c>
      <c r="J228">
        <v>26.4</v>
      </c>
      <c r="K228">
        <v>0</v>
      </c>
    </row>
    <row r="229" spans="1:11">
      <c r="A229" s="18">
        <v>41844</v>
      </c>
      <c r="B229" s="19">
        <v>0.5</v>
      </c>
      <c r="C229" s="20">
        <v>41844.500013078701</v>
      </c>
      <c r="D229">
        <v>26</v>
      </c>
      <c r="E229">
        <v>16.29</v>
      </c>
      <c r="F229">
        <v>30</v>
      </c>
      <c r="G229">
        <v>20.98</v>
      </c>
      <c r="H229">
        <v>0.56299999999999994</v>
      </c>
      <c r="I229">
        <v>783</v>
      </c>
      <c r="J229">
        <v>26.7</v>
      </c>
      <c r="K229">
        <v>0</v>
      </c>
    </row>
    <row r="230" spans="1:11">
      <c r="A230" s="18">
        <v>41844</v>
      </c>
      <c r="B230" s="19">
        <v>0.54166666666666663</v>
      </c>
      <c r="C230" s="20">
        <v>41844.541679803238</v>
      </c>
      <c r="D230">
        <v>26</v>
      </c>
      <c r="E230">
        <v>14.46</v>
      </c>
      <c r="F230">
        <v>30</v>
      </c>
      <c r="G230">
        <v>20.58</v>
      </c>
      <c r="H230">
        <v>0.51400000000000001</v>
      </c>
      <c r="I230">
        <v>729</v>
      </c>
      <c r="J230">
        <v>26.9</v>
      </c>
      <c r="K230">
        <v>0</v>
      </c>
    </row>
    <row r="231" spans="1:11">
      <c r="A231" s="18">
        <v>41844</v>
      </c>
      <c r="B231" s="19">
        <v>0.58333333333333337</v>
      </c>
      <c r="C231" s="20">
        <v>41844.583346527776</v>
      </c>
      <c r="D231">
        <v>26.2</v>
      </c>
      <c r="E231">
        <v>12.96</v>
      </c>
      <c r="F231">
        <v>34</v>
      </c>
      <c r="G231">
        <v>18.57</v>
      </c>
      <c r="H231">
        <v>0.83199999999999996</v>
      </c>
      <c r="I231">
        <v>1077</v>
      </c>
      <c r="J231">
        <v>27</v>
      </c>
      <c r="K231">
        <v>0</v>
      </c>
    </row>
    <row r="232" spans="1:11">
      <c r="A232" s="18">
        <v>41844</v>
      </c>
      <c r="B232" s="19">
        <v>0.625</v>
      </c>
      <c r="C232" s="20">
        <v>41844.625013252313</v>
      </c>
      <c r="D232">
        <v>26.3</v>
      </c>
      <c r="E232">
        <v>12.63</v>
      </c>
      <c r="F232">
        <v>19</v>
      </c>
      <c r="G232">
        <v>17.510000000000002</v>
      </c>
      <c r="H232">
        <v>1.1000000000000001</v>
      </c>
      <c r="I232">
        <v>1367</v>
      </c>
      <c r="J232">
        <v>27.3</v>
      </c>
      <c r="K232">
        <v>0</v>
      </c>
    </row>
    <row r="233" spans="1:11">
      <c r="A233" s="18">
        <v>41844</v>
      </c>
      <c r="B233" s="19">
        <v>0.66666666666666663</v>
      </c>
      <c r="C233" s="20">
        <v>41844.66667997685</v>
      </c>
      <c r="D233">
        <v>26.2</v>
      </c>
      <c r="E233">
        <v>12.31</v>
      </c>
      <c r="F233">
        <v>17</v>
      </c>
      <c r="G233">
        <v>18.68</v>
      </c>
      <c r="H233">
        <v>0.874</v>
      </c>
      <c r="I233">
        <v>1111</v>
      </c>
      <c r="J233">
        <v>27.8</v>
      </c>
      <c r="K233">
        <v>0</v>
      </c>
    </row>
    <row r="234" spans="1:11">
      <c r="A234" s="18">
        <v>41844</v>
      </c>
      <c r="B234" s="19">
        <v>0.70833333333333337</v>
      </c>
      <c r="C234" s="20">
        <v>41844.708346701387</v>
      </c>
      <c r="D234">
        <v>26.2</v>
      </c>
      <c r="E234">
        <v>12.11</v>
      </c>
      <c r="F234">
        <v>14</v>
      </c>
      <c r="G234">
        <v>16.86</v>
      </c>
      <c r="H234">
        <v>0.57399999999999995</v>
      </c>
      <c r="I234">
        <v>764</v>
      </c>
      <c r="J234">
        <v>28</v>
      </c>
      <c r="K234">
        <v>0</v>
      </c>
    </row>
    <row r="235" spans="1:11">
      <c r="A235" s="18">
        <v>41844</v>
      </c>
      <c r="B235" s="19">
        <v>0.75</v>
      </c>
      <c r="C235" s="20">
        <v>41844.750013425924</v>
      </c>
      <c r="D235">
        <v>26.2</v>
      </c>
      <c r="E235">
        <v>12.46</v>
      </c>
      <c r="F235">
        <v>25</v>
      </c>
      <c r="G235">
        <v>17.54</v>
      </c>
      <c r="H235">
        <v>0.38100000000000001</v>
      </c>
      <c r="I235">
        <v>528</v>
      </c>
      <c r="J235">
        <v>27.9</v>
      </c>
      <c r="K235">
        <v>0</v>
      </c>
    </row>
    <row r="236" spans="1:11">
      <c r="A236" s="18">
        <v>41844</v>
      </c>
      <c r="B236" s="19">
        <v>0.79166666666666663</v>
      </c>
      <c r="C236" s="20">
        <v>41844.791680150462</v>
      </c>
      <c r="D236">
        <v>26.1</v>
      </c>
      <c r="E236">
        <v>11.97</v>
      </c>
      <c r="F236">
        <v>29</v>
      </c>
      <c r="G236">
        <v>17.21</v>
      </c>
      <c r="H236">
        <v>5.3999999999999999E-2</v>
      </c>
      <c r="I236">
        <v>122</v>
      </c>
      <c r="J236">
        <v>27.7</v>
      </c>
      <c r="K236">
        <v>0</v>
      </c>
    </row>
    <row r="237" spans="1:11">
      <c r="A237" s="18">
        <v>41844</v>
      </c>
      <c r="B237" s="19">
        <v>0.83333333333333337</v>
      </c>
      <c r="C237" s="20">
        <v>41844.833346874999</v>
      </c>
      <c r="D237">
        <v>25.9</v>
      </c>
      <c r="E237">
        <v>10.77</v>
      </c>
      <c r="F237">
        <v>29</v>
      </c>
      <c r="G237">
        <v>15.02</v>
      </c>
      <c r="H237">
        <v>0</v>
      </c>
      <c r="I237">
        <v>0</v>
      </c>
      <c r="J237">
        <v>27.4</v>
      </c>
      <c r="K237">
        <v>0</v>
      </c>
    </row>
    <row r="238" spans="1:11">
      <c r="A238" s="18">
        <v>41844</v>
      </c>
      <c r="B238" s="19">
        <v>0.875</v>
      </c>
      <c r="C238" s="20">
        <v>41844.875013599536</v>
      </c>
      <c r="D238">
        <v>25.9</v>
      </c>
      <c r="E238">
        <v>10.73</v>
      </c>
      <c r="F238">
        <v>38</v>
      </c>
      <c r="G238">
        <v>15.48</v>
      </c>
      <c r="H238">
        <v>0</v>
      </c>
      <c r="I238">
        <v>0</v>
      </c>
      <c r="J238">
        <v>27.3</v>
      </c>
      <c r="K238">
        <v>0</v>
      </c>
    </row>
    <row r="239" spans="1:11">
      <c r="A239" s="18">
        <v>41844</v>
      </c>
      <c r="B239" s="19">
        <v>0.91666666666666663</v>
      </c>
      <c r="C239" s="20">
        <v>41844.916680324073</v>
      </c>
      <c r="D239">
        <v>25.8</v>
      </c>
      <c r="E239">
        <v>9.73</v>
      </c>
      <c r="F239">
        <v>39</v>
      </c>
      <c r="G239">
        <v>15.04</v>
      </c>
      <c r="H239">
        <v>0</v>
      </c>
      <c r="I239">
        <v>0</v>
      </c>
      <c r="J239">
        <v>26.9</v>
      </c>
      <c r="K239">
        <v>0</v>
      </c>
    </row>
    <row r="240" spans="1:11">
      <c r="A240" s="18">
        <v>41844</v>
      </c>
      <c r="B240" s="19">
        <v>0.95833333333333337</v>
      </c>
      <c r="C240" s="20">
        <v>41844.95834704861</v>
      </c>
      <c r="D240">
        <v>25.8</v>
      </c>
      <c r="E240">
        <v>10.33</v>
      </c>
      <c r="F240">
        <v>32</v>
      </c>
      <c r="G240">
        <v>13.2</v>
      </c>
      <c r="H240">
        <v>0</v>
      </c>
      <c r="I240">
        <v>0</v>
      </c>
      <c r="J240">
        <v>26.6</v>
      </c>
      <c r="K240">
        <v>0</v>
      </c>
    </row>
    <row r="241" spans="1:11">
      <c r="A241" s="18">
        <v>41844</v>
      </c>
      <c r="B241" s="19">
        <v>1</v>
      </c>
      <c r="C241" s="20">
        <v>41845.000013773148</v>
      </c>
      <c r="D241">
        <v>25.7</v>
      </c>
      <c r="E241">
        <v>9.3800000000000008</v>
      </c>
      <c r="F241">
        <v>32</v>
      </c>
      <c r="G241">
        <v>14.2</v>
      </c>
      <c r="H241">
        <v>0</v>
      </c>
      <c r="I241">
        <v>0</v>
      </c>
      <c r="J241">
        <v>26.4</v>
      </c>
      <c r="K241">
        <v>0</v>
      </c>
    </row>
    <row r="242" spans="1:11">
      <c r="A242" s="18">
        <v>41845</v>
      </c>
      <c r="B242" s="19">
        <v>4.1666666666666664E-2</v>
      </c>
      <c r="C242" s="20">
        <v>41845.041680497685</v>
      </c>
      <c r="D242">
        <v>25.7</v>
      </c>
      <c r="E242">
        <v>10.8</v>
      </c>
      <c r="F242">
        <v>24</v>
      </c>
      <c r="G242">
        <v>14.42</v>
      </c>
      <c r="H242">
        <v>0</v>
      </c>
      <c r="I242">
        <v>0</v>
      </c>
      <c r="J242">
        <v>26.4</v>
      </c>
      <c r="K242">
        <v>0</v>
      </c>
    </row>
    <row r="243" spans="1:11">
      <c r="A243" s="18">
        <v>41845</v>
      </c>
      <c r="B243" s="19">
        <v>8.3333333333333329E-2</v>
      </c>
      <c r="C243" s="20">
        <v>41845.083347222222</v>
      </c>
      <c r="D243">
        <v>25.5</v>
      </c>
      <c r="E243">
        <v>10.99</v>
      </c>
      <c r="F243">
        <v>24</v>
      </c>
      <c r="G243">
        <v>13.98</v>
      </c>
      <c r="H243">
        <v>0</v>
      </c>
      <c r="I243">
        <v>0</v>
      </c>
      <c r="J243">
        <v>26.2</v>
      </c>
      <c r="K243">
        <v>0</v>
      </c>
    </row>
    <row r="244" spans="1:11">
      <c r="A244" s="18">
        <v>41845</v>
      </c>
      <c r="B244" s="19">
        <v>0.125</v>
      </c>
      <c r="C244" s="20">
        <v>41845.125013946759</v>
      </c>
      <c r="D244">
        <v>25.5</v>
      </c>
      <c r="E244">
        <v>9.7799999999999994</v>
      </c>
      <c r="F244">
        <v>47</v>
      </c>
      <c r="G244">
        <v>13.92</v>
      </c>
      <c r="H244">
        <v>0</v>
      </c>
      <c r="I244">
        <v>0</v>
      </c>
      <c r="J244">
        <v>26</v>
      </c>
      <c r="K244">
        <v>0</v>
      </c>
    </row>
    <row r="245" spans="1:11">
      <c r="A245" s="18">
        <v>41845</v>
      </c>
      <c r="B245" s="19">
        <v>0.16666666666666666</v>
      </c>
      <c r="C245" s="20">
        <v>41845.166680671296</v>
      </c>
      <c r="D245">
        <v>25.5</v>
      </c>
      <c r="E245">
        <v>11.55</v>
      </c>
      <c r="F245">
        <v>47</v>
      </c>
      <c r="G245">
        <v>15.89</v>
      </c>
      <c r="H245">
        <v>0</v>
      </c>
      <c r="I245">
        <v>0</v>
      </c>
      <c r="J245">
        <v>26.2</v>
      </c>
      <c r="K245">
        <v>0</v>
      </c>
    </row>
    <row r="246" spans="1:11">
      <c r="A246" s="18">
        <v>41845</v>
      </c>
      <c r="B246" s="19">
        <v>0.20833333333333334</v>
      </c>
      <c r="C246" s="20">
        <v>41845.208347395834</v>
      </c>
      <c r="D246">
        <v>25.3</v>
      </c>
      <c r="E246">
        <v>10.38</v>
      </c>
      <c r="F246">
        <v>45</v>
      </c>
      <c r="G246">
        <v>13.77</v>
      </c>
      <c r="H246">
        <v>0</v>
      </c>
      <c r="I246">
        <v>0</v>
      </c>
      <c r="J246">
        <v>26.1</v>
      </c>
      <c r="K246">
        <v>0</v>
      </c>
    </row>
    <row r="247" spans="1:11">
      <c r="A247" s="18">
        <v>41845</v>
      </c>
      <c r="B247" s="19">
        <v>0.25</v>
      </c>
      <c r="C247" s="20">
        <v>41845.250014120371</v>
      </c>
      <c r="D247">
        <v>25.3</v>
      </c>
      <c r="E247">
        <v>9.66</v>
      </c>
      <c r="F247">
        <v>44</v>
      </c>
      <c r="G247">
        <v>14.4</v>
      </c>
      <c r="H247">
        <v>0</v>
      </c>
      <c r="I247">
        <v>0</v>
      </c>
      <c r="J247">
        <v>26</v>
      </c>
      <c r="K247">
        <v>0</v>
      </c>
    </row>
    <row r="248" spans="1:11">
      <c r="A248" s="18">
        <v>41845</v>
      </c>
      <c r="B248" s="19">
        <v>0.29166666666666669</v>
      </c>
      <c r="C248" s="20">
        <v>41845.291680844908</v>
      </c>
      <c r="D248">
        <v>25.4</v>
      </c>
      <c r="E248">
        <v>8.3000000000000007</v>
      </c>
      <c r="F248">
        <v>42</v>
      </c>
      <c r="G248">
        <v>11.92</v>
      </c>
      <c r="H248">
        <v>3.0000000000000001E-3</v>
      </c>
      <c r="I248">
        <v>47</v>
      </c>
      <c r="J248">
        <v>26.4</v>
      </c>
      <c r="K248">
        <v>0</v>
      </c>
    </row>
    <row r="249" spans="1:11">
      <c r="A249" s="18">
        <v>41845</v>
      </c>
      <c r="B249" s="19">
        <v>0.33333333333333331</v>
      </c>
      <c r="C249" s="20">
        <v>41845.333347569445</v>
      </c>
      <c r="D249">
        <v>25.4</v>
      </c>
      <c r="E249">
        <v>10.14</v>
      </c>
      <c r="F249">
        <v>34</v>
      </c>
      <c r="G249">
        <v>14.42</v>
      </c>
      <c r="H249">
        <v>0.14099999999999999</v>
      </c>
      <c r="I249">
        <v>267</v>
      </c>
      <c r="J249">
        <v>26.3</v>
      </c>
      <c r="K249">
        <v>0</v>
      </c>
    </row>
    <row r="250" spans="1:11">
      <c r="A250" s="18">
        <v>41845</v>
      </c>
      <c r="B250" s="19">
        <v>0.375</v>
      </c>
      <c r="C250" s="20">
        <v>41845.375014293983</v>
      </c>
      <c r="D250">
        <v>25.2</v>
      </c>
      <c r="E250">
        <v>10.68</v>
      </c>
      <c r="F250">
        <v>41</v>
      </c>
      <c r="G250">
        <v>20.5</v>
      </c>
      <c r="H250">
        <v>0.38400000000000001</v>
      </c>
      <c r="I250">
        <v>565</v>
      </c>
      <c r="J250">
        <v>26.3</v>
      </c>
      <c r="K250">
        <v>0</v>
      </c>
    </row>
    <row r="251" spans="1:11">
      <c r="A251" s="18">
        <v>41845</v>
      </c>
      <c r="B251" s="19">
        <v>0.41666666666666669</v>
      </c>
      <c r="C251" s="20">
        <v>41845.41668101852</v>
      </c>
      <c r="D251">
        <v>25.8</v>
      </c>
      <c r="E251">
        <v>11.01</v>
      </c>
      <c r="F251">
        <v>52</v>
      </c>
      <c r="G251">
        <v>17.579999999999998</v>
      </c>
      <c r="H251">
        <v>0.79300000000000004</v>
      </c>
      <c r="I251">
        <v>1034</v>
      </c>
      <c r="J251">
        <v>26.4</v>
      </c>
      <c r="K251">
        <v>0</v>
      </c>
    </row>
    <row r="252" spans="1:11">
      <c r="A252" s="18">
        <v>41845</v>
      </c>
      <c r="B252" s="19">
        <v>0.45833333333333331</v>
      </c>
      <c r="C252" s="20">
        <v>41845.458347743057</v>
      </c>
      <c r="D252">
        <v>25.9</v>
      </c>
      <c r="E252">
        <v>9.9700000000000006</v>
      </c>
      <c r="F252">
        <v>39</v>
      </c>
      <c r="G252">
        <v>15.94</v>
      </c>
      <c r="H252">
        <v>0.875</v>
      </c>
      <c r="I252">
        <v>1129</v>
      </c>
      <c r="J252">
        <v>26.5</v>
      </c>
      <c r="K252">
        <v>0</v>
      </c>
    </row>
    <row r="253" spans="1:11">
      <c r="A253" s="18">
        <v>41845</v>
      </c>
      <c r="B253" s="19">
        <v>0.5</v>
      </c>
      <c r="C253" s="20">
        <v>41845.500014467594</v>
      </c>
      <c r="D253">
        <v>26.2</v>
      </c>
      <c r="E253">
        <v>10.31</v>
      </c>
      <c r="F253">
        <v>63</v>
      </c>
      <c r="G253">
        <v>15.56</v>
      </c>
      <c r="H253">
        <v>1.1459999999999999</v>
      </c>
      <c r="I253">
        <v>1434</v>
      </c>
      <c r="J253">
        <v>27</v>
      </c>
      <c r="K253">
        <v>0</v>
      </c>
    </row>
    <row r="254" spans="1:11">
      <c r="A254" s="18">
        <v>41845</v>
      </c>
      <c r="B254" s="19">
        <v>0.54166666666666663</v>
      </c>
      <c r="C254" s="20">
        <v>41845.541681192131</v>
      </c>
      <c r="D254">
        <v>26.2</v>
      </c>
      <c r="E254">
        <v>11.67</v>
      </c>
      <c r="F254">
        <v>53</v>
      </c>
      <c r="G254">
        <v>16.440000000000001</v>
      </c>
      <c r="H254">
        <v>0.99199999999999999</v>
      </c>
      <c r="I254">
        <v>1272</v>
      </c>
      <c r="J254">
        <v>27</v>
      </c>
      <c r="K254">
        <v>0</v>
      </c>
    </row>
    <row r="255" spans="1:11">
      <c r="A255" s="18">
        <v>41845</v>
      </c>
      <c r="B255" s="19">
        <v>0.58333333333333337</v>
      </c>
      <c r="C255" s="20">
        <v>41845.583347916669</v>
      </c>
      <c r="D255">
        <v>26.2</v>
      </c>
      <c r="E255">
        <v>12.27</v>
      </c>
      <c r="F255">
        <v>32</v>
      </c>
      <c r="G255">
        <v>15.56</v>
      </c>
      <c r="H255">
        <v>0.63</v>
      </c>
      <c r="I255">
        <v>867</v>
      </c>
      <c r="J255">
        <v>27</v>
      </c>
      <c r="K255">
        <v>0</v>
      </c>
    </row>
    <row r="256" spans="1:11">
      <c r="A256" s="18">
        <v>41845</v>
      </c>
      <c r="B256" s="19">
        <v>0.625</v>
      </c>
      <c r="C256" s="20">
        <v>41845.625014641206</v>
      </c>
      <c r="D256">
        <v>26.2</v>
      </c>
      <c r="E256">
        <v>14.08</v>
      </c>
      <c r="F256">
        <v>25</v>
      </c>
      <c r="G256">
        <v>18.28</v>
      </c>
      <c r="H256">
        <v>0.63500000000000001</v>
      </c>
      <c r="I256">
        <v>869</v>
      </c>
      <c r="J256">
        <v>27</v>
      </c>
      <c r="K256">
        <v>0</v>
      </c>
    </row>
    <row r="257" spans="1:11">
      <c r="A257" s="18">
        <v>41845</v>
      </c>
      <c r="B257" s="19">
        <v>0.66666666666666663</v>
      </c>
      <c r="C257" s="20">
        <v>41845.666681365743</v>
      </c>
      <c r="D257">
        <v>26.2</v>
      </c>
      <c r="E257">
        <v>13.81</v>
      </c>
      <c r="F257">
        <v>18</v>
      </c>
      <c r="G257">
        <v>18.350000000000001</v>
      </c>
      <c r="H257">
        <v>0.44400000000000001</v>
      </c>
      <c r="I257">
        <v>645</v>
      </c>
      <c r="J257">
        <v>27</v>
      </c>
      <c r="K257">
        <v>0</v>
      </c>
    </row>
    <row r="258" spans="1:11">
      <c r="A258" s="18">
        <v>41845</v>
      </c>
      <c r="B258" s="19">
        <v>0.70833333333333337</v>
      </c>
      <c r="C258" s="20">
        <v>41845.70834809028</v>
      </c>
      <c r="D258">
        <v>26.1</v>
      </c>
      <c r="E258">
        <v>13.4</v>
      </c>
      <c r="F258">
        <v>21</v>
      </c>
      <c r="G258">
        <v>17.82</v>
      </c>
      <c r="H258">
        <v>0.32700000000000001</v>
      </c>
      <c r="I258">
        <v>503</v>
      </c>
      <c r="J258">
        <v>27.1</v>
      </c>
      <c r="K258">
        <v>0</v>
      </c>
    </row>
    <row r="259" spans="1:11">
      <c r="A259" s="18">
        <v>41845</v>
      </c>
      <c r="B259" s="19">
        <v>0.75</v>
      </c>
      <c r="C259" s="20">
        <v>41845.750014814817</v>
      </c>
      <c r="D259">
        <v>26.1</v>
      </c>
      <c r="E259">
        <v>12.04</v>
      </c>
      <c r="F259">
        <v>22</v>
      </c>
      <c r="G259">
        <v>16.88</v>
      </c>
      <c r="H259">
        <v>0.17299999999999999</v>
      </c>
      <c r="I259">
        <v>307</v>
      </c>
      <c r="J259">
        <v>27.2</v>
      </c>
      <c r="K259">
        <v>0</v>
      </c>
    </row>
    <row r="260" spans="1:11">
      <c r="A260" s="18">
        <v>41845</v>
      </c>
      <c r="B260" s="19">
        <v>0.79166666666666663</v>
      </c>
      <c r="C260" s="20">
        <v>41845.791681539355</v>
      </c>
      <c r="D260">
        <v>26.2</v>
      </c>
      <c r="E260">
        <v>11.22</v>
      </c>
      <c r="F260">
        <v>39</v>
      </c>
      <c r="G260">
        <v>15.54</v>
      </c>
      <c r="H260">
        <v>3.9E-2</v>
      </c>
      <c r="I260">
        <v>100</v>
      </c>
      <c r="J260">
        <v>27.4</v>
      </c>
      <c r="K260">
        <v>0</v>
      </c>
    </row>
    <row r="261" spans="1:11">
      <c r="A261" s="18">
        <v>41845</v>
      </c>
      <c r="B261" s="19">
        <v>0.83333333333333337</v>
      </c>
      <c r="C261" s="20">
        <v>41845.833348263892</v>
      </c>
      <c r="D261">
        <v>26.1</v>
      </c>
      <c r="E261">
        <v>11.03</v>
      </c>
      <c r="F261">
        <v>39</v>
      </c>
      <c r="G261">
        <v>15.98</v>
      </c>
      <c r="H261">
        <v>0</v>
      </c>
      <c r="I261">
        <v>0</v>
      </c>
      <c r="J261">
        <v>27.4</v>
      </c>
      <c r="K261">
        <v>0</v>
      </c>
    </row>
    <row r="262" spans="1:11">
      <c r="A262" s="18">
        <v>41845</v>
      </c>
      <c r="B262" s="19">
        <v>0.875</v>
      </c>
      <c r="C262" s="20">
        <v>41845.875014988429</v>
      </c>
      <c r="D262">
        <v>26</v>
      </c>
      <c r="E262">
        <v>10.76</v>
      </c>
      <c r="F262">
        <v>35</v>
      </c>
      <c r="G262">
        <v>17.27</v>
      </c>
      <c r="H262">
        <v>0</v>
      </c>
      <c r="I262">
        <v>0</v>
      </c>
      <c r="J262">
        <v>27.3</v>
      </c>
      <c r="K262">
        <v>0</v>
      </c>
    </row>
    <row r="263" spans="1:11">
      <c r="A263" s="18">
        <v>41845</v>
      </c>
      <c r="B263" s="19">
        <v>0.91666666666666663</v>
      </c>
      <c r="C263" s="20">
        <v>41845.916681712966</v>
      </c>
      <c r="D263">
        <v>25.9</v>
      </c>
      <c r="E263">
        <v>10.96</v>
      </c>
      <c r="F263">
        <v>42</v>
      </c>
      <c r="G263">
        <v>16.260000000000002</v>
      </c>
      <c r="H263">
        <v>0</v>
      </c>
      <c r="I263">
        <v>0</v>
      </c>
      <c r="J263">
        <v>27.1</v>
      </c>
      <c r="K263">
        <v>0</v>
      </c>
    </row>
    <row r="264" spans="1:11">
      <c r="A264" s="18">
        <v>41845</v>
      </c>
      <c r="B264" s="19">
        <v>0.95833333333333337</v>
      </c>
      <c r="C264" s="20">
        <v>41845.958348437503</v>
      </c>
      <c r="D264">
        <v>26</v>
      </c>
      <c r="E264">
        <v>12.65</v>
      </c>
      <c r="F264">
        <v>63</v>
      </c>
      <c r="G264">
        <v>16.53</v>
      </c>
      <c r="H264">
        <v>0</v>
      </c>
      <c r="I264">
        <v>0</v>
      </c>
      <c r="J264">
        <v>27</v>
      </c>
      <c r="K264">
        <v>0</v>
      </c>
    </row>
    <row r="265" spans="1:11">
      <c r="A265" s="18">
        <v>41845</v>
      </c>
      <c r="B265" s="19">
        <v>1</v>
      </c>
      <c r="C265" s="20">
        <v>41846.000015162041</v>
      </c>
      <c r="D265">
        <v>26</v>
      </c>
      <c r="E265">
        <v>11.07</v>
      </c>
      <c r="F265">
        <v>70</v>
      </c>
      <c r="G265">
        <v>16.37</v>
      </c>
      <c r="H265">
        <v>0</v>
      </c>
      <c r="I265">
        <v>0</v>
      </c>
      <c r="J265">
        <v>26.9</v>
      </c>
      <c r="K265">
        <v>0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23"/>
  <sheetViews>
    <sheetView topLeftCell="T1993" workbookViewId="0">
      <selection activeCell="AD2012" sqref="AD1:AD1048576"/>
    </sheetView>
  </sheetViews>
  <sheetFormatPr baseColWidth="10" defaultRowHeight="14" x14ac:dyDescent="0"/>
  <cols>
    <col min="29" max="29" width="14.1640625" bestFit="1" customWidth="1"/>
  </cols>
  <sheetData>
    <row r="1" spans="1:30">
      <c r="A1" t="s">
        <v>109</v>
      </c>
      <c r="B1" t="s">
        <v>110</v>
      </c>
      <c r="C1" t="s">
        <v>111</v>
      </c>
      <c r="D1" t="s">
        <v>112</v>
      </c>
      <c r="E1" t="s">
        <v>113</v>
      </c>
      <c r="F1" t="s">
        <v>114</v>
      </c>
      <c r="G1" t="s">
        <v>115</v>
      </c>
      <c r="H1" t="s">
        <v>116</v>
      </c>
      <c r="I1" t="s">
        <v>117</v>
      </c>
      <c r="J1" t="s">
        <v>118</v>
      </c>
      <c r="K1" t="s">
        <v>119</v>
      </c>
      <c r="L1" t="s">
        <v>120</v>
      </c>
      <c r="M1" t="s">
        <v>121</v>
      </c>
      <c r="N1" t="s">
        <v>122</v>
      </c>
      <c r="O1" t="s">
        <v>123</v>
      </c>
      <c r="P1" t="s">
        <v>124</v>
      </c>
      <c r="Q1" t="s">
        <v>125</v>
      </c>
      <c r="Z1" t="s">
        <v>127</v>
      </c>
      <c r="AB1" t="s">
        <v>136</v>
      </c>
      <c r="AC1" t="s">
        <v>137</v>
      </c>
      <c r="AD1" t="s">
        <v>138</v>
      </c>
    </row>
    <row r="2" spans="1:30">
      <c r="A2" s="18">
        <v>41640</v>
      </c>
      <c r="B2">
        <v>26.2</v>
      </c>
      <c r="C2">
        <v>950</v>
      </c>
      <c r="D2">
        <v>21.2</v>
      </c>
      <c r="E2">
        <v>607</v>
      </c>
      <c r="F2">
        <v>23.4</v>
      </c>
      <c r="G2">
        <v>2.82</v>
      </c>
      <c r="H2">
        <v>10.92</v>
      </c>
      <c r="I2">
        <v>72</v>
      </c>
      <c r="J2">
        <v>1156</v>
      </c>
      <c r="K2">
        <v>0</v>
      </c>
      <c r="L2" t="s">
        <v>126</v>
      </c>
      <c r="M2">
        <v>227</v>
      </c>
      <c r="N2">
        <v>21</v>
      </c>
      <c r="O2">
        <v>24.6</v>
      </c>
      <c r="P2">
        <v>23.5</v>
      </c>
      <c r="Q2">
        <f>AVERAGE(O2:P2)</f>
        <v>24.05</v>
      </c>
      <c r="AC2" s="21">
        <v>41871.5</v>
      </c>
      <c r="AD2">
        <v>29.251999999999999</v>
      </c>
    </row>
    <row r="3" spans="1:30">
      <c r="A3" s="18">
        <v>41641</v>
      </c>
      <c r="B3">
        <v>26.6</v>
      </c>
      <c r="C3">
        <v>1146</v>
      </c>
      <c r="D3">
        <v>21.6</v>
      </c>
      <c r="E3">
        <v>0</v>
      </c>
      <c r="F3">
        <v>24.8</v>
      </c>
      <c r="G3">
        <v>7.85</v>
      </c>
      <c r="H3">
        <v>37.57</v>
      </c>
      <c r="I3">
        <v>199</v>
      </c>
      <c r="J3">
        <v>2116</v>
      </c>
      <c r="K3">
        <v>0.8</v>
      </c>
      <c r="L3" t="s">
        <v>126</v>
      </c>
      <c r="M3">
        <v>184</v>
      </c>
      <c r="N3">
        <v>18</v>
      </c>
      <c r="O3">
        <v>24.4</v>
      </c>
      <c r="P3">
        <v>23.8</v>
      </c>
      <c r="Q3">
        <f t="shared" ref="Q3:Q66" si="0">AVERAGE(O3:P3)</f>
        <v>24.1</v>
      </c>
      <c r="AC3" s="21">
        <v>41871.541666666664</v>
      </c>
      <c r="AD3">
        <v>29.652000000000001</v>
      </c>
    </row>
    <row r="4" spans="1:30">
      <c r="A4" s="18">
        <v>41642</v>
      </c>
      <c r="B4">
        <v>24.1</v>
      </c>
      <c r="C4">
        <v>1204</v>
      </c>
      <c r="D4">
        <v>20.399999999999999</v>
      </c>
      <c r="E4">
        <v>632</v>
      </c>
      <c r="F4">
        <v>22.5</v>
      </c>
      <c r="G4">
        <v>11.83</v>
      </c>
      <c r="H4">
        <v>28.08</v>
      </c>
      <c r="I4">
        <v>336</v>
      </c>
      <c r="J4">
        <v>2227</v>
      </c>
      <c r="K4">
        <v>0.05</v>
      </c>
      <c r="L4" t="s">
        <v>126</v>
      </c>
      <c r="M4">
        <v>297</v>
      </c>
      <c r="N4">
        <v>26</v>
      </c>
      <c r="O4">
        <v>24.2</v>
      </c>
      <c r="P4">
        <v>21.5</v>
      </c>
      <c r="Q4">
        <f t="shared" si="0"/>
        <v>22.85</v>
      </c>
      <c r="AC4" s="21">
        <v>41871.583333333336</v>
      </c>
      <c r="AD4">
        <v>29.552</v>
      </c>
    </row>
    <row r="5" spans="1:30">
      <c r="A5" s="18">
        <v>41643</v>
      </c>
      <c r="B5">
        <v>23.4</v>
      </c>
      <c r="C5">
        <v>1622</v>
      </c>
      <c r="D5">
        <v>20.7</v>
      </c>
      <c r="E5">
        <v>2142</v>
      </c>
      <c r="F5">
        <v>22.6</v>
      </c>
      <c r="G5">
        <v>15.76</v>
      </c>
      <c r="H5">
        <v>28.91</v>
      </c>
      <c r="I5">
        <v>336</v>
      </c>
      <c r="J5">
        <v>17</v>
      </c>
      <c r="K5">
        <v>0</v>
      </c>
      <c r="L5" t="s">
        <v>126</v>
      </c>
      <c r="M5">
        <v>349</v>
      </c>
      <c r="N5">
        <v>30</v>
      </c>
      <c r="O5">
        <v>24.4</v>
      </c>
      <c r="P5">
        <v>21.7</v>
      </c>
      <c r="Q5">
        <f t="shared" si="0"/>
        <v>23.049999999999997</v>
      </c>
      <c r="AC5" s="21">
        <v>41871.625</v>
      </c>
      <c r="AD5">
        <v>29.751999999999999</v>
      </c>
    </row>
    <row r="6" spans="1:30">
      <c r="A6" s="18">
        <v>41644</v>
      </c>
      <c r="B6">
        <v>23</v>
      </c>
      <c r="C6">
        <v>1202</v>
      </c>
      <c r="D6">
        <v>14.9</v>
      </c>
      <c r="E6">
        <v>1718</v>
      </c>
      <c r="F6">
        <v>21.5</v>
      </c>
      <c r="G6">
        <v>10.82</v>
      </c>
      <c r="H6">
        <v>49.45</v>
      </c>
      <c r="I6">
        <v>327</v>
      </c>
      <c r="J6">
        <v>1714</v>
      </c>
      <c r="K6">
        <v>0.78</v>
      </c>
      <c r="L6" t="s">
        <v>126</v>
      </c>
      <c r="M6">
        <v>302</v>
      </c>
      <c r="N6">
        <v>27</v>
      </c>
      <c r="O6">
        <v>23.6</v>
      </c>
      <c r="P6">
        <v>21.4</v>
      </c>
      <c r="Q6">
        <f t="shared" si="0"/>
        <v>22.5</v>
      </c>
      <c r="AC6" s="21">
        <v>41871.666666666664</v>
      </c>
      <c r="AD6">
        <v>30.053999999999998</v>
      </c>
    </row>
    <row r="7" spans="1:30">
      <c r="A7" s="18">
        <v>41645</v>
      </c>
      <c r="B7">
        <v>23.3</v>
      </c>
      <c r="C7">
        <v>1154</v>
      </c>
      <c r="D7">
        <v>21.1</v>
      </c>
      <c r="E7">
        <v>104</v>
      </c>
      <c r="F7">
        <v>22.6</v>
      </c>
      <c r="G7">
        <v>13.21</v>
      </c>
      <c r="H7">
        <v>22.69</v>
      </c>
      <c r="I7">
        <v>29</v>
      </c>
      <c r="J7">
        <v>857</v>
      </c>
      <c r="K7">
        <v>0</v>
      </c>
      <c r="L7" t="s">
        <v>126</v>
      </c>
      <c r="M7">
        <v>309</v>
      </c>
      <c r="N7">
        <v>27</v>
      </c>
      <c r="O7">
        <v>23.4</v>
      </c>
      <c r="P7">
        <v>21.2</v>
      </c>
      <c r="Q7">
        <f t="shared" si="0"/>
        <v>22.299999999999997</v>
      </c>
      <c r="AC7" s="21">
        <v>41871.708333333336</v>
      </c>
      <c r="AD7">
        <v>29.552</v>
      </c>
    </row>
    <row r="8" spans="1:30">
      <c r="A8" s="18">
        <v>41646</v>
      </c>
      <c r="B8">
        <v>23.2</v>
      </c>
      <c r="C8">
        <v>1456</v>
      </c>
      <c r="D8">
        <v>22.1</v>
      </c>
      <c r="E8">
        <v>335</v>
      </c>
      <c r="F8">
        <v>22.7</v>
      </c>
      <c r="G8">
        <v>15.3</v>
      </c>
      <c r="H8">
        <v>23.74</v>
      </c>
      <c r="I8">
        <v>16</v>
      </c>
      <c r="J8">
        <v>806</v>
      </c>
      <c r="K8">
        <v>0</v>
      </c>
      <c r="L8" t="s">
        <v>126</v>
      </c>
      <c r="M8">
        <v>287</v>
      </c>
      <c r="N8">
        <v>25</v>
      </c>
      <c r="O8">
        <v>23.2</v>
      </c>
      <c r="P8">
        <v>21.2</v>
      </c>
      <c r="Q8">
        <f t="shared" si="0"/>
        <v>22.2</v>
      </c>
      <c r="AC8" s="21">
        <v>41871.75</v>
      </c>
      <c r="AD8">
        <v>29.452000000000002</v>
      </c>
    </row>
    <row r="9" spans="1:30">
      <c r="A9" s="18">
        <v>41647</v>
      </c>
      <c r="B9">
        <v>23.4</v>
      </c>
      <c r="C9">
        <v>1045</v>
      </c>
      <c r="D9">
        <v>19.600000000000001</v>
      </c>
      <c r="E9">
        <v>1515</v>
      </c>
      <c r="F9">
        <v>22</v>
      </c>
      <c r="G9">
        <v>11.7</v>
      </c>
      <c r="H9">
        <v>26.35</v>
      </c>
      <c r="I9">
        <v>2</v>
      </c>
      <c r="J9">
        <v>1028</v>
      </c>
      <c r="K9">
        <v>0.13</v>
      </c>
      <c r="L9" t="s">
        <v>126</v>
      </c>
      <c r="M9">
        <v>175</v>
      </c>
      <c r="N9">
        <v>17</v>
      </c>
      <c r="O9">
        <v>22.9</v>
      </c>
      <c r="P9">
        <v>21.5</v>
      </c>
      <c r="Q9">
        <f t="shared" si="0"/>
        <v>22.2</v>
      </c>
      <c r="AC9" s="21">
        <v>41871.791666666664</v>
      </c>
      <c r="AD9">
        <v>29.352</v>
      </c>
    </row>
    <row r="10" spans="1:30">
      <c r="A10" s="18">
        <v>41648</v>
      </c>
      <c r="B10">
        <v>24.7</v>
      </c>
      <c r="C10">
        <v>927</v>
      </c>
      <c r="D10">
        <v>19.5</v>
      </c>
      <c r="E10">
        <v>512</v>
      </c>
      <c r="F10">
        <v>22.4</v>
      </c>
      <c r="G10">
        <v>4.37</v>
      </c>
      <c r="H10">
        <v>15.17</v>
      </c>
      <c r="I10">
        <v>350</v>
      </c>
      <c r="J10">
        <v>2307</v>
      </c>
      <c r="K10">
        <v>0</v>
      </c>
      <c r="L10" t="s">
        <v>126</v>
      </c>
      <c r="M10">
        <v>357</v>
      </c>
      <c r="N10">
        <v>31</v>
      </c>
      <c r="O10">
        <v>23.5</v>
      </c>
      <c r="P10">
        <v>22.3</v>
      </c>
      <c r="Q10">
        <f t="shared" si="0"/>
        <v>22.9</v>
      </c>
      <c r="AC10" s="21">
        <v>41871.833333333336</v>
      </c>
      <c r="AD10">
        <v>29.251999999999999</v>
      </c>
    </row>
    <row r="11" spans="1:30">
      <c r="A11" s="18">
        <v>41649</v>
      </c>
      <c r="B11">
        <v>24</v>
      </c>
      <c r="C11">
        <v>1148</v>
      </c>
      <c r="D11">
        <v>21.9</v>
      </c>
      <c r="E11">
        <v>1354</v>
      </c>
      <c r="F11">
        <v>23.3</v>
      </c>
      <c r="G11">
        <v>8.42</v>
      </c>
      <c r="H11">
        <v>20.34</v>
      </c>
      <c r="I11">
        <v>341</v>
      </c>
      <c r="J11">
        <v>1218</v>
      </c>
      <c r="K11">
        <v>0.14000000000000001</v>
      </c>
      <c r="L11" t="s">
        <v>126</v>
      </c>
      <c r="M11">
        <v>229</v>
      </c>
      <c r="N11">
        <v>22</v>
      </c>
      <c r="O11">
        <v>23.1</v>
      </c>
      <c r="P11">
        <v>22</v>
      </c>
      <c r="Q11">
        <f t="shared" si="0"/>
        <v>22.55</v>
      </c>
      <c r="AC11" s="21">
        <v>41871.875</v>
      </c>
      <c r="AD11">
        <v>28.952999999999999</v>
      </c>
    </row>
    <row r="12" spans="1:30">
      <c r="A12" s="18">
        <v>41650</v>
      </c>
      <c r="B12">
        <v>27</v>
      </c>
      <c r="C12">
        <v>1007</v>
      </c>
      <c r="D12">
        <v>20.3</v>
      </c>
      <c r="E12">
        <v>645</v>
      </c>
      <c r="F12">
        <v>22.9</v>
      </c>
      <c r="G12">
        <v>2.14</v>
      </c>
      <c r="H12">
        <v>16.309999999999999</v>
      </c>
      <c r="I12">
        <v>200</v>
      </c>
      <c r="J12">
        <v>1224</v>
      </c>
      <c r="K12">
        <v>0</v>
      </c>
      <c r="L12" t="s">
        <v>126</v>
      </c>
      <c r="M12">
        <v>163</v>
      </c>
      <c r="N12">
        <v>16</v>
      </c>
      <c r="O12">
        <v>23.3</v>
      </c>
      <c r="P12">
        <v>22.5</v>
      </c>
      <c r="Q12">
        <f t="shared" si="0"/>
        <v>22.9</v>
      </c>
      <c r="AC12" s="21">
        <v>41871.916666666664</v>
      </c>
      <c r="AD12">
        <v>28.853000000000002</v>
      </c>
    </row>
    <row r="13" spans="1:30">
      <c r="A13" s="18">
        <v>41651</v>
      </c>
      <c r="B13">
        <v>27</v>
      </c>
      <c r="C13">
        <v>1658</v>
      </c>
      <c r="D13">
        <v>21.4</v>
      </c>
      <c r="E13">
        <v>726</v>
      </c>
      <c r="F13">
        <v>23.7</v>
      </c>
      <c r="G13">
        <v>2.71</v>
      </c>
      <c r="H13">
        <v>10.37</v>
      </c>
      <c r="I13">
        <v>68</v>
      </c>
      <c r="J13">
        <v>1226</v>
      </c>
      <c r="K13">
        <v>0</v>
      </c>
      <c r="L13" t="s">
        <v>126</v>
      </c>
      <c r="M13">
        <v>323</v>
      </c>
      <c r="N13">
        <v>28</v>
      </c>
      <c r="O13">
        <v>24.2</v>
      </c>
      <c r="P13">
        <v>22.7</v>
      </c>
      <c r="Q13">
        <f t="shared" si="0"/>
        <v>23.45</v>
      </c>
      <c r="AC13" s="21">
        <v>41871.958333333336</v>
      </c>
      <c r="AD13">
        <v>28.853000000000002</v>
      </c>
    </row>
    <row r="14" spans="1:30">
      <c r="A14" s="18">
        <v>41652</v>
      </c>
      <c r="B14">
        <v>28</v>
      </c>
      <c r="C14">
        <v>1155</v>
      </c>
      <c r="D14">
        <v>20.5</v>
      </c>
      <c r="E14">
        <v>2146</v>
      </c>
      <c r="F14">
        <v>23.7</v>
      </c>
      <c r="G14">
        <v>2.38</v>
      </c>
      <c r="H14">
        <v>15.94</v>
      </c>
      <c r="I14">
        <v>195</v>
      </c>
      <c r="J14">
        <v>2226</v>
      </c>
      <c r="K14">
        <v>0.59</v>
      </c>
      <c r="L14" t="s">
        <v>126</v>
      </c>
      <c r="M14">
        <v>297</v>
      </c>
      <c r="N14">
        <v>26</v>
      </c>
      <c r="O14">
        <v>24</v>
      </c>
      <c r="P14">
        <v>23.2</v>
      </c>
      <c r="Q14">
        <f t="shared" si="0"/>
        <v>23.6</v>
      </c>
      <c r="AC14" s="21">
        <v>41872</v>
      </c>
      <c r="AD14">
        <v>28.952999999999999</v>
      </c>
    </row>
    <row r="15" spans="1:30">
      <c r="A15" s="18">
        <v>41653</v>
      </c>
      <c r="B15">
        <v>27.4</v>
      </c>
      <c r="C15">
        <v>1434</v>
      </c>
      <c r="D15">
        <v>22.5</v>
      </c>
      <c r="E15">
        <v>2325</v>
      </c>
      <c r="F15">
        <v>24.3</v>
      </c>
      <c r="G15">
        <v>3.92</v>
      </c>
      <c r="H15">
        <v>18.72</v>
      </c>
      <c r="I15">
        <v>200</v>
      </c>
      <c r="J15">
        <v>1403</v>
      </c>
      <c r="K15">
        <v>0.05</v>
      </c>
      <c r="L15" t="s">
        <v>126</v>
      </c>
      <c r="M15">
        <v>216</v>
      </c>
      <c r="N15">
        <v>20</v>
      </c>
      <c r="O15">
        <v>24.6</v>
      </c>
      <c r="P15">
        <v>23.5</v>
      </c>
      <c r="Q15">
        <f t="shared" si="0"/>
        <v>24.05</v>
      </c>
      <c r="AC15" s="21">
        <v>41872.041666666664</v>
      </c>
      <c r="AD15">
        <v>28.754000000000001</v>
      </c>
    </row>
    <row r="16" spans="1:30">
      <c r="A16" s="18">
        <v>41654</v>
      </c>
      <c r="B16">
        <v>27.2</v>
      </c>
      <c r="C16">
        <v>1445</v>
      </c>
      <c r="D16">
        <v>20.6</v>
      </c>
      <c r="E16">
        <v>532</v>
      </c>
      <c r="F16">
        <v>24.1</v>
      </c>
      <c r="G16">
        <v>4.2</v>
      </c>
      <c r="H16">
        <v>22.8</v>
      </c>
      <c r="I16">
        <v>195</v>
      </c>
      <c r="J16">
        <v>1805</v>
      </c>
      <c r="K16">
        <v>0.01</v>
      </c>
      <c r="L16" t="s">
        <v>126</v>
      </c>
      <c r="M16">
        <v>292</v>
      </c>
      <c r="N16">
        <v>26</v>
      </c>
      <c r="O16">
        <v>24.2</v>
      </c>
      <c r="P16">
        <v>23.2</v>
      </c>
      <c r="Q16">
        <f t="shared" si="0"/>
        <v>23.7</v>
      </c>
      <c r="AC16" s="21">
        <v>41872.083333333336</v>
      </c>
      <c r="AD16">
        <v>28.555</v>
      </c>
    </row>
    <row r="17" spans="1:30">
      <c r="A17" s="18">
        <v>41655</v>
      </c>
      <c r="B17">
        <v>29.3</v>
      </c>
      <c r="C17">
        <v>1217</v>
      </c>
      <c r="D17">
        <v>21.5</v>
      </c>
      <c r="E17">
        <v>2240</v>
      </c>
      <c r="F17">
        <v>24.5</v>
      </c>
      <c r="G17">
        <v>5.84</v>
      </c>
      <c r="H17">
        <v>24.94</v>
      </c>
      <c r="I17">
        <v>316</v>
      </c>
      <c r="J17">
        <v>1842</v>
      </c>
      <c r="K17">
        <v>0</v>
      </c>
      <c r="L17" t="s">
        <v>126</v>
      </c>
      <c r="M17">
        <v>319</v>
      </c>
      <c r="N17">
        <v>28</v>
      </c>
      <c r="O17">
        <v>24.8</v>
      </c>
      <c r="P17">
        <v>23.5</v>
      </c>
      <c r="Q17">
        <f t="shared" si="0"/>
        <v>24.15</v>
      </c>
      <c r="AC17" s="21">
        <v>41872.125</v>
      </c>
      <c r="AD17">
        <v>28.356999999999999</v>
      </c>
    </row>
    <row r="18" spans="1:30">
      <c r="A18" s="18">
        <v>41656</v>
      </c>
      <c r="B18">
        <v>26.6</v>
      </c>
      <c r="C18">
        <v>925</v>
      </c>
      <c r="D18">
        <v>21.1</v>
      </c>
      <c r="E18">
        <v>2346</v>
      </c>
      <c r="F18">
        <v>23</v>
      </c>
      <c r="G18">
        <v>2.0299999999999998</v>
      </c>
      <c r="H18">
        <v>8.61</v>
      </c>
      <c r="I18">
        <v>87</v>
      </c>
      <c r="J18">
        <v>1442</v>
      </c>
      <c r="K18">
        <v>0.03</v>
      </c>
      <c r="L18" t="s">
        <v>126</v>
      </c>
      <c r="M18">
        <v>198</v>
      </c>
      <c r="N18">
        <v>19</v>
      </c>
      <c r="O18">
        <v>24.7</v>
      </c>
      <c r="P18">
        <v>23.7</v>
      </c>
      <c r="Q18">
        <f t="shared" si="0"/>
        <v>24.2</v>
      </c>
      <c r="AC18" s="21">
        <v>41872.166666666664</v>
      </c>
      <c r="AD18">
        <v>28.257999999999999</v>
      </c>
    </row>
    <row r="19" spans="1:30">
      <c r="A19" s="18">
        <v>41657</v>
      </c>
      <c r="B19">
        <v>25.7</v>
      </c>
      <c r="C19">
        <v>830</v>
      </c>
      <c r="D19">
        <v>20.7</v>
      </c>
      <c r="E19">
        <v>544</v>
      </c>
      <c r="F19">
        <v>23.1</v>
      </c>
      <c r="G19">
        <v>3.21</v>
      </c>
      <c r="H19">
        <v>12.56</v>
      </c>
      <c r="I19">
        <v>329</v>
      </c>
      <c r="J19">
        <v>1818</v>
      </c>
      <c r="K19">
        <v>0</v>
      </c>
      <c r="L19" t="s">
        <v>126</v>
      </c>
      <c r="M19">
        <v>323</v>
      </c>
      <c r="N19">
        <v>28</v>
      </c>
      <c r="O19">
        <v>26</v>
      </c>
      <c r="P19">
        <v>23.5</v>
      </c>
      <c r="Q19">
        <f t="shared" si="0"/>
        <v>24.75</v>
      </c>
      <c r="AC19" s="21">
        <v>41872.208333333336</v>
      </c>
      <c r="AD19">
        <v>27.861999999999998</v>
      </c>
    </row>
    <row r="20" spans="1:30">
      <c r="A20" s="18">
        <v>41658</v>
      </c>
      <c r="B20">
        <v>25.2</v>
      </c>
      <c r="C20">
        <v>907</v>
      </c>
      <c r="D20">
        <v>20.399999999999999</v>
      </c>
      <c r="E20">
        <v>639</v>
      </c>
      <c r="F20">
        <v>22.5</v>
      </c>
      <c r="G20">
        <v>4.43</v>
      </c>
      <c r="H20">
        <v>19.95</v>
      </c>
      <c r="I20">
        <v>346</v>
      </c>
      <c r="J20">
        <v>1626</v>
      </c>
      <c r="K20">
        <v>0</v>
      </c>
      <c r="L20" t="s">
        <v>126</v>
      </c>
      <c r="M20">
        <v>247</v>
      </c>
      <c r="N20">
        <v>23</v>
      </c>
      <c r="O20">
        <v>24.8</v>
      </c>
      <c r="P20">
        <v>24.1</v>
      </c>
      <c r="Q20">
        <f t="shared" si="0"/>
        <v>24.450000000000003</v>
      </c>
      <c r="AC20" s="21">
        <v>41872.25</v>
      </c>
      <c r="AD20">
        <v>27.664999999999999</v>
      </c>
    </row>
    <row r="21" spans="1:30">
      <c r="A21" s="18">
        <v>41659</v>
      </c>
      <c r="B21">
        <v>25.8</v>
      </c>
      <c r="C21">
        <v>959</v>
      </c>
      <c r="D21">
        <v>20.3</v>
      </c>
      <c r="E21">
        <v>549</v>
      </c>
      <c r="F21">
        <v>22.7</v>
      </c>
      <c r="G21">
        <v>2.58</v>
      </c>
      <c r="H21">
        <v>10.5</v>
      </c>
      <c r="I21">
        <v>72</v>
      </c>
      <c r="J21">
        <v>1455</v>
      </c>
      <c r="K21">
        <v>0</v>
      </c>
      <c r="L21" t="s">
        <v>126</v>
      </c>
      <c r="M21">
        <v>289</v>
      </c>
      <c r="N21">
        <v>26</v>
      </c>
      <c r="O21">
        <v>25.3</v>
      </c>
      <c r="P21">
        <v>24</v>
      </c>
      <c r="Q21">
        <f t="shared" si="0"/>
        <v>24.65</v>
      </c>
      <c r="AC21" s="21">
        <v>41872.291666666664</v>
      </c>
      <c r="AD21">
        <v>27.664999999999999</v>
      </c>
    </row>
    <row r="22" spans="1:30">
      <c r="A22" s="18">
        <v>41660</v>
      </c>
      <c r="B22">
        <v>27.2</v>
      </c>
      <c r="C22">
        <v>957</v>
      </c>
      <c r="D22">
        <v>21.1</v>
      </c>
      <c r="E22">
        <v>2315</v>
      </c>
      <c r="F22">
        <v>24.6</v>
      </c>
      <c r="G22">
        <v>6.05</v>
      </c>
      <c r="H22">
        <v>48.31</v>
      </c>
      <c r="I22">
        <v>203</v>
      </c>
      <c r="J22">
        <v>2225</v>
      </c>
      <c r="K22">
        <v>0.19</v>
      </c>
      <c r="L22" t="s">
        <v>126</v>
      </c>
      <c r="M22">
        <v>245</v>
      </c>
      <c r="N22">
        <v>22</v>
      </c>
      <c r="O22">
        <v>24.8</v>
      </c>
      <c r="P22">
        <v>23.9</v>
      </c>
      <c r="Q22">
        <f t="shared" si="0"/>
        <v>24.35</v>
      </c>
      <c r="AC22" s="21">
        <v>41872.333333333336</v>
      </c>
      <c r="AD22">
        <v>28.158999999999999</v>
      </c>
    </row>
    <row r="23" spans="1:30">
      <c r="A23" s="18">
        <v>41661</v>
      </c>
      <c r="B23">
        <v>26.1</v>
      </c>
      <c r="C23">
        <v>1046</v>
      </c>
      <c r="D23">
        <v>21.8</v>
      </c>
      <c r="E23">
        <v>2329</v>
      </c>
      <c r="F23">
        <v>23.3</v>
      </c>
      <c r="G23">
        <v>10.99</v>
      </c>
      <c r="H23">
        <v>30.78</v>
      </c>
      <c r="I23">
        <v>181</v>
      </c>
      <c r="J23">
        <v>128</v>
      </c>
      <c r="K23">
        <v>0.16</v>
      </c>
      <c r="L23" t="s">
        <v>126</v>
      </c>
      <c r="M23">
        <v>366</v>
      </c>
      <c r="N23">
        <v>30</v>
      </c>
      <c r="O23">
        <v>24.2</v>
      </c>
      <c r="P23">
        <v>22.1</v>
      </c>
      <c r="Q23">
        <f t="shared" si="0"/>
        <v>23.15</v>
      </c>
      <c r="AC23" s="21">
        <v>41872.375</v>
      </c>
      <c r="AD23">
        <v>28.456</v>
      </c>
    </row>
    <row r="24" spans="1:30">
      <c r="A24" s="18">
        <v>41662</v>
      </c>
      <c r="B24">
        <v>22.4</v>
      </c>
      <c r="C24">
        <v>1436</v>
      </c>
      <c r="D24">
        <v>18.8</v>
      </c>
      <c r="E24">
        <v>2349</v>
      </c>
      <c r="F24">
        <v>21.1</v>
      </c>
      <c r="G24">
        <v>7.56</v>
      </c>
      <c r="H24">
        <v>26.55</v>
      </c>
      <c r="I24">
        <v>332</v>
      </c>
      <c r="J24">
        <v>1</v>
      </c>
      <c r="K24">
        <v>0</v>
      </c>
      <c r="L24" t="s">
        <v>126</v>
      </c>
      <c r="M24">
        <v>328</v>
      </c>
      <c r="N24">
        <v>28</v>
      </c>
      <c r="O24">
        <v>24.1</v>
      </c>
      <c r="P24">
        <v>21.8</v>
      </c>
      <c r="Q24">
        <f t="shared" si="0"/>
        <v>22.950000000000003</v>
      </c>
      <c r="AC24" s="21">
        <v>41872.416666666664</v>
      </c>
      <c r="AD24">
        <v>28.456</v>
      </c>
    </row>
    <row r="25" spans="1:30">
      <c r="A25" s="18">
        <v>41663</v>
      </c>
      <c r="B25">
        <v>24.3</v>
      </c>
      <c r="C25">
        <v>1450</v>
      </c>
      <c r="D25">
        <v>18.399999999999999</v>
      </c>
      <c r="E25">
        <v>507</v>
      </c>
      <c r="F25">
        <v>21.6</v>
      </c>
      <c r="G25">
        <v>3.21</v>
      </c>
      <c r="H25">
        <v>13.9</v>
      </c>
      <c r="I25">
        <v>82</v>
      </c>
      <c r="J25">
        <v>1419</v>
      </c>
      <c r="K25">
        <v>0</v>
      </c>
      <c r="L25" t="s">
        <v>126</v>
      </c>
      <c r="M25">
        <v>250</v>
      </c>
      <c r="N25">
        <v>22</v>
      </c>
      <c r="O25">
        <v>23.9</v>
      </c>
      <c r="P25">
        <v>22.9</v>
      </c>
      <c r="Q25">
        <f t="shared" si="0"/>
        <v>23.4</v>
      </c>
      <c r="AC25" s="21">
        <v>41872.458333333336</v>
      </c>
      <c r="AD25">
        <v>28.555</v>
      </c>
    </row>
    <row r="26" spans="1:30">
      <c r="A26" s="18">
        <v>41664</v>
      </c>
      <c r="B26">
        <v>24.9</v>
      </c>
      <c r="C26">
        <v>1243</v>
      </c>
      <c r="D26">
        <v>20.6</v>
      </c>
      <c r="E26">
        <v>35</v>
      </c>
      <c r="F26">
        <v>23.2</v>
      </c>
      <c r="G26">
        <v>6.82</v>
      </c>
      <c r="H26">
        <v>28.3</v>
      </c>
      <c r="I26">
        <v>195</v>
      </c>
      <c r="J26">
        <v>1529</v>
      </c>
      <c r="K26">
        <v>0</v>
      </c>
      <c r="L26" t="s">
        <v>126</v>
      </c>
      <c r="M26">
        <v>311</v>
      </c>
      <c r="N26">
        <v>27</v>
      </c>
      <c r="O26">
        <v>23.5</v>
      </c>
      <c r="P26">
        <v>22.6</v>
      </c>
      <c r="Q26">
        <f t="shared" si="0"/>
        <v>23.05</v>
      </c>
      <c r="AC26" s="21">
        <v>41872.5</v>
      </c>
      <c r="AD26">
        <v>28.555</v>
      </c>
    </row>
    <row r="27" spans="1:30">
      <c r="A27" s="18">
        <v>41665</v>
      </c>
      <c r="B27">
        <v>25.4</v>
      </c>
      <c r="C27">
        <v>907</v>
      </c>
      <c r="D27">
        <v>20.2</v>
      </c>
      <c r="E27">
        <v>2341</v>
      </c>
      <c r="F27">
        <v>22.8</v>
      </c>
      <c r="G27">
        <v>8.64</v>
      </c>
      <c r="H27">
        <v>25.49</v>
      </c>
      <c r="I27">
        <v>208</v>
      </c>
      <c r="J27">
        <v>156</v>
      </c>
      <c r="K27">
        <v>0.18</v>
      </c>
      <c r="L27" t="s">
        <v>126</v>
      </c>
      <c r="M27">
        <v>83</v>
      </c>
      <c r="N27">
        <v>11</v>
      </c>
      <c r="O27">
        <v>23.2</v>
      </c>
      <c r="P27">
        <v>22.7</v>
      </c>
      <c r="Q27">
        <f t="shared" si="0"/>
        <v>22.95</v>
      </c>
      <c r="AC27" s="21">
        <v>41872.541666666664</v>
      </c>
      <c r="AD27">
        <v>28.456</v>
      </c>
    </row>
    <row r="28" spans="1:30">
      <c r="A28" s="18">
        <v>41666</v>
      </c>
      <c r="B28">
        <v>22.1</v>
      </c>
      <c r="C28">
        <v>1336</v>
      </c>
      <c r="D28">
        <v>19.3</v>
      </c>
      <c r="E28">
        <v>1643</v>
      </c>
      <c r="F28">
        <v>20.6</v>
      </c>
      <c r="G28">
        <v>6.55</v>
      </c>
      <c r="H28">
        <v>26.74</v>
      </c>
      <c r="I28">
        <v>334</v>
      </c>
      <c r="J28">
        <v>1525</v>
      </c>
      <c r="K28">
        <v>0.26</v>
      </c>
      <c r="L28" t="s">
        <v>126</v>
      </c>
      <c r="M28">
        <v>89</v>
      </c>
      <c r="N28">
        <v>11</v>
      </c>
      <c r="O28">
        <v>23.2</v>
      </c>
      <c r="P28">
        <v>21.7</v>
      </c>
      <c r="Q28">
        <f t="shared" si="0"/>
        <v>22.45</v>
      </c>
      <c r="AC28" s="21">
        <v>41872.583333333336</v>
      </c>
      <c r="AD28">
        <v>28.754000000000001</v>
      </c>
    </row>
    <row r="29" spans="1:30">
      <c r="A29" s="18">
        <v>41667</v>
      </c>
      <c r="B29">
        <v>22.7</v>
      </c>
      <c r="C29">
        <v>2117</v>
      </c>
      <c r="D29">
        <v>20.100000000000001</v>
      </c>
      <c r="E29">
        <v>26</v>
      </c>
      <c r="F29">
        <v>22</v>
      </c>
      <c r="G29">
        <v>18.78</v>
      </c>
      <c r="H29">
        <v>31.37</v>
      </c>
      <c r="I29">
        <v>347</v>
      </c>
      <c r="J29">
        <v>1050</v>
      </c>
      <c r="K29">
        <v>0.13</v>
      </c>
      <c r="L29" t="s">
        <v>126</v>
      </c>
      <c r="M29">
        <v>143</v>
      </c>
      <c r="N29">
        <v>15</v>
      </c>
      <c r="O29">
        <v>22.9</v>
      </c>
      <c r="P29">
        <v>21.3</v>
      </c>
      <c r="Q29">
        <f t="shared" si="0"/>
        <v>22.1</v>
      </c>
      <c r="AC29" s="21">
        <v>41872.625</v>
      </c>
      <c r="AD29">
        <v>28.655000000000001</v>
      </c>
    </row>
    <row r="30" spans="1:30">
      <c r="A30" s="18">
        <v>41668</v>
      </c>
      <c r="B30">
        <v>23.5</v>
      </c>
      <c r="C30">
        <v>1626</v>
      </c>
      <c r="D30">
        <v>19.2</v>
      </c>
      <c r="E30">
        <v>345</v>
      </c>
      <c r="F30">
        <v>22.2</v>
      </c>
      <c r="G30">
        <v>14.83</v>
      </c>
      <c r="H30">
        <v>30.36</v>
      </c>
      <c r="I30">
        <v>19</v>
      </c>
      <c r="J30">
        <v>623</v>
      </c>
      <c r="K30">
        <v>0.35</v>
      </c>
      <c r="L30" t="s">
        <v>126</v>
      </c>
      <c r="M30">
        <v>137</v>
      </c>
      <c r="N30">
        <v>15</v>
      </c>
      <c r="O30">
        <v>23</v>
      </c>
      <c r="P30">
        <v>21.6</v>
      </c>
      <c r="Q30">
        <f t="shared" si="0"/>
        <v>22.3</v>
      </c>
      <c r="AC30" s="21">
        <v>41872.666666666664</v>
      </c>
      <c r="AD30">
        <v>28.754000000000001</v>
      </c>
    </row>
    <row r="31" spans="1:30">
      <c r="A31" s="18">
        <v>41669</v>
      </c>
      <c r="B31">
        <v>24.7</v>
      </c>
      <c r="C31">
        <v>1618</v>
      </c>
      <c r="D31">
        <v>20</v>
      </c>
      <c r="E31">
        <v>515</v>
      </c>
      <c r="F31">
        <v>22.5</v>
      </c>
      <c r="G31">
        <v>3.01</v>
      </c>
      <c r="H31">
        <v>11.77</v>
      </c>
      <c r="I31">
        <v>332</v>
      </c>
      <c r="J31">
        <v>1241</v>
      </c>
      <c r="K31">
        <v>0</v>
      </c>
      <c r="L31" t="s">
        <v>126</v>
      </c>
      <c r="M31">
        <v>400</v>
      </c>
      <c r="N31">
        <v>34</v>
      </c>
      <c r="O31">
        <v>24.7</v>
      </c>
      <c r="P31">
        <v>22.4</v>
      </c>
      <c r="Q31">
        <f t="shared" si="0"/>
        <v>23.549999999999997</v>
      </c>
      <c r="AC31" s="21">
        <v>41872.708333333336</v>
      </c>
      <c r="AD31">
        <v>28.655000000000001</v>
      </c>
    </row>
    <row r="32" spans="1:30">
      <c r="A32" s="18">
        <v>41670</v>
      </c>
      <c r="B32">
        <v>27.9</v>
      </c>
      <c r="C32">
        <v>1240</v>
      </c>
      <c r="D32">
        <v>20.8</v>
      </c>
      <c r="E32">
        <v>728</v>
      </c>
      <c r="F32">
        <v>23.3</v>
      </c>
      <c r="G32">
        <v>3.55</v>
      </c>
      <c r="H32">
        <v>16.86</v>
      </c>
      <c r="I32">
        <v>139</v>
      </c>
      <c r="J32">
        <v>1419</v>
      </c>
      <c r="K32">
        <v>0.09</v>
      </c>
      <c r="L32" t="s">
        <v>126</v>
      </c>
      <c r="M32">
        <v>238</v>
      </c>
      <c r="N32">
        <v>22</v>
      </c>
      <c r="O32">
        <v>23.9</v>
      </c>
      <c r="P32">
        <v>22.9</v>
      </c>
      <c r="Q32">
        <f t="shared" si="0"/>
        <v>23.4</v>
      </c>
      <c r="AC32" s="21">
        <v>41872.75</v>
      </c>
      <c r="AD32">
        <v>28.356999999999999</v>
      </c>
    </row>
    <row r="33" spans="1:30">
      <c r="A33" s="18">
        <v>41671</v>
      </c>
      <c r="B33">
        <v>26.9</v>
      </c>
      <c r="C33">
        <v>1631</v>
      </c>
      <c r="D33">
        <v>21.1</v>
      </c>
      <c r="E33">
        <v>2311</v>
      </c>
      <c r="F33">
        <v>24</v>
      </c>
      <c r="G33">
        <v>5.16</v>
      </c>
      <c r="H33">
        <v>27.27</v>
      </c>
      <c r="I33">
        <v>201</v>
      </c>
      <c r="J33">
        <v>847</v>
      </c>
      <c r="K33">
        <v>0.17</v>
      </c>
      <c r="L33" t="s">
        <v>126</v>
      </c>
      <c r="M33">
        <v>210</v>
      </c>
      <c r="N33">
        <v>21</v>
      </c>
      <c r="O33">
        <v>23.7</v>
      </c>
      <c r="P33">
        <v>22.9</v>
      </c>
      <c r="Q33">
        <f t="shared" si="0"/>
        <v>23.299999999999997</v>
      </c>
      <c r="AC33" s="21">
        <v>41872.791666666664</v>
      </c>
      <c r="AD33">
        <v>28.158999999999999</v>
      </c>
    </row>
    <row r="34" spans="1:30">
      <c r="A34" s="18">
        <v>41672</v>
      </c>
      <c r="B34">
        <v>25.2</v>
      </c>
      <c r="C34">
        <v>1003</v>
      </c>
      <c r="D34">
        <v>20.5</v>
      </c>
      <c r="E34">
        <v>715</v>
      </c>
      <c r="F34">
        <v>22.5</v>
      </c>
      <c r="G34">
        <v>5</v>
      </c>
      <c r="H34">
        <v>15.94</v>
      </c>
      <c r="I34">
        <v>352</v>
      </c>
      <c r="J34">
        <v>1317</v>
      </c>
      <c r="K34">
        <v>0</v>
      </c>
      <c r="L34" t="s">
        <v>126</v>
      </c>
      <c r="M34">
        <v>266</v>
      </c>
      <c r="N34">
        <v>25</v>
      </c>
      <c r="O34">
        <v>23.8</v>
      </c>
      <c r="P34">
        <v>22.9</v>
      </c>
      <c r="Q34">
        <f t="shared" si="0"/>
        <v>23.35</v>
      </c>
      <c r="AC34" s="21">
        <v>41872.833333333336</v>
      </c>
      <c r="AD34">
        <v>28.158999999999999</v>
      </c>
    </row>
    <row r="35" spans="1:30">
      <c r="A35" s="18">
        <v>41673</v>
      </c>
      <c r="B35">
        <v>23.2</v>
      </c>
      <c r="C35">
        <v>913</v>
      </c>
      <c r="D35">
        <v>19.899999999999999</v>
      </c>
      <c r="E35">
        <v>2008</v>
      </c>
      <c r="F35">
        <v>21.4</v>
      </c>
      <c r="G35">
        <v>2.88</v>
      </c>
      <c r="H35">
        <v>19.16</v>
      </c>
      <c r="I35">
        <v>331</v>
      </c>
      <c r="J35">
        <v>1532</v>
      </c>
      <c r="K35">
        <v>0.51</v>
      </c>
      <c r="L35" t="s">
        <v>126</v>
      </c>
      <c r="M35">
        <v>41</v>
      </c>
      <c r="N35">
        <v>7</v>
      </c>
      <c r="O35">
        <v>23.7</v>
      </c>
      <c r="P35">
        <v>23.1</v>
      </c>
      <c r="Q35">
        <f t="shared" si="0"/>
        <v>23.4</v>
      </c>
      <c r="AC35" s="21">
        <v>41872.875</v>
      </c>
      <c r="AD35">
        <v>28.06</v>
      </c>
    </row>
    <row r="36" spans="1:30">
      <c r="A36" s="18">
        <v>41674</v>
      </c>
      <c r="B36">
        <v>22.7</v>
      </c>
      <c r="C36">
        <v>1321</v>
      </c>
      <c r="D36">
        <v>19.5</v>
      </c>
      <c r="E36">
        <v>1034</v>
      </c>
      <c r="F36">
        <v>20.5</v>
      </c>
      <c r="G36">
        <v>1.97</v>
      </c>
      <c r="H36">
        <v>17.71</v>
      </c>
      <c r="I36">
        <v>326</v>
      </c>
      <c r="J36">
        <v>1023</v>
      </c>
      <c r="K36">
        <v>0.56999999999999995</v>
      </c>
      <c r="L36" t="s">
        <v>126</v>
      </c>
      <c r="M36">
        <v>77</v>
      </c>
      <c r="N36">
        <v>10</v>
      </c>
      <c r="O36">
        <v>23.4</v>
      </c>
      <c r="P36">
        <v>22.9</v>
      </c>
      <c r="Q36">
        <f t="shared" si="0"/>
        <v>23.15</v>
      </c>
      <c r="AC36" s="21">
        <v>41872.916666666664</v>
      </c>
      <c r="AD36">
        <v>27.960999999999999</v>
      </c>
    </row>
    <row r="37" spans="1:30">
      <c r="A37" s="18">
        <v>41675</v>
      </c>
      <c r="B37">
        <v>26.6</v>
      </c>
      <c r="C37">
        <v>1329</v>
      </c>
      <c r="D37">
        <v>20.2</v>
      </c>
      <c r="E37">
        <v>314</v>
      </c>
      <c r="F37">
        <v>24</v>
      </c>
      <c r="G37">
        <v>6.33</v>
      </c>
      <c r="H37">
        <v>28.89</v>
      </c>
      <c r="I37">
        <v>193</v>
      </c>
      <c r="J37">
        <v>941</v>
      </c>
      <c r="K37">
        <v>0.01</v>
      </c>
      <c r="L37" t="s">
        <v>126</v>
      </c>
      <c r="M37">
        <v>194</v>
      </c>
      <c r="N37">
        <v>20</v>
      </c>
      <c r="O37">
        <v>23.7</v>
      </c>
      <c r="P37">
        <v>22.8</v>
      </c>
      <c r="Q37">
        <f t="shared" si="0"/>
        <v>23.25</v>
      </c>
      <c r="AC37" s="21">
        <v>41872.958333333336</v>
      </c>
      <c r="AD37">
        <v>27.861999999999998</v>
      </c>
    </row>
    <row r="38" spans="1:30">
      <c r="A38" s="18">
        <v>41676</v>
      </c>
      <c r="B38">
        <v>25.5</v>
      </c>
      <c r="C38">
        <v>1331</v>
      </c>
      <c r="D38">
        <v>21.8</v>
      </c>
      <c r="E38">
        <v>257</v>
      </c>
      <c r="F38">
        <v>23.4</v>
      </c>
      <c r="G38">
        <v>4.07</v>
      </c>
      <c r="H38">
        <v>21.59</v>
      </c>
      <c r="I38">
        <v>323</v>
      </c>
      <c r="J38">
        <v>2030</v>
      </c>
      <c r="K38">
        <v>0.04</v>
      </c>
      <c r="L38" t="s">
        <v>126</v>
      </c>
      <c r="M38">
        <v>132</v>
      </c>
      <c r="N38">
        <v>14</v>
      </c>
      <c r="O38">
        <v>23.7</v>
      </c>
      <c r="P38">
        <v>22.7</v>
      </c>
      <c r="Q38">
        <f t="shared" si="0"/>
        <v>23.2</v>
      </c>
      <c r="AC38" s="21">
        <v>41873</v>
      </c>
      <c r="AD38">
        <v>27.861999999999998</v>
      </c>
    </row>
    <row r="39" spans="1:30">
      <c r="A39" s="18">
        <v>41677</v>
      </c>
      <c r="B39">
        <v>23.4</v>
      </c>
      <c r="C39">
        <v>1100</v>
      </c>
      <c r="D39">
        <v>20.3</v>
      </c>
      <c r="E39">
        <v>2341</v>
      </c>
      <c r="F39">
        <v>21.9</v>
      </c>
      <c r="G39">
        <v>6.74</v>
      </c>
      <c r="H39">
        <v>23.85</v>
      </c>
      <c r="I39">
        <v>345</v>
      </c>
      <c r="J39">
        <v>2124</v>
      </c>
      <c r="K39">
        <v>0.7</v>
      </c>
      <c r="L39" t="s">
        <v>126</v>
      </c>
      <c r="M39">
        <v>52</v>
      </c>
      <c r="N39">
        <v>8</v>
      </c>
      <c r="O39">
        <v>23.6</v>
      </c>
      <c r="P39">
        <v>23.1</v>
      </c>
      <c r="Q39">
        <f t="shared" si="0"/>
        <v>23.35</v>
      </c>
      <c r="AC39" s="21">
        <v>41873.041666666664</v>
      </c>
      <c r="AD39">
        <v>27.861999999999998</v>
      </c>
    </row>
    <row r="40" spans="1:30">
      <c r="A40" s="18">
        <v>41678</v>
      </c>
      <c r="B40">
        <v>23</v>
      </c>
      <c r="C40">
        <v>1237</v>
      </c>
      <c r="D40">
        <v>19.899999999999999</v>
      </c>
      <c r="E40">
        <v>550</v>
      </c>
      <c r="F40">
        <v>21.1</v>
      </c>
      <c r="G40">
        <v>7.2</v>
      </c>
      <c r="H40">
        <v>19.75</v>
      </c>
      <c r="I40">
        <v>29</v>
      </c>
      <c r="J40">
        <v>2114</v>
      </c>
      <c r="K40">
        <v>0.37</v>
      </c>
      <c r="L40" t="s">
        <v>126</v>
      </c>
      <c r="M40">
        <v>104</v>
      </c>
      <c r="N40">
        <v>13</v>
      </c>
      <c r="O40">
        <v>23.9</v>
      </c>
      <c r="P40">
        <v>22.5</v>
      </c>
      <c r="Q40">
        <f t="shared" si="0"/>
        <v>23.2</v>
      </c>
      <c r="AC40" s="21">
        <v>41873.083333333336</v>
      </c>
      <c r="AD40">
        <v>27.763999999999999</v>
      </c>
    </row>
    <row r="41" spans="1:30">
      <c r="A41" s="18">
        <v>41679</v>
      </c>
      <c r="B41">
        <v>24.6</v>
      </c>
      <c r="C41">
        <v>1527</v>
      </c>
      <c r="D41">
        <v>20.399999999999999</v>
      </c>
      <c r="E41">
        <v>231</v>
      </c>
      <c r="F41">
        <v>22.9</v>
      </c>
      <c r="G41">
        <v>5.33</v>
      </c>
      <c r="H41">
        <v>15.56</v>
      </c>
      <c r="I41">
        <v>72</v>
      </c>
      <c r="J41">
        <v>1246</v>
      </c>
      <c r="K41">
        <v>0.18</v>
      </c>
      <c r="L41" t="s">
        <v>126</v>
      </c>
      <c r="M41">
        <v>259</v>
      </c>
      <c r="N41">
        <v>24</v>
      </c>
      <c r="O41">
        <v>23.9</v>
      </c>
      <c r="P41">
        <v>22.5</v>
      </c>
      <c r="Q41">
        <f t="shared" si="0"/>
        <v>23.2</v>
      </c>
      <c r="AC41" s="21">
        <v>41873.125</v>
      </c>
      <c r="AD41">
        <v>27.567</v>
      </c>
    </row>
    <row r="42" spans="1:30">
      <c r="A42" s="18">
        <v>41680</v>
      </c>
      <c r="B42">
        <v>27.9</v>
      </c>
      <c r="C42">
        <v>1214</v>
      </c>
      <c r="D42">
        <v>21.5</v>
      </c>
      <c r="E42">
        <v>3</v>
      </c>
      <c r="F42">
        <v>24.2</v>
      </c>
      <c r="G42">
        <v>2.97</v>
      </c>
      <c r="H42">
        <v>17.43</v>
      </c>
      <c r="I42">
        <v>197</v>
      </c>
      <c r="J42">
        <v>1336</v>
      </c>
      <c r="K42">
        <v>0</v>
      </c>
      <c r="L42" t="s">
        <v>126</v>
      </c>
      <c r="M42">
        <v>419</v>
      </c>
      <c r="N42">
        <v>36</v>
      </c>
      <c r="O42">
        <v>24.3</v>
      </c>
      <c r="P42">
        <v>23.4</v>
      </c>
      <c r="Q42">
        <f t="shared" si="0"/>
        <v>23.85</v>
      </c>
      <c r="AC42" s="21">
        <v>41873.166666666664</v>
      </c>
      <c r="AD42">
        <v>27.468</v>
      </c>
    </row>
    <row r="43" spans="1:30">
      <c r="A43" s="18">
        <v>41681</v>
      </c>
      <c r="B43">
        <v>26.1</v>
      </c>
      <c r="C43">
        <v>1355</v>
      </c>
      <c r="D43">
        <v>20.6</v>
      </c>
      <c r="E43">
        <v>507</v>
      </c>
      <c r="F43">
        <v>23.5</v>
      </c>
      <c r="G43">
        <v>3.13</v>
      </c>
      <c r="H43">
        <v>11</v>
      </c>
      <c r="I43">
        <v>356</v>
      </c>
      <c r="J43">
        <v>1147</v>
      </c>
      <c r="K43">
        <v>0</v>
      </c>
      <c r="L43" t="s">
        <v>126</v>
      </c>
      <c r="M43">
        <v>501</v>
      </c>
      <c r="N43">
        <v>44</v>
      </c>
      <c r="O43">
        <v>25.1</v>
      </c>
      <c r="P43">
        <v>23.8</v>
      </c>
      <c r="Q43">
        <f t="shared" si="0"/>
        <v>24.450000000000003</v>
      </c>
      <c r="AC43" s="21">
        <v>41873.208333333336</v>
      </c>
      <c r="AD43">
        <v>27.37</v>
      </c>
    </row>
    <row r="44" spans="1:30">
      <c r="A44" s="18">
        <v>41682</v>
      </c>
      <c r="B44">
        <v>25.5</v>
      </c>
      <c r="C44">
        <v>1515</v>
      </c>
      <c r="D44">
        <v>22.1</v>
      </c>
      <c r="E44">
        <v>621</v>
      </c>
      <c r="F44">
        <v>23.7</v>
      </c>
      <c r="G44">
        <v>4.79</v>
      </c>
      <c r="H44">
        <v>15.45</v>
      </c>
      <c r="I44">
        <v>92</v>
      </c>
      <c r="J44">
        <v>1004</v>
      </c>
      <c r="K44">
        <v>0</v>
      </c>
      <c r="L44" t="s">
        <v>126</v>
      </c>
      <c r="M44">
        <v>361</v>
      </c>
      <c r="N44">
        <v>33</v>
      </c>
      <c r="O44">
        <v>25.3</v>
      </c>
      <c r="P44">
        <v>24</v>
      </c>
      <c r="Q44">
        <f t="shared" si="0"/>
        <v>24.65</v>
      </c>
      <c r="AC44" s="21">
        <v>41873.25</v>
      </c>
      <c r="AD44">
        <v>27.172999999999998</v>
      </c>
    </row>
    <row r="45" spans="1:30">
      <c r="A45" s="18">
        <v>41683</v>
      </c>
      <c r="B45">
        <v>25.6</v>
      </c>
      <c r="C45">
        <v>1110</v>
      </c>
      <c r="D45">
        <v>21.4</v>
      </c>
      <c r="E45">
        <v>528</v>
      </c>
      <c r="F45">
        <v>23.6</v>
      </c>
      <c r="G45">
        <v>5.58</v>
      </c>
      <c r="H45">
        <v>24.13</v>
      </c>
      <c r="I45">
        <v>2</v>
      </c>
      <c r="J45">
        <v>2204</v>
      </c>
      <c r="K45">
        <v>0</v>
      </c>
      <c r="L45" t="s">
        <v>126</v>
      </c>
      <c r="M45">
        <v>259</v>
      </c>
      <c r="N45">
        <v>24</v>
      </c>
      <c r="O45">
        <v>25.3</v>
      </c>
      <c r="P45">
        <v>24.2</v>
      </c>
      <c r="Q45">
        <f t="shared" si="0"/>
        <v>24.75</v>
      </c>
      <c r="AC45" s="21">
        <v>41873.291666666664</v>
      </c>
      <c r="AD45">
        <v>27.172999999999998</v>
      </c>
    </row>
    <row r="46" spans="1:30">
      <c r="A46" s="18">
        <v>41684</v>
      </c>
      <c r="B46">
        <v>23.8</v>
      </c>
      <c r="C46">
        <v>1135</v>
      </c>
      <c r="D46">
        <v>22.6</v>
      </c>
      <c r="E46">
        <v>908</v>
      </c>
      <c r="F46">
        <v>23.3</v>
      </c>
      <c r="G46">
        <v>16.93</v>
      </c>
      <c r="H46">
        <v>25.76</v>
      </c>
      <c r="I46">
        <v>12</v>
      </c>
      <c r="J46">
        <v>1840</v>
      </c>
      <c r="K46">
        <v>0.05</v>
      </c>
      <c r="L46" t="s">
        <v>126</v>
      </c>
      <c r="M46">
        <v>31</v>
      </c>
      <c r="N46">
        <v>6</v>
      </c>
      <c r="O46">
        <v>24.6</v>
      </c>
      <c r="P46">
        <v>23.2</v>
      </c>
      <c r="Q46">
        <f t="shared" si="0"/>
        <v>23.9</v>
      </c>
      <c r="AC46" s="21">
        <v>41873.333333333336</v>
      </c>
      <c r="AD46">
        <v>27.271999999999998</v>
      </c>
    </row>
    <row r="47" spans="1:30">
      <c r="A47" s="18">
        <v>41685</v>
      </c>
      <c r="B47">
        <v>24.9</v>
      </c>
      <c r="C47">
        <v>1445</v>
      </c>
      <c r="D47">
        <v>21.6</v>
      </c>
      <c r="E47">
        <v>608</v>
      </c>
      <c r="F47">
        <v>23.8</v>
      </c>
      <c r="G47">
        <v>13.13</v>
      </c>
      <c r="H47">
        <v>27.31</v>
      </c>
      <c r="I47">
        <v>26</v>
      </c>
      <c r="J47">
        <v>101</v>
      </c>
      <c r="K47">
        <v>0.2</v>
      </c>
      <c r="L47" t="s">
        <v>126</v>
      </c>
      <c r="M47">
        <v>267</v>
      </c>
      <c r="N47">
        <v>25</v>
      </c>
      <c r="O47">
        <v>24.6</v>
      </c>
      <c r="P47">
        <v>23.2</v>
      </c>
      <c r="Q47">
        <f t="shared" si="0"/>
        <v>23.9</v>
      </c>
      <c r="AC47" s="21">
        <v>41873.375</v>
      </c>
      <c r="AD47">
        <v>27.664999999999999</v>
      </c>
    </row>
    <row r="48" spans="1:30">
      <c r="A48" s="18">
        <v>41686</v>
      </c>
      <c r="B48">
        <v>25.2</v>
      </c>
      <c r="C48">
        <v>2356</v>
      </c>
      <c r="D48">
        <v>22.1</v>
      </c>
      <c r="E48">
        <v>2243</v>
      </c>
      <c r="F48">
        <v>23.7</v>
      </c>
      <c r="G48">
        <v>4.3</v>
      </c>
      <c r="H48">
        <v>22.4</v>
      </c>
      <c r="I48">
        <v>199</v>
      </c>
      <c r="J48">
        <v>2355</v>
      </c>
      <c r="K48">
        <v>0.2</v>
      </c>
      <c r="L48" t="s">
        <v>126</v>
      </c>
      <c r="M48">
        <v>17</v>
      </c>
      <c r="N48">
        <v>5</v>
      </c>
      <c r="O48">
        <v>24.2</v>
      </c>
      <c r="P48">
        <v>23.8</v>
      </c>
      <c r="Q48">
        <f t="shared" si="0"/>
        <v>24</v>
      </c>
      <c r="AC48" s="21">
        <v>41873.416666666664</v>
      </c>
      <c r="AD48">
        <v>27.861999999999998</v>
      </c>
    </row>
    <row r="49" spans="1:30">
      <c r="A49" s="18">
        <v>41687</v>
      </c>
      <c r="B49">
        <v>27.7</v>
      </c>
      <c r="C49">
        <v>1240</v>
      </c>
      <c r="D49">
        <v>23.1</v>
      </c>
      <c r="E49">
        <v>1746</v>
      </c>
      <c r="F49">
        <v>24.7</v>
      </c>
      <c r="G49">
        <v>5.57</v>
      </c>
      <c r="H49">
        <v>25.05</v>
      </c>
      <c r="I49">
        <v>194</v>
      </c>
      <c r="J49">
        <v>1042</v>
      </c>
      <c r="K49">
        <v>0.08</v>
      </c>
      <c r="L49" t="s">
        <v>126</v>
      </c>
      <c r="M49">
        <v>96</v>
      </c>
      <c r="N49">
        <v>11</v>
      </c>
      <c r="O49">
        <v>24.1</v>
      </c>
      <c r="P49">
        <v>23.5</v>
      </c>
      <c r="Q49">
        <f t="shared" si="0"/>
        <v>23.8</v>
      </c>
      <c r="AC49" s="21">
        <v>41873.458333333336</v>
      </c>
      <c r="AD49">
        <v>28.06</v>
      </c>
    </row>
    <row r="50" spans="1:30">
      <c r="A50" s="18">
        <v>41688</v>
      </c>
      <c r="B50">
        <v>25.6</v>
      </c>
      <c r="C50">
        <v>906</v>
      </c>
      <c r="D50">
        <v>21.9</v>
      </c>
      <c r="E50">
        <v>707</v>
      </c>
      <c r="F50">
        <v>23.9</v>
      </c>
      <c r="G50">
        <v>4.55</v>
      </c>
      <c r="H50">
        <v>15.17</v>
      </c>
      <c r="I50">
        <v>98</v>
      </c>
      <c r="J50">
        <v>1401</v>
      </c>
      <c r="K50">
        <v>0.86</v>
      </c>
      <c r="L50" t="s">
        <v>126</v>
      </c>
      <c r="M50">
        <v>205</v>
      </c>
      <c r="N50">
        <v>20</v>
      </c>
      <c r="O50">
        <v>24.2</v>
      </c>
      <c r="P50">
        <v>23.3</v>
      </c>
      <c r="Q50">
        <f t="shared" si="0"/>
        <v>23.75</v>
      </c>
      <c r="AC50" s="21">
        <v>41873.5</v>
      </c>
      <c r="AD50">
        <v>28.257999999999999</v>
      </c>
    </row>
    <row r="51" spans="1:30">
      <c r="A51" s="18">
        <v>41689</v>
      </c>
      <c r="B51">
        <v>25.5</v>
      </c>
      <c r="C51">
        <v>1121</v>
      </c>
      <c r="D51">
        <v>21.1</v>
      </c>
      <c r="E51">
        <v>427</v>
      </c>
      <c r="F51">
        <v>23.7</v>
      </c>
      <c r="G51">
        <v>3.84</v>
      </c>
      <c r="H51">
        <v>9.9700000000000006</v>
      </c>
      <c r="I51">
        <v>64</v>
      </c>
      <c r="J51">
        <v>1409</v>
      </c>
      <c r="K51">
        <v>0</v>
      </c>
      <c r="L51" t="s">
        <v>126</v>
      </c>
      <c r="M51">
        <v>316</v>
      </c>
      <c r="N51">
        <v>28</v>
      </c>
      <c r="O51">
        <v>25.2</v>
      </c>
      <c r="P51">
        <v>23.7</v>
      </c>
      <c r="Q51">
        <f t="shared" si="0"/>
        <v>24.45</v>
      </c>
      <c r="AC51" s="21">
        <v>41873.541666666664</v>
      </c>
      <c r="AD51">
        <v>28.06</v>
      </c>
    </row>
    <row r="52" spans="1:30">
      <c r="A52" s="18">
        <v>41690</v>
      </c>
      <c r="B52">
        <v>26.5</v>
      </c>
      <c r="C52">
        <v>857</v>
      </c>
      <c r="D52">
        <v>22.7</v>
      </c>
      <c r="E52">
        <v>427</v>
      </c>
      <c r="F52">
        <v>24.2</v>
      </c>
      <c r="G52">
        <v>5.64</v>
      </c>
      <c r="H52">
        <v>15.23</v>
      </c>
      <c r="I52">
        <v>82</v>
      </c>
      <c r="J52">
        <v>1052</v>
      </c>
      <c r="K52">
        <v>0.02</v>
      </c>
      <c r="L52" t="s">
        <v>126</v>
      </c>
      <c r="M52">
        <v>381</v>
      </c>
      <c r="N52">
        <v>33</v>
      </c>
      <c r="O52">
        <v>25.3</v>
      </c>
      <c r="P52">
        <v>24.1</v>
      </c>
      <c r="Q52">
        <f t="shared" si="0"/>
        <v>24.700000000000003</v>
      </c>
      <c r="AC52" s="21">
        <v>41873.583333333336</v>
      </c>
      <c r="AD52">
        <v>28.06</v>
      </c>
    </row>
    <row r="53" spans="1:30">
      <c r="A53" s="18">
        <v>41691</v>
      </c>
      <c r="B53">
        <v>26.7</v>
      </c>
      <c r="C53">
        <v>1011</v>
      </c>
      <c r="D53">
        <v>21.2</v>
      </c>
      <c r="E53">
        <v>657</v>
      </c>
      <c r="F53">
        <v>24.1</v>
      </c>
      <c r="G53">
        <v>4.34</v>
      </c>
      <c r="H53">
        <v>16.13</v>
      </c>
      <c r="I53">
        <v>333</v>
      </c>
      <c r="J53">
        <v>1911</v>
      </c>
      <c r="K53">
        <v>0.36</v>
      </c>
      <c r="L53" t="s">
        <v>126</v>
      </c>
      <c r="M53">
        <v>294</v>
      </c>
      <c r="N53">
        <v>27</v>
      </c>
      <c r="O53">
        <v>25.7</v>
      </c>
      <c r="P53">
        <v>24.4</v>
      </c>
      <c r="Q53">
        <f t="shared" si="0"/>
        <v>25.049999999999997</v>
      </c>
      <c r="AC53" s="21">
        <v>41873.625</v>
      </c>
      <c r="AD53">
        <v>28.06</v>
      </c>
    </row>
    <row r="54" spans="1:30">
      <c r="A54" s="18">
        <v>41692</v>
      </c>
      <c r="B54">
        <v>26.2</v>
      </c>
      <c r="C54">
        <v>843</v>
      </c>
      <c r="D54">
        <v>21.9</v>
      </c>
      <c r="E54">
        <v>705</v>
      </c>
      <c r="F54">
        <v>24.2</v>
      </c>
      <c r="G54">
        <v>4.8600000000000003</v>
      </c>
      <c r="H54">
        <v>12.06</v>
      </c>
      <c r="I54">
        <v>353</v>
      </c>
      <c r="J54">
        <v>1345</v>
      </c>
      <c r="K54">
        <v>0.03</v>
      </c>
      <c r="L54" t="s">
        <v>126</v>
      </c>
      <c r="M54">
        <v>376</v>
      </c>
      <c r="N54">
        <v>33</v>
      </c>
      <c r="O54">
        <v>26.1</v>
      </c>
      <c r="P54">
        <v>24.7</v>
      </c>
      <c r="Q54">
        <f t="shared" si="0"/>
        <v>25.4</v>
      </c>
      <c r="AC54" s="21">
        <v>41873.666666666664</v>
      </c>
      <c r="AD54">
        <v>27.960999999999999</v>
      </c>
    </row>
    <row r="55" spans="1:30">
      <c r="A55" s="18">
        <v>41693</v>
      </c>
      <c r="B55">
        <v>25.7</v>
      </c>
      <c r="C55">
        <v>841</v>
      </c>
      <c r="D55">
        <v>22.3</v>
      </c>
      <c r="E55">
        <v>617</v>
      </c>
      <c r="F55">
        <v>23.9</v>
      </c>
      <c r="G55">
        <v>7.4</v>
      </c>
      <c r="H55">
        <v>19.600000000000001</v>
      </c>
      <c r="I55">
        <v>341</v>
      </c>
      <c r="J55">
        <v>2159</v>
      </c>
      <c r="K55">
        <v>0</v>
      </c>
      <c r="L55" t="s">
        <v>126</v>
      </c>
      <c r="M55">
        <v>377</v>
      </c>
      <c r="N55">
        <v>33</v>
      </c>
      <c r="O55">
        <v>25.8</v>
      </c>
      <c r="P55">
        <v>24.7</v>
      </c>
      <c r="Q55">
        <f t="shared" si="0"/>
        <v>25.25</v>
      </c>
      <c r="AC55" s="21">
        <v>41873.708333333336</v>
      </c>
      <c r="AD55">
        <v>27.861999999999998</v>
      </c>
    </row>
    <row r="56" spans="1:30">
      <c r="A56" s="18">
        <v>41694</v>
      </c>
      <c r="B56">
        <v>23.9</v>
      </c>
      <c r="C56">
        <v>1</v>
      </c>
      <c r="D56">
        <v>20.9</v>
      </c>
      <c r="E56">
        <v>2317</v>
      </c>
      <c r="F56">
        <v>23</v>
      </c>
      <c r="G56">
        <v>10.25</v>
      </c>
      <c r="H56">
        <v>19.79</v>
      </c>
      <c r="I56">
        <v>334</v>
      </c>
      <c r="J56">
        <v>1638</v>
      </c>
      <c r="K56">
        <v>0</v>
      </c>
      <c r="L56" t="s">
        <v>126</v>
      </c>
      <c r="M56">
        <v>425</v>
      </c>
      <c r="N56">
        <v>36</v>
      </c>
      <c r="O56">
        <v>25.8</v>
      </c>
      <c r="P56">
        <v>23.6</v>
      </c>
      <c r="Q56">
        <f t="shared" si="0"/>
        <v>24.700000000000003</v>
      </c>
      <c r="AC56" s="21">
        <v>41873.75</v>
      </c>
      <c r="AD56">
        <v>27.763999999999999</v>
      </c>
    </row>
    <row r="57" spans="1:30">
      <c r="A57" s="18">
        <v>41695</v>
      </c>
      <c r="B57">
        <v>22.9</v>
      </c>
      <c r="C57">
        <v>1002</v>
      </c>
      <c r="D57">
        <v>19.5</v>
      </c>
      <c r="E57">
        <v>749</v>
      </c>
      <c r="F57">
        <v>21.5</v>
      </c>
      <c r="G57">
        <v>7.88</v>
      </c>
      <c r="H57">
        <v>20.89</v>
      </c>
      <c r="I57">
        <v>334</v>
      </c>
      <c r="J57">
        <v>1645</v>
      </c>
      <c r="K57">
        <v>0.19</v>
      </c>
      <c r="L57" t="s">
        <v>126</v>
      </c>
      <c r="M57">
        <v>254</v>
      </c>
      <c r="N57">
        <v>23</v>
      </c>
      <c r="O57">
        <v>25.4</v>
      </c>
      <c r="P57">
        <v>23.2</v>
      </c>
      <c r="Q57">
        <f t="shared" si="0"/>
        <v>24.299999999999997</v>
      </c>
      <c r="AC57" s="21">
        <v>41873.791666666664</v>
      </c>
      <c r="AD57">
        <v>27.468</v>
      </c>
    </row>
    <row r="58" spans="1:30">
      <c r="A58" s="18">
        <v>41696</v>
      </c>
      <c r="B58">
        <v>24.1</v>
      </c>
      <c r="C58">
        <v>1006</v>
      </c>
      <c r="D58">
        <v>19.600000000000001</v>
      </c>
      <c r="E58">
        <v>307</v>
      </c>
      <c r="F58">
        <v>21.4</v>
      </c>
      <c r="G58">
        <v>9.85</v>
      </c>
      <c r="H58">
        <v>32.31</v>
      </c>
      <c r="I58">
        <v>342</v>
      </c>
      <c r="J58">
        <v>1350</v>
      </c>
      <c r="K58">
        <v>0.1</v>
      </c>
      <c r="L58" t="s">
        <v>126</v>
      </c>
      <c r="M58">
        <v>335</v>
      </c>
      <c r="N58">
        <v>29</v>
      </c>
      <c r="O58">
        <v>25.1</v>
      </c>
      <c r="P58">
        <v>22</v>
      </c>
      <c r="Q58">
        <f t="shared" si="0"/>
        <v>23.55</v>
      </c>
      <c r="AC58" s="21">
        <v>41873.833333333336</v>
      </c>
      <c r="AD58">
        <v>27.37</v>
      </c>
    </row>
    <row r="59" spans="1:30">
      <c r="A59" s="18">
        <v>41697</v>
      </c>
      <c r="B59">
        <v>23.8</v>
      </c>
      <c r="C59">
        <v>1622</v>
      </c>
      <c r="D59">
        <v>20.7</v>
      </c>
      <c r="E59">
        <v>2340</v>
      </c>
      <c r="F59">
        <v>22.1</v>
      </c>
      <c r="G59">
        <v>7.61</v>
      </c>
      <c r="H59">
        <v>18.96</v>
      </c>
      <c r="I59">
        <v>18</v>
      </c>
      <c r="J59">
        <v>139</v>
      </c>
      <c r="K59">
        <v>0</v>
      </c>
      <c r="L59" t="s">
        <v>126</v>
      </c>
      <c r="M59">
        <v>390</v>
      </c>
      <c r="N59">
        <v>33</v>
      </c>
      <c r="O59">
        <v>25</v>
      </c>
      <c r="P59">
        <v>22.7</v>
      </c>
      <c r="Q59">
        <f t="shared" si="0"/>
        <v>23.85</v>
      </c>
      <c r="AC59" s="21">
        <v>41873.875</v>
      </c>
      <c r="AD59">
        <v>27.271999999999998</v>
      </c>
    </row>
    <row r="60" spans="1:30">
      <c r="A60" s="18">
        <v>41698</v>
      </c>
      <c r="B60">
        <v>26.9</v>
      </c>
      <c r="C60">
        <v>1557</v>
      </c>
      <c r="D60">
        <v>21.1</v>
      </c>
      <c r="E60">
        <v>13</v>
      </c>
      <c r="F60">
        <v>24.5</v>
      </c>
      <c r="G60">
        <v>5.85</v>
      </c>
      <c r="H60">
        <v>18.7</v>
      </c>
      <c r="I60">
        <v>204</v>
      </c>
      <c r="J60">
        <v>1226</v>
      </c>
      <c r="K60">
        <v>0.01</v>
      </c>
      <c r="L60" t="s">
        <v>126</v>
      </c>
      <c r="M60">
        <v>314</v>
      </c>
      <c r="N60">
        <v>29</v>
      </c>
      <c r="O60">
        <v>24.7</v>
      </c>
      <c r="P60">
        <v>23.9</v>
      </c>
      <c r="Q60">
        <f t="shared" si="0"/>
        <v>24.299999999999997</v>
      </c>
      <c r="AC60" s="21">
        <v>41873.916666666664</v>
      </c>
      <c r="AD60">
        <v>27.172999999999998</v>
      </c>
    </row>
    <row r="61" spans="1:30">
      <c r="A61" s="18">
        <v>41699</v>
      </c>
      <c r="B61">
        <v>27.2</v>
      </c>
      <c r="C61">
        <v>1605</v>
      </c>
      <c r="D61">
        <v>20.6</v>
      </c>
      <c r="E61">
        <v>458</v>
      </c>
      <c r="F61">
        <v>23.6</v>
      </c>
      <c r="G61">
        <v>4.1500000000000004</v>
      </c>
      <c r="H61">
        <v>18.350000000000001</v>
      </c>
      <c r="I61">
        <v>198</v>
      </c>
      <c r="J61">
        <v>1128</v>
      </c>
      <c r="K61">
        <v>0.4</v>
      </c>
      <c r="L61" t="s">
        <v>126</v>
      </c>
      <c r="M61">
        <v>204</v>
      </c>
      <c r="N61">
        <v>20</v>
      </c>
      <c r="O61">
        <v>24.6</v>
      </c>
      <c r="P61">
        <v>24</v>
      </c>
      <c r="Q61">
        <f t="shared" si="0"/>
        <v>24.3</v>
      </c>
      <c r="AC61" s="21">
        <v>41873.958333333336</v>
      </c>
      <c r="AD61">
        <v>27.172999999999998</v>
      </c>
    </row>
    <row r="62" spans="1:30">
      <c r="A62" s="18">
        <v>41700</v>
      </c>
      <c r="B62">
        <v>22.3</v>
      </c>
      <c r="C62">
        <v>152</v>
      </c>
      <c r="D62">
        <v>20.100000000000001</v>
      </c>
      <c r="E62">
        <v>1445</v>
      </c>
      <c r="F62">
        <v>21.1</v>
      </c>
      <c r="G62">
        <v>4.1100000000000003</v>
      </c>
      <c r="H62">
        <v>21.48</v>
      </c>
      <c r="I62">
        <v>338</v>
      </c>
      <c r="J62">
        <v>1414</v>
      </c>
      <c r="K62">
        <v>0.22</v>
      </c>
      <c r="L62" t="s">
        <v>126</v>
      </c>
      <c r="M62">
        <v>43</v>
      </c>
      <c r="N62">
        <v>7</v>
      </c>
      <c r="O62">
        <v>24.4</v>
      </c>
      <c r="P62">
        <v>23.7</v>
      </c>
      <c r="Q62">
        <f t="shared" si="0"/>
        <v>24.049999999999997</v>
      </c>
      <c r="AC62" s="21">
        <v>41874</v>
      </c>
      <c r="AD62">
        <v>27.172999999999998</v>
      </c>
    </row>
    <row r="63" spans="1:30">
      <c r="A63" s="18">
        <v>41701</v>
      </c>
      <c r="B63">
        <v>25.4</v>
      </c>
      <c r="C63">
        <v>1354</v>
      </c>
      <c r="D63">
        <v>19.8</v>
      </c>
      <c r="E63">
        <v>2320</v>
      </c>
      <c r="F63">
        <v>21.9</v>
      </c>
      <c r="G63">
        <v>2.17</v>
      </c>
      <c r="H63">
        <v>12.85</v>
      </c>
      <c r="I63">
        <v>321</v>
      </c>
      <c r="J63">
        <v>2002</v>
      </c>
      <c r="K63">
        <v>0</v>
      </c>
      <c r="L63" t="s">
        <v>126</v>
      </c>
      <c r="M63">
        <v>249</v>
      </c>
      <c r="N63">
        <v>23</v>
      </c>
      <c r="O63">
        <v>24.3</v>
      </c>
      <c r="P63">
        <v>23.4</v>
      </c>
      <c r="Q63">
        <f t="shared" si="0"/>
        <v>23.85</v>
      </c>
      <c r="AC63" s="21">
        <v>41874.041666666664</v>
      </c>
      <c r="AD63">
        <v>27.074999999999999</v>
      </c>
    </row>
    <row r="64" spans="1:30">
      <c r="A64" s="18">
        <v>41702</v>
      </c>
      <c r="B64">
        <v>25</v>
      </c>
      <c r="C64">
        <v>922</v>
      </c>
      <c r="D64">
        <v>18.399999999999999</v>
      </c>
      <c r="E64">
        <v>632</v>
      </c>
      <c r="F64">
        <v>21.4</v>
      </c>
      <c r="G64">
        <v>5.47</v>
      </c>
      <c r="H64">
        <v>18.43</v>
      </c>
      <c r="I64">
        <v>332</v>
      </c>
      <c r="J64">
        <v>1502</v>
      </c>
      <c r="K64">
        <v>0</v>
      </c>
      <c r="L64" t="s">
        <v>126</v>
      </c>
      <c r="M64">
        <v>435</v>
      </c>
      <c r="N64">
        <v>37</v>
      </c>
      <c r="O64">
        <v>24.3</v>
      </c>
      <c r="P64">
        <v>23.4</v>
      </c>
      <c r="Q64">
        <f t="shared" si="0"/>
        <v>23.85</v>
      </c>
      <c r="AC64" s="21">
        <v>41874.083333333336</v>
      </c>
      <c r="AD64">
        <v>26.780999999999999</v>
      </c>
    </row>
    <row r="65" spans="1:30">
      <c r="A65" s="18">
        <v>41703</v>
      </c>
      <c r="B65">
        <v>25.2</v>
      </c>
      <c r="C65">
        <v>957</v>
      </c>
      <c r="D65">
        <v>19.2</v>
      </c>
      <c r="E65">
        <v>225</v>
      </c>
      <c r="F65">
        <v>21.8</v>
      </c>
      <c r="G65">
        <v>3.18</v>
      </c>
      <c r="H65">
        <v>11.9</v>
      </c>
      <c r="I65">
        <v>15</v>
      </c>
      <c r="J65">
        <v>1412</v>
      </c>
      <c r="K65">
        <v>0</v>
      </c>
      <c r="L65" t="s">
        <v>126</v>
      </c>
      <c r="M65">
        <v>405</v>
      </c>
      <c r="N65">
        <v>35</v>
      </c>
      <c r="O65">
        <v>25</v>
      </c>
      <c r="P65">
        <v>23.3</v>
      </c>
      <c r="Q65">
        <f t="shared" si="0"/>
        <v>24.15</v>
      </c>
      <c r="AC65" s="21">
        <v>41874.125</v>
      </c>
      <c r="AD65">
        <v>26.488</v>
      </c>
    </row>
    <row r="66" spans="1:30">
      <c r="A66" s="18">
        <v>41704</v>
      </c>
      <c r="B66">
        <v>26.9</v>
      </c>
      <c r="C66">
        <v>1313</v>
      </c>
      <c r="D66">
        <v>19.899999999999999</v>
      </c>
      <c r="E66">
        <v>530</v>
      </c>
      <c r="F66">
        <v>23.8</v>
      </c>
      <c r="G66">
        <v>4.3</v>
      </c>
      <c r="H66">
        <v>26.3</v>
      </c>
      <c r="I66">
        <v>207</v>
      </c>
      <c r="J66">
        <v>1125</v>
      </c>
      <c r="K66">
        <v>0.06</v>
      </c>
      <c r="L66" t="s">
        <v>126</v>
      </c>
      <c r="M66">
        <v>287</v>
      </c>
      <c r="N66">
        <v>27</v>
      </c>
      <c r="O66">
        <v>24.4</v>
      </c>
      <c r="P66">
        <v>23.4</v>
      </c>
      <c r="Q66">
        <f t="shared" si="0"/>
        <v>23.9</v>
      </c>
      <c r="AC66" s="21">
        <v>41874.166666666664</v>
      </c>
      <c r="AD66">
        <v>26.488</v>
      </c>
    </row>
    <row r="67" spans="1:30">
      <c r="A67" s="18">
        <v>41705</v>
      </c>
      <c r="B67">
        <v>29.1</v>
      </c>
      <c r="C67">
        <v>1206</v>
      </c>
      <c r="D67">
        <v>19.8</v>
      </c>
      <c r="E67">
        <v>2359</v>
      </c>
      <c r="F67">
        <v>23.2</v>
      </c>
      <c r="G67">
        <v>4.6399999999999997</v>
      </c>
      <c r="H67">
        <v>29.96</v>
      </c>
      <c r="I67">
        <v>333</v>
      </c>
      <c r="J67">
        <v>1605</v>
      </c>
      <c r="K67">
        <v>0.6</v>
      </c>
      <c r="L67" t="s">
        <v>126</v>
      </c>
      <c r="M67">
        <v>164</v>
      </c>
      <c r="N67">
        <v>18</v>
      </c>
      <c r="O67">
        <v>24.2</v>
      </c>
      <c r="P67">
        <v>23.7</v>
      </c>
      <c r="Q67">
        <f t="shared" ref="Q67:Q130" si="1">AVERAGE(O67:P67)</f>
        <v>23.95</v>
      </c>
      <c r="AC67" s="21">
        <v>41874.208333333336</v>
      </c>
      <c r="AD67">
        <v>26.292000000000002</v>
      </c>
    </row>
    <row r="68" spans="1:30">
      <c r="A68" s="18">
        <v>41706</v>
      </c>
      <c r="B68">
        <v>23.5</v>
      </c>
      <c r="C68">
        <v>1033</v>
      </c>
      <c r="D68">
        <v>19.100000000000001</v>
      </c>
      <c r="E68">
        <v>146</v>
      </c>
      <c r="F68">
        <v>21.3</v>
      </c>
      <c r="G68">
        <v>7.92</v>
      </c>
      <c r="H68">
        <v>23.52</v>
      </c>
      <c r="I68">
        <v>33</v>
      </c>
      <c r="J68">
        <v>1505</v>
      </c>
      <c r="K68">
        <v>0.16</v>
      </c>
      <c r="L68" t="s">
        <v>126</v>
      </c>
      <c r="M68">
        <v>166</v>
      </c>
      <c r="N68">
        <v>18</v>
      </c>
      <c r="O68">
        <v>24.6</v>
      </c>
      <c r="P68">
        <v>23.2</v>
      </c>
      <c r="Q68">
        <f t="shared" si="1"/>
        <v>23.9</v>
      </c>
      <c r="AC68" s="21">
        <v>41874.25</v>
      </c>
      <c r="AD68">
        <v>26.292000000000002</v>
      </c>
    </row>
    <row r="69" spans="1:30">
      <c r="A69" s="18">
        <v>41707</v>
      </c>
      <c r="B69">
        <v>24.1</v>
      </c>
      <c r="C69">
        <v>1426</v>
      </c>
      <c r="D69">
        <v>21.3</v>
      </c>
      <c r="E69">
        <v>416</v>
      </c>
      <c r="F69">
        <v>23.3</v>
      </c>
      <c r="G69">
        <v>14.61</v>
      </c>
      <c r="H69">
        <v>22.45</v>
      </c>
      <c r="I69">
        <v>52</v>
      </c>
      <c r="J69">
        <v>19</v>
      </c>
      <c r="K69">
        <v>0.03</v>
      </c>
      <c r="L69" t="s">
        <v>126</v>
      </c>
      <c r="M69">
        <v>242</v>
      </c>
      <c r="N69">
        <v>23</v>
      </c>
      <c r="O69">
        <v>24.2</v>
      </c>
      <c r="P69">
        <v>22.9</v>
      </c>
      <c r="Q69">
        <f t="shared" si="1"/>
        <v>23.549999999999997</v>
      </c>
      <c r="AC69" s="21">
        <v>41874.291666666664</v>
      </c>
      <c r="AD69">
        <v>26.292000000000002</v>
      </c>
    </row>
    <row r="70" spans="1:30">
      <c r="A70" s="18">
        <v>41708</v>
      </c>
      <c r="B70">
        <v>24.6</v>
      </c>
      <c r="C70">
        <v>1119</v>
      </c>
      <c r="D70">
        <v>21.4</v>
      </c>
      <c r="E70">
        <v>2108</v>
      </c>
      <c r="F70">
        <v>23.2</v>
      </c>
      <c r="G70">
        <v>7.1</v>
      </c>
      <c r="H70">
        <v>16.07</v>
      </c>
      <c r="I70">
        <v>68</v>
      </c>
      <c r="J70">
        <v>1333</v>
      </c>
      <c r="K70">
        <v>0.05</v>
      </c>
      <c r="L70" t="s">
        <v>126</v>
      </c>
      <c r="M70">
        <v>285</v>
      </c>
      <c r="N70">
        <v>27</v>
      </c>
      <c r="O70">
        <v>24.4</v>
      </c>
      <c r="P70">
        <v>23.5</v>
      </c>
      <c r="Q70">
        <f t="shared" si="1"/>
        <v>23.95</v>
      </c>
      <c r="AC70" s="21">
        <v>41874.333333333336</v>
      </c>
      <c r="AD70">
        <v>26.39</v>
      </c>
    </row>
    <row r="71" spans="1:30">
      <c r="A71" s="18">
        <v>41709</v>
      </c>
      <c r="B71">
        <v>24.3</v>
      </c>
      <c r="C71">
        <v>941</v>
      </c>
      <c r="D71">
        <v>21.5</v>
      </c>
      <c r="E71">
        <v>220</v>
      </c>
      <c r="F71">
        <v>23.3</v>
      </c>
      <c r="G71">
        <v>7.26</v>
      </c>
      <c r="H71">
        <v>15.59</v>
      </c>
      <c r="I71">
        <v>31</v>
      </c>
      <c r="J71">
        <v>2243</v>
      </c>
      <c r="K71">
        <v>0</v>
      </c>
      <c r="L71" t="s">
        <v>126</v>
      </c>
      <c r="M71">
        <v>494</v>
      </c>
      <c r="N71">
        <v>42</v>
      </c>
      <c r="O71">
        <v>24.7</v>
      </c>
      <c r="P71">
        <v>22.7</v>
      </c>
      <c r="Q71">
        <f t="shared" si="1"/>
        <v>23.7</v>
      </c>
      <c r="AC71" s="21">
        <v>41874.375</v>
      </c>
      <c r="AD71">
        <v>26.879000000000001</v>
      </c>
    </row>
    <row r="72" spans="1:30">
      <c r="A72" s="18">
        <v>41710</v>
      </c>
      <c r="B72">
        <v>24.3</v>
      </c>
      <c r="C72">
        <v>1630</v>
      </c>
      <c r="D72">
        <v>22.5</v>
      </c>
      <c r="E72">
        <v>310</v>
      </c>
      <c r="F72">
        <v>23.6</v>
      </c>
      <c r="G72">
        <v>12.6</v>
      </c>
      <c r="H72">
        <v>20.93</v>
      </c>
      <c r="I72">
        <v>5</v>
      </c>
      <c r="J72">
        <v>1534</v>
      </c>
      <c r="K72">
        <v>0</v>
      </c>
      <c r="L72" t="s">
        <v>126</v>
      </c>
      <c r="M72">
        <v>444</v>
      </c>
      <c r="N72">
        <v>39</v>
      </c>
      <c r="O72">
        <v>25.3</v>
      </c>
      <c r="P72">
        <v>22.7</v>
      </c>
      <c r="Q72">
        <f t="shared" si="1"/>
        <v>24</v>
      </c>
      <c r="AC72" s="21">
        <v>41874.416666666664</v>
      </c>
      <c r="AD72">
        <v>27.172999999999998</v>
      </c>
    </row>
    <row r="73" spans="1:30">
      <c r="A73" s="18">
        <v>41711</v>
      </c>
      <c r="B73">
        <v>24.8</v>
      </c>
      <c r="C73">
        <v>1226</v>
      </c>
      <c r="D73">
        <v>23.1</v>
      </c>
      <c r="E73">
        <v>448</v>
      </c>
      <c r="F73">
        <v>24</v>
      </c>
      <c r="G73">
        <v>12.62</v>
      </c>
      <c r="H73">
        <v>19.82</v>
      </c>
      <c r="I73">
        <v>38</v>
      </c>
      <c r="J73">
        <v>355</v>
      </c>
      <c r="K73">
        <v>0</v>
      </c>
      <c r="L73" t="s">
        <v>126</v>
      </c>
      <c r="M73">
        <v>454</v>
      </c>
      <c r="N73">
        <v>39</v>
      </c>
      <c r="O73">
        <v>25.5</v>
      </c>
      <c r="P73">
        <v>22.9</v>
      </c>
      <c r="Q73">
        <f t="shared" si="1"/>
        <v>24.2</v>
      </c>
      <c r="AC73" s="21">
        <v>41874.458333333336</v>
      </c>
      <c r="AD73">
        <v>27.567</v>
      </c>
    </row>
    <row r="74" spans="1:30">
      <c r="A74" s="18">
        <v>41712</v>
      </c>
      <c r="B74">
        <v>24.5</v>
      </c>
      <c r="C74">
        <v>1632</v>
      </c>
      <c r="D74">
        <v>20.100000000000001</v>
      </c>
      <c r="E74">
        <v>2330</v>
      </c>
      <c r="F74">
        <v>23.5</v>
      </c>
      <c r="G74">
        <v>11.35</v>
      </c>
      <c r="H74">
        <v>23.59</v>
      </c>
      <c r="I74">
        <v>352</v>
      </c>
      <c r="J74">
        <v>2056</v>
      </c>
      <c r="K74">
        <v>7.0000000000000007E-2</v>
      </c>
      <c r="L74" t="s">
        <v>126</v>
      </c>
      <c r="M74">
        <v>299</v>
      </c>
      <c r="N74">
        <v>28</v>
      </c>
      <c r="O74">
        <v>24.9</v>
      </c>
      <c r="P74">
        <v>23.5</v>
      </c>
      <c r="Q74">
        <f t="shared" si="1"/>
        <v>24.2</v>
      </c>
      <c r="AC74" s="21">
        <v>41874.5</v>
      </c>
      <c r="AD74">
        <v>27.763999999999999</v>
      </c>
    </row>
    <row r="75" spans="1:30">
      <c r="A75" s="18">
        <v>41713</v>
      </c>
      <c r="B75">
        <v>23.7</v>
      </c>
      <c r="C75">
        <v>530</v>
      </c>
      <c r="D75">
        <v>20.2</v>
      </c>
      <c r="E75">
        <v>2</v>
      </c>
      <c r="F75">
        <v>22.1</v>
      </c>
      <c r="G75">
        <v>21.97</v>
      </c>
      <c r="H75">
        <v>36.83</v>
      </c>
      <c r="I75">
        <v>1</v>
      </c>
      <c r="J75">
        <v>1810</v>
      </c>
      <c r="K75">
        <v>0.02</v>
      </c>
      <c r="L75" t="s">
        <v>126</v>
      </c>
      <c r="M75">
        <v>176</v>
      </c>
      <c r="N75">
        <v>18</v>
      </c>
      <c r="O75">
        <v>24.5</v>
      </c>
      <c r="P75">
        <v>23</v>
      </c>
      <c r="Q75">
        <f t="shared" si="1"/>
        <v>23.75</v>
      </c>
      <c r="AC75" s="21">
        <v>41874.541666666664</v>
      </c>
      <c r="AD75">
        <v>28.257999999999999</v>
      </c>
    </row>
    <row r="76" spans="1:30">
      <c r="A76" s="18">
        <v>41714</v>
      </c>
      <c r="B76">
        <v>22.5</v>
      </c>
      <c r="C76">
        <v>1523</v>
      </c>
      <c r="D76">
        <v>20</v>
      </c>
      <c r="E76">
        <v>841</v>
      </c>
      <c r="F76">
        <v>21.6</v>
      </c>
      <c r="G76">
        <v>20.64</v>
      </c>
      <c r="H76">
        <v>32.44</v>
      </c>
      <c r="I76">
        <v>21</v>
      </c>
      <c r="J76">
        <v>1008</v>
      </c>
      <c r="K76">
        <v>0</v>
      </c>
      <c r="L76" t="s">
        <v>126</v>
      </c>
      <c r="M76">
        <v>339</v>
      </c>
      <c r="N76">
        <v>30</v>
      </c>
      <c r="O76">
        <v>24.2</v>
      </c>
      <c r="P76">
        <v>22.4</v>
      </c>
      <c r="Q76">
        <f t="shared" si="1"/>
        <v>23.299999999999997</v>
      </c>
      <c r="AC76" s="21">
        <v>41874.583333333336</v>
      </c>
      <c r="AD76">
        <v>28.06</v>
      </c>
    </row>
    <row r="77" spans="1:30">
      <c r="A77" s="18">
        <v>41715</v>
      </c>
      <c r="B77">
        <v>22.6</v>
      </c>
      <c r="C77">
        <v>1342</v>
      </c>
      <c r="D77">
        <v>20.100000000000001</v>
      </c>
      <c r="E77">
        <v>401</v>
      </c>
      <c r="F77">
        <v>21.8</v>
      </c>
      <c r="G77">
        <v>16.64</v>
      </c>
      <c r="H77">
        <v>26.68</v>
      </c>
      <c r="I77">
        <v>35</v>
      </c>
      <c r="J77">
        <v>132</v>
      </c>
      <c r="K77">
        <v>0.01</v>
      </c>
      <c r="L77" t="s">
        <v>126</v>
      </c>
      <c r="M77">
        <v>240</v>
      </c>
      <c r="N77">
        <v>23</v>
      </c>
      <c r="O77">
        <v>23.6</v>
      </c>
      <c r="P77">
        <v>21.7</v>
      </c>
      <c r="Q77">
        <f t="shared" si="1"/>
        <v>22.65</v>
      </c>
      <c r="AC77" s="21">
        <v>41874.625</v>
      </c>
      <c r="AD77">
        <v>28.456</v>
      </c>
    </row>
    <row r="78" spans="1:30">
      <c r="A78" s="18">
        <v>41716</v>
      </c>
      <c r="B78">
        <v>22.6</v>
      </c>
      <c r="C78">
        <v>1132</v>
      </c>
      <c r="D78">
        <v>20.399999999999999</v>
      </c>
      <c r="E78">
        <v>354</v>
      </c>
      <c r="F78">
        <v>21.9</v>
      </c>
      <c r="G78">
        <v>13.29</v>
      </c>
      <c r="H78">
        <v>21.55</v>
      </c>
      <c r="I78">
        <v>25</v>
      </c>
      <c r="J78">
        <v>327</v>
      </c>
      <c r="K78">
        <v>0</v>
      </c>
      <c r="L78" t="s">
        <v>126</v>
      </c>
      <c r="M78">
        <v>426</v>
      </c>
      <c r="N78">
        <v>37</v>
      </c>
      <c r="O78">
        <v>23.6</v>
      </c>
      <c r="P78">
        <v>21.6</v>
      </c>
      <c r="Q78">
        <f t="shared" si="1"/>
        <v>22.6</v>
      </c>
      <c r="AC78" s="21">
        <v>41874.666666666664</v>
      </c>
      <c r="AD78">
        <v>28.655000000000001</v>
      </c>
    </row>
    <row r="79" spans="1:30">
      <c r="A79" s="18">
        <v>41717</v>
      </c>
      <c r="B79">
        <v>23.7</v>
      </c>
      <c r="C79">
        <v>1631</v>
      </c>
      <c r="D79">
        <v>21.1</v>
      </c>
      <c r="E79">
        <v>118</v>
      </c>
      <c r="F79">
        <v>22.9</v>
      </c>
      <c r="G79">
        <v>11.86</v>
      </c>
      <c r="H79">
        <v>19.73</v>
      </c>
      <c r="I79">
        <v>52</v>
      </c>
      <c r="J79">
        <v>59</v>
      </c>
      <c r="K79">
        <v>0</v>
      </c>
      <c r="L79" t="s">
        <v>126</v>
      </c>
      <c r="M79">
        <v>452</v>
      </c>
      <c r="N79">
        <v>39</v>
      </c>
      <c r="O79">
        <v>23.4</v>
      </c>
      <c r="P79">
        <v>21.7</v>
      </c>
      <c r="Q79">
        <f t="shared" si="1"/>
        <v>22.549999999999997</v>
      </c>
      <c r="AC79" s="21">
        <v>41874.708333333336</v>
      </c>
      <c r="AD79">
        <v>28.356999999999999</v>
      </c>
    </row>
    <row r="80" spans="1:30">
      <c r="A80" s="18">
        <v>41718</v>
      </c>
      <c r="B80">
        <v>23.8</v>
      </c>
      <c r="C80">
        <v>1615</v>
      </c>
      <c r="D80">
        <v>21.6</v>
      </c>
      <c r="E80">
        <v>301</v>
      </c>
      <c r="F80">
        <v>23</v>
      </c>
      <c r="G80">
        <v>12.19</v>
      </c>
      <c r="H80">
        <v>21.44</v>
      </c>
      <c r="I80">
        <v>7</v>
      </c>
      <c r="J80">
        <v>1309</v>
      </c>
      <c r="K80">
        <v>0</v>
      </c>
      <c r="L80" t="s">
        <v>126</v>
      </c>
      <c r="M80">
        <v>401</v>
      </c>
      <c r="N80">
        <v>36</v>
      </c>
      <c r="O80">
        <v>23.6</v>
      </c>
      <c r="P80">
        <v>22.3</v>
      </c>
      <c r="Q80">
        <f t="shared" si="1"/>
        <v>22.950000000000003</v>
      </c>
      <c r="AC80" s="21">
        <v>41874.75</v>
      </c>
      <c r="AD80">
        <v>28.158999999999999</v>
      </c>
    </row>
    <row r="81" spans="1:30">
      <c r="A81" s="18">
        <v>41719</v>
      </c>
      <c r="B81">
        <v>23.5</v>
      </c>
      <c r="C81">
        <v>1243</v>
      </c>
      <c r="D81">
        <v>22.1</v>
      </c>
      <c r="E81">
        <v>446</v>
      </c>
      <c r="F81">
        <v>23.1</v>
      </c>
      <c r="G81">
        <v>13.9</v>
      </c>
      <c r="H81">
        <v>21.83</v>
      </c>
      <c r="I81">
        <v>354</v>
      </c>
      <c r="J81">
        <v>1458</v>
      </c>
      <c r="K81">
        <v>0.02</v>
      </c>
      <c r="L81" t="s">
        <v>126</v>
      </c>
      <c r="M81">
        <v>243</v>
      </c>
      <c r="N81">
        <v>23</v>
      </c>
      <c r="O81">
        <v>24</v>
      </c>
      <c r="P81">
        <v>22.4</v>
      </c>
      <c r="Q81">
        <f t="shared" si="1"/>
        <v>23.2</v>
      </c>
      <c r="AC81" s="21">
        <v>41874.791666666664</v>
      </c>
      <c r="AD81">
        <v>28.06</v>
      </c>
    </row>
    <row r="82" spans="1:30">
      <c r="A82" s="18">
        <v>41720</v>
      </c>
      <c r="B82">
        <v>23.3</v>
      </c>
      <c r="C82">
        <v>1253</v>
      </c>
      <c r="D82">
        <v>21.4</v>
      </c>
      <c r="E82">
        <v>636</v>
      </c>
      <c r="F82">
        <v>22.9</v>
      </c>
      <c r="G82">
        <v>12.03</v>
      </c>
      <c r="H82">
        <v>18.54</v>
      </c>
      <c r="I82">
        <v>20</v>
      </c>
      <c r="J82">
        <v>738</v>
      </c>
      <c r="K82">
        <v>0</v>
      </c>
      <c r="L82" t="s">
        <v>126</v>
      </c>
      <c r="M82">
        <v>217</v>
      </c>
      <c r="N82">
        <v>22</v>
      </c>
      <c r="O82">
        <v>23.7</v>
      </c>
      <c r="P82">
        <v>22.2</v>
      </c>
      <c r="Q82">
        <f t="shared" si="1"/>
        <v>22.95</v>
      </c>
      <c r="AC82" s="21">
        <v>41874.833333333336</v>
      </c>
      <c r="AD82">
        <v>27.861999999999998</v>
      </c>
    </row>
    <row r="83" spans="1:30">
      <c r="A83" s="18">
        <v>41721</v>
      </c>
      <c r="B83">
        <v>23.4</v>
      </c>
      <c r="C83">
        <v>1241</v>
      </c>
      <c r="D83">
        <v>22.5</v>
      </c>
      <c r="E83">
        <v>2355</v>
      </c>
      <c r="F83">
        <v>22.9</v>
      </c>
      <c r="G83">
        <v>14.48</v>
      </c>
      <c r="H83">
        <v>23.32</v>
      </c>
      <c r="I83">
        <v>11</v>
      </c>
      <c r="J83">
        <v>1624</v>
      </c>
      <c r="K83">
        <v>0</v>
      </c>
      <c r="L83" t="s">
        <v>126</v>
      </c>
      <c r="M83">
        <v>293</v>
      </c>
      <c r="N83">
        <v>27</v>
      </c>
      <c r="O83">
        <v>24</v>
      </c>
      <c r="P83">
        <v>22.3</v>
      </c>
      <c r="Q83">
        <f t="shared" si="1"/>
        <v>23.15</v>
      </c>
      <c r="AC83" s="21">
        <v>41874.875</v>
      </c>
      <c r="AD83">
        <v>27.763999999999999</v>
      </c>
    </row>
    <row r="84" spans="1:30">
      <c r="A84" s="18">
        <v>41722</v>
      </c>
      <c r="B84">
        <v>23.6</v>
      </c>
      <c r="C84">
        <v>1323</v>
      </c>
      <c r="D84">
        <v>22.3</v>
      </c>
      <c r="E84">
        <v>511</v>
      </c>
      <c r="F84">
        <v>23</v>
      </c>
      <c r="G84">
        <v>15.12</v>
      </c>
      <c r="H84">
        <v>24.57</v>
      </c>
      <c r="I84">
        <v>27</v>
      </c>
      <c r="J84">
        <v>1801</v>
      </c>
      <c r="K84">
        <v>0</v>
      </c>
      <c r="L84" t="s">
        <v>126</v>
      </c>
      <c r="M84">
        <v>331</v>
      </c>
      <c r="N84">
        <v>30</v>
      </c>
      <c r="O84">
        <v>24.2</v>
      </c>
      <c r="P84">
        <v>22</v>
      </c>
      <c r="Q84">
        <f t="shared" si="1"/>
        <v>23.1</v>
      </c>
      <c r="AC84" s="21">
        <v>41874.916666666664</v>
      </c>
      <c r="AD84">
        <v>27.664999999999999</v>
      </c>
    </row>
    <row r="85" spans="1:30">
      <c r="A85" s="18">
        <v>41723</v>
      </c>
      <c r="B85">
        <v>24.4</v>
      </c>
      <c r="C85">
        <v>1429</v>
      </c>
      <c r="D85">
        <v>21.6</v>
      </c>
      <c r="E85">
        <v>544</v>
      </c>
      <c r="F85">
        <v>23.5</v>
      </c>
      <c r="G85">
        <v>10.42</v>
      </c>
      <c r="H85">
        <v>20.36</v>
      </c>
      <c r="I85">
        <v>31</v>
      </c>
      <c r="J85">
        <v>1605</v>
      </c>
      <c r="K85">
        <v>0.09</v>
      </c>
      <c r="L85" t="s">
        <v>126</v>
      </c>
      <c r="M85">
        <v>430</v>
      </c>
      <c r="N85">
        <v>37</v>
      </c>
      <c r="O85">
        <v>24.2</v>
      </c>
      <c r="P85">
        <v>21.9</v>
      </c>
      <c r="Q85">
        <f t="shared" si="1"/>
        <v>23.049999999999997</v>
      </c>
      <c r="AC85" s="21">
        <v>41874.958333333336</v>
      </c>
      <c r="AD85">
        <v>27.664999999999999</v>
      </c>
    </row>
    <row r="86" spans="1:30">
      <c r="A86" s="18">
        <v>41724</v>
      </c>
      <c r="B86">
        <v>25</v>
      </c>
      <c r="C86">
        <v>1148</v>
      </c>
      <c r="D86">
        <v>22.4</v>
      </c>
      <c r="E86">
        <v>253</v>
      </c>
      <c r="F86">
        <v>24.2</v>
      </c>
      <c r="G86">
        <v>13.03</v>
      </c>
      <c r="H86">
        <v>20.14</v>
      </c>
      <c r="I86">
        <v>63</v>
      </c>
      <c r="J86">
        <v>843</v>
      </c>
      <c r="K86">
        <v>0.16</v>
      </c>
      <c r="L86" t="s">
        <v>126</v>
      </c>
      <c r="M86">
        <v>442</v>
      </c>
      <c r="N86">
        <v>39</v>
      </c>
      <c r="O86">
        <v>24.7</v>
      </c>
      <c r="P86">
        <v>23.5</v>
      </c>
      <c r="Q86">
        <f t="shared" si="1"/>
        <v>24.1</v>
      </c>
      <c r="AC86" s="21">
        <v>41875</v>
      </c>
      <c r="AD86">
        <v>27.468</v>
      </c>
    </row>
    <row r="87" spans="1:30">
      <c r="A87" s="18">
        <v>41725</v>
      </c>
      <c r="B87">
        <v>25.1</v>
      </c>
      <c r="C87">
        <v>1113</v>
      </c>
      <c r="D87">
        <v>22.6</v>
      </c>
      <c r="E87">
        <v>321</v>
      </c>
      <c r="F87">
        <v>24.2</v>
      </c>
      <c r="G87">
        <v>8.02</v>
      </c>
      <c r="H87">
        <v>15.41</v>
      </c>
      <c r="I87">
        <v>29</v>
      </c>
      <c r="J87">
        <v>135</v>
      </c>
      <c r="K87">
        <v>0.03</v>
      </c>
      <c r="L87" t="s">
        <v>126</v>
      </c>
      <c r="M87">
        <v>313</v>
      </c>
      <c r="N87">
        <v>29</v>
      </c>
      <c r="O87">
        <v>24.6</v>
      </c>
      <c r="P87">
        <v>23.9</v>
      </c>
      <c r="Q87">
        <f t="shared" si="1"/>
        <v>24.25</v>
      </c>
      <c r="AC87" s="21">
        <v>41875.041666666664</v>
      </c>
      <c r="AD87">
        <v>27.468</v>
      </c>
    </row>
    <row r="88" spans="1:30">
      <c r="A88" s="18">
        <v>41726</v>
      </c>
      <c r="B88">
        <v>24.8</v>
      </c>
      <c r="C88">
        <v>1447</v>
      </c>
      <c r="D88">
        <v>20.399999999999999</v>
      </c>
      <c r="E88">
        <v>1630</v>
      </c>
      <c r="F88">
        <v>22.7</v>
      </c>
      <c r="G88">
        <v>3.75</v>
      </c>
      <c r="H88">
        <v>21.61</v>
      </c>
      <c r="I88">
        <v>84</v>
      </c>
      <c r="J88">
        <v>310</v>
      </c>
      <c r="K88">
        <v>2.02</v>
      </c>
      <c r="L88" t="s">
        <v>126</v>
      </c>
      <c r="M88">
        <v>273</v>
      </c>
      <c r="N88">
        <v>26</v>
      </c>
      <c r="O88">
        <v>25.2</v>
      </c>
      <c r="P88">
        <v>24.2</v>
      </c>
      <c r="Q88">
        <f t="shared" si="1"/>
        <v>24.7</v>
      </c>
      <c r="AC88" s="21">
        <v>41875.083333333336</v>
      </c>
      <c r="AD88">
        <v>27.271999999999998</v>
      </c>
    </row>
    <row r="89" spans="1:30">
      <c r="A89" s="18">
        <v>41727</v>
      </c>
      <c r="B89">
        <v>24.1</v>
      </c>
      <c r="C89">
        <v>845</v>
      </c>
      <c r="D89">
        <v>20</v>
      </c>
      <c r="E89">
        <v>1938</v>
      </c>
      <c r="F89">
        <v>22.1</v>
      </c>
      <c r="G89">
        <v>6.55</v>
      </c>
      <c r="H89">
        <v>27.55</v>
      </c>
      <c r="I89">
        <v>336</v>
      </c>
      <c r="J89">
        <v>1743</v>
      </c>
      <c r="K89">
        <v>0.46</v>
      </c>
      <c r="L89" t="s">
        <v>126</v>
      </c>
      <c r="M89">
        <v>214</v>
      </c>
      <c r="N89">
        <v>26</v>
      </c>
      <c r="O89">
        <v>25</v>
      </c>
      <c r="P89">
        <v>24</v>
      </c>
      <c r="Q89">
        <f t="shared" si="1"/>
        <v>24.5</v>
      </c>
      <c r="AC89" s="21">
        <v>41875.125</v>
      </c>
      <c r="AD89">
        <v>27.172999999999998</v>
      </c>
    </row>
    <row r="90" spans="1:30">
      <c r="A90" s="18">
        <v>41728</v>
      </c>
      <c r="B90">
        <v>24.6</v>
      </c>
      <c r="C90">
        <v>1343</v>
      </c>
      <c r="D90">
        <v>22.8</v>
      </c>
      <c r="E90">
        <v>233</v>
      </c>
      <c r="F90">
        <v>23.7</v>
      </c>
      <c r="G90">
        <v>11.78</v>
      </c>
      <c r="H90">
        <v>21.28</v>
      </c>
      <c r="I90">
        <v>93</v>
      </c>
      <c r="J90">
        <v>325</v>
      </c>
      <c r="K90">
        <v>0</v>
      </c>
      <c r="L90" t="s">
        <v>126</v>
      </c>
      <c r="M90">
        <v>445</v>
      </c>
      <c r="N90">
        <v>39</v>
      </c>
      <c r="O90">
        <v>24.9</v>
      </c>
      <c r="P90">
        <v>23.6</v>
      </c>
      <c r="Q90">
        <f t="shared" si="1"/>
        <v>24.25</v>
      </c>
      <c r="AC90" s="21">
        <v>41875.166666666664</v>
      </c>
      <c r="AD90">
        <v>26.977</v>
      </c>
    </row>
    <row r="91" spans="1:30">
      <c r="A91" s="18">
        <v>41729</v>
      </c>
      <c r="B91">
        <v>24.8</v>
      </c>
      <c r="C91">
        <v>1622</v>
      </c>
      <c r="D91">
        <v>23</v>
      </c>
      <c r="E91">
        <v>545</v>
      </c>
      <c r="F91">
        <v>24.1</v>
      </c>
      <c r="G91">
        <v>13.43</v>
      </c>
      <c r="H91">
        <v>23.15</v>
      </c>
      <c r="I91">
        <v>78</v>
      </c>
      <c r="J91">
        <v>741</v>
      </c>
      <c r="K91">
        <v>0.02</v>
      </c>
      <c r="L91" t="s">
        <v>126</v>
      </c>
      <c r="M91">
        <v>347</v>
      </c>
      <c r="N91">
        <v>32</v>
      </c>
      <c r="O91">
        <v>24.9</v>
      </c>
      <c r="P91">
        <v>23.9</v>
      </c>
      <c r="Q91">
        <f t="shared" si="1"/>
        <v>24.4</v>
      </c>
      <c r="AC91" s="21">
        <v>41875.208333333336</v>
      </c>
      <c r="AD91">
        <v>26.879000000000001</v>
      </c>
    </row>
    <row r="92" spans="1:30">
      <c r="A92" s="18">
        <v>41730</v>
      </c>
      <c r="B92">
        <v>25</v>
      </c>
      <c r="C92">
        <v>1252</v>
      </c>
      <c r="D92">
        <v>22.6</v>
      </c>
      <c r="E92">
        <v>1505</v>
      </c>
      <c r="F92">
        <v>24.2</v>
      </c>
      <c r="G92">
        <v>14.16</v>
      </c>
      <c r="H92">
        <v>25.56</v>
      </c>
      <c r="I92">
        <v>57</v>
      </c>
      <c r="J92">
        <v>1500</v>
      </c>
      <c r="K92">
        <v>0.12</v>
      </c>
      <c r="L92" t="s">
        <v>126</v>
      </c>
      <c r="M92">
        <v>268</v>
      </c>
      <c r="N92">
        <v>26</v>
      </c>
      <c r="O92">
        <v>24.8</v>
      </c>
      <c r="P92">
        <v>24</v>
      </c>
      <c r="Q92">
        <f t="shared" si="1"/>
        <v>24.4</v>
      </c>
      <c r="AC92" s="21">
        <v>41875.25</v>
      </c>
      <c r="AD92">
        <v>26.292000000000002</v>
      </c>
    </row>
    <row r="93" spans="1:30">
      <c r="A93" s="18">
        <v>41731</v>
      </c>
      <c r="B93">
        <v>24.8</v>
      </c>
      <c r="C93">
        <v>1232</v>
      </c>
      <c r="D93">
        <v>22.8</v>
      </c>
      <c r="E93">
        <v>1455</v>
      </c>
      <c r="F93">
        <v>24.2</v>
      </c>
      <c r="G93">
        <v>13.82</v>
      </c>
      <c r="H93">
        <v>24.38</v>
      </c>
      <c r="I93">
        <v>60</v>
      </c>
      <c r="J93">
        <v>2008</v>
      </c>
      <c r="K93">
        <v>0.06</v>
      </c>
      <c r="L93" t="s">
        <v>126</v>
      </c>
      <c r="M93">
        <v>382</v>
      </c>
      <c r="N93">
        <v>35</v>
      </c>
      <c r="O93">
        <v>24.9</v>
      </c>
      <c r="P93">
        <v>23.6</v>
      </c>
      <c r="Q93">
        <f t="shared" si="1"/>
        <v>24.25</v>
      </c>
      <c r="AC93" s="21">
        <v>41875.291666666664</v>
      </c>
      <c r="AD93">
        <v>26.195</v>
      </c>
    </row>
    <row r="94" spans="1:30">
      <c r="A94" s="18">
        <v>41732</v>
      </c>
      <c r="B94">
        <v>24.8</v>
      </c>
      <c r="C94">
        <v>1446</v>
      </c>
      <c r="D94">
        <v>23.6</v>
      </c>
      <c r="E94">
        <v>2135</v>
      </c>
      <c r="F94">
        <v>24.2</v>
      </c>
      <c r="G94">
        <v>16.37</v>
      </c>
      <c r="H94">
        <v>26.02</v>
      </c>
      <c r="I94">
        <v>48</v>
      </c>
      <c r="J94">
        <v>1157</v>
      </c>
      <c r="K94">
        <v>0</v>
      </c>
      <c r="L94" t="s">
        <v>126</v>
      </c>
      <c r="M94">
        <v>428</v>
      </c>
      <c r="N94">
        <v>37</v>
      </c>
      <c r="O94">
        <v>25.4</v>
      </c>
      <c r="P94">
        <v>23.5</v>
      </c>
      <c r="Q94">
        <f t="shared" si="1"/>
        <v>24.45</v>
      </c>
      <c r="AC94" s="21">
        <v>41875.333333333336</v>
      </c>
      <c r="AD94">
        <v>26.780999999999999</v>
      </c>
    </row>
    <row r="95" spans="1:30">
      <c r="A95" s="18">
        <v>41733</v>
      </c>
      <c r="B95">
        <v>24.8</v>
      </c>
      <c r="C95">
        <v>956</v>
      </c>
      <c r="D95">
        <v>23.6</v>
      </c>
      <c r="E95">
        <v>531</v>
      </c>
      <c r="F95">
        <v>24.2</v>
      </c>
      <c r="G95">
        <v>12.64</v>
      </c>
      <c r="H95">
        <v>21</v>
      </c>
      <c r="I95">
        <v>62</v>
      </c>
      <c r="J95">
        <v>130</v>
      </c>
      <c r="K95">
        <v>0</v>
      </c>
      <c r="L95" t="s">
        <v>126</v>
      </c>
      <c r="M95">
        <v>393</v>
      </c>
      <c r="N95">
        <v>34</v>
      </c>
      <c r="O95">
        <v>25</v>
      </c>
      <c r="P95">
        <v>23.5</v>
      </c>
      <c r="Q95">
        <f t="shared" si="1"/>
        <v>24.25</v>
      </c>
      <c r="AC95" s="21">
        <v>41875.375</v>
      </c>
      <c r="AD95">
        <v>27.468</v>
      </c>
    </row>
    <row r="96" spans="1:30">
      <c r="A96" s="18">
        <v>41734</v>
      </c>
      <c r="B96">
        <v>26.6</v>
      </c>
      <c r="C96">
        <v>859</v>
      </c>
      <c r="D96">
        <v>22</v>
      </c>
      <c r="E96">
        <v>2234</v>
      </c>
      <c r="F96">
        <v>24.1</v>
      </c>
      <c r="G96">
        <v>5.03</v>
      </c>
      <c r="H96">
        <v>16.399999999999999</v>
      </c>
      <c r="I96">
        <v>57</v>
      </c>
      <c r="J96">
        <v>34</v>
      </c>
      <c r="K96">
        <v>0.01</v>
      </c>
      <c r="L96" t="s">
        <v>126</v>
      </c>
      <c r="M96">
        <v>394</v>
      </c>
      <c r="N96">
        <v>34</v>
      </c>
      <c r="O96">
        <v>25</v>
      </c>
      <c r="P96">
        <v>23.6</v>
      </c>
      <c r="Q96">
        <f t="shared" si="1"/>
        <v>24.3</v>
      </c>
      <c r="AC96" s="21">
        <v>41875.416666666664</v>
      </c>
      <c r="AD96">
        <v>27.960999999999999</v>
      </c>
    </row>
    <row r="97" spans="1:30">
      <c r="A97" s="18">
        <v>41735</v>
      </c>
      <c r="B97">
        <v>24.1</v>
      </c>
      <c r="C97">
        <v>822</v>
      </c>
      <c r="D97">
        <v>20.8</v>
      </c>
      <c r="E97">
        <v>419</v>
      </c>
      <c r="F97">
        <v>22.6</v>
      </c>
      <c r="G97">
        <v>11.64</v>
      </c>
      <c r="H97">
        <v>26.11</v>
      </c>
      <c r="I97">
        <v>2</v>
      </c>
      <c r="J97">
        <v>1856</v>
      </c>
      <c r="K97">
        <v>0.08</v>
      </c>
      <c r="L97" t="s">
        <v>126</v>
      </c>
      <c r="M97">
        <v>446</v>
      </c>
      <c r="N97">
        <v>38</v>
      </c>
      <c r="O97">
        <v>25.3</v>
      </c>
      <c r="P97">
        <v>24.4</v>
      </c>
      <c r="Q97">
        <f t="shared" si="1"/>
        <v>24.85</v>
      </c>
      <c r="AC97" s="21">
        <v>41875.458333333336</v>
      </c>
      <c r="AD97">
        <v>28.356999999999999</v>
      </c>
    </row>
    <row r="98" spans="1:30">
      <c r="A98" s="18">
        <v>41736</v>
      </c>
      <c r="B98">
        <v>22.9</v>
      </c>
      <c r="C98">
        <v>1225</v>
      </c>
      <c r="D98">
        <v>20.6</v>
      </c>
      <c r="E98">
        <v>1947</v>
      </c>
      <c r="F98">
        <v>22.1</v>
      </c>
      <c r="G98">
        <v>19.670000000000002</v>
      </c>
      <c r="H98">
        <v>28.52</v>
      </c>
      <c r="I98">
        <v>354</v>
      </c>
      <c r="J98">
        <v>646</v>
      </c>
      <c r="K98">
        <v>0.16</v>
      </c>
      <c r="L98" t="s">
        <v>126</v>
      </c>
      <c r="M98">
        <v>110</v>
      </c>
      <c r="N98">
        <v>13</v>
      </c>
      <c r="O98">
        <v>24.6</v>
      </c>
      <c r="P98">
        <v>23.2</v>
      </c>
      <c r="Q98">
        <f t="shared" si="1"/>
        <v>23.9</v>
      </c>
      <c r="AC98" s="21">
        <v>41875.5</v>
      </c>
      <c r="AD98">
        <v>28.655000000000001</v>
      </c>
    </row>
    <row r="99" spans="1:30">
      <c r="A99" s="18">
        <v>41737</v>
      </c>
      <c r="B99">
        <v>22.9</v>
      </c>
      <c r="C99">
        <v>1502</v>
      </c>
      <c r="D99">
        <v>21.4</v>
      </c>
      <c r="E99">
        <v>229</v>
      </c>
      <c r="F99">
        <v>22.2</v>
      </c>
      <c r="G99">
        <v>18.98</v>
      </c>
      <c r="H99">
        <v>27.73</v>
      </c>
      <c r="I99">
        <v>9</v>
      </c>
      <c r="J99">
        <v>5</v>
      </c>
      <c r="K99">
        <v>0</v>
      </c>
      <c r="L99" t="s">
        <v>126</v>
      </c>
      <c r="M99">
        <v>385</v>
      </c>
      <c r="N99">
        <v>33</v>
      </c>
      <c r="O99">
        <v>24.5</v>
      </c>
      <c r="P99">
        <v>22.8</v>
      </c>
      <c r="Q99">
        <f t="shared" si="1"/>
        <v>23.65</v>
      </c>
      <c r="AC99" s="21">
        <v>41875.541666666664</v>
      </c>
      <c r="AD99">
        <v>29.053000000000001</v>
      </c>
    </row>
    <row r="100" spans="1:30">
      <c r="A100" s="18">
        <v>41738</v>
      </c>
      <c r="B100">
        <v>22.9</v>
      </c>
      <c r="C100">
        <v>1034</v>
      </c>
      <c r="D100">
        <v>21.7</v>
      </c>
      <c r="E100">
        <v>404</v>
      </c>
      <c r="F100">
        <v>22.3</v>
      </c>
      <c r="G100">
        <v>15.49</v>
      </c>
      <c r="H100">
        <v>25.87</v>
      </c>
      <c r="I100">
        <v>354</v>
      </c>
      <c r="J100">
        <v>16</v>
      </c>
      <c r="K100">
        <v>0</v>
      </c>
      <c r="L100" t="s">
        <v>126</v>
      </c>
      <c r="M100">
        <v>428</v>
      </c>
      <c r="N100">
        <v>36</v>
      </c>
      <c r="O100">
        <v>24.1</v>
      </c>
      <c r="P100">
        <v>22.2</v>
      </c>
      <c r="Q100">
        <f t="shared" si="1"/>
        <v>23.15</v>
      </c>
      <c r="AC100" s="21">
        <v>41875.583333333336</v>
      </c>
      <c r="AD100">
        <v>29.152000000000001</v>
      </c>
    </row>
    <row r="101" spans="1:30">
      <c r="A101" s="18">
        <v>41739</v>
      </c>
      <c r="B101">
        <v>23.4</v>
      </c>
      <c r="C101">
        <v>1332</v>
      </c>
      <c r="D101">
        <v>19.899999999999999</v>
      </c>
      <c r="E101">
        <v>754</v>
      </c>
      <c r="F101">
        <v>22.6</v>
      </c>
      <c r="G101">
        <v>10.94</v>
      </c>
      <c r="H101">
        <v>18.28</v>
      </c>
      <c r="I101">
        <v>29</v>
      </c>
      <c r="J101">
        <v>417</v>
      </c>
      <c r="K101">
        <v>0.02</v>
      </c>
      <c r="L101" t="s">
        <v>126</v>
      </c>
      <c r="M101">
        <v>156</v>
      </c>
      <c r="N101">
        <v>16</v>
      </c>
      <c r="O101">
        <v>23.6</v>
      </c>
      <c r="P101">
        <v>22.1</v>
      </c>
      <c r="Q101">
        <f t="shared" si="1"/>
        <v>22.85</v>
      </c>
      <c r="AC101" s="21">
        <v>41875.625</v>
      </c>
      <c r="AD101">
        <v>29.152000000000001</v>
      </c>
    </row>
    <row r="102" spans="1:30">
      <c r="A102" s="18">
        <v>41740</v>
      </c>
      <c r="B102">
        <v>25</v>
      </c>
      <c r="C102">
        <v>821</v>
      </c>
      <c r="D102">
        <v>20.399999999999999</v>
      </c>
      <c r="E102">
        <v>2300</v>
      </c>
      <c r="F102">
        <v>22.7</v>
      </c>
      <c r="G102">
        <v>7.94</v>
      </c>
      <c r="H102">
        <v>23.91</v>
      </c>
      <c r="I102">
        <v>343</v>
      </c>
      <c r="J102">
        <v>2146</v>
      </c>
      <c r="K102">
        <v>0</v>
      </c>
      <c r="L102" t="s">
        <v>126</v>
      </c>
      <c r="M102">
        <v>208</v>
      </c>
      <c r="N102">
        <v>20</v>
      </c>
      <c r="O102">
        <v>23.7</v>
      </c>
      <c r="P102">
        <v>22</v>
      </c>
      <c r="Q102">
        <f t="shared" si="1"/>
        <v>22.85</v>
      </c>
      <c r="AC102" s="21">
        <v>41875.666666666664</v>
      </c>
      <c r="AD102">
        <v>29.152000000000001</v>
      </c>
    </row>
    <row r="103" spans="1:30">
      <c r="A103" s="18">
        <v>41741</v>
      </c>
      <c r="B103">
        <v>23.8</v>
      </c>
      <c r="C103">
        <v>1611</v>
      </c>
      <c r="D103">
        <v>20.399999999999999</v>
      </c>
      <c r="E103">
        <v>331</v>
      </c>
      <c r="F103">
        <v>22.6</v>
      </c>
      <c r="G103">
        <v>16.989999999999998</v>
      </c>
      <c r="H103">
        <v>31.24</v>
      </c>
      <c r="I103">
        <v>18</v>
      </c>
      <c r="J103">
        <v>1943</v>
      </c>
      <c r="K103">
        <v>0.3</v>
      </c>
      <c r="L103" t="s">
        <v>126</v>
      </c>
      <c r="M103">
        <v>351</v>
      </c>
      <c r="N103">
        <v>31</v>
      </c>
      <c r="O103">
        <v>23.9</v>
      </c>
      <c r="P103">
        <v>22.4</v>
      </c>
      <c r="Q103">
        <f t="shared" si="1"/>
        <v>23.15</v>
      </c>
      <c r="AC103" s="21">
        <v>41875.708333333336</v>
      </c>
      <c r="AD103">
        <v>28.952999999999999</v>
      </c>
    </row>
    <row r="104" spans="1:30">
      <c r="A104" s="18">
        <v>41742</v>
      </c>
      <c r="B104">
        <v>24.1</v>
      </c>
      <c r="C104">
        <v>1408</v>
      </c>
      <c r="D104">
        <v>21.9</v>
      </c>
      <c r="E104">
        <v>854</v>
      </c>
      <c r="F104">
        <v>23.3</v>
      </c>
      <c r="G104">
        <v>19.57</v>
      </c>
      <c r="H104">
        <v>30.42</v>
      </c>
      <c r="I104">
        <v>35</v>
      </c>
      <c r="J104">
        <v>1108</v>
      </c>
      <c r="K104">
        <v>0</v>
      </c>
      <c r="L104" t="s">
        <v>126</v>
      </c>
      <c r="M104">
        <v>225</v>
      </c>
      <c r="N104">
        <v>22</v>
      </c>
      <c r="O104">
        <v>23.8</v>
      </c>
      <c r="P104">
        <v>22</v>
      </c>
      <c r="Q104">
        <f t="shared" si="1"/>
        <v>22.9</v>
      </c>
      <c r="AC104" s="21">
        <v>41875.75</v>
      </c>
      <c r="AD104">
        <v>29.053000000000001</v>
      </c>
    </row>
    <row r="105" spans="1:30">
      <c r="A105" s="18">
        <v>41743</v>
      </c>
      <c r="B105">
        <v>23.9</v>
      </c>
      <c r="C105">
        <v>1325</v>
      </c>
      <c r="D105">
        <v>21.6</v>
      </c>
      <c r="E105">
        <v>2118</v>
      </c>
      <c r="F105">
        <v>23.3</v>
      </c>
      <c r="G105">
        <v>18.16</v>
      </c>
      <c r="H105">
        <v>28.65</v>
      </c>
      <c r="I105">
        <v>13</v>
      </c>
      <c r="J105">
        <v>2003</v>
      </c>
      <c r="K105">
        <v>0.01</v>
      </c>
      <c r="L105" t="s">
        <v>126</v>
      </c>
      <c r="M105">
        <v>395</v>
      </c>
      <c r="N105">
        <v>33</v>
      </c>
      <c r="O105">
        <v>23.6</v>
      </c>
      <c r="P105">
        <v>21.9</v>
      </c>
      <c r="Q105">
        <f t="shared" si="1"/>
        <v>22.75</v>
      </c>
      <c r="AC105" s="21">
        <v>41875.791666666664</v>
      </c>
      <c r="AD105">
        <v>29.152000000000001</v>
      </c>
    </row>
    <row r="106" spans="1:30">
      <c r="A106" s="18">
        <v>41744</v>
      </c>
      <c r="B106">
        <v>23.9</v>
      </c>
      <c r="C106">
        <v>1409</v>
      </c>
      <c r="D106">
        <v>20.5</v>
      </c>
      <c r="E106">
        <v>256</v>
      </c>
      <c r="F106">
        <v>23</v>
      </c>
      <c r="G106">
        <v>17.29</v>
      </c>
      <c r="H106">
        <v>31.32</v>
      </c>
      <c r="I106">
        <v>25</v>
      </c>
      <c r="J106">
        <v>244</v>
      </c>
      <c r="K106">
        <v>0.02</v>
      </c>
      <c r="L106" t="s">
        <v>126</v>
      </c>
      <c r="M106">
        <v>365</v>
      </c>
      <c r="N106">
        <v>31</v>
      </c>
      <c r="O106">
        <v>23.5</v>
      </c>
      <c r="P106">
        <v>22.1</v>
      </c>
      <c r="Q106">
        <f t="shared" si="1"/>
        <v>22.8</v>
      </c>
      <c r="AC106" s="21">
        <v>41875.833333333336</v>
      </c>
      <c r="AD106">
        <v>29.053000000000001</v>
      </c>
    </row>
    <row r="107" spans="1:30">
      <c r="A107" s="18">
        <v>41745</v>
      </c>
      <c r="B107">
        <v>24.3</v>
      </c>
      <c r="C107">
        <v>1456</v>
      </c>
      <c r="D107">
        <v>22.1</v>
      </c>
      <c r="E107">
        <v>127</v>
      </c>
      <c r="F107">
        <v>23.6</v>
      </c>
      <c r="G107">
        <v>14.88</v>
      </c>
      <c r="H107">
        <v>23.7</v>
      </c>
      <c r="I107">
        <v>32</v>
      </c>
      <c r="J107">
        <v>1050</v>
      </c>
      <c r="K107">
        <v>0</v>
      </c>
      <c r="L107" t="s">
        <v>126</v>
      </c>
      <c r="M107">
        <v>407</v>
      </c>
      <c r="N107">
        <v>34</v>
      </c>
      <c r="O107">
        <v>23.8</v>
      </c>
      <c r="P107">
        <v>22.1</v>
      </c>
      <c r="Q107">
        <f t="shared" si="1"/>
        <v>22.950000000000003</v>
      </c>
      <c r="AC107" s="21">
        <v>41875.875</v>
      </c>
      <c r="AD107">
        <v>28.952999999999999</v>
      </c>
    </row>
    <row r="108" spans="1:30">
      <c r="A108" s="18">
        <v>41746</v>
      </c>
      <c r="B108">
        <v>24.8</v>
      </c>
      <c r="C108">
        <v>1410</v>
      </c>
      <c r="D108">
        <v>21.3</v>
      </c>
      <c r="E108">
        <v>36</v>
      </c>
      <c r="F108">
        <v>23.9</v>
      </c>
      <c r="G108">
        <v>11.51</v>
      </c>
      <c r="H108">
        <v>25.25</v>
      </c>
      <c r="I108">
        <v>52</v>
      </c>
      <c r="J108">
        <v>29</v>
      </c>
      <c r="K108">
        <v>0.08</v>
      </c>
      <c r="L108" t="s">
        <v>126</v>
      </c>
      <c r="M108">
        <v>410</v>
      </c>
      <c r="N108">
        <v>35</v>
      </c>
      <c r="O108">
        <v>24.1</v>
      </c>
      <c r="P108">
        <v>22.4</v>
      </c>
      <c r="Q108">
        <f t="shared" si="1"/>
        <v>23.25</v>
      </c>
      <c r="AC108" s="21">
        <v>41875.916666666664</v>
      </c>
      <c r="AD108">
        <v>28.655000000000001</v>
      </c>
    </row>
    <row r="109" spans="1:30">
      <c r="A109" s="18">
        <v>41747</v>
      </c>
      <c r="B109">
        <v>24.9</v>
      </c>
      <c r="C109">
        <v>1028</v>
      </c>
      <c r="D109">
        <v>22.9</v>
      </c>
      <c r="E109">
        <v>1729</v>
      </c>
      <c r="F109">
        <v>24.1</v>
      </c>
      <c r="G109">
        <v>12.7</v>
      </c>
      <c r="H109">
        <v>22.93</v>
      </c>
      <c r="I109">
        <v>26</v>
      </c>
      <c r="J109">
        <v>1716</v>
      </c>
      <c r="K109">
        <v>0.09</v>
      </c>
      <c r="L109" t="s">
        <v>126</v>
      </c>
      <c r="M109">
        <v>357</v>
      </c>
      <c r="N109">
        <v>31</v>
      </c>
      <c r="O109">
        <v>24.4</v>
      </c>
      <c r="P109">
        <v>23</v>
      </c>
      <c r="Q109">
        <f t="shared" si="1"/>
        <v>23.7</v>
      </c>
      <c r="AC109" s="21">
        <v>41875.958333333336</v>
      </c>
      <c r="AD109">
        <v>28.555</v>
      </c>
    </row>
    <row r="110" spans="1:30">
      <c r="A110" s="18">
        <v>41748</v>
      </c>
      <c r="B110">
        <v>24.5</v>
      </c>
      <c r="C110">
        <v>1428</v>
      </c>
      <c r="D110">
        <v>22.6</v>
      </c>
      <c r="E110">
        <v>333</v>
      </c>
      <c r="F110">
        <v>23.9</v>
      </c>
      <c r="G110">
        <v>14.27</v>
      </c>
      <c r="H110">
        <v>23.37</v>
      </c>
      <c r="I110">
        <v>50</v>
      </c>
      <c r="J110">
        <v>1650</v>
      </c>
      <c r="K110">
        <v>0</v>
      </c>
      <c r="L110" t="s">
        <v>126</v>
      </c>
      <c r="M110">
        <v>274</v>
      </c>
      <c r="N110">
        <v>25</v>
      </c>
      <c r="O110">
        <v>24.4</v>
      </c>
      <c r="P110">
        <v>22.7</v>
      </c>
      <c r="Q110">
        <f t="shared" si="1"/>
        <v>23.549999999999997</v>
      </c>
      <c r="AC110" s="21">
        <v>41876</v>
      </c>
      <c r="AD110">
        <v>28.356999999999999</v>
      </c>
    </row>
    <row r="111" spans="1:30">
      <c r="A111" s="18">
        <v>41749</v>
      </c>
      <c r="B111">
        <v>24.4</v>
      </c>
      <c r="C111">
        <v>1025</v>
      </c>
      <c r="D111">
        <v>21.1</v>
      </c>
      <c r="E111">
        <v>1328</v>
      </c>
      <c r="F111">
        <v>23.5</v>
      </c>
      <c r="G111">
        <v>15.53</v>
      </c>
      <c r="H111">
        <v>31.83</v>
      </c>
      <c r="I111">
        <v>29</v>
      </c>
      <c r="J111">
        <v>1326</v>
      </c>
      <c r="K111">
        <v>0.09</v>
      </c>
      <c r="L111" t="s">
        <v>126</v>
      </c>
      <c r="M111">
        <v>279</v>
      </c>
      <c r="N111">
        <v>25</v>
      </c>
      <c r="O111">
        <v>24.3</v>
      </c>
      <c r="P111">
        <v>22.8</v>
      </c>
      <c r="Q111">
        <f t="shared" si="1"/>
        <v>23.55</v>
      </c>
      <c r="AC111" s="21">
        <v>41876.041666666664</v>
      </c>
      <c r="AD111">
        <v>28.257999999999999</v>
      </c>
    </row>
    <row r="112" spans="1:30">
      <c r="A112" s="18">
        <v>41750</v>
      </c>
      <c r="B112">
        <v>24.6</v>
      </c>
      <c r="C112">
        <v>1502</v>
      </c>
      <c r="D112">
        <v>21.8</v>
      </c>
      <c r="E112">
        <v>1206</v>
      </c>
      <c r="F112">
        <v>23.8</v>
      </c>
      <c r="G112">
        <v>16.239999999999998</v>
      </c>
      <c r="H112">
        <v>28.47</v>
      </c>
      <c r="I112">
        <v>50</v>
      </c>
      <c r="J112">
        <v>1547</v>
      </c>
      <c r="K112">
        <v>0.14000000000000001</v>
      </c>
      <c r="L112" t="s">
        <v>126</v>
      </c>
      <c r="M112">
        <v>201</v>
      </c>
      <c r="N112">
        <v>20</v>
      </c>
      <c r="O112">
        <v>24.1</v>
      </c>
      <c r="P112">
        <v>23.1</v>
      </c>
      <c r="Q112">
        <f t="shared" si="1"/>
        <v>23.6</v>
      </c>
      <c r="AC112" s="21">
        <v>41876.083333333336</v>
      </c>
      <c r="AD112">
        <v>28.158999999999999</v>
      </c>
    </row>
    <row r="113" spans="1:30">
      <c r="A113" s="18">
        <v>41751</v>
      </c>
      <c r="B113">
        <v>24.9</v>
      </c>
      <c r="C113">
        <v>1156</v>
      </c>
      <c r="D113">
        <v>22.8</v>
      </c>
      <c r="E113">
        <v>413</v>
      </c>
      <c r="F113">
        <v>24.2</v>
      </c>
      <c r="G113">
        <v>13.98</v>
      </c>
      <c r="H113">
        <v>25.98</v>
      </c>
      <c r="I113">
        <v>48</v>
      </c>
      <c r="J113">
        <v>913</v>
      </c>
      <c r="K113">
        <v>0.01</v>
      </c>
      <c r="L113" t="s">
        <v>126</v>
      </c>
      <c r="M113">
        <v>444</v>
      </c>
      <c r="N113">
        <v>37</v>
      </c>
      <c r="O113">
        <v>24.8</v>
      </c>
      <c r="P113">
        <v>23.3</v>
      </c>
      <c r="Q113">
        <f t="shared" si="1"/>
        <v>24.05</v>
      </c>
      <c r="AC113" s="21">
        <v>41876.125</v>
      </c>
      <c r="AD113">
        <v>27.960999999999999</v>
      </c>
    </row>
    <row r="114" spans="1:30">
      <c r="A114" s="18">
        <v>41752</v>
      </c>
      <c r="B114">
        <v>24.9</v>
      </c>
      <c r="C114">
        <v>1005</v>
      </c>
      <c r="D114">
        <v>23.5</v>
      </c>
      <c r="E114">
        <v>749</v>
      </c>
      <c r="F114">
        <v>24.2</v>
      </c>
      <c r="G114">
        <v>13.37</v>
      </c>
      <c r="H114">
        <v>24.62</v>
      </c>
      <c r="I114">
        <v>26</v>
      </c>
      <c r="J114">
        <v>2027</v>
      </c>
      <c r="K114">
        <v>0</v>
      </c>
      <c r="L114" t="s">
        <v>126</v>
      </c>
      <c r="M114">
        <v>289</v>
      </c>
      <c r="N114">
        <v>26</v>
      </c>
      <c r="O114">
        <v>24.7</v>
      </c>
      <c r="P114">
        <v>22.6</v>
      </c>
      <c r="Q114">
        <f t="shared" si="1"/>
        <v>23.65</v>
      </c>
      <c r="AC114" s="21">
        <v>41876.166666666664</v>
      </c>
      <c r="AD114">
        <v>27.861999999999998</v>
      </c>
    </row>
    <row r="115" spans="1:30">
      <c r="A115" s="18">
        <v>41753</v>
      </c>
      <c r="B115">
        <v>24.8</v>
      </c>
      <c r="C115">
        <v>957</v>
      </c>
      <c r="D115">
        <v>21.8</v>
      </c>
      <c r="E115">
        <v>2226</v>
      </c>
      <c r="F115">
        <v>23.7</v>
      </c>
      <c r="G115">
        <v>14.68</v>
      </c>
      <c r="H115">
        <v>27.49</v>
      </c>
      <c r="I115">
        <v>92</v>
      </c>
      <c r="J115">
        <v>2223</v>
      </c>
      <c r="K115">
        <v>0.18</v>
      </c>
      <c r="L115" t="s">
        <v>126</v>
      </c>
      <c r="M115">
        <v>393</v>
      </c>
      <c r="N115">
        <v>33</v>
      </c>
      <c r="O115">
        <v>24.8</v>
      </c>
      <c r="P115">
        <v>22.9</v>
      </c>
      <c r="Q115">
        <f t="shared" si="1"/>
        <v>23.85</v>
      </c>
      <c r="AC115" s="21">
        <v>41876.208333333336</v>
      </c>
      <c r="AD115">
        <v>27.763999999999999</v>
      </c>
    </row>
    <row r="116" spans="1:30">
      <c r="A116" s="18">
        <v>41754</v>
      </c>
      <c r="B116">
        <v>24.8</v>
      </c>
      <c r="C116">
        <v>1315</v>
      </c>
      <c r="D116">
        <v>22.7</v>
      </c>
      <c r="E116">
        <v>31</v>
      </c>
      <c r="F116">
        <v>24.1</v>
      </c>
      <c r="G116">
        <v>16.850000000000001</v>
      </c>
      <c r="H116">
        <v>27.33</v>
      </c>
      <c r="I116">
        <v>27</v>
      </c>
      <c r="J116">
        <v>1603</v>
      </c>
      <c r="K116">
        <v>0</v>
      </c>
      <c r="L116" t="s">
        <v>126</v>
      </c>
      <c r="M116">
        <v>275</v>
      </c>
      <c r="N116">
        <v>25</v>
      </c>
      <c r="O116">
        <v>24.7</v>
      </c>
      <c r="P116">
        <v>23.3</v>
      </c>
      <c r="Q116">
        <f t="shared" si="1"/>
        <v>24</v>
      </c>
      <c r="AC116" s="21">
        <v>41876.25</v>
      </c>
      <c r="AD116">
        <v>27.763999999999999</v>
      </c>
    </row>
    <row r="117" spans="1:30">
      <c r="A117" s="18">
        <v>41755</v>
      </c>
      <c r="B117">
        <v>24.7</v>
      </c>
      <c r="C117">
        <v>1301</v>
      </c>
      <c r="D117">
        <v>21.5</v>
      </c>
      <c r="E117">
        <v>554</v>
      </c>
      <c r="F117">
        <v>23.7</v>
      </c>
      <c r="G117">
        <v>15.3</v>
      </c>
      <c r="H117">
        <v>27.47</v>
      </c>
      <c r="I117">
        <v>69</v>
      </c>
      <c r="J117">
        <v>1439</v>
      </c>
      <c r="K117">
        <v>0.15</v>
      </c>
      <c r="L117" t="s">
        <v>126</v>
      </c>
      <c r="M117">
        <v>416</v>
      </c>
      <c r="N117">
        <v>35</v>
      </c>
      <c r="O117">
        <v>24.9</v>
      </c>
      <c r="P117">
        <v>23.3</v>
      </c>
      <c r="Q117">
        <f t="shared" si="1"/>
        <v>24.1</v>
      </c>
      <c r="AC117" s="21">
        <v>41876.291666666664</v>
      </c>
      <c r="AD117">
        <v>27.763999999999999</v>
      </c>
    </row>
    <row r="118" spans="1:30">
      <c r="A118" s="18">
        <v>41756</v>
      </c>
      <c r="B118">
        <v>24.6</v>
      </c>
      <c r="C118">
        <v>1525</v>
      </c>
      <c r="D118">
        <v>22</v>
      </c>
      <c r="E118">
        <v>750</v>
      </c>
      <c r="F118">
        <v>23.8</v>
      </c>
      <c r="G118">
        <v>10.57</v>
      </c>
      <c r="H118">
        <v>20.34</v>
      </c>
      <c r="I118">
        <v>67</v>
      </c>
      <c r="J118">
        <v>110</v>
      </c>
      <c r="K118">
        <v>0.28000000000000003</v>
      </c>
      <c r="L118" t="s">
        <v>126</v>
      </c>
      <c r="M118">
        <v>159</v>
      </c>
      <c r="N118">
        <v>17</v>
      </c>
      <c r="O118">
        <v>24.4</v>
      </c>
      <c r="P118">
        <v>23.6</v>
      </c>
      <c r="Q118">
        <f t="shared" si="1"/>
        <v>24</v>
      </c>
      <c r="AC118" s="21">
        <v>41876.333333333336</v>
      </c>
      <c r="AD118">
        <v>27.960999999999999</v>
      </c>
    </row>
    <row r="119" spans="1:30">
      <c r="A119" s="18">
        <v>41757</v>
      </c>
      <c r="B119">
        <v>24.4</v>
      </c>
      <c r="C119">
        <v>1434</v>
      </c>
      <c r="D119">
        <v>21</v>
      </c>
      <c r="E119">
        <v>553</v>
      </c>
      <c r="F119">
        <v>23.3</v>
      </c>
      <c r="G119">
        <v>7.06</v>
      </c>
      <c r="H119">
        <v>18</v>
      </c>
      <c r="I119">
        <v>344</v>
      </c>
      <c r="J119">
        <v>2208</v>
      </c>
      <c r="K119">
        <v>0</v>
      </c>
      <c r="L119" t="s">
        <v>126</v>
      </c>
      <c r="M119">
        <v>533</v>
      </c>
      <c r="N119">
        <v>43</v>
      </c>
      <c r="O119">
        <v>25.3</v>
      </c>
      <c r="P119">
        <v>23.4</v>
      </c>
      <c r="Q119">
        <f t="shared" si="1"/>
        <v>24.35</v>
      </c>
      <c r="AC119" s="21">
        <v>41876.375</v>
      </c>
      <c r="AD119">
        <v>28.06</v>
      </c>
    </row>
    <row r="120" spans="1:30">
      <c r="A120" s="18">
        <v>41758</v>
      </c>
      <c r="B120">
        <v>24.4</v>
      </c>
      <c r="C120">
        <v>946</v>
      </c>
      <c r="D120">
        <v>22.2</v>
      </c>
      <c r="E120">
        <v>2202</v>
      </c>
      <c r="F120">
        <v>23.5</v>
      </c>
      <c r="G120">
        <v>10.67</v>
      </c>
      <c r="H120">
        <v>21.26</v>
      </c>
      <c r="I120">
        <v>0</v>
      </c>
      <c r="J120">
        <v>445</v>
      </c>
      <c r="K120">
        <v>0</v>
      </c>
      <c r="L120" t="s">
        <v>126</v>
      </c>
      <c r="M120">
        <v>325</v>
      </c>
      <c r="N120">
        <v>28</v>
      </c>
      <c r="O120">
        <v>24.9</v>
      </c>
      <c r="P120">
        <v>23.3</v>
      </c>
      <c r="Q120">
        <f t="shared" si="1"/>
        <v>24.1</v>
      </c>
      <c r="AC120" s="21">
        <v>41876.416666666664</v>
      </c>
      <c r="AD120">
        <v>28.257999999999999</v>
      </c>
    </row>
    <row r="121" spans="1:30">
      <c r="A121" s="18">
        <v>41759</v>
      </c>
      <c r="B121">
        <v>23.4</v>
      </c>
      <c r="C121">
        <v>6</v>
      </c>
      <c r="D121">
        <v>20.7</v>
      </c>
      <c r="E121">
        <v>304</v>
      </c>
      <c r="F121">
        <v>22.7</v>
      </c>
      <c r="G121">
        <v>14.98</v>
      </c>
      <c r="H121">
        <v>24.07</v>
      </c>
      <c r="I121">
        <v>31</v>
      </c>
      <c r="J121">
        <v>1227</v>
      </c>
      <c r="K121">
        <v>0.12</v>
      </c>
      <c r="L121" t="s">
        <v>126</v>
      </c>
      <c r="M121">
        <v>236</v>
      </c>
      <c r="N121">
        <v>22</v>
      </c>
      <c r="O121">
        <v>24.5</v>
      </c>
      <c r="P121">
        <v>23</v>
      </c>
      <c r="Q121">
        <f t="shared" si="1"/>
        <v>23.75</v>
      </c>
      <c r="AC121" s="21">
        <v>41876.458333333336</v>
      </c>
      <c r="AD121">
        <v>28.655000000000001</v>
      </c>
    </row>
    <row r="122" spans="1:30">
      <c r="A122" s="18">
        <v>41760</v>
      </c>
      <c r="B122">
        <v>24.2</v>
      </c>
      <c r="C122">
        <v>2208</v>
      </c>
      <c r="D122">
        <v>22.6</v>
      </c>
      <c r="E122">
        <v>508</v>
      </c>
      <c r="F122">
        <v>23.3</v>
      </c>
      <c r="G122">
        <v>12.43</v>
      </c>
      <c r="H122">
        <v>21.81</v>
      </c>
      <c r="I122">
        <v>43</v>
      </c>
      <c r="J122">
        <v>345</v>
      </c>
      <c r="K122">
        <v>0</v>
      </c>
      <c r="L122" t="s">
        <v>126</v>
      </c>
      <c r="M122">
        <v>131</v>
      </c>
      <c r="N122">
        <v>14</v>
      </c>
      <c r="O122">
        <v>24.1</v>
      </c>
      <c r="P122">
        <v>22.8</v>
      </c>
      <c r="Q122">
        <f t="shared" si="1"/>
        <v>23.450000000000003</v>
      </c>
      <c r="AC122" s="21">
        <v>41876.5</v>
      </c>
      <c r="AD122">
        <v>29.053000000000001</v>
      </c>
    </row>
    <row r="123" spans="1:30">
      <c r="A123" s="18">
        <v>41761</v>
      </c>
      <c r="B123">
        <v>24.4</v>
      </c>
      <c r="C123">
        <v>1609</v>
      </c>
      <c r="D123">
        <v>21.5</v>
      </c>
      <c r="E123">
        <v>651</v>
      </c>
      <c r="F123">
        <v>23.6</v>
      </c>
      <c r="G123">
        <v>10.42</v>
      </c>
      <c r="H123">
        <v>19.88</v>
      </c>
      <c r="I123">
        <v>67</v>
      </c>
      <c r="J123">
        <v>1112</v>
      </c>
      <c r="K123">
        <v>0.44</v>
      </c>
      <c r="L123" t="s">
        <v>126</v>
      </c>
      <c r="M123">
        <v>200</v>
      </c>
      <c r="N123">
        <v>20</v>
      </c>
      <c r="O123">
        <v>24.3</v>
      </c>
      <c r="P123">
        <v>23.6</v>
      </c>
      <c r="Q123">
        <f t="shared" si="1"/>
        <v>23.950000000000003</v>
      </c>
      <c r="AC123" s="21">
        <v>41876.541666666664</v>
      </c>
      <c r="AD123">
        <v>28.952999999999999</v>
      </c>
    </row>
    <row r="124" spans="1:30">
      <c r="A124" s="18">
        <v>41762</v>
      </c>
      <c r="B124">
        <v>27</v>
      </c>
      <c r="C124">
        <v>946</v>
      </c>
      <c r="D124">
        <v>21.7</v>
      </c>
      <c r="E124">
        <v>550</v>
      </c>
      <c r="F124">
        <v>24.3</v>
      </c>
      <c r="G124">
        <v>5.03</v>
      </c>
      <c r="H124">
        <v>12.87</v>
      </c>
      <c r="I124">
        <v>329</v>
      </c>
      <c r="J124">
        <v>1246</v>
      </c>
      <c r="K124">
        <v>0.12</v>
      </c>
      <c r="L124" t="s">
        <v>126</v>
      </c>
      <c r="M124">
        <v>379</v>
      </c>
      <c r="N124">
        <v>32</v>
      </c>
      <c r="O124">
        <v>25.2</v>
      </c>
      <c r="P124">
        <v>24</v>
      </c>
      <c r="Q124">
        <f t="shared" si="1"/>
        <v>24.6</v>
      </c>
      <c r="AC124" s="21">
        <v>41876.583333333336</v>
      </c>
      <c r="AD124">
        <v>28.952999999999999</v>
      </c>
    </row>
    <row r="125" spans="1:30">
      <c r="A125" s="18">
        <v>41763</v>
      </c>
      <c r="B125">
        <v>25.9</v>
      </c>
      <c r="C125">
        <v>1245</v>
      </c>
      <c r="D125">
        <v>22.5</v>
      </c>
      <c r="E125">
        <v>631</v>
      </c>
      <c r="F125">
        <v>24.5</v>
      </c>
      <c r="G125">
        <v>6.69</v>
      </c>
      <c r="H125">
        <v>14.47</v>
      </c>
      <c r="I125">
        <v>70</v>
      </c>
      <c r="J125">
        <v>1326</v>
      </c>
      <c r="K125">
        <v>0</v>
      </c>
      <c r="L125" t="s">
        <v>126</v>
      </c>
      <c r="M125">
        <v>380</v>
      </c>
      <c r="N125">
        <v>32</v>
      </c>
      <c r="O125">
        <v>25.6</v>
      </c>
      <c r="P125">
        <v>24.3</v>
      </c>
      <c r="Q125">
        <f t="shared" si="1"/>
        <v>24.950000000000003</v>
      </c>
      <c r="AC125" s="21">
        <v>41876.625</v>
      </c>
      <c r="AD125">
        <v>28.754000000000001</v>
      </c>
    </row>
    <row r="126" spans="1:30">
      <c r="A126" s="18">
        <v>41764</v>
      </c>
      <c r="B126">
        <v>26.3</v>
      </c>
      <c r="C126">
        <v>1242</v>
      </c>
      <c r="D126">
        <v>23.5</v>
      </c>
      <c r="E126">
        <v>451</v>
      </c>
      <c r="F126">
        <v>24.8</v>
      </c>
      <c r="G126">
        <v>8.44</v>
      </c>
      <c r="H126">
        <v>16.29</v>
      </c>
      <c r="I126">
        <v>75</v>
      </c>
      <c r="J126">
        <v>2209</v>
      </c>
      <c r="K126">
        <v>0</v>
      </c>
      <c r="L126" t="s">
        <v>126</v>
      </c>
      <c r="M126">
        <v>432</v>
      </c>
      <c r="N126">
        <v>36</v>
      </c>
      <c r="O126">
        <v>25.9</v>
      </c>
      <c r="P126">
        <v>24.7</v>
      </c>
      <c r="Q126">
        <f t="shared" si="1"/>
        <v>25.299999999999997</v>
      </c>
      <c r="AC126" s="21">
        <v>41876.666666666664</v>
      </c>
      <c r="AD126">
        <v>28.853000000000002</v>
      </c>
    </row>
    <row r="127" spans="1:30">
      <c r="A127" s="18">
        <v>41765</v>
      </c>
      <c r="B127">
        <v>25.5</v>
      </c>
      <c r="C127">
        <v>1017</v>
      </c>
      <c r="D127">
        <v>22.6</v>
      </c>
      <c r="E127">
        <v>441</v>
      </c>
      <c r="F127">
        <v>24.8</v>
      </c>
      <c r="G127">
        <v>10.62</v>
      </c>
      <c r="H127">
        <v>19.66</v>
      </c>
      <c r="I127">
        <v>67</v>
      </c>
      <c r="J127">
        <v>2218</v>
      </c>
      <c r="K127">
        <v>0.06</v>
      </c>
      <c r="L127" t="s">
        <v>126</v>
      </c>
      <c r="M127">
        <v>491</v>
      </c>
      <c r="N127">
        <v>40</v>
      </c>
      <c r="O127">
        <v>25.9</v>
      </c>
      <c r="P127">
        <v>24.9</v>
      </c>
      <c r="Q127">
        <f t="shared" si="1"/>
        <v>25.4</v>
      </c>
      <c r="AC127" s="21">
        <v>41876.708333333336</v>
      </c>
      <c r="AD127">
        <v>28.853000000000002</v>
      </c>
    </row>
    <row r="128" spans="1:30">
      <c r="A128" s="18">
        <v>41766</v>
      </c>
      <c r="B128">
        <v>27.8</v>
      </c>
      <c r="C128">
        <v>1151</v>
      </c>
      <c r="D128">
        <v>23.1</v>
      </c>
      <c r="E128">
        <v>2218</v>
      </c>
      <c r="F128">
        <v>24.5</v>
      </c>
      <c r="G128">
        <v>6.97</v>
      </c>
      <c r="H128">
        <v>17.21</v>
      </c>
      <c r="I128">
        <v>83</v>
      </c>
      <c r="J128">
        <v>738</v>
      </c>
      <c r="K128">
        <v>0.01</v>
      </c>
      <c r="L128" t="s">
        <v>126</v>
      </c>
      <c r="M128">
        <v>260</v>
      </c>
      <c r="N128">
        <v>24</v>
      </c>
      <c r="O128">
        <v>26.2</v>
      </c>
      <c r="P128">
        <v>25</v>
      </c>
      <c r="Q128">
        <f t="shared" si="1"/>
        <v>25.6</v>
      </c>
      <c r="AC128" s="21">
        <v>41876.75</v>
      </c>
      <c r="AD128">
        <v>29.152000000000001</v>
      </c>
    </row>
    <row r="129" spans="1:30">
      <c r="A129" s="18">
        <v>41767</v>
      </c>
      <c r="B129">
        <v>27.4</v>
      </c>
      <c r="C129">
        <v>1343</v>
      </c>
      <c r="D129">
        <v>22.6</v>
      </c>
      <c r="E129">
        <v>445</v>
      </c>
      <c r="F129">
        <v>24.4</v>
      </c>
      <c r="G129">
        <v>2.76</v>
      </c>
      <c r="H129">
        <v>12.67</v>
      </c>
      <c r="I129">
        <v>62</v>
      </c>
      <c r="J129">
        <v>1141</v>
      </c>
      <c r="K129">
        <v>0</v>
      </c>
      <c r="L129" t="s">
        <v>126</v>
      </c>
      <c r="M129">
        <v>299</v>
      </c>
      <c r="N129">
        <v>26</v>
      </c>
      <c r="O129">
        <v>25.8</v>
      </c>
      <c r="P129">
        <v>24.8</v>
      </c>
      <c r="Q129">
        <f t="shared" si="1"/>
        <v>25.3</v>
      </c>
      <c r="AC129" s="21">
        <v>41876.791666666664</v>
      </c>
      <c r="AD129">
        <v>28.853000000000002</v>
      </c>
    </row>
    <row r="130" spans="1:30">
      <c r="A130" s="18">
        <v>41768</v>
      </c>
      <c r="B130">
        <v>26.1</v>
      </c>
      <c r="C130">
        <v>1131</v>
      </c>
      <c r="D130">
        <v>22.6</v>
      </c>
      <c r="E130">
        <v>541</v>
      </c>
      <c r="F130">
        <v>24.8</v>
      </c>
      <c r="G130">
        <v>3.89</v>
      </c>
      <c r="H130">
        <v>11.71</v>
      </c>
      <c r="I130">
        <v>330</v>
      </c>
      <c r="J130">
        <v>1341</v>
      </c>
      <c r="K130">
        <v>0</v>
      </c>
      <c r="L130" t="s">
        <v>126</v>
      </c>
      <c r="M130">
        <v>384</v>
      </c>
      <c r="N130">
        <v>32</v>
      </c>
      <c r="O130">
        <v>26.7</v>
      </c>
      <c r="P130">
        <v>25.3</v>
      </c>
      <c r="Q130">
        <f t="shared" si="1"/>
        <v>26</v>
      </c>
      <c r="AC130" s="21">
        <v>41876.833333333336</v>
      </c>
      <c r="AD130">
        <v>28.853000000000002</v>
      </c>
    </row>
    <row r="131" spans="1:30">
      <c r="A131" s="18">
        <v>41769</v>
      </c>
      <c r="B131">
        <v>26.7</v>
      </c>
      <c r="C131">
        <v>805</v>
      </c>
      <c r="D131">
        <v>23</v>
      </c>
      <c r="E131">
        <v>613</v>
      </c>
      <c r="F131">
        <v>25.1</v>
      </c>
      <c r="G131">
        <v>5.88</v>
      </c>
      <c r="H131">
        <v>15.5</v>
      </c>
      <c r="I131">
        <v>354</v>
      </c>
      <c r="J131">
        <v>1538</v>
      </c>
      <c r="K131">
        <v>0.01</v>
      </c>
      <c r="L131" t="s">
        <v>126</v>
      </c>
      <c r="M131">
        <v>576</v>
      </c>
      <c r="N131">
        <v>45</v>
      </c>
      <c r="O131">
        <v>27.3</v>
      </c>
      <c r="P131">
        <v>25.8</v>
      </c>
      <c r="Q131">
        <f t="shared" ref="Q131:Q182" si="2">AVERAGE(O131:P131)</f>
        <v>26.55</v>
      </c>
      <c r="AC131" s="21">
        <v>41876.875</v>
      </c>
      <c r="AD131">
        <v>28.655000000000001</v>
      </c>
    </row>
    <row r="132" spans="1:30">
      <c r="A132" s="18">
        <v>41770</v>
      </c>
      <c r="B132">
        <v>25.5</v>
      </c>
      <c r="C132">
        <v>1229</v>
      </c>
      <c r="D132">
        <v>21.6</v>
      </c>
      <c r="E132">
        <v>2354</v>
      </c>
      <c r="F132">
        <v>24.2</v>
      </c>
      <c r="G132">
        <v>11.22</v>
      </c>
      <c r="H132">
        <v>25.43</v>
      </c>
      <c r="I132">
        <v>354</v>
      </c>
      <c r="J132">
        <v>1901</v>
      </c>
      <c r="K132">
        <v>0.3</v>
      </c>
      <c r="L132" t="s">
        <v>126</v>
      </c>
      <c r="M132">
        <v>369</v>
      </c>
      <c r="N132">
        <v>32</v>
      </c>
      <c r="O132">
        <v>27</v>
      </c>
      <c r="P132">
        <v>25.2</v>
      </c>
      <c r="Q132">
        <f t="shared" si="2"/>
        <v>26.1</v>
      </c>
      <c r="AC132" s="21">
        <v>41876.916666666664</v>
      </c>
      <c r="AD132">
        <v>28.555</v>
      </c>
    </row>
    <row r="133" spans="1:30">
      <c r="A133" s="18">
        <v>41771</v>
      </c>
      <c r="B133">
        <v>24.3</v>
      </c>
      <c r="C133">
        <v>159</v>
      </c>
      <c r="D133">
        <v>21.5</v>
      </c>
      <c r="E133">
        <v>2325</v>
      </c>
      <c r="F133">
        <v>23.6</v>
      </c>
      <c r="G133">
        <v>15.23</v>
      </c>
      <c r="H133">
        <v>26.9</v>
      </c>
      <c r="I133">
        <v>352</v>
      </c>
      <c r="J133">
        <v>907</v>
      </c>
      <c r="K133">
        <v>0.09</v>
      </c>
      <c r="L133" t="s">
        <v>126</v>
      </c>
      <c r="M133">
        <v>162</v>
      </c>
      <c r="N133">
        <v>17</v>
      </c>
      <c r="O133">
        <v>25.8</v>
      </c>
      <c r="P133">
        <v>24.2</v>
      </c>
      <c r="Q133">
        <f t="shared" si="2"/>
        <v>25</v>
      </c>
      <c r="AC133" s="21">
        <v>41876.958333333336</v>
      </c>
      <c r="AD133">
        <v>28.356999999999999</v>
      </c>
    </row>
    <row r="134" spans="1:30">
      <c r="A134" s="18">
        <v>41772</v>
      </c>
      <c r="B134">
        <v>23.9</v>
      </c>
      <c r="C134">
        <v>146</v>
      </c>
      <c r="D134">
        <v>21.6</v>
      </c>
      <c r="E134">
        <v>357</v>
      </c>
      <c r="F134">
        <v>23.3</v>
      </c>
      <c r="G134">
        <v>12.77</v>
      </c>
      <c r="H134">
        <v>20.190000000000001</v>
      </c>
      <c r="I134">
        <v>2</v>
      </c>
      <c r="J134">
        <v>410</v>
      </c>
      <c r="K134">
        <v>0.11</v>
      </c>
      <c r="L134" t="s">
        <v>126</v>
      </c>
      <c r="M134">
        <v>159</v>
      </c>
      <c r="N134">
        <v>16</v>
      </c>
      <c r="O134">
        <v>25.2</v>
      </c>
      <c r="P134">
        <v>23.9</v>
      </c>
      <c r="Q134">
        <f t="shared" si="2"/>
        <v>24.549999999999997</v>
      </c>
      <c r="AC134" s="21">
        <v>41877</v>
      </c>
      <c r="AD134">
        <v>28.158999999999999</v>
      </c>
    </row>
    <row r="135" spans="1:30">
      <c r="A135" s="18">
        <v>41773</v>
      </c>
      <c r="B135">
        <v>24.3</v>
      </c>
      <c r="C135">
        <v>1713</v>
      </c>
      <c r="D135">
        <v>21.3</v>
      </c>
      <c r="E135">
        <v>326</v>
      </c>
      <c r="F135">
        <v>23.4</v>
      </c>
      <c r="G135">
        <v>9.86</v>
      </c>
      <c r="H135">
        <v>20.39</v>
      </c>
      <c r="I135">
        <v>44</v>
      </c>
      <c r="J135">
        <v>1235</v>
      </c>
      <c r="K135">
        <v>0</v>
      </c>
      <c r="L135" t="s">
        <v>126</v>
      </c>
      <c r="M135">
        <v>361</v>
      </c>
      <c r="N135">
        <v>30</v>
      </c>
      <c r="O135">
        <v>25.5</v>
      </c>
      <c r="P135">
        <v>24</v>
      </c>
      <c r="Q135">
        <f t="shared" si="2"/>
        <v>24.75</v>
      </c>
      <c r="AC135" s="21">
        <v>41877.041666666664</v>
      </c>
      <c r="AD135">
        <v>28.06</v>
      </c>
    </row>
    <row r="136" spans="1:30">
      <c r="A136" s="18">
        <v>41774</v>
      </c>
      <c r="B136">
        <v>25</v>
      </c>
      <c r="C136">
        <v>1116</v>
      </c>
      <c r="D136">
        <v>23.5</v>
      </c>
      <c r="E136">
        <v>606</v>
      </c>
      <c r="F136">
        <v>24.4</v>
      </c>
      <c r="G136">
        <v>8.41</v>
      </c>
      <c r="H136">
        <v>15.08</v>
      </c>
      <c r="I136">
        <v>332</v>
      </c>
      <c r="J136">
        <v>1447</v>
      </c>
      <c r="K136">
        <v>0</v>
      </c>
      <c r="L136" t="s">
        <v>126</v>
      </c>
      <c r="M136">
        <v>501</v>
      </c>
      <c r="N136">
        <v>40</v>
      </c>
      <c r="O136">
        <v>26.1</v>
      </c>
      <c r="P136">
        <v>24.1</v>
      </c>
      <c r="Q136">
        <f t="shared" si="2"/>
        <v>25.1</v>
      </c>
      <c r="AC136" s="21">
        <v>41877.083333333336</v>
      </c>
      <c r="AD136">
        <v>27.861999999999998</v>
      </c>
    </row>
    <row r="137" spans="1:30">
      <c r="A137" s="18">
        <v>41775</v>
      </c>
      <c r="B137">
        <v>26.3</v>
      </c>
      <c r="C137">
        <v>1016</v>
      </c>
      <c r="D137">
        <v>21.6</v>
      </c>
      <c r="E137">
        <v>418</v>
      </c>
      <c r="F137">
        <v>24.3</v>
      </c>
      <c r="G137">
        <v>7.18</v>
      </c>
      <c r="H137">
        <v>16.309999999999999</v>
      </c>
      <c r="I137">
        <v>111</v>
      </c>
      <c r="J137">
        <v>651</v>
      </c>
      <c r="K137">
        <v>0.79</v>
      </c>
      <c r="L137" t="s">
        <v>126</v>
      </c>
      <c r="M137">
        <v>506</v>
      </c>
      <c r="N137">
        <v>40</v>
      </c>
      <c r="O137">
        <v>26.6</v>
      </c>
      <c r="P137">
        <v>25.4</v>
      </c>
      <c r="Q137">
        <f t="shared" si="2"/>
        <v>26</v>
      </c>
      <c r="AC137" s="21">
        <v>41877.125</v>
      </c>
      <c r="AD137">
        <v>27.763999999999999</v>
      </c>
    </row>
    <row r="138" spans="1:30">
      <c r="A138" s="18">
        <v>41776</v>
      </c>
      <c r="B138">
        <v>26.9</v>
      </c>
      <c r="C138">
        <v>1148</v>
      </c>
      <c r="D138">
        <v>22.6</v>
      </c>
      <c r="E138">
        <v>1025</v>
      </c>
      <c r="F138">
        <v>24.6</v>
      </c>
      <c r="G138">
        <v>5.92</v>
      </c>
      <c r="H138">
        <v>20.43</v>
      </c>
      <c r="I138">
        <v>93</v>
      </c>
      <c r="J138">
        <v>1508</v>
      </c>
      <c r="K138">
        <v>0.02</v>
      </c>
      <c r="L138" t="s">
        <v>126</v>
      </c>
      <c r="M138">
        <v>279</v>
      </c>
      <c r="N138">
        <v>25</v>
      </c>
      <c r="O138">
        <v>26.5</v>
      </c>
      <c r="P138">
        <v>25.6</v>
      </c>
      <c r="Q138">
        <f t="shared" si="2"/>
        <v>26.05</v>
      </c>
      <c r="AC138" s="21">
        <v>41877.166666666664</v>
      </c>
      <c r="AD138">
        <v>27.664999999999999</v>
      </c>
    </row>
    <row r="139" spans="1:30">
      <c r="A139" s="18">
        <v>41777</v>
      </c>
      <c r="B139">
        <v>27.1</v>
      </c>
      <c r="C139">
        <v>851</v>
      </c>
      <c r="D139">
        <v>21.9</v>
      </c>
      <c r="E139">
        <v>433</v>
      </c>
      <c r="F139">
        <v>24.4</v>
      </c>
      <c r="G139">
        <v>4.33</v>
      </c>
      <c r="H139">
        <v>13.35</v>
      </c>
      <c r="I139">
        <v>100</v>
      </c>
      <c r="J139">
        <v>1522</v>
      </c>
      <c r="K139">
        <v>0</v>
      </c>
      <c r="L139" t="s">
        <v>126</v>
      </c>
      <c r="M139">
        <v>474</v>
      </c>
      <c r="N139">
        <v>38</v>
      </c>
      <c r="O139">
        <v>26.6</v>
      </c>
      <c r="P139">
        <v>25.4</v>
      </c>
      <c r="Q139">
        <f t="shared" si="2"/>
        <v>26</v>
      </c>
      <c r="AC139" s="21">
        <v>41877.208333333336</v>
      </c>
      <c r="AD139">
        <v>27.664999999999999</v>
      </c>
    </row>
    <row r="140" spans="1:30">
      <c r="A140" s="18">
        <v>41778</v>
      </c>
      <c r="B140">
        <v>27.8</v>
      </c>
      <c r="C140">
        <v>1244</v>
      </c>
      <c r="D140">
        <v>22.4</v>
      </c>
      <c r="E140">
        <v>605</v>
      </c>
      <c r="F140">
        <v>24.7</v>
      </c>
      <c r="G140">
        <v>2.21</v>
      </c>
      <c r="H140">
        <v>16.59</v>
      </c>
      <c r="I140">
        <v>207</v>
      </c>
      <c r="J140">
        <v>1355</v>
      </c>
      <c r="K140">
        <v>0.06</v>
      </c>
      <c r="L140" t="s">
        <v>126</v>
      </c>
      <c r="M140">
        <v>267</v>
      </c>
      <c r="N140">
        <v>24</v>
      </c>
      <c r="O140">
        <v>26.3</v>
      </c>
      <c r="P140">
        <v>25</v>
      </c>
      <c r="Q140">
        <f t="shared" si="2"/>
        <v>25.65</v>
      </c>
      <c r="AC140" s="21">
        <v>41877.25</v>
      </c>
      <c r="AD140">
        <v>27.468</v>
      </c>
    </row>
    <row r="141" spans="1:30">
      <c r="A141" s="18">
        <v>41779</v>
      </c>
      <c r="B141">
        <v>26.4</v>
      </c>
      <c r="C141">
        <v>737</v>
      </c>
      <c r="D141">
        <v>22.6</v>
      </c>
      <c r="E141">
        <v>356</v>
      </c>
      <c r="F141">
        <v>24.8</v>
      </c>
      <c r="G141">
        <v>5.12</v>
      </c>
      <c r="H141">
        <v>13.42</v>
      </c>
      <c r="I141">
        <v>63</v>
      </c>
      <c r="J141">
        <v>1311</v>
      </c>
      <c r="K141">
        <v>0</v>
      </c>
      <c r="L141" t="s">
        <v>126</v>
      </c>
      <c r="M141">
        <v>332</v>
      </c>
      <c r="N141">
        <v>28</v>
      </c>
      <c r="O141">
        <v>26.6</v>
      </c>
      <c r="P141">
        <v>25.2</v>
      </c>
      <c r="Q141">
        <f t="shared" si="2"/>
        <v>25.9</v>
      </c>
      <c r="AC141" s="21">
        <v>41877.291666666664</v>
      </c>
      <c r="AD141">
        <v>27.37</v>
      </c>
    </row>
    <row r="142" spans="1:30">
      <c r="A142" s="18">
        <v>41780</v>
      </c>
      <c r="B142">
        <v>26.1</v>
      </c>
      <c r="C142">
        <v>1516</v>
      </c>
      <c r="D142">
        <v>24.3</v>
      </c>
      <c r="E142">
        <v>2354</v>
      </c>
      <c r="F142">
        <v>25.1</v>
      </c>
      <c r="G142">
        <v>9.39</v>
      </c>
      <c r="H142">
        <v>16.13</v>
      </c>
      <c r="I142">
        <v>48</v>
      </c>
      <c r="J142">
        <v>1403</v>
      </c>
      <c r="K142">
        <v>0</v>
      </c>
      <c r="L142" t="s">
        <v>126</v>
      </c>
      <c r="M142">
        <v>486</v>
      </c>
      <c r="N142">
        <v>39</v>
      </c>
      <c r="O142">
        <v>26.8</v>
      </c>
      <c r="P142">
        <v>25.8</v>
      </c>
      <c r="Q142">
        <f t="shared" si="2"/>
        <v>26.3</v>
      </c>
      <c r="AC142" s="21">
        <v>41877.333333333336</v>
      </c>
      <c r="AD142">
        <v>27.468</v>
      </c>
    </row>
    <row r="143" spans="1:30">
      <c r="A143" s="18">
        <v>41781</v>
      </c>
      <c r="B143">
        <v>26.3</v>
      </c>
      <c r="C143">
        <v>1525</v>
      </c>
      <c r="D143">
        <v>24.1</v>
      </c>
      <c r="E143">
        <v>520</v>
      </c>
      <c r="F143">
        <v>24.9</v>
      </c>
      <c r="G143">
        <v>5.59</v>
      </c>
      <c r="H143">
        <v>15.34</v>
      </c>
      <c r="I143">
        <v>89</v>
      </c>
      <c r="J143">
        <v>958</v>
      </c>
      <c r="K143">
        <v>7.0000000000000007E-2</v>
      </c>
      <c r="L143" t="s">
        <v>126</v>
      </c>
      <c r="M143">
        <v>203</v>
      </c>
      <c r="N143">
        <v>19</v>
      </c>
      <c r="O143">
        <v>26.4</v>
      </c>
      <c r="P143">
        <v>25.8</v>
      </c>
      <c r="Q143">
        <f t="shared" si="2"/>
        <v>26.1</v>
      </c>
      <c r="AC143" s="21">
        <v>41877.375</v>
      </c>
      <c r="AD143">
        <v>27.763999999999999</v>
      </c>
    </row>
    <row r="144" spans="1:30">
      <c r="A144" s="18">
        <v>41782</v>
      </c>
      <c r="B144">
        <v>29.5</v>
      </c>
      <c r="C144">
        <v>1356</v>
      </c>
      <c r="D144">
        <v>23.9</v>
      </c>
      <c r="E144">
        <v>548</v>
      </c>
      <c r="F144">
        <v>26.2</v>
      </c>
      <c r="G144">
        <v>3.33</v>
      </c>
      <c r="H144">
        <v>15.52</v>
      </c>
      <c r="I144">
        <v>203</v>
      </c>
      <c r="J144">
        <v>1500</v>
      </c>
      <c r="K144">
        <v>0</v>
      </c>
      <c r="L144" t="s">
        <v>126</v>
      </c>
      <c r="M144">
        <v>464</v>
      </c>
      <c r="N144">
        <v>38</v>
      </c>
      <c r="O144">
        <v>26.8</v>
      </c>
      <c r="P144">
        <v>25.9</v>
      </c>
      <c r="Q144">
        <f t="shared" si="2"/>
        <v>26.35</v>
      </c>
      <c r="AC144" s="21">
        <v>41877.416666666664</v>
      </c>
      <c r="AD144">
        <v>28.356999999999999</v>
      </c>
    </row>
    <row r="145" spans="1:30">
      <c r="A145" s="18">
        <v>41783</v>
      </c>
      <c r="B145">
        <v>27.5</v>
      </c>
      <c r="C145">
        <v>1428</v>
      </c>
      <c r="D145">
        <v>22</v>
      </c>
      <c r="E145">
        <v>1037</v>
      </c>
      <c r="F145">
        <v>24.5</v>
      </c>
      <c r="G145">
        <v>2.69</v>
      </c>
      <c r="H145">
        <v>16.16</v>
      </c>
      <c r="I145">
        <v>117</v>
      </c>
      <c r="J145">
        <v>954</v>
      </c>
      <c r="K145">
        <v>1.01</v>
      </c>
      <c r="L145" t="s">
        <v>126</v>
      </c>
      <c r="M145">
        <v>194</v>
      </c>
      <c r="N145">
        <v>19</v>
      </c>
      <c r="O145">
        <v>26.8</v>
      </c>
      <c r="P145">
        <v>26.1</v>
      </c>
      <c r="Q145">
        <f t="shared" si="2"/>
        <v>26.450000000000003</v>
      </c>
      <c r="AC145" s="21">
        <v>41877.458333333336</v>
      </c>
      <c r="AD145">
        <v>28.456</v>
      </c>
    </row>
    <row r="146" spans="1:30">
      <c r="A146" s="18">
        <v>41784</v>
      </c>
      <c r="B146">
        <v>25.7</v>
      </c>
      <c r="C146">
        <v>1344</v>
      </c>
      <c r="D146">
        <v>21.4</v>
      </c>
      <c r="E146">
        <v>127</v>
      </c>
      <c r="F146">
        <v>23.4</v>
      </c>
      <c r="G146">
        <v>2.85</v>
      </c>
      <c r="H146">
        <v>11.42</v>
      </c>
      <c r="I146">
        <v>71</v>
      </c>
      <c r="J146">
        <v>1140</v>
      </c>
      <c r="K146">
        <v>0.31</v>
      </c>
      <c r="L146" t="s">
        <v>126</v>
      </c>
      <c r="M146">
        <v>238</v>
      </c>
      <c r="N146">
        <v>22</v>
      </c>
      <c r="O146">
        <v>26.9</v>
      </c>
      <c r="P146">
        <v>26</v>
      </c>
      <c r="Q146">
        <f t="shared" si="2"/>
        <v>26.45</v>
      </c>
      <c r="AC146" s="21">
        <v>41877.5</v>
      </c>
      <c r="AD146">
        <v>28.952999999999999</v>
      </c>
    </row>
    <row r="147" spans="1:30">
      <c r="A147" s="18">
        <v>41785</v>
      </c>
      <c r="B147">
        <v>25.8</v>
      </c>
      <c r="C147">
        <v>1630</v>
      </c>
      <c r="D147">
        <v>22.1</v>
      </c>
      <c r="E147">
        <v>124</v>
      </c>
      <c r="F147">
        <v>24.3</v>
      </c>
      <c r="G147">
        <v>8.08</v>
      </c>
      <c r="H147">
        <v>21.81</v>
      </c>
      <c r="I147">
        <v>62</v>
      </c>
      <c r="J147">
        <v>943</v>
      </c>
      <c r="K147">
        <v>0.02</v>
      </c>
      <c r="L147" t="s">
        <v>126</v>
      </c>
      <c r="M147">
        <v>342</v>
      </c>
      <c r="N147">
        <v>30</v>
      </c>
      <c r="O147">
        <v>26.7</v>
      </c>
      <c r="P147">
        <v>25.5</v>
      </c>
      <c r="Q147">
        <f t="shared" si="2"/>
        <v>26.1</v>
      </c>
      <c r="AC147" s="21">
        <v>41877.541666666664</v>
      </c>
      <c r="AD147">
        <v>28.952999999999999</v>
      </c>
    </row>
    <row r="148" spans="1:30">
      <c r="A148" s="18">
        <v>41786</v>
      </c>
      <c r="B148">
        <v>25.7</v>
      </c>
      <c r="C148">
        <v>1215</v>
      </c>
      <c r="D148">
        <v>23.6</v>
      </c>
      <c r="E148">
        <v>1940</v>
      </c>
      <c r="F148">
        <v>25.1</v>
      </c>
      <c r="G148">
        <v>12.84</v>
      </c>
      <c r="H148">
        <v>25.65</v>
      </c>
      <c r="I148">
        <v>45</v>
      </c>
      <c r="J148">
        <v>1931</v>
      </c>
      <c r="K148">
        <v>0.01</v>
      </c>
      <c r="L148" t="s">
        <v>126</v>
      </c>
      <c r="M148">
        <v>406</v>
      </c>
      <c r="N148">
        <v>33</v>
      </c>
      <c r="O148">
        <v>26.8</v>
      </c>
      <c r="P148">
        <v>24.7</v>
      </c>
      <c r="Q148">
        <f t="shared" si="2"/>
        <v>25.75</v>
      </c>
      <c r="AC148" s="21">
        <v>41877.583333333336</v>
      </c>
      <c r="AD148">
        <v>28.853000000000002</v>
      </c>
    </row>
    <row r="149" spans="1:30">
      <c r="A149" s="18">
        <v>41787</v>
      </c>
      <c r="B149">
        <v>25.8</v>
      </c>
      <c r="C149">
        <v>1716</v>
      </c>
      <c r="D149">
        <v>24.3</v>
      </c>
      <c r="E149">
        <v>410</v>
      </c>
      <c r="F149">
        <v>25.2</v>
      </c>
      <c r="G149">
        <v>12.66</v>
      </c>
      <c r="H149">
        <v>19.2</v>
      </c>
      <c r="I149">
        <v>60</v>
      </c>
      <c r="J149">
        <v>907</v>
      </c>
      <c r="K149">
        <v>0</v>
      </c>
      <c r="L149" t="s">
        <v>126</v>
      </c>
      <c r="M149">
        <v>378</v>
      </c>
      <c r="N149">
        <v>31</v>
      </c>
      <c r="O149">
        <v>26.9</v>
      </c>
      <c r="P149">
        <v>24.9</v>
      </c>
      <c r="Q149">
        <f t="shared" si="2"/>
        <v>25.9</v>
      </c>
      <c r="AC149" s="21">
        <v>41877.625</v>
      </c>
      <c r="AD149">
        <v>28.853000000000002</v>
      </c>
    </row>
    <row r="150" spans="1:30">
      <c r="A150" s="18">
        <v>41788</v>
      </c>
      <c r="B150">
        <v>25.7</v>
      </c>
      <c r="C150">
        <v>1254</v>
      </c>
      <c r="D150">
        <v>23.7</v>
      </c>
      <c r="E150">
        <v>125</v>
      </c>
      <c r="F150">
        <v>25</v>
      </c>
      <c r="G150">
        <v>11.89</v>
      </c>
      <c r="H150">
        <v>22.14</v>
      </c>
      <c r="I150">
        <v>7</v>
      </c>
      <c r="J150">
        <v>1434</v>
      </c>
      <c r="K150">
        <v>0.01</v>
      </c>
      <c r="L150" t="s">
        <v>126</v>
      </c>
      <c r="M150">
        <v>505</v>
      </c>
      <c r="N150">
        <v>39</v>
      </c>
      <c r="O150">
        <v>26.6</v>
      </c>
      <c r="P150">
        <v>25.1</v>
      </c>
      <c r="Q150">
        <f t="shared" si="2"/>
        <v>25.85</v>
      </c>
      <c r="AC150" s="21">
        <v>41877.666666666664</v>
      </c>
      <c r="AD150">
        <v>28.952999999999999</v>
      </c>
    </row>
    <row r="151" spans="1:30">
      <c r="A151" s="18">
        <v>41789</v>
      </c>
      <c r="B151">
        <v>26</v>
      </c>
      <c r="C151">
        <v>1520</v>
      </c>
      <c r="D151">
        <v>23.6</v>
      </c>
      <c r="E151">
        <v>905</v>
      </c>
      <c r="F151">
        <v>25.2</v>
      </c>
      <c r="G151">
        <v>12.95</v>
      </c>
      <c r="H151">
        <v>21.57</v>
      </c>
      <c r="I151">
        <v>67</v>
      </c>
      <c r="J151">
        <v>856</v>
      </c>
      <c r="K151">
        <v>0.01</v>
      </c>
      <c r="L151" t="s">
        <v>126</v>
      </c>
      <c r="M151">
        <v>540</v>
      </c>
      <c r="N151">
        <v>42</v>
      </c>
      <c r="O151">
        <v>26.9</v>
      </c>
      <c r="P151">
        <v>24.8</v>
      </c>
      <c r="Q151">
        <f t="shared" si="2"/>
        <v>25.85</v>
      </c>
      <c r="AC151" s="21">
        <v>41877.708333333336</v>
      </c>
      <c r="AD151">
        <v>28.853000000000002</v>
      </c>
    </row>
    <row r="152" spans="1:30">
      <c r="A152" s="18">
        <v>41790</v>
      </c>
      <c r="B152">
        <v>25.9</v>
      </c>
      <c r="C152">
        <v>1053</v>
      </c>
      <c r="D152">
        <v>24.6</v>
      </c>
      <c r="E152">
        <v>205</v>
      </c>
      <c r="F152">
        <v>25.3</v>
      </c>
      <c r="G152">
        <v>12.93</v>
      </c>
      <c r="H152">
        <v>18.79</v>
      </c>
      <c r="I152">
        <v>56</v>
      </c>
      <c r="J152">
        <v>1142</v>
      </c>
      <c r="K152">
        <v>0</v>
      </c>
      <c r="L152" t="s">
        <v>126</v>
      </c>
      <c r="M152">
        <v>530</v>
      </c>
      <c r="N152">
        <v>41</v>
      </c>
      <c r="O152">
        <v>26.9</v>
      </c>
      <c r="P152">
        <v>26</v>
      </c>
      <c r="Q152">
        <f t="shared" si="2"/>
        <v>26.45</v>
      </c>
      <c r="AC152" s="21">
        <v>41877.75</v>
      </c>
      <c r="AD152">
        <v>28.754000000000001</v>
      </c>
    </row>
    <row r="153" spans="1:30">
      <c r="A153" s="18">
        <v>41791</v>
      </c>
      <c r="B153">
        <v>26</v>
      </c>
      <c r="C153">
        <v>1408</v>
      </c>
      <c r="D153">
        <v>24.7</v>
      </c>
      <c r="E153">
        <v>2013</v>
      </c>
      <c r="F153">
        <v>25.4</v>
      </c>
      <c r="G153">
        <v>12.22</v>
      </c>
      <c r="H153">
        <v>19.64</v>
      </c>
      <c r="I153">
        <v>75</v>
      </c>
      <c r="J153">
        <v>1042</v>
      </c>
      <c r="K153">
        <v>0.01</v>
      </c>
      <c r="L153" t="s">
        <v>126</v>
      </c>
      <c r="M153">
        <v>466</v>
      </c>
      <c r="N153">
        <v>37</v>
      </c>
      <c r="O153">
        <v>26.9</v>
      </c>
      <c r="P153">
        <v>26.1</v>
      </c>
      <c r="Q153">
        <f t="shared" si="2"/>
        <v>26.5</v>
      </c>
      <c r="AC153" s="21">
        <v>41877.791666666664</v>
      </c>
      <c r="AD153">
        <v>28.952999999999999</v>
      </c>
    </row>
    <row r="154" spans="1:30">
      <c r="A154" s="18">
        <v>41792</v>
      </c>
      <c r="B154">
        <v>26.5</v>
      </c>
      <c r="C154">
        <v>1152</v>
      </c>
      <c r="D154">
        <v>24.8</v>
      </c>
      <c r="E154">
        <v>536</v>
      </c>
      <c r="F154">
        <v>25.5</v>
      </c>
      <c r="G154">
        <v>10.38</v>
      </c>
      <c r="H154">
        <v>16.22</v>
      </c>
      <c r="I154">
        <v>68</v>
      </c>
      <c r="J154">
        <v>1412</v>
      </c>
      <c r="K154">
        <v>0</v>
      </c>
      <c r="L154" t="s">
        <v>126</v>
      </c>
      <c r="M154">
        <v>494</v>
      </c>
      <c r="N154">
        <v>39</v>
      </c>
      <c r="O154">
        <v>27.1</v>
      </c>
      <c r="P154">
        <v>25.8</v>
      </c>
      <c r="Q154">
        <f t="shared" si="2"/>
        <v>26.450000000000003</v>
      </c>
      <c r="AC154" s="21">
        <v>41877.833333333336</v>
      </c>
      <c r="AD154">
        <v>28.754000000000001</v>
      </c>
    </row>
    <row r="155" spans="1:30">
      <c r="A155" s="18">
        <v>41793</v>
      </c>
      <c r="B155">
        <v>25.9</v>
      </c>
      <c r="C155">
        <v>927</v>
      </c>
      <c r="D155">
        <v>24.6</v>
      </c>
      <c r="E155">
        <v>527</v>
      </c>
      <c r="F155">
        <v>25.2</v>
      </c>
      <c r="G155">
        <v>9.9499999999999993</v>
      </c>
      <c r="H155">
        <v>19.600000000000001</v>
      </c>
      <c r="I155">
        <v>35</v>
      </c>
      <c r="J155">
        <v>1507</v>
      </c>
      <c r="K155">
        <v>0</v>
      </c>
      <c r="L155" t="s">
        <v>126</v>
      </c>
      <c r="M155">
        <v>341</v>
      </c>
      <c r="N155">
        <v>28</v>
      </c>
      <c r="O155">
        <v>27.1</v>
      </c>
      <c r="P155">
        <v>26.1</v>
      </c>
      <c r="Q155">
        <f t="shared" si="2"/>
        <v>26.6</v>
      </c>
      <c r="AC155" s="21">
        <v>41877.875</v>
      </c>
      <c r="AD155">
        <v>28.555</v>
      </c>
    </row>
    <row r="156" spans="1:30">
      <c r="A156" s="18">
        <v>41794</v>
      </c>
      <c r="B156">
        <v>25.9</v>
      </c>
      <c r="C156">
        <v>1312</v>
      </c>
      <c r="D156">
        <v>24.3</v>
      </c>
      <c r="E156">
        <v>451</v>
      </c>
      <c r="F156">
        <v>25.3</v>
      </c>
      <c r="G156">
        <v>12.63</v>
      </c>
      <c r="H156">
        <v>21.9</v>
      </c>
      <c r="I156">
        <v>25</v>
      </c>
      <c r="J156">
        <v>1127</v>
      </c>
      <c r="K156">
        <v>0</v>
      </c>
      <c r="L156" t="s">
        <v>126</v>
      </c>
      <c r="M156">
        <v>442</v>
      </c>
      <c r="N156">
        <v>35</v>
      </c>
      <c r="O156">
        <v>27.2</v>
      </c>
      <c r="P156">
        <v>25.5</v>
      </c>
      <c r="Q156">
        <f t="shared" si="2"/>
        <v>26.35</v>
      </c>
      <c r="AC156" s="21">
        <v>41877.916666666664</v>
      </c>
      <c r="AD156">
        <v>28.356999999999999</v>
      </c>
    </row>
    <row r="157" spans="1:30">
      <c r="A157" s="18">
        <v>41795</v>
      </c>
      <c r="B157">
        <v>25.7</v>
      </c>
      <c r="C157">
        <v>1021</v>
      </c>
      <c r="D157">
        <v>23.9</v>
      </c>
      <c r="E157">
        <v>1421</v>
      </c>
      <c r="F157">
        <v>25.2</v>
      </c>
      <c r="G157">
        <v>14.5</v>
      </c>
      <c r="H157">
        <v>24.09</v>
      </c>
      <c r="I157">
        <v>42</v>
      </c>
      <c r="J157">
        <v>1447</v>
      </c>
      <c r="K157">
        <v>0</v>
      </c>
      <c r="L157" t="s">
        <v>126</v>
      </c>
      <c r="M157">
        <v>404</v>
      </c>
      <c r="N157">
        <v>33</v>
      </c>
      <c r="O157">
        <v>26.9</v>
      </c>
      <c r="P157">
        <v>24.9</v>
      </c>
      <c r="Q157">
        <f t="shared" si="2"/>
        <v>25.9</v>
      </c>
      <c r="AC157" s="21">
        <v>41877.958333333336</v>
      </c>
      <c r="AD157">
        <v>28.158999999999999</v>
      </c>
    </row>
    <row r="158" spans="1:30">
      <c r="A158" s="18">
        <v>41796</v>
      </c>
      <c r="B158">
        <v>25.7</v>
      </c>
      <c r="C158">
        <v>1534</v>
      </c>
      <c r="D158">
        <v>22.9</v>
      </c>
      <c r="E158">
        <v>321</v>
      </c>
      <c r="F158">
        <v>24.8</v>
      </c>
      <c r="G158">
        <v>14.53</v>
      </c>
      <c r="H158">
        <v>30.86</v>
      </c>
      <c r="I158">
        <v>41</v>
      </c>
      <c r="J158">
        <v>112</v>
      </c>
      <c r="K158">
        <v>0.04</v>
      </c>
      <c r="L158" t="s">
        <v>126</v>
      </c>
      <c r="M158">
        <v>333</v>
      </c>
      <c r="N158">
        <v>28</v>
      </c>
      <c r="O158">
        <v>26.8</v>
      </c>
      <c r="P158">
        <v>24.5</v>
      </c>
      <c r="Q158">
        <f t="shared" si="2"/>
        <v>25.65</v>
      </c>
      <c r="AC158" s="21">
        <v>41878</v>
      </c>
      <c r="AD158">
        <v>28.06</v>
      </c>
    </row>
    <row r="159" spans="1:30">
      <c r="A159" s="18">
        <v>41797</v>
      </c>
      <c r="B159">
        <v>25.9</v>
      </c>
      <c r="C159">
        <v>1532</v>
      </c>
      <c r="D159">
        <v>24.1</v>
      </c>
      <c r="E159">
        <v>1136</v>
      </c>
      <c r="F159">
        <v>25.2</v>
      </c>
      <c r="G159">
        <v>14.12</v>
      </c>
      <c r="H159">
        <v>23.59</v>
      </c>
      <c r="I159">
        <v>72</v>
      </c>
      <c r="J159">
        <v>1135</v>
      </c>
      <c r="K159">
        <v>0</v>
      </c>
      <c r="L159" t="s">
        <v>126</v>
      </c>
      <c r="M159">
        <v>503</v>
      </c>
      <c r="N159">
        <v>39</v>
      </c>
      <c r="O159">
        <v>26.8</v>
      </c>
      <c r="P159">
        <v>25.1</v>
      </c>
      <c r="Q159">
        <f t="shared" si="2"/>
        <v>25.950000000000003</v>
      </c>
      <c r="AC159" s="21">
        <v>41878.041666666664</v>
      </c>
      <c r="AD159">
        <v>27.960999999999999</v>
      </c>
    </row>
    <row r="160" spans="1:30">
      <c r="A160" s="18">
        <v>41798</v>
      </c>
      <c r="B160">
        <v>25.8</v>
      </c>
      <c r="C160">
        <v>1613</v>
      </c>
      <c r="D160">
        <v>23.6</v>
      </c>
      <c r="E160">
        <v>237</v>
      </c>
      <c r="F160">
        <v>25.1</v>
      </c>
      <c r="G160">
        <v>12.81</v>
      </c>
      <c r="H160">
        <v>24.64</v>
      </c>
      <c r="I160">
        <v>64</v>
      </c>
      <c r="J160">
        <v>234</v>
      </c>
      <c r="K160">
        <v>0.02</v>
      </c>
      <c r="L160" t="s">
        <v>126</v>
      </c>
      <c r="M160">
        <v>474</v>
      </c>
      <c r="N160">
        <v>37</v>
      </c>
      <c r="O160">
        <v>26.9</v>
      </c>
      <c r="P160">
        <v>25.7</v>
      </c>
      <c r="Q160">
        <f t="shared" si="2"/>
        <v>26.299999999999997</v>
      </c>
      <c r="AC160" s="21">
        <v>41878.083333333336</v>
      </c>
      <c r="AD160">
        <v>27.861999999999998</v>
      </c>
    </row>
    <row r="161" spans="1:30">
      <c r="A161" s="18">
        <v>41799</v>
      </c>
      <c r="B161">
        <v>25.9</v>
      </c>
      <c r="C161">
        <v>805</v>
      </c>
      <c r="D161">
        <v>23.9</v>
      </c>
      <c r="E161">
        <v>339</v>
      </c>
      <c r="F161">
        <v>25.3</v>
      </c>
      <c r="G161">
        <v>11.46</v>
      </c>
      <c r="H161">
        <v>19.82</v>
      </c>
      <c r="I161">
        <v>72</v>
      </c>
      <c r="J161">
        <v>938</v>
      </c>
      <c r="K161">
        <v>0.01</v>
      </c>
      <c r="L161" t="s">
        <v>126</v>
      </c>
      <c r="M161">
        <v>423</v>
      </c>
      <c r="N161">
        <v>34</v>
      </c>
      <c r="O161">
        <v>26.9</v>
      </c>
      <c r="P161">
        <v>25.7</v>
      </c>
      <c r="Q161">
        <f t="shared" si="2"/>
        <v>26.299999999999997</v>
      </c>
      <c r="AC161" s="21">
        <v>41878.125</v>
      </c>
      <c r="AD161">
        <v>27.763999999999999</v>
      </c>
    </row>
    <row r="162" spans="1:30">
      <c r="A162" s="18">
        <v>41800</v>
      </c>
      <c r="B162">
        <v>26.2</v>
      </c>
      <c r="C162">
        <v>1806</v>
      </c>
      <c r="D162">
        <v>23.1</v>
      </c>
      <c r="E162">
        <v>800</v>
      </c>
      <c r="F162">
        <v>25.1</v>
      </c>
      <c r="G162">
        <v>7.69</v>
      </c>
      <c r="H162">
        <v>22.31</v>
      </c>
      <c r="I162">
        <v>79</v>
      </c>
      <c r="J162">
        <v>1149</v>
      </c>
      <c r="K162">
        <v>0.14000000000000001</v>
      </c>
      <c r="L162" t="s">
        <v>126</v>
      </c>
      <c r="M162">
        <v>268</v>
      </c>
      <c r="N162">
        <v>24</v>
      </c>
      <c r="O162">
        <v>26.8</v>
      </c>
      <c r="P162">
        <v>25.3</v>
      </c>
      <c r="Q162">
        <f t="shared" si="2"/>
        <v>26.05</v>
      </c>
      <c r="AC162" s="21">
        <v>41878.166666666664</v>
      </c>
      <c r="AD162">
        <v>27.664999999999999</v>
      </c>
    </row>
    <row r="163" spans="1:30">
      <c r="A163" s="18">
        <v>41801</v>
      </c>
      <c r="B163">
        <v>26.4</v>
      </c>
      <c r="C163">
        <v>1422</v>
      </c>
      <c r="D163">
        <v>24.9</v>
      </c>
      <c r="E163">
        <v>518</v>
      </c>
      <c r="F163">
        <v>25.7</v>
      </c>
      <c r="G163">
        <v>10.75</v>
      </c>
      <c r="H163">
        <v>18.170000000000002</v>
      </c>
      <c r="I163">
        <v>67</v>
      </c>
      <c r="J163">
        <v>1756</v>
      </c>
      <c r="K163">
        <v>0</v>
      </c>
      <c r="L163" t="s">
        <v>126</v>
      </c>
      <c r="M163">
        <v>446</v>
      </c>
      <c r="N163">
        <v>36</v>
      </c>
      <c r="O163">
        <v>26.9</v>
      </c>
      <c r="P163">
        <v>25.5</v>
      </c>
      <c r="Q163">
        <f t="shared" si="2"/>
        <v>26.2</v>
      </c>
      <c r="AC163" s="21">
        <v>41878.208333333336</v>
      </c>
      <c r="AD163">
        <v>27.567</v>
      </c>
    </row>
    <row r="164" spans="1:30">
      <c r="A164" s="18">
        <v>41802</v>
      </c>
      <c r="B164">
        <v>26.4</v>
      </c>
      <c r="C164">
        <v>1212</v>
      </c>
      <c r="D164">
        <v>25.2</v>
      </c>
      <c r="E164">
        <v>505</v>
      </c>
      <c r="F164">
        <v>25.8</v>
      </c>
      <c r="G164">
        <v>13.2</v>
      </c>
      <c r="H164">
        <v>19.64</v>
      </c>
      <c r="I164">
        <v>52</v>
      </c>
      <c r="J164">
        <v>1255</v>
      </c>
      <c r="K164">
        <v>0</v>
      </c>
      <c r="L164" t="s">
        <v>126</v>
      </c>
      <c r="M164">
        <v>516</v>
      </c>
      <c r="N164">
        <v>40</v>
      </c>
      <c r="O164">
        <v>26.8</v>
      </c>
      <c r="P164">
        <v>26.2</v>
      </c>
      <c r="Q164">
        <f t="shared" si="2"/>
        <v>26.5</v>
      </c>
      <c r="AC164" s="21">
        <v>41878.25</v>
      </c>
      <c r="AD164">
        <v>27.37</v>
      </c>
    </row>
    <row r="165" spans="1:30">
      <c r="A165" s="18">
        <v>41803</v>
      </c>
      <c r="B165">
        <v>26.3</v>
      </c>
      <c r="C165">
        <v>1207</v>
      </c>
      <c r="D165">
        <v>24.9</v>
      </c>
      <c r="E165">
        <v>606</v>
      </c>
      <c r="F165">
        <v>25.6</v>
      </c>
      <c r="G165">
        <v>13.41</v>
      </c>
      <c r="H165">
        <v>21.64</v>
      </c>
      <c r="I165">
        <v>59</v>
      </c>
      <c r="J165">
        <v>1516</v>
      </c>
      <c r="K165">
        <v>0</v>
      </c>
      <c r="L165" t="s">
        <v>126</v>
      </c>
      <c r="M165">
        <v>562</v>
      </c>
      <c r="N165">
        <v>43</v>
      </c>
      <c r="O165">
        <v>26.9</v>
      </c>
      <c r="P165">
        <v>26</v>
      </c>
      <c r="Q165">
        <f t="shared" si="2"/>
        <v>26.45</v>
      </c>
      <c r="AC165" s="21">
        <v>41878.291666666664</v>
      </c>
      <c r="AD165">
        <v>27.37</v>
      </c>
    </row>
    <row r="166" spans="1:30">
      <c r="A166" s="18">
        <v>41804</v>
      </c>
      <c r="B166">
        <v>26</v>
      </c>
      <c r="C166">
        <v>1307</v>
      </c>
      <c r="D166">
        <v>23.8</v>
      </c>
      <c r="E166">
        <v>2007</v>
      </c>
      <c r="F166">
        <v>25.3</v>
      </c>
      <c r="G166">
        <v>14.76</v>
      </c>
      <c r="H166">
        <v>26.63</v>
      </c>
      <c r="I166">
        <v>42</v>
      </c>
      <c r="J166">
        <v>2005</v>
      </c>
      <c r="K166">
        <v>0.02</v>
      </c>
      <c r="L166" t="s">
        <v>126</v>
      </c>
      <c r="M166">
        <v>491</v>
      </c>
      <c r="N166">
        <v>38</v>
      </c>
      <c r="O166">
        <v>26.9</v>
      </c>
      <c r="P166">
        <v>25.3</v>
      </c>
      <c r="Q166">
        <f t="shared" si="2"/>
        <v>26.1</v>
      </c>
      <c r="AC166" s="21">
        <v>41878.333333333336</v>
      </c>
      <c r="AD166">
        <v>27.763999999999999</v>
      </c>
    </row>
    <row r="167" spans="1:30">
      <c r="A167" s="18">
        <v>41805</v>
      </c>
      <c r="B167">
        <v>25.8</v>
      </c>
      <c r="C167">
        <v>1112</v>
      </c>
      <c r="D167">
        <v>23.8</v>
      </c>
      <c r="E167">
        <v>2205</v>
      </c>
      <c r="F167">
        <v>25.1</v>
      </c>
      <c r="G167">
        <v>14.53</v>
      </c>
      <c r="H167">
        <v>25.56</v>
      </c>
      <c r="I167">
        <v>52</v>
      </c>
      <c r="J167">
        <v>238</v>
      </c>
      <c r="K167">
        <v>0</v>
      </c>
      <c r="L167" t="s">
        <v>126</v>
      </c>
      <c r="M167">
        <v>448</v>
      </c>
      <c r="N167">
        <v>35</v>
      </c>
      <c r="O167">
        <v>26.9</v>
      </c>
      <c r="P167">
        <v>24.9</v>
      </c>
      <c r="Q167">
        <f t="shared" si="2"/>
        <v>25.9</v>
      </c>
      <c r="AC167" s="21">
        <v>41878.375</v>
      </c>
      <c r="AD167">
        <v>27.960999999999999</v>
      </c>
    </row>
    <row r="168" spans="1:30">
      <c r="A168" s="18">
        <v>41806</v>
      </c>
      <c r="B168">
        <v>25.9</v>
      </c>
      <c r="C168">
        <v>1641</v>
      </c>
      <c r="D168">
        <v>23.5</v>
      </c>
      <c r="E168">
        <v>744</v>
      </c>
      <c r="F168">
        <v>25.1</v>
      </c>
      <c r="G168">
        <v>12.76</v>
      </c>
      <c r="H168">
        <v>25.84</v>
      </c>
      <c r="I168">
        <v>27</v>
      </c>
      <c r="J168">
        <v>1729</v>
      </c>
      <c r="K168">
        <v>0</v>
      </c>
      <c r="L168" t="s">
        <v>126</v>
      </c>
      <c r="M168">
        <v>525</v>
      </c>
      <c r="N168">
        <v>40</v>
      </c>
      <c r="O168">
        <v>26.8</v>
      </c>
      <c r="P168">
        <v>24.6</v>
      </c>
      <c r="Q168">
        <f t="shared" si="2"/>
        <v>25.700000000000003</v>
      </c>
      <c r="AC168" s="21">
        <v>41878.416666666664</v>
      </c>
      <c r="AD168">
        <v>28.257999999999999</v>
      </c>
    </row>
    <row r="169" spans="1:30">
      <c r="A169" s="18">
        <v>41807</v>
      </c>
      <c r="B169">
        <v>26.2</v>
      </c>
      <c r="C169">
        <v>1319</v>
      </c>
      <c r="D169">
        <v>22.5</v>
      </c>
      <c r="E169">
        <v>421</v>
      </c>
      <c r="F169">
        <v>24.9</v>
      </c>
      <c r="G169">
        <v>12.82</v>
      </c>
      <c r="H169">
        <v>26.9</v>
      </c>
      <c r="I169">
        <v>7</v>
      </c>
      <c r="J169">
        <v>310</v>
      </c>
      <c r="K169">
        <v>0.05</v>
      </c>
      <c r="L169" t="s">
        <v>126</v>
      </c>
      <c r="M169">
        <v>488</v>
      </c>
      <c r="N169">
        <v>38</v>
      </c>
      <c r="O169">
        <v>26.9</v>
      </c>
      <c r="P169">
        <v>24.8</v>
      </c>
      <c r="Q169">
        <f t="shared" si="2"/>
        <v>25.85</v>
      </c>
      <c r="AC169" s="21">
        <v>41878.458333333336</v>
      </c>
      <c r="AD169">
        <v>28.356999999999999</v>
      </c>
    </row>
    <row r="170" spans="1:30">
      <c r="A170" s="18">
        <v>41808</v>
      </c>
      <c r="B170">
        <v>26</v>
      </c>
      <c r="C170">
        <v>1741</v>
      </c>
      <c r="D170">
        <v>23</v>
      </c>
      <c r="E170">
        <v>419</v>
      </c>
      <c r="F170">
        <v>25.3</v>
      </c>
      <c r="G170">
        <v>13.04</v>
      </c>
      <c r="H170">
        <v>23.28</v>
      </c>
      <c r="I170">
        <v>52</v>
      </c>
      <c r="J170">
        <v>415</v>
      </c>
      <c r="K170">
        <v>7.0000000000000007E-2</v>
      </c>
      <c r="L170" t="s">
        <v>126</v>
      </c>
      <c r="M170">
        <v>514</v>
      </c>
      <c r="N170">
        <v>40</v>
      </c>
      <c r="O170">
        <v>26.6</v>
      </c>
      <c r="P170">
        <v>25.7</v>
      </c>
      <c r="Q170">
        <f t="shared" si="2"/>
        <v>26.15</v>
      </c>
      <c r="AC170" s="21">
        <v>41878.5</v>
      </c>
      <c r="AD170">
        <v>28.853000000000002</v>
      </c>
    </row>
    <row r="171" spans="1:30">
      <c r="A171" s="18">
        <v>41809</v>
      </c>
      <c r="B171">
        <v>25.7</v>
      </c>
      <c r="C171">
        <v>1040</v>
      </c>
      <c r="D171">
        <v>23.4</v>
      </c>
      <c r="E171">
        <v>2237</v>
      </c>
      <c r="F171">
        <v>25.1</v>
      </c>
      <c r="G171">
        <v>13.86</v>
      </c>
      <c r="H171">
        <v>22.53</v>
      </c>
      <c r="I171">
        <v>7</v>
      </c>
      <c r="J171">
        <v>1806</v>
      </c>
      <c r="K171">
        <v>0.02</v>
      </c>
      <c r="L171" t="s">
        <v>126</v>
      </c>
      <c r="M171">
        <v>572</v>
      </c>
      <c r="N171">
        <v>43</v>
      </c>
      <c r="O171">
        <v>26.6</v>
      </c>
      <c r="P171">
        <v>24.2</v>
      </c>
      <c r="Q171">
        <f t="shared" si="2"/>
        <v>25.4</v>
      </c>
      <c r="AC171" s="21">
        <v>41878.541666666664</v>
      </c>
      <c r="AD171">
        <v>28.754000000000001</v>
      </c>
    </row>
    <row r="172" spans="1:30">
      <c r="A172" s="18">
        <v>41810</v>
      </c>
      <c r="B172">
        <v>25.6</v>
      </c>
      <c r="C172">
        <v>1552</v>
      </c>
      <c r="D172">
        <v>21.1</v>
      </c>
      <c r="E172">
        <v>311</v>
      </c>
      <c r="F172">
        <v>24.4</v>
      </c>
      <c r="G172">
        <v>11.37</v>
      </c>
      <c r="H172">
        <v>21.99</v>
      </c>
      <c r="I172">
        <v>351</v>
      </c>
      <c r="J172">
        <v>453</v>
      </c>
      <c r="K172">
        <v>0.21</v>
      </c>
      <c r="L172" t="s">
        <v>126</v>
      </c>
      <c r="M172">
        <v>541</v>
      </c>
      <c r="N172">
        <v>41</v>
      </c>
      <c r="O172">
        <v>26.7</v>
      </c>
      <c r="P172">
        <v>24.9</v>
      </c>
      <c r="Q172">
        <f t="shared" si="2"/>
        <v>25.799999999999997</v>
      </c>
      <c r="AC172" s="21">
        <v>41878.583333333336</v>
      </c>
      <c r="AD172">
        <v>28.952999999999999</v>
      </c>
    </row>
    <row r="173" spans="1:30">
      <c r="A173" s="18">
        <v>41811</v>
      </c>
      <c r="B173">
        <v>25.7</v>
      </c>
      <c r="C173">
        <v>1511</v>
      </c>
      <c r="D173">
        <v>22.4</v>
      </c>
      <c r="E173">
        <v>639</v>
      </c>
      <c r="F173">
        <v>24.7</v>
      </c>
      <c r="G173">
        <v>8.77</v>
      </c>
      <c r="H173">
        <v>21.33</v>
      </c>
      <c r="I173">
        <v>13</v>
      </c>
      <c r="J173">
        <v>923</v>
      </c>
      <c r="K173">
        <v>0.04</v>
      </c>
      <c r="L173" t="s">
        <v>126</v>
      </c>
      <c r="M173">
        <v>572</v>
      </c>
      <c r="N173">
        <v>43</v>
      </c>
      <c r="O173">
        <v>27</v>
      </c>
      <c r="P173">
        <v>25.5</v>
      </c>
      <c r="Q173">
        <f t="shared" si="2"/>
        <v>26.25</v>
      </c>
      <c r="AC173" s="21">
        <v>41878.625</v>
      </c>
      <c r="AD173">
        <v>28.853000000000002</v>
      </c>
    </row>
    <row r="174" spans="1:30">
      <c r="A174" s="18">
        <v>41812</v>
      </c>
      <c r="B174">
        <v>26</v>
      </c>
      <c r="C174">
        <v>1525</v>
      </c>
      <c r="D174">
        <v>22.6</v>
      </c>
      <c r="E174">
        <v>722</v>
      </c>
      <c r="F174">
        <v>24.8</v>
      </c>
      <c r="G174">
        <v>9.1199999999999992</v>
      </c>
      <c r="H174">
        <v>22.4</v>
      </c>
      <c r="I174">
        <v>24</v>
      </c>
      <c r="J174">
        <v>2013</v>
      </c>
      <c r="K174">
        <v>0.1</v>
      </c>
      <c r="L174" t="s">
        <v>126</v>
      </c>
      <c r="M174">
        <v>292</v>
      </c>
      <c r="N174">
        <v>25</v>
      </c>
      <c r="O174">
        <v>27</v>
      </c>
      <c r="P174">
        <v>24.6</v>
      </c>
      <c r="Q174">
        <f t="shared" si="2"/>
        <v>25.8</v>
      </c>
      <c r="AC174" s="21">
        <v>41878.666666666664</v>
      </c>
      <c r="AD174">
        <v>28.655000000000001</v>
      </c>
    </row>
    <row r="175" spans="1:30">
      <c r="A175" s="18">
        <v>41813</v>
      </c>
      <c r="B175">
        <v>25.9</v>
      </c>
      <c r="C175">
        <v>1339</v>
      </c>
      <c r="D175">
        <v>22.6</v>
      </c>
      <c r="E175">
        <v>520</v>
      </c>
      <c r="F175">
        <v>24.9</v>
      </c>
      <c r="G175">
        <v>12.17</v>
      </c>
      <c r="H175">
        <v>23.48</v>
      </c>
      <c r="I175">
        <v>349</v>
      </c>
      <c r="J175">
        <v>2250</v>
      </c>
      <c r="K175">
        <v>0.04</v>
      </c>
      <c r="L175" t="s">
        <v>126</v>
      </c>
      <c r="M175">
        <v>559</v>
      </c>
      <c r="N175">
        <v>42</v>
      </c>
      <c r="O175">
        <v>27</v>
      </c>
      <c r="P175">
        <v>25.5</v>
      </c>
      <c r="Q175">
        <f t="shared" si="2"/>
        <v>26.25</v>
      </c>
      <c r="AC175" s="21">
        <v>41878.708333333336</v>
      </c>
      <c r="AD175">
        <v>28.356999999999999</v>
      </c>
    </row>
    <row r="176" spans="1:30">
      <c r="A176" s="18">
        <v>41814</v>
      </c>
      <c r="B176">
        <v>26.3</v>
      </c>
      <c r="C176">
        <v>1356</v>
      </c>
      <c r="D176">
        <v>23.8</v>
      </c>
      <c r="E176">
        <v>1256</v>
      </c>
      <c r="F176">
        <v>25.4</v>
      </c>
      <c r="G176">
        <v>9.83</v>
      </c>
      <c r="H176">
        <v>23.08</v>
      </c>
      <c r="I176">
        <v>92</v>
      </c>
      <c r="J176">
        <v>811</v>
      </c>
      <c r="K176">
        <v>0.03</v>
      </c>
      <c r="L176" t="s">
        <v>126</v>
      </c>
      <c r="M176">
        <v>314</v>
      </c>
      <c r="N176">
        <v>27</v>
      </c>
      <c r="O176">
        <v>27.3</v>
      </c>
      <c r="P176">
        <v>25.8</v>
      </c>
      <c r="Q176">
        <f t="shared" si="2"/>
        <v>26.55</v>
      </c>
      <c r="AC176" s="21">
        <v>41878.75</v>
      </c>
      <c r="AD176">
        <v>28.257999999999999</v>
      </c>
    </row>
    <row r="177" spans="1:30">
      <c r="A177" s="18">
        <v>41815</v>
      </c>
      <c r="B177">
        <v>26.4</v>
      </c>
      <c r="C177">
        <v>1452</v>
      </c>
      <c r="D177">
        <v>23.1</v>
      </c>
      <c r="E177">
        <v>420</v>
      </c>
      <c r="F177">
        <v>25.4</v>
      </c>
      <c r="G177">
        <v>12.01</v>
      </c>
      <c r="H177">
        <v>22.34</v>
      </c>
      <c r="I177">
        <v>23</v>
      </c>
      <c r="J177">
        <v>1335</v>
      </c>
      <c r="K177">
        <v>0.03</v>
      </c>
      <c r="L177" t="s">
        <v>126</v>
      </c>
      <c r="M177">
        <v>510</v>
      </c>
      <c r="N177">
        <v>39</v>
      </c>
      <c r="O177">
        <v>27.1</v>
      </c>
      <c r="P177">
        <v>25.6</v>
      </c>
      <c r="Q177">
        <f t="shared" si="2"/>
        <v>26.35</v>
      </c>
      <c r="AC177" s="21">
        <v>41878.791666666664</v>
      </c>
      <c r="AD177">
        <v>28.456</v>
      </c>
    </row>
    <row r="178" spans="1:30">
      <c r="A178" s="18">
        <v>41816</v>
      </c>
      <c r="B178">
        <v>26.2</v>
      </c>
      <c r="C178">
        <v>1322</v>
      </c>
      <c r="D178">
        <v>22.9</v>
      </c>
      <c r="E178">
        <v>456</v>
      </c>
      <c r="F178">
        <v>25.2</v>
      </c>
      <c r="G178">
        <v>13.16</v>
      </c>
      <c r="H178">
        <v>24.09</v>
      </c>
      <c r="I178">
        <v>51</v>
      </c>
      <c r="J178">
        <v>2305</v>
      </c>
      <c r="K178">
        <v>0</v>
      </c>
      <c r="L178" t="s">
        <v>126</v>
      </c>
      <c r="M178">
        <v>472</v>
      </c>
      <c r="N178">
        <v>37</v>
      </c>
      <c r="O178">
        <v>27.4</v>
      </c>
      <c r="P178">
        <v>25.1</v>
      </c>
      <c r="Q178">
        <f t="shared" si="2"/>
        <v>26.25</v>
      </c>
      <c r="AC178" s="21">
        <v>41878.833333333336</v>
      </c>
      <c r="AD178">
        <v>28.356999999999999</v>
      </c>
    </row>
    <row r="179" spans="1:30">
      <c r="A179" s="18">
        <v>41817</v>
      </c>
      <c r="B179">
        <v>26</v>
      </c>
      <c r="C179">
        <v>1131</v>
      </c>
      <c r="D179">
        <v>23.2</v>
      </c>
      <c r="E179">
        <v>2323</v>
      </c>
      <c r="F179">
        <v>24.9</v>
      </c>
      <c r="G179">
        <v>9.9700000000000006</v>
      </c>
      <c r="H179">
        <v>20.67</v>
      </c>
      <c r="I179">
        <v>73</v>
      </c>
      <c r="J179">
        <v>844</v>
      </c>
      <c r="K179">
        <v>0.21</v>
      </c>
      <c r="L179" t="s">
        <v>126</v>
      </c>
      <c r="M179">
        <v>386</v>
      </c>
      <c r="N179">
        <v>31</v>
      </c>
      <c r="O179">
        <v>27.1</v>
      </c>
      <c r="P179">
        <v>26.3</v>
      </c>
      <c r="Q179">
        <f t="shared" si="2"/>
        <v>26.700000000000003</v>
      </c>
      <c r="AC179" s="21">
        <v>41878.875</v>
      </c>
      <c r="AD179">
        <v>28.158999999999999</v>
      </c>
    </row>
    <row r="180" spans="1:30">
      <c r="A180" s="18">
        <v>41818</v>
      </c>
      <c r="B180">
        <v>26.8</v>
      </c>
      <c r="C180">
        <v>1114</v>
      </c>
      <c r="D180">
        <v>23.2</v>
      </c>
      <c r="E180">
        <v>38</v>
      </c>
      <c r="F180">
        <v>25.7</v>
      </c>
      <c r="G180">
        <v>8.8800000000000008</v>
      </c>
      <c r="H180">
        <v>16.55</v>
      </c>
      <c r="I180">
        <v>6</v>
      </c>
      <c r="J180">
        <v>1938</v>
      </c>
      <c r="K180">
        <v>0.08</v>
      </c>
      <c r="L180" t="s">
        <v>126</v>
      </c>
      <c r="M180">
        <v>374</v>
      </c>
      <c r="N180">
        <v>31</v>
      </c>
      <c r="O180">
        <v>27.5</v>
      </c>
      <c r="P180">
        <v>26.3</v>
      </c>
      <c r="Q180">
        <f t="shared" si="2"/>
        <v>26.9</v>
      </c>
      <c r="AC180" s="21">
        <v>41878.916666666664</v>
      </c>
      <c r="AD180">
        <v>28.06</v>
      </c>
    </row>
    <row r="181" spans="1:30">
      <c r="A181" s="18">
        <v>41819</v>
      </c>
      <c r="B181">
        <v>26.7</v>
      </c>
      <c r="C181">
        <v>1452</v>
      </c>
      <c r="D181">
        <v>22.5</v>
      </c>
      <c r="E181">
        <v>703</v>
      </c>
      <c r="F181">
        <v>25.1</v>
      </c>
      <c r="G181">
        <v>8.65</v>
      </c>
      <c r="H181">
        <v>18.329999999999998</v>
      </c>
      <c r="I181">
        <v>32</v>
      </c>
      <c r="J181">
        <v>2202</v>
      </c>
      <c r="K181">
        <v>0.03</v>
      </c>
      <c r="L181" t="s">
        <v>126</v>
      </c>
      <c r="M181">
        <v>344</v>
      </c>
      <c r="N181">
        <v>29</v>
      </c>
      <c r="O181">
        <v>27.9</v>
      </c>
      <c r="P181">
        <v>25.8</v>
      </c>
      <c r="Q181">
        <f t="shared" si="2"/>
        <v>26.85</v>
      </c>
      <c r="AC181" s="21">
        <v>41878.958333333336</v>
      </c>
      <c r="AD181">
        <v>27.960999999999999</v>
      </c>
    </row>
    <row r="182" spans="1:30">
      <c r="A182" s="18">
        <v>41820</v>
      </c>
      <c r="B182">
        <v>26.6</v>
      </c>
      <c r="C182">
        <v>1454</v>
      </c>
      <c r="D182">
        <v>24.9</v>
      </c>
      <c r="E182">
        <v>516</v>
      </c>
      <c r="F182">
        <v>25.7</v>
      </c>
      <c r="G182">
        <v>10.08</v>
      </c>
      <c r="H182">
        <v>19.600000000000001</v>
      </c>
      <c r="I182">
        <v>18</v>
      </c>
      <c r="J182">
        <v>1623</v>
      </c>
      <c r="K182">
        <v>0</v>
      </c>
      <c r="L182" t="s">
        <v>126</v>
      </c>
      <c r="M182">
        <v>296</v>
      </c>
      <c r="N182">
        <v>25</v>
      </c>
      <c r="O182">
        <v>27.7</v>
      </c>
      <c r="P182">
        <v>26.2</v>
      </c>
      <c r="Q182">
        <f t="shared" si="2"/>
        <v>26.95</v>
      </c>
      <c r="AC182" s="21">
        <v>41879</v>
      </c>
      <c r="AD182">
        <v>27.763999999999999</v>
      </c>
    </row>
    <row r="183" spans="1:30">
      <c r="A183" s="18">
        <v>41821</v>
      </c>
      <c r="B183">
        <v>26.6</v>
      </c>
      <c r="C183">
        <v>1256</v>
      </c>
      <c r="D183">
        <v>24.7</v>
      </c>
      <c r="E183">
        <v>634</v>
      </c>
      <c r="F183">
        <v>25.8</v>
      </c>
      <c r="G183">
        <v>11.01</v>
      </c>
      <c r="H183">
        <v>18.41</v>
      </c>
      <c r="I183">
        <v>67</v>
      </c>
      <c r="J183">
        <v>628</v>
      </c>
      <c r="K183">
        <v>0</v>
      </c>
      <c r="L183" t="s">
        <v>126</v>
      </c>
      <c r="M183">
        <v>478</v>
      </c>
      <c r="N183">
        <v>38</v>
      </c>
      <c r="O183">
        <v>27.8</v>
      </c>
      <c r="P183">
        <v>26.7</v>
      </c>
      <c r="Q183">
        <f>AVERAGE(O183:P183)</f>
        <v>27.25</v>
      </c>
      <c r="AC183" s="21">
        <v>41879.041666666664</v>
      </c>
      <c r="AD183">
        <v>27.664999999999999</v>
      </c>
    </row>
    <row r="184" spans="1:30">
      <c r="A184" s="18">
        <v>41822</v>
      </c>
      <c r="B184">
        <v>26.6</v>
      </c>
      <c r="C184">
        <v>1126</v>
      </c>
      <c r="D184">
        <v>25.4</v>
      </c>
      <c r="E184">
        <v>8</v>
      </c>
      <c r="F184">
        <v>26</v>
      </c>
      <c r="G184">
        <v>12.04</v>
      </c>
      <c r="H184">
        <v>19.25</v>
      </c>
      <c r="I184">
        <v>47</v>
      </c>
      <c r="J184">
        <v>33</v>
      </c>
      <c r="K184">
        <v>0</v>
      </c>
      <c r="L184" t="s">
        <v>126</v>
      </c>
      <c r="M184">
        <v>453</v>
      </c>
      <c r="N184">
        <v>36</v>
      </c>
      <c r="O184">
        <v>27.6</v>
      </c>
      <c r="P184">
        <v>26.9</v>
      </c>
      <c r="Q184">
        <f t="shared" ref="Q184:Q247" si="3">AVERAGE(O184:P184)</f>
        <v>27.25</v>
      </c>
      <c r="AC184" s="21">
        <v>41879.083333333336</v>
      </c>
      <c r="AD184">
        <v>27.567</v>
      </c>
    </row>
    <row r="185" spans="1:30">
      <c r="A185" s="18">
        <v>41823</v>
      </c>
      <c r="B185">
        <v>26.7</v>
      </c>
      <c r="C185">
        <v>1220</v>
      </c>
      <c r="D185">
        <v>24.4</v>
      </c>
      <c r="E185">
        <v>357</v>
      </c>
      <c r="F185">
        <v>25.9</v>
      </c>
      <c r="G185">
        <v>13.55</v>
      </c>
      <c r="H185">
        <v>22.58</v>
      </c>
      <c r="I185">
        <v>52</v>
      </c>
      <c r="J185">
        <v>1831</v>
      </c>
      <c r="K185">
        <v>0.08</v>
      </c>
      <c r="L185" t="s">
        <v>126</v>
      </c>
      <c r="M185">
        <v>481</v>
      </c>
      <c r="N185">
        <v>38</v>
      </c>
      <c r="O185">
        <v>27.8</v>
      </c>
      <c r="P185">
        <v>26</v>
      </c>
      <c r="Q185">
        <f t="shared" si="3"/>
        <v>26.9</v>
      </c>
      <c r="AC185" s="21">
        <v>41879.125</v>
      </c>
      <c r="AD185">
        <v>27.468</v>
      </c>
    </row>
    <row r="186" spans="1:30">
      <c r="A186" s="18">
        <v>41824</v>
      </c>
      <c r="B186">
        <v>26.7</v>
      </c>
      <c r="C186">
        <v>1454</v>
      </c>
      <c r="D186">
        <v>25.3</v>
      </c>
      <c r="E186">
        <v>448</v>
      </c>
      <c r="F186">
        <v>26.1</v>
      </c>
      <c r="G186">
        <v>13.65</v>
      </c>
      <c r="H186">
        <v>22.45</v>
      </c>
      <c r="I186">
        <v>13</v>
      </c>
      <c r="J186">
        <v>1609</v>
      </c>
      <c r="K186">
        <v>0</v>
      </c>
      <c r="L186" t="s">
        <v>126</v>
      </c>
      <c r="M186">
        <v>420</v>
      </c>
      <c r="N186">
        <v>33</v>
      </c>
      <c r="O186">
        <v>27.7</v>
      </c>
      <c r="P186">
        <v>25.6</v>
      </c>
      <c r="Q186">
        <f t="shared" si="3"/>
        <v>26.65</v>
      </c>
      <c r="AC186" s="21">
        <v>41879.166666666664</v>
      </c>
      <c r="AD186">
        <v>27.468</v>
      </c>
    </row>
    <row r="187" spans="1:30">
      <c r="A187" s="18">
        <v>41825</v>
      </c>
      <c r="B187">
        <v>26.2</v>
      </c>
      <c r="C187">
        <v>1243</v>
      </c>
      <c r="D187">
        <v>23.1</v>
      </c>
      <c r="E187">
        <v>651</v>
      </c>
      <c r="F187">
        <v>25.2</v>
      </c>
      <c r="G187">
        <v>11.28</v>
      </c>
      <c r="H187">
        <v>25.56</v>
      </c>
      <c r="I187">
        <v>43</v>
      </c>
      <c r="J187">
        <v>1730</v>
      </c>
      <c r="K187">
        <v>0.11</v>
      </c>
      <c r="L187" t="s">
        <v>126</v>
      </c>
      <c r="M187">
        <v>384</v>
      </c>
      <c r="N187">
        <v>31</v>
      </c>
      <c r="O187">
        <v>27.7</v>
      </c>
      <c r="P187">
        <v>25.4</v>
      </c>
      <c r="Q187">
        <f t="shared" si="3"/>
        <v>26.549999999999997</v>
      </c>
      <c r="AC187" s="21">
        <v>41879.208333333336</v>
      </c>
      <c r="AD187">
        <v>27.468</v>
      </c>
    </row>
    <row r="188" spans="1:30">
      <c r="A188" s="18">
        <v>41826</v>
      </c>
      <c r="B188">
        <v>26.5</v>
      </c>
      <c r="C188">
        <v>1219</v>
      </c>
      <c r="D188">
        <v>23.6</v>
      </c>
      <c r="E188">
        <v>158</v>
      </c>
      <c r="F188">
        <v>25.6</v>
      </c>
      <c r="G188">
        <v>12.44</v>
      </c>
      <c r="H188">
        <v>22.95</v>
      </c>
      <c r="I188">
        <v>85</v>
      </c>
      <c r="J188">
        <v>31</v>
      </c>
      <c r="K188">
        <v>0.09</v>
      </c>
      <c r="L188" t="s">
        <v>126</v>
      </c>
      <c r="M188">
        <v>478</v>
      </c>
      <c r="N188">
        <v>37</v>
      </c>
      <c r="O188">
        <v>27.7</v>
      </c>
      <c r="P188">
        <v>25.4</v>
      </c>
      <c r="Q188">
        <f t="shared" si="3"/>
        <v>26.549999999999997</v>
      </c>
      <c r="AC188" s="21">
        <v>41879.25</v>
      </c>
      <c r="AD188">
        <v>27.271999999999998</v>
      </c>
    </row>
    <row r="189" spans="1:30">
      <c r="A189" s="18">
        <v>41827</v>
      </c>
      <c r="B189">
        <v>26.3</v>
      </c>
      <c r="C189">
        <v>1359</v>
      </c>
      <c r="D189">
        <v>22.7</v>
      </c>
      <c r="E189">
        <v>413</v>
      </c>
      <c r="F189">
        <v>25.4</v>
      </c>
      <c r="G189">
        <v>10.95</v>
      </c>
      <c r="H189">
        <v>24.57</v>
      </c>
      <c r="I189">
        <v>65</v>
      </c>
      <c r="J189">
        <v>118</v>
      </c>
      <c r="K189">
        <v>0.04</v>
      </c>
      <c r="L189" t="s">
        <v>126</v>
      </c>
      <c r="M189">
        <v>242</v>
      </c>
      <c r="N189">
        <v>22</v>
      </c>
      <c r="O189">
        <v>27.2</v>
      </c>
      <c r="P189">
        <v>26.1</v>
      </c>
      <c r="Q189">
        <f t="shared" si="3"/>
        <v>26.65</v>
      </c>
      <c r="AC189" s="21">
        <v>41879.291666666664</v>
      </c>
      <c r="AD189">
        <v>27.172999999999998</v>
      </c>
    </row>
    <row r="190" spans="1:30">
      <c r="A190" s="18">
        <v>41828</v>
      </c>
      <c r="B190">
        <v>26.2</v>
      </c>
      <c r="C190">
        <v>1028</v>
      </c>
      <c r="D190">
        <v>24.5</v>
      </c>
      <c r="E190">
        <v>2335</v>
      </c>
      <c r="F190">
        <v>25.6</v>
      </c>
      <c r="G190">
        <v>12.74</v>
      </c>
      <c r="H190">
        <v>21.59</v>
      </c>
      <c r="I190">
        <v>26</v>
      </c>
      <c r="J190">
        <v>1314</v>
      </c>
      <c r="K190">
        <v>0</v>
      </c>
      <c r="L190" t="s">
        <v>126</v>
      </c>
      <c r="M190">
        <v>363</v>
      </c>
      <c r="N190">
        <v>30</v>
      </c>
      <c r="O190">
        <v>27.4</v>
      </c>
      <c r="P190">
        <v>25.8</v>
      </c>
      <c r="Q190">
        <f t="shared" si="3"/>
        <v>26.6</v>
      </c>
      <c r="AC190" s="21">
        <v>41879.333333333336</v>
      </c>
      <c r="AD190">
        <v>27.37</v>
      </c>
    </row>
    <row r="191" spans="1:30">
      <c r="A191" s="18">
        <v>41829</v>
      </c>
      <c r="B191">
        <v>26.6</v>
      </c>
      <c r="C191">
        <v>1415</v>
      </c>
      <c r="D191">
        <v>23</v>
      </c>
      <c r="E191">
        <v>524</v>
      </c>
      <c r="F191">
        <v>25.5</v>
      </c>
      <c r="G191">
        <v>12.09</v>
      </c>
      <c r="H191">
        <v>23.5</v>
      </c>
      <c r="I191">
        <v>55</v>
      </c>
      <c r="J191">
        <v>1222</v>
      </c>
      <c r="K191">
        <v>0</v>
      </c>
      <c r="L191" t="s">
        <v>126</v>
      </c>
      <c r="M191">
        <v>386</v>
      </c>
      <c r="N191">
        <v>31</v>
      </c>
      <c r="O191">
        <v>27.5</v>
      </c>
      <c r="P191">
        <v>25.7</v>
      </c>
      <c r="Q191">
        <f t="shared" si="3"/>
        <v>26.6</v>
      </c>
      <c r="AC191" s="21">
        <v>41879.375</v>
      </c>
      <c r="AD191">
        <v>27.664999999999999</v>
      </c>
    </row>
    <row r="192" spans="1:30">
      <c r="A192" s="18">
        <v>41830</v>
      </c>
      <c r="B192">
        <v>26.7</v>
      </c>
      <c r="C192">
        <v>1221</v>
      </c>
      <c r="D192">
        <v>23.6</v>
      </c>
      <c r="E192">
        <v>2358</v>
      </c>
      <c r="F192">
        <v>25.9</v>
      </c>
      <c r="G192">
        <v>13.43</v>
      </c>
      <c r="H192">
        <v>26.28</v>
      </c>
      <c r="I192">
        <v>59</v>
      </c>
      <c r="J192">
        <v>2315</v>
      </c>
      <c r="K192">
        <v>0.04</v>
      </c>
      <c r="L192" t="s">
        <v>126</v>
      </c>
      <c r="M192">
        <v>462</v>
      </c>
      <c r="N192">
        <v>37</v>
      </c>
      <c r="O192">
        <v>27.4</v>
      </c>
      <c r="P192">
        <v>26</v>
      </c>
      <c r="Q192">
        <f t="shared" si="3"/>
        <v>26.7</v>
      </c>
      <c r="AC192" s="21">
        <v>41879.416666666664</v>
      </c>
      <c r="AD192">
        <v>27.861999999999998</v>
      </c>
    </row>
    <row r="193" spans="1:30">
      <c r="A193" s="18">
        <v>41831</v>
      </c>
      <c r="B193">
        <v>26.9</v>
      </c>
      <c r="C193">
        <v>852</v>
      </c>
      <c r="D193">
        <v>23.2</v>
      </c>
      <c r="E193">
        <v>611</v>
      </c>
      <c r="F193">
        <v>25.8</v>
      </c>
      <c r="G193">
        <v>13.12</v>
      </c>
      <c r="H193">
        <v>28.28</v>
      </c>
      <c r="I193">
        <v>55</v>
      </c>
      <c r="J193">
        <v>523</v>
      </c>
      <c r="K193">
        <v>0.01</v>
      </c>
      <c r="L193" t="s">
        <v>126</v>
      </c>
      <c r="M193">
        <v>264</v>
      </c>
      <c r="N193">
        <v>23</v>
      </c>
      <c r="O193">
        <v>27.1</v>
      </c>
      <c r="P193">
        <v>25.7</v>
      </c>
      <c r="Q193">
        <f t="shared" si="3"/>
        <v>26.4</v>
      </c>
      <c r="AC193" s="21">
        <v>41879.458333333336</v>
      </c>
      <c r="AD193">
        <v>28.655000000000001</v>
      </c>
    </row>
    <row r="194" spans="1:30">
      <c r="A194" s="18">
        <v>41832</v>
      </c>
      <c r="B194">
        <v>26.7</v>
      </c>
      <c r="C194">
        <v>1305</v>
      </c>
      <c r="D194">
        <v>23.7</v>
      </c>
      <c r="E194">
        <v>2002</v>
      </c>
      <c r="F194">
        <v>25.7</v>
      </c>
      <c r="G194">
        <v>11.2</v>
      </c>
      <c r="H194">
        <v>22.29</v>
      </c>
      <c r="I194">
        <v>72</v>
      </c>
      <c r="J194">
        <v>1955</v>
      </c>
      <c r="K194">
        <v>0.02</v>
      </c>
      <c r="L194" t="s">
        <v>126</v>
      </c>
      <c r="M194">
        <v>399</v>
      </c>
      <c r="N194">
        <v>32</v>
      </c>
      <c r="O194">
        <v>27.3</v>
      </c>
      <c r="P194">
        <v>25.8</v>
      </c>
      <c r="Q194">
        <f t="shared" si="3"/>
        <v>26.55</v>
      </c>
      <c r="AC194" s="21">
        <v>41879.5</v>
      </c>
      <c r="AD194">
        <v>28.952999999999999</v>
      </c>
    </row>
    <row r="195" spans="1:30">
      <c r="A195" s="18">
        <v>41833</v>
      </c>
      <c r="B195">
        <v>26.8</v>
      </c>
      <c r="C195">
        <v>1414</v>
      </c>
      <c r="D195">
        <v>25.2</v>
      </c>
      <c r="E195">
        <v>2006</v>
      </c>
      <c r="F195">
        <v>26.1</v>
      </c>
      <c r="G195">
        <v>10.11</v>
      </c>
      <c r="H195">
        <v>20.28</v>
      </c>
      <c r="I195">
        <v>60</v>
      </c>
      <c r="J195">
        <v>2001</v>
      </c>
      <c r="K195">
        <v>0.01</v>
      </c>
      <c r="L195" t="s">
        <v>126</v>
      </c>
      <c r="M195">
        <v>401</v>
      </c>
      <c r="N195">
        <v>33</v>
      </c>
      <c r="O195">
        <v>27.5</v>
      </c>
      <c r="P195">
        <v>26.4</v>
      </c>
      <c r="Q195">
        <f t="shared" si="3"/>
        <v>26.95</v>
      </c>
      <c r="AC195" s="21">
        <v>41879.541666666664</v>
      </c>
      <c r="AD195">
        <v>28.952999999999999</v>
      </c>
    </row>
    <row r="196" spans="1:30">
      <c r="A196" s="18">
        <v>41834</v>
      </c>
      <c r="B196">
        <v>26.7</v>
      </c>
      <c r="C196">
        <v>1840</v>
      </c>
      <c r="D196">
        <v>24.8</v>
      </c>
      <c r="E196">
        <v>144</v>
      </c>
      <c r="F196">
        <v>26.1</v>
      </c>
      <c r="G196">
        <v>12.42</v>
      </c>
      <c r="H196">
        <v>22.6</v>
      </c>
      <c r="I196">
        <v>47</v>
      </c>
      <c r="J196">
        <v>1254</v>
      </c>
      <c r="K196">
        <v>0.1</v>
      </c>
      <c r="L196" t="s">
        <v>126</v>
      </c>
      <c r="M196">
        <v>334</v>
      </c>
      <c r="N196">
        <v>29</v>
      </c>
      <c r="O196">
        <v>27.6</v>
      </c>
      <c r="P196">
        <v>26.6</v>
      </c>
      <c r="Q196">
        <f t="shared" si="3"/>
        <v>27.1</v>
      </c>
      <c r="AC196" s="21">
        <v>41879.583333333336</v>
      </c>
      <c r="AD196">
        <v>29.452000000000002</v>
      </c>
    </row>
    <row r="197" spans="1:30">
      <c r="A197" s="18">
        <v>41835</v>
      </c>
      <c r="B197">
        <v>26.6</v>
      </c>
      <c r="C197">
        <v>1619</v>
      </c>
      <c r="D197">
        <v>24.7</v>
      </c>
      <c r="E197">
        <v>2136</v>
      </c>
      <c r="F197">
        <v>26</v>
      </c>
      <c r="G197">
        <v>10.88</v>
      </c>
      <c r="H197">
        <v>19.75</v>
      </c>
      <c r="I197">
        <v>23</v>
      </c>
      <c r="J197">
        <v>1724</v>
      </c>
      <c r="K197">
        <v>0.03</v>
      </c>
      <c r="L197" t="s">
        <v>126</v>
      </c>
      <c r="M197">
        <v>498</v>
      </c>
      <c r="N197">
        <v>40</v>
      </c>
      <c r="O197">
        <v>27.7</v>
      </c>
      <c r="P197">
        <v>26.1</v>
      </c>
      <c r="Q197">
        <f t="shared" si="3"/>
        <v>26.9</v>
      </c>
      <c r="AC197" s="21">
        <v>41879.625</v>
      </c>
      <c r="AD197">
        <v>29.352</v>
      </c>
    </row>
    <row r="198" spans="1:30">
      <c r="A198" s="18">
        <v>41836</v>
      </c>
      <c r="B198">
        <v>26.6</v>
      </c>
      <c r="C198">
        <v>1012</v>
      </c>
      <c r="D198">
        <v>24.6</v>
      </c>
      <c r="E198">
        <v>158</v>
      </c>
      <c r="F198">
        <v>26.1</v>
      </c>
      <c r="G198">
        <v>13.42</v>
      </c>
      <c r="H198">
        <v>24.05</v>
      </c>
      <c r="I198">
        <v>61</v>
      </c>
      <c r="J198">
        <v>153</v>
      </c>
      <c r="K198">
        <v>0.05</v>
      </c>
      <c r="L198" t="s">
        <v>126</v>
      </c>
      <c r="M198">
        <v>464</v>
      </c>
      <c r="N198">
        <v>37</v>
      </c>
      <c r="O198">
        <v>27.9</v>
      </c>
      <c r="P198">
        <v>26.3</v>
      </c>
      <c r="Q198">
        <f t="shared" si="3"/>
        <v>27.1</v>
      </c>
      <c r="AC198" s="21">
        <v>41879.666666666664</v>
      </c>
      <c r="AD198">
        <v>29.053000000000001</v>
      </c>
    </row>
    <row r="199" spans="1:30">
      <c r="A199" s="18">
        <v>41837</v>
      </c>
      <c r="B199">
        <v>26.5</v>
      </c>
      <c r="C199">
        <v>1355</v>
      </c>
      <c r="D199">
        <v>22.8</v>
      </c>
      <c r="E199">
        <v>842</v>
      </c>
      <c r="F199">
        <v>25.5</v>
      </c>
      <c r="G199">
        <v>14.23</v>
      </c>
      <c r="H199">
        <v>27.44</v>
      </c>
      <c r="I199">
        <v>45</v>
      </c>
      <c r="J199">
        <v>838</v>
      </c>
      <c r="K199">
        <v>7.0000000000000007E-2</v>
      </c>
      <c r="L199" t="s">
        <v>126</v>
      </c>
      <c r="M199">
        <v>250</v>
      </c>
      <c r="N199">
        <v>23</v>
      </c>
      <c r="O199">
        <v>27.2</v>
      </c>
      <c r="P199">
        <v>25.6</v>
      </c>
      <c r="Q199">
        <f t="shared" si="3"/>
        <v>26.4</v>
      </c>
      <c r="AC199" s="21">
        <v>41879.708333333336</v>
      </c>
      <c r="AD199">
        <v>28.655000000000001</v>
      </c>
    </row>
    <row r="200" spans="1:30">
      <c r="A200" s="18">
        <v>41838</v>
      </c>
      <c r="B200">
        <v>26.4</v>
      </c>
      <c r="C200">
        <v>1438</v>
      </c>
      <c r="D200">
        <v>24</v>
      </c>
      <c r="E200">
        <v>136</v>
      </c>
      <c r="F200">
        <v>25.8</v>
      </c>
      <c r="G200">
        <v>12.83</v>
      </c>
      <c r="H200">
        <v>21.22</v>
      </c>
      <c r="I200">
        <v>50</v>
      </c>
      <c r="J200">
        <v>232</v>
      </c>
      <c r="K200">
        <v>0.02</v>
      </c>
      <c r="L200" t="s">
        <v>126</v>
      </c>
      <c r="M200">
        <v>402</v>
      </c>
      <c r="N200">
        <v>33</v>
      </c>
      <c r="O200">
        <v>27.3</v>
      </c>
      <c r="P200">
        <v>25.2</v>
      </c>
      <c r="Q200">
        <f t="shared" si="3"/>
        <v>26.25</v>
      </c>
      <c r="AC200" s="21">
        <v>41879.75</v>
      </c>
      <c r="AD200">
        <v>28.555</v>
      </c>
    </row>
    <row r="201" spans="1:30">
      <c r="A201" s="18">
        <v>41839</v>
      </c>
      <c r="B201">
        <v>26.6</v>
      </c>
      <c r="C201">
        <v>1452</v>
      </c>
      <c r="D201">
        <v>23.6</v>
      </c>
      <c r="E201">
        <v>2336</v>
      </c>
      <c r="F201">
        <v>25.7</v>
      </c>
      <c r="G201">
        <v>11.66</v>
      </c>
      <c r="H201">
        <v>22.82</v>
      </c>
      <c r="I201">
        <v>50</v>
      </c>
      <c r="J201">
        <v>2108</v>
      </c>
      <c r="K201">
        <v>2.04</v>
      </c>
      <c r="L201" t="s">
        <v>126</v>
      </c>
      <c r="M201">
        <v>430</v>
      </c>
      <c r="N201">
        <v>35</v>
      </c>
      <c r="O201">
        <v>27.3</v>
      </c>
      <c r="P201">
        <v>25.8</v>
      </c>
      <c r="Q201">
        <f t="shared" si="3"/>
        <v>26.55</v>
      </c>
      <c r="AC201" s="21">
        <v>41879.791666666664</v>
      </c>
      <c r="AD201">
        <v>28.456</v>
      </c>
    </row>
    <row r="202" spans="1:30">
      <c r="A202" s="18">
        <v>41840</v>
      </c>
      <c r="B202">
        <v>26.4</v>
      </c>
      <c r="C202">
        <v>1424</v>
      </c>
      <c r="D202">
        <v>22.1</v>
      </c>
      <c r="E202">
        <v>451</v>
      </c>
      <c r="F202">
        <v>25</v>
      </c>
      <c r="G202">
        <v>12.46</v>
      </c>
      <c r="H202">
        <v>29.94</v>
      </c>
      <c r="I202">
        <v>36</v>
      </c>
      <c r="J202">
        <v>333</v>
      </c>
      <c r="K202">
        <v>3.48</v>
      </c>
      <c r="L202" t="s">
        <v>126</v>
      </c>
      <c r="M202">
        <v>317</v>
      </c>
      <c r="N202">
        <v>28</v>
      </c>
      <c r="O202">
        <v>26.8</v>
      </c>
      <c r="P202">
        <v>26.1</v>
      </c>
      <c r="Q202">
        <f t="shared" si="3"/>
        <v>26.450000000000003</v>
      </c>
      <c r="AC202" s="21">
        <v>41879.833333333336</v>
      </c>
      <c r="AD202">
        <v>28.456</v>
      </c>
    </row>
    <row r="203" spans="1:30">
      <c r="A203" s="18">
        <v>41841</v>
      </c>
      <c r="B203">
        <v>27.3</v>
      </c>
      <c r="C203">
        <v>1432</v>
      </c>
      <c r="D203">
        <v>25</v>
      </c>
      <c r="E203">
        <v>419</v>
      </c>
      <c r="F203">
        <v>26.3</v>
      </c>
      <c r="G203">
        <v>9.9499999999999993</v>
      </c>
      <c r="H203">
        <v>19.38</v>
      </c>
      <c r="I203">
        <v>66</v>
      </c>
      <c r="J203">
        <v>316</v>
      </c>
      <c r="K203">
        <v>7.0000000000000007E-2</v>
      </c>
      <c r="L203" t="s">
        <v>126</v>
      </c>
      <c r="M203">
        <v>433</v>
      </c>
      <c r="N203">
        <v>35</v>
      </c>
      <c r="O203">
        <v>27.7</v>
      </c>
      <c r="P203">
        <v>26.3</v>
      </c>
      <c r="Q203">
        <f t="shared" si="3"/>
        <v>27</v>
      </c>
      <c r="AC203" s="21">
        <v>41879.875</v>
      </c>
      <c r="AD203">
        <v>28.555</v>
      </c>
    </row>
    <row r="204" spans="1:30">
      <c r="A204" s="18">
        <v>41842</v>
      </c>
      <c r="B204">
        <v>27.1</v>
      </c>
      <c r="C204">
        <v>1032</v>
      </c>
      <c r="D204">
        <v>24.7</v>
      </c>
      <c r="E204">
        <v>457</v>
      </c>
      <c r="F204">
        <v>26.1</v>
      </c>
      <c r="G204">
        <v>9.18</v>
      </c>
      <c r="H204">
        <v>20.82</v>
      </c>
      <c r="I204">
        <v>47</v>
      </c>
      <c r="J204">
        <v>1532</v>
      </c>
      <c r="K204">
        <v>0.34</v>
      </c>
      <c r="L204" t="s">
        <v>126</v>
      </c>
      <c r="M204">
        <v>317</v>
      </c>
      <c r="N204">
        <v>28</v>
      </c>
      <c r="O204">
        <v>27.9</v>
      </c>
      <c r="P204">
        <v>26.9</v>
      </c>
      <c r="Q204">
        <f t="shared" si="3"/>
        <v>27.4</v>
      </c>
      <c r="AC204" s="21">
        <v>41879.916666666664</v>
      </c>
      <c r="AD204">
        <v>28.456</v>
      </c>
    </row>
    <row r="205" spans="1:30">
      <c r="A205" s="18">
        <v>41843</v>
      </c>
      <c r="B205">
        <v>27</v>
      </c>
      <c r="C205">
        <v>1108</v>
      </c>
      <c r="D205">
        <v>25.4</v>
      </c>
      <c r="E205">
        <v>1942</v>
      </c>
      <c r="F205">
        <v>26.2</v>
      </c>
      <c r="G205">
        <v>14.22</v>
      </c>
      <c r="H205">
        <v>25.19</v>
      </c>
      <c r="I205">
        <v>37</v>
      </c>
      <c r="J205">
        <v>1936</v>
      </c>
      <c r="K205">
        <v>0</v>
      </c>
      <c r="L205" t="s">
        <v>126</v>
      </c>
      <c r="M205">
        <v>446</v>
      </c>
      <c r="N205">
        <v>36</v>
      </c>
      <c r="O205">
        <v>27.8</v>
      </c>
      <c r="P205">
        <v>26.4</v>
      </c>
      <c r="Q205">
        <f t="shared" si="3"/>
        <v>27.1</v>
      </c>
      <c r="AC205" s="21">
        <v>41879.958333333336</v>
      </c>
      <c r="AD205">
        <v>28.356999999999999</v>
      </c>
    </row>
    <row r="206" spans="1:30">
      <c r="A206" s="18">
        <v>41844</v>
      </c>
      <c r="B206">
        <v>26.5</v>
      </c>
      <c r="C206">
        <v>1453</v>
      </c>
      <c r="D206">
        <v>25.4</v>
      </c>
      <c r="E206">
        <v>314</v>
      </c>
      <c r="F206">
        <v>25.9</v>
      </c>
      <c r="G206">
        <v>13.49</v>
      </c>
      <c r="H206">
        <v>23.43</v>
      </c>
      <c r="I206">
        <v>35</v>
      </c>
      <c r="J206">
        <v>846</v>
      </c>
      <c r="K206">
        <v>0</v>
      </c>
      <c r="L206" t="s">
        <v>126</v>
      </c>
      <c r="M206">
        <v>403</v>
      </c>
      <c r="N206">
        <v>33</v>
      </c>
      <c r="O206">
        <v>28</v>
      </c>
      <c r="P206">
        <v>25.8</v>
      </c>
      <c r="Q206">
        <f t="shared" si="3"/>
        <v>26.9</v>
      </c>
      <c r="AC206" s="21">
        <v>41880</v>
      </c>
      <c r="AD206">
        <v>28.257999999999999</v>
      </c>
    </row>
    <row r="207" spans="1:30">
      <c r="A207" s="18">
        <v>41845</v>
      </c>
      <c r="B207">
        <v>26.5</v>
      </c>
      <c r="C207">
        <v>1330</v>
      </c>
      <c r="D207">
        <v>24.6</v>
      </c>
      <c r="E207">
        <v>837</v>
      </c>
      <c r="F207">
        <v>25.8</v>
      </c>
      <c r="G207">
        <v>11.19</v>
      </c>
      <c r="H207">
        <v>20.5</v>
      </c>
      <c r="I207">
        <v>43</v>
      </c>
      <c r="J207">
        <v>834</v>
      </c>
      <c r="K207">
        <v>0</v>
      </c>
      <c r="L207" t="s">
        <v>126</v>
      </c>
      <c r="M207">
        <v>395</v>
      </c>
      <c r="N207">
        <v>33</v>
      </c>
      <c r="O207">
        <v>27.5</v>
      </c>
      <c r="P207">
        <v>25.8</v>
      </c>
      <c r="Q207">
        <f t="shared" si="3"/>
        <v>26.65</v>
      </c>
      <c r="AC207" s="21">
        <v>41880.041666666664</v>
      </c>
      <c r="AD207">
        <v>28.158999999999999</v>
      </c>
    </row>
    <row r="208" spans="1:30">
      <c r="A208" s="18">
        <v>41846</v>
      </c>
      <c r="B208">
        <v>26.9</v>
      </c>
      <c r="C208">
        <v>1327</v>
      </c>
      <c r="D208">
        <v>24.8</v>
      </c>
      <c r="E208">
        <v>1952</v>
      </c>
      <c r="F208">
        <v>26.1</v>
      </c>
      <c r="G208">
        <v>9.7899999999999991</v>
      </c>
      <c r="H208">
        <v>18.41</v>
      </c>
      <c r="I208">
        <v>77</v>
      </c>
      <c r="J208">
        <v>2355</v>
      </c>
      <c r="K208">
        <v>0</v>
      </c>
      <c r="L208" t="s">
        <v>126</v>
      </c>
      <c r="M208">
        <v>482</v>
      </c>
      <c r="N208">
        <v>38</v>
      </c>
      <c r="O208">
        <v>27.7</v>
      </c>
      <c r="P208">
        <v>26.4</v>
      </c>
      <c r="Q208">
        <f t="shared" si="3"/>
        <v>27.049999999999997</v>
      </c>
      <c r="AC208" s="21">
        <v>41880.083333333336</v>
      </c>
      <c r="AD208">
        <v>28.06</v>
      </c>
    </row>
    <row r="209" spans="1:30">
      <c r="A209" s="18">
        <v>41847</v>
      </c>
      <c r="B209">
        <v>27.4</v>
      </c>
      <c r="C209">
        <v>1346</v>
      </c>
      <c r="D209">
        <v>26.1</v>
      </c>
      <c r="E209">
        <v>443</v>
      </c>
      <c r="F209">
        <v>26.7</v>
      </c>
      <c r="G209">
        <v>12.64</v>
      </c>
      <c r="H209">
        <v>19.71</v>
      </c>
      <c r="I209">
        <v>77</v>
      </c>
      <c r="J209">
        <v>1</v>
      </c>
      <c r="K209">
        <v>0</v>
      </c>
      <c r="L209" t="s">
        <v>126</v>
      </c>
      <c r="M209">
        <v>517</v>
      </c>
      <c r="N209">
        <v>41</v>
      </c>
      <c r="O209">
        <v>28</v>
      </c>
      <c r="P209">
        <v>27.1</v>
      </c>
      <c r="Q209">
        <f t="shared" si="3"/>
        <v>27.55</v>
      </c>
      <c r="AC209" s="21">
        <v>41880.125</v>
      </c>
      <c r="AD209">
        <v>27.763999999999999</v>
      </c>
    </row>
    <row r="210" spans="1:30">
      <c r="A210" s="18">
        <v>41848</v>
      </c>
      <c r="B210">
        <v>27.2</v>
      </c>
      <c r="C210">
        <v>1506</v>
      </c>
      <c r="D210">
        <v>25.6</v>
      </c>
      <c r="E210">
        <v>510</v>
      </c>
      <c r="F210">
        <v>26.4</v>
      </c>
      <c r="G210">
        <v>10.88</v>
      </c>
      <c r="H210">
        <v>18.57</v>
      </c>
      <c r="I210">
        <v>26</v>
      </c>
      <c r="J210">
        <v>1430</v>
      </c>
      <c r="K210">
        <v>0</v>
      </c>
      <c r="L210" t="s">
        <v>126</v>
      </c>
      <c r="M210">
        <v>362</v>
      </c>
      <c r="N210">
        <v>33</v>
      </c>
      <c r="O210">
        <v>28</v>
      </c>
      <c r="P210">
        <v>26.1</v>
      </c>
      <c r="Q210">
        <f t="shared" si="3"/>
        <v>27.05</v>
      </c>
      <c r="AC210" s="21">
        <v>41880.166666666664</v>
      </c>
      <c r="AD210">
        <v>27.567</v>
      </c>
    </row>
    <row r="211" spans="1:30">
      <c r="A211" s="18">
        <v>41849</v>
      </c>
      <c r="B211">
        <v>26.9</v>
      </c>
      <c r="C211">
        <v>1013</v>
      </c>
      <c r="D211">
        <v>25.5</v>
      </c>
      <c r="E211">
        <v>544</v>
      </c>
      <c r="F211">
        <v>26.2</v>
      </c>
      <c r="G211">
        <v>10.8</v>
      </c>
      <c r="H211">
        <v>18.7</v>
      </c>
      <c r="I211">
        <v>78</v>
      </c>
      <c r="J211">
        <v>1429</v>
      </c>
      <c r="K211">
        <v>0</v>
      </c>
      <c r="L211" t="s">
        <v>126</v>
      </c>
      <c r="M211">
        <v>469</v>
      </c>
      <c r="N211">
        <v>42</v>
      </c>
      <c r="O211">
        <v>28</v>
      </c>
      <c r="P211">
        <v>26.7</v>
      </c>
      <c r="Q211">
        <f t="shared" si="3"/>
        <v>27.35</v>
      </c>
      <c r="AC211" s="21">
        <v>41880.208333333336</v>
      </c>
      <c r="AD211">
        <v>27.468</v>
      </c>
    </row>
    <row r="212" spans="1:30">
      <c r="A212" s="18">
        <v>41850</v>
      </c>
      <c r="B212">
        <v>26.8</v>
      </c>
      <c r="C212">
        <v>1149</v>
      </c>
      <c r="D212">
        <v>25.4</v>
      </c>
      <c r="E212">
        <v>557</v>
      </c>
      <c r="F212">
        <v>26.1</v>
      </c>
      <c r="G212">
        <v>11.56</v>
      </c>
      <c r="H212">
        <v>19.79</v>
      </c>
      <c r="I212">
        <v>26</v>
      </c>
      <c r="J212">
        <v>1604</v>
      </c>
      <c r="K212">
        <v>0</v>
      </c>
      <c r="L212" t="s">
        <v>126</v>
      </c>
      <c r="M212">
        <v>445</v>
      </c>
      <c r="N212">
        <v>40</v>
      </c>
      <c r="O212">
        <v>27.9</v>
      </c>
      <c r="P212">
        <v>26.3</v>
      </c>
      <c r="Q212">
        <f t="shared" si="3"/>
        <v>27.1</v>
      </c>
      <c r="AC212" s="21">
        <v>41880.25</v>
      </c>
      <c r="AD212">
        <v>27.468</v>
      </c>
    </row>
    <row r="213" spans="1:30">
      <c r="A213" s="18">
        <v>41851</v>
      </c>
      <c r="B213">
        <v>27</v>
      </c>
      <c r="C213">
        <v>1539</v>
      </c>
      <c r="D213">
        <v>25.5</v>
      </c>
      <c r="E213">
        <v>536</v>
      </c>
      <c r="F213">
        <v>26.3</v>
      </c>
      <c r="G213">
        <v>11.69</v>
      </c>
      <c r="H213">
        <v>22.27</v>
      </c>
      <c r="I213">
        <v>45</v>
      </c>
      <c r="J213">
        <v>1922</v>
      </c>
      <c r="K213">
        <v>0</v>
      </c>
      <c r="L213" t="s">
        <v>126</v>
      </c>
      <c r="M213">
        <v>451</v>
      </c>
      <c r="N213">
        <v>41</v>
      </c>
      <c r="O213">
        <v>28</v>
      </c>
      <c r="P213">
        <v>26.4</v>
      </c>
      <c r="Q213">
        <f t="shared" si="3"/>
        <v>27.2</v>
      </c>
      <c r="AC213" s="21">
        <v>41880.291666666664</v>
      </c>
      <c r="AD213">
        <v>27.567</v>
      </c>
    </row>
    <row r="214" spans="1:30">
      <c r="A214" s="18">
        <v>41852</v>
      </c>
      <c r="B214">
        <v>27.2</v>
      </c>
      <c r="C214">
        <v>1106</v>
      </c>
      <c r="D214">
        <v>25.5</v>
      </c>
      <c r="E214">
        <v>2110</v>
      </c>
      <c r="F214">
        <v>26.4</v>
      </c>
      <c r="G214">
        <v>12.45</v>
      </c>
      <c r="H214">
        <v>22.18</v>
      </c>
      <c r="I214">
        <v>59</v>
      </c>
      <c r="J214">
        <v>1950</v>
      </c>
      <c r="K214">
        <v>0</v>
      </c>
      <c r="L214" t="s">
        <v>126</v>
      </c>
      <c r="M214">
        <v>355</v>
      </c>
      <c r="N214">
        <v>34</v>
      </c>
      <c r="O214">
        <v>28</v>
      </c>
      <c r="P214">
        <v>26.8</v>
      </c>
      <c r="Q214">
        <f t="shared" si="3"/>
        <v>27.4</v>
      </c>
      <c r="AC214" s="21">
        <v>41880.333333333336</v>
      </c>
      <c r="AD214">
        <v>27.763999999999999</v>
      </c>
    </row>
    <row r="215" spans="1:30">
      <c r="A215" s="18">
        <v>41853</v>
      </c>
      <c r="B215">
        <v>27.2</v>
      </c>
      <c r="C215">
        <v>1307</v>
      </c>
      <c r="D215">
        <v>24.9</v>
      </c>
      <c r="E215">
        <v>341</v>
      </c>
      <c r="F215">
        <v>26.5</v>
      </c>
      <c r="G215">
        <v>11.21</v>
      </c>
      <c r="H215">
        <v>23.13</v>
      </c>
      <c r="I215">
        <v>72</v>
      </c>
      <c r="J215">
        <v>336</v>
      </c>
      <c r="K215">
        <v>0.09</v>
      </c>
      <c r="L215" t="s">
        <v>126</v>
      </c>
      <c r="M215">
        <v>330</v>
      </c>
      <c r="N215">
        <v>33</v>
      </c>
      <c r="O215">
        <v>28</v>
      </c>
      <c r="P215">
        <v>27</v>
      </c>
      <c r="Q215">
        <f t="shared" si="3"/>
        <v>27.5</v>
      </c>
      <c r="AC215" s="21">
        <v>41880.375</v>
      </c>
      <c r="AD215">
        <v>28.356999999999999</v>
      </c>
    </row>
    <row r="216" spans="1:30">
      <c r="A216" s="18">
        <v>41854</v>
      </c>
      <c r="B216">
        <v>27.4</v>
      </c>
      <c r="C216">
        <v>1509</v>
      </c>
      <c r="D216">
        <v>25.9</v>
      </c>
      <c r="E216">
        <v>511</v>
      </c>
      <c r="F216">
        <v>26.6</v>
      </c>
      <c r="G216">
        <v>12.25</v>
      </c>
      <c r="H216">
        <v>19.77</v>
      </c>
      <c r="I216">
        <v>70</v>
      </c>
      <c r="J216">
        <v>835</v>
      </c>
      <c r="K216">
        <v>0</v>
      </c>
      <c r="L216" t="s">
        <v>126</v>
      </c>
      <c r="M216">
        <v>433</v>
      </c>
      <c r="N216">
        <v>40</v>
      </c>
      <c r="O216">
        <v>28.1</v>
      </c>
      <c r="P216">
        <v>27.2</v>
      </c>
      <c r="Q216">
        <f t="shared" si="3"/>
        <v>27.65</v>
      </c>
      <c r="AC216" s="21">
        <v>41880.416666666664</v>
      </c>
      <c r="AD216">
        <v>28.754000000000001</v>
      </c>
    </row>
    <row r="217" spans="1:30">
      <c r="A217" s="18">
        <v>41855</v>
      </c>
      <c r="B217">
        <v>27.4</v>
      </c>
      <c r="C217">
        <v>1347</v>
      </c>
      <c r="D217">
        <v>25.4</v>
      </c>
      <c r="E217">
        <v>240</v>
      </c>
      <c r="F217">
        <v>26.6</v>
      </c>
      <c r="G217">
        <v>14.45</v>
      </c>
      <c r="H217">
        <v>22.62</v>
      </c>
      <c r="I217">
        <v>65</v>
      </c>
      <c r="J217">
        <v>2110</v>
      </c>
      <c r="K217">
        <v>0</v>
      </c>
      <c r="L217" t="s">
        <v>126</v>
      </c>
      <c r="M217">
        <v>450</v>
      </c>
      <c r="N217">
        <v>42</v>
      </c>
      <c r="O217">
        <v>28.1</v>
      </c>
      <c r="P217">
        <v>26.5</v>
      </c>
      <c r="Q217">
        <f t="shared" si="3"/>
        <v>27.3</v>
      </c>
      <c r="AC217" s="21">
        <v>41880.458333333336</v>
      </c>
      <c r="AD217">
        <v>29.053000000000001</v>
      </c>
    </row>
    <row r="218" spans="1:30">
      <c r="A218" s="18">
        <v>41856</v>
      </c>
      <c r="B218">
        <v>27.1</v>
      </c>
      <c r="C218">
        <v>1155</v>
      </c>
      <c r="D218">
        <v>25.9</v>
      </c>
      <c r="E218">
        <v>624</v>
      </c>
      <c r="F218">
        <v>26.5</v>
      </c>
      <c r="G218">
        <v>14.15</v>
      </c>
      <c r="H218">
        <v>21.99</v>
      </c>
      <c r="I218">
        <v>35</v>
      </c>
      <c r="J218">
        <v>1724</v>
      </c>
      <c r="K218">
        <v>0</v>
      </c>
      <c r="L218" t="s">
        <v>126</v>
      </c>
      <c r="M218">
        <v>449</v>
      </c>
      <c r="N218">
        <v>41</v>
      </c>
      <c r="O218">
        <v>28.1</v>
      </c>
      <c r="P218">
        <v>26.5</v>
      </c>
      <c r="Q218">
        <f t="shared" si="3"/>
        <v>27.3</v>
      </c>
      <c r="AC218" s="21">
        <v>41880.5</v>
      </c>
      <c r="AD218">
        <v>29.552</v>
      </c>
    </row>
    <row r="219" spans="1:30">
      <c r="A219" s="18">
        <v>41857</v>
      </c>
      <c r="B219">
        <v>26.9</v>
      </c>
      <c r="C219">
        <v>1513</v>
      </c>
      <c r="D219">
        <v>24.5</v>
      </c>
      <c r="E219">
        <v>139</v>
      </c>
      <c r="F219">
        <v>26.1</v>
      </c>
      <c r="G219">
        <v>12.87</v>
      </c>
      <c r="H219">
        <v>23.48</v>
      </c>
      <c r="I219">
        <v>83</v>
      </c>
      <c r="J219">
        <v>608</v>
      </c>
      <c r="K219">
        <v>0.01</v>
      </c>
      <c r="L219" t="s">
        <v>126</v>
      </c>
      <c r="M219">
        <v>382</v>
      </c>
      <c r="N219">
        <v>36</v>
      </c>
      <c r="O219">
        <v>28</v>
      </c>
      <c r="P219">
        <v>26.4</v>
      </c>
      <c r="Q219">
        <f t="shared" si="3"/>
        <v>27.2</v>
      </c>
      <c r="AC219" s="21">
        <v>41880.541666666664</v>
      </c>
      <c r="AD219">
        <v>29.853000000000002</v>
      </c>
    </row>
    <row r="220" spans="1:30">
      <c r="A220" s="18">
        <v>41858</v>
      </c>
      <c r="B220">
        <v>27.2</v>
      </c>
      <c r="C220">
        <v>2317</v>
      </c>
      <c r="D220">
        <v>24</v>
      </c>
      <c r="E220">
        <v>236</v>
      </c>
      <c r="F220">
        <v>26.2</v>
      </c>
      <c r="G220">
        <v>14.24</v>
      </c>
      <c r="H220">
        <v>23.76</v>
      </c>
      <c r="I220">
        <v>18</v>
      </c>
      <c r="J220">
        <v>2101</v>
      </c>
      <c r="K220">
        <v>0.16</v>
      </c>
      <c r="L220" t="s">
        <v>126</v>
      </c>
      <c r="M220">
        <v>331</v>
      </c>
      <c r="N220">
        <v>33</v>
      </c>
      <c r="O220">
        <v>27.6</v>
      </c>
      <c r="P220">
        <v>25.9</v>
      </c>
      <c r="Q220">
        <f t="shared" si="3"/>
        <v>26.75</v>
      </c>
      <c r="AC220" s="21">
        <v>41880.583333333336</v>
      </c>
      <c r="AD220">
        <v>29.952999999999999</v>
      </c>
    </row>
    <row r="221" spans="1:30">
      <c r="A221" s="18">
        <v>41859</v>
      </c>
      <c r="B221">
        <v>27.3</v>
      </c>
      <c r="C221">
        <v>1242</v>
      </c>
      <c r="D221">
        <v>23.3</v>
      </c>
      <c r="E221">
        <v>922</v>
      </c>
      <c r="F221">
        <v>26.5</v>
      </c>
      <c r="G221">
        <v>19.61</v>
      </c>
      <c r="H221">
        <v>36.54</v>
      </c>
      <c r="I221">
        <v>77</v>
      </c>
      <c r="J221">
        <v>937</v>
      </c>
      <c r="K221">
        <v>0.25</v>
      </c>
      <c r="L221" t="s">
        <v>126</v>
      </c>
      <c r="M221">
        <v>223</v>
      </c>
      <c r="N221">
        <v>24</v>
      </c>
      <c r="O221">
        <v>27.5</v>
      </c>
      <c r="P221">
        <v>26.6</v>
      </c>
      <c r="Q221">
        <f t="shared" si="3"/>
        <v>27.05</v>
      </c>
      <c r="AC221" s="21">
        <v>41880.625</v>
      </c>
      <c r="AD221">
        <v>29.751999999999999</v>
      </c>
    </row>
    <row r="222" spans="1:30">
      <c r="A222" s="18">
        <v>41860</v>
      </c>
      <c r="B222">
        <v>27.1</v>
      </c>
      <c r="C222">
        <v>1212</v>
      </c>
      <c r="D222">
        <v>25.7</v>
      </c>
      <c r="E222">
        <v>341</v>
      </c>
      <c r="F222">
        <v>26.5</v>
      </c>
      <c r="G222">
        <v>11.63</v>
      </c>
      <c r="H222">
        <v>20.100000000000001</v>
      </c>
      <c r="I222">
        <v>80</v>
      </c>
      <c r="J222">
        <v>42</v>
      </c>
      <c r="K222">
        <v>7.0000000000000007E-2</v>
      </c>
      <c r="L222" t="s">
        <v>126</v>
      </c>
      <c r="M222">
        <v>229</v>
      </c>
      <c r="N222">
        <v>24</v>
      </c>
      <c r="O222">
        <v>27.4</v>
      </c>
      <c r="P222">
        <v>26.5</v>
      </c>
      <c r="Q222">
        <f t="shared" si="3"/>
        <v>26.95</v>
      </c>
      <c r="AC222" s="21">
        <v>41880.666666666664</v>
      </c>
      <c r="AD222">
        <v>29.352</v>
      </c>
    </row>
    <row r="223" spans="1:30">
      <c r="A223" s="18">
        <v>41861</v>
      </c>
      <c r="B223">
        <v>26.8</v>
      </c>
      <c r="C223">
        <v>1555</v>
      </c>
      <c r="D223">
        <v>24.8</v>
      </c>
      <c r="E223">
        <v>2345</v>
      </c>
      <c r="F223">
        <v>26.2</v>
      </c>
      <c r="G223">
        <v>7.59</v>
      </c>
      <c r="H223">
        <v>14.12</v>
      </c>
      <c r="I223">
        <v>34</v>
      </c>
      <c r="J223">
        <v>2</v>
      </c>
      <c r="K223">
        <v>0.02</v>
      </c>
      <c r="L223" t="s">
        <v>126</v>
      </c>
      <c r="M223">
        <v>452</v>
      </c>
      <c r="N223">
        <v>42</v>
      </c>
      <c r="O223">
        <v>28</v>
      </c>
      <c r="P223">
        <v>26.2</v>
      </c>
      <c r="Q223">
        <f t="shared" si="3"/>
        <v>27.1</v>
      </c>
      <c r="AC223" s="21">
        <v>41880.708333333336</v>
      </c>
      <c r="AD223">
        <v>29.152000000000001</v>
      </c>
    </row>
    <row r="224" spans="1:30">
      <c r="A224" s="18">
        <v>41862</v>
      </c>
      <c r="B224">
        <v>27.9</v>
      </c>
      <c r="C224">
        <v>809</v>
      </c>
      <c r="D224">
        <v>23.5</v>
      </c>
      <c r="E224">
        <v>604</v>
      </c>
      <c r="F224">
        <v>26</v>
      </c>
      <c r="G224">
        <v>4.78</v>
      </c>
      <c r="H224">
        <v>14.07</v>
      </c>
      <c r="I224">
        <v>337</v>
      </c>
      <c r="J224">
        <v>1231</v>
      </c>
      <c r="K224">
        <v>0</v>
      </c>
      <c r="L224" t="s">
        <v>126</v>
      </c>
      <c r="M224">
        <v>448</v>
      </c>
      <c r="N224">
        <v>42</v>
      </c>
      <c r="O224">
        <v>28.3</v>
      </c>
      <c r="P224">
        <v>27</v>
      </c>
      <c r="Q224">
        <f t="shared" si="3"/>
        <v>27.65</v>
      </c>
      <c r="AC224" s="21">
        <v>41880.75</v>
      </c>
      <c r="AD224">
        <v>29.152000000000001</v>
      </c>
    </row>
    <row r="225" spans="1:30">
      <c r="A225" s="18">
        <v>41863</v>
      </c>
      <c r="B225">
        <v>28.4</v>
      </c>
      <c r="C225">
        <v>724</v>
      </c>
      <c r="D225">
        <v>23.8</v>
      </c>
      <c r="E225">
        <v>2330</v>
      </c>
      <c r="F225">
        <v>26</v>
      </c>
      <c r="G225">
        <v>5.56</v>
      </c>
      <c r="H225">
        <v>15.8</v>
      </c>
      <c r="I225">
        <v>34</v>
      </c>
      <c r="J225">
        <v>1808</v>
      </c>
      <c r="K225">
        <v>0.22</v>
      </c>
      <c r="L225" t="s">
        <v>126</v>
      </c>
      <c r="M225">
        <v>302</v>
      </c>
      <c r="N225">
        <v>30</v>
      </c>
      <c r="O225">
        <v>28.5</v>
      </c>
      <c r="P225">
        <v>27.5</v>
      </c>
      <c r="Q225">
        <f t="shared" si="3"/>
        <v>28</v>
      </c>
      <c r="AC225" s="21">
        <v>41880.791666666664</v>
      </c>
      <c r="AD225">
        <v>28.952999999999999</v>
      </c>
    </row>
    <row r="226" spans="1:30">
      <c r="A226" s="18">
        <v>41864</v>
      </c>
      <c r="B226">
        <v>27.2</v>
      </c>
      <c r="C226">
        <v>1419</v>
      </c>
      <c r="D226">
        <v>23.8</v>
      </c>
      <c r="E226">
        <v>18</v>
      </c>
      <c r="F226">
        <v>26.2</v>
      </c>
      <c r="G226">
        <v>9.8000000000000007</v>
      </c>
      <c r="H226">
        <v>18.920000000000002</v>
      </c>
      <c r="I226">
        <v>76</v>
      </c>
      <c r="J226">
        <v>2258</v>
      </c>
      <c r="K226">
        <v>0.01</v>
      </c>
      <c r="L226" t="s">
        <v>126</v>
      </c>
      <c r="M226">
        <v>449</v>
      </c>
      <c r="N226">
        <v>41</v>
      </c>
      <c r="O226">
        <v>28.7</v>
      </c>
      <c r="P226">
        <v>28</v>
      </c>
      <c r="Q226">
        <f t="shared" si="3"/>
        <v>28.35</v>
      </c>
      <c r="AC226" s="21">
        <v>41880.833333333336</v>
      </c>
      <c r="AD226">
        <v>28.952999999999999</v>
      </c>
    </row>
    <row r="227" spans="1:30">
      <c r="A227" s="18">
        <v>41865</v>
      </c>
      <c r="B227">
        <v>27.2</v>
      </c>
      <c r="C227">
        <v>1343</v>
      </c>
      <c r="D227">
        <v>26</v>
      </c>
      <c r="E227">
        <v>2334</v>
      </c>
      <c r="F227">
        <v>26.5</v>
      </c>
      <c r="G227">
        <v>11.62</v>
      </c>
      <c r="H227">
        <v>19.11</v>
      </c>
      <c r="I227">
        <v>68</v>
      </c>
      <c r="J227">
        <v>913</v>
      </c>
      <c r="K227">
        <v>0</v>
      </c>
      <c r="L227" t="s">
        <v>126</v>
      </c>
      <c r="M227">
        <v>436</v>
      </c>
      <c r="N227">
        <v>40</v>
      </c>
      <c r="O227">
        <v>28.4</v>
      </c>
      <c r="P227">
        <v>27.1</v>
      </c>
      <c r="Q227">
        <f t="shared" si="3"/>
        <v>27.75</v>
      </c>
      <c r="AC227" s="21">
        <v>41880.875</v>
      </c>
      <c r="AD227">
        <v>29.053000000000001</v>
      </c>
    </row>
    <row r="228" spans="1:30">
      <c r="A228" s="18">
        <v>41866</v>
      </c>
      <c r="B228">
        <v>27</v>
      </c>
      <c r="C228">
        <v>957</v>
      </c>
      <c r="D228">
        <v>24.5</v>
      </c>
      <c r="E228">
        <v>459</v>
      </c>
      <c r="F228">
        <v>26.3</v>
      </c>
      <c r="G228">
        <v>13.19</v>
      </c>
      <c r="H228">
        <v>20.67</v>
      </c>
      <c r="I228">
        <v>58</v>
      </c>
      <c r="J228">
        <v>1101</v>
      </c>
      <c r="K228">
        <v>0</v>
      </c>
      <c r="L228" t="s">
        <v>126</v>
      </c>
      <c r="M228">
        <v>420</v>
      </c>
      <c r="N228">
        <v>39</v>
      </c>
      <c r="O228">
        <v>28</v>
      </c>
      <c r="P228">
        <v>26.8</v>
      </c>
      <c r="Q228">
        <f t="shared" si="3"/>
        <v>27.4</v>
      </c>
      <c r="AC228" s="21">
        <v>41880.916666666664</v>
      </c>
      <c r="AD228">
        <v>28.853000000000002</v>
      </c>
    </row>
    <row r="229" spans="1:30">
      <c r="A229" s="18">
        <v>41867</v>
      </c>
      <c r="B229">
        <v>27</v>
      </c>
      <c r="C229">
        <v>1219</v>
      </c>
      <c r="D229">
        <v>23.9</v>
      </c>
      <c r="E229">
        <v>232</v>
      </c>
      <c r="F229">
        <v>26.4</v>
      </c>
      <c r="G229">
        <v>13.3</v>
      </c>
      <c r="H229">
        <v>24.66</v>
      </c>
      <c r="I229">
        <v>60</v>
      </c>
      <c r="J229">
        <v>228</v>
      </c>
      <c r="K229">
        <v>0</v>
      </c>
      <c r="L229" t="s">
        <v>126</v>
      </c>
      <c r="M229">
        <v>319</v>
      </c>
      <c r="N229">
        <v>31</v>
      </c>
      <c r="O229">
        <v>27.9</v>
      </c>
      <c r="P229">
        <v>26.1</v>
      </c>
      <c r="Q229">
        <f t="shared" si="3"/>
        <v>27</v>
      </c>
      <c r="AC229" s="21">
        <v>41880.958333333336</v>
      </c>
      <c r="AD229">
        <v>28.655000000000001</v>
      </c>
    </row>
    <row r="230" spans="1:30">
      <c r="A230" s="18">
        <v>41868</v>
      </c>
      <c r="B230">
        <v>27</v>
      </c>
      <c r="C230">
        <v>1453</v>
      </c>
      <c r="D230">
        <v>24.2</v>
      </c>
      <c r="E230">
        <v>1050</v>
      </c>
      <c r="F230">
        <v>26.3</v>
      </c>
      <c r="G230">
        <v>11.64</v>
      </c>
      <c r="H230">
        <v>22.51</v>
      </c>
      <c r="I230">
        <v>70</v>
      </c>
      <c r="J230">
        <v>1255</v>
      </c>
      <c r="K230">
        <v>0.02</v>
      </c>
      <c r="L230" t="s">
        <v>126</v>
      </c>
      <c r="M230">
        <v>234</v>
      </c>
      <c r="N230">
        <v>24</v>
      </c>
      <c r="O230">
        <v>27.8</v>
      </c>
      <c r="P230">
        <v>25.9</v>
      </c>
      <c r="Q230">
        <f t="shared" si="3"/>
        <v>26.85</v>
      </c>
      <c r="AC230" s="21">
        <v>41881</v>
      </c>
      <c r="AD230">
        <v>28.456</v>
      </c>
    </row>
    <row r="231" spans="1:30">
      <c r="A231" s="18">
        <v>41869</v>
      </c>
      <c r="B231">
        <v>27.1</v>
      </c>
      <c r="C231">
        <v>1210</v>
      </c>
      <c r="D231">
        <v>25.6</v>
      </c>
      <c r="E231">
        <v>447</v>
      </c>
      <c r="F231">
        <v>26.4</v>
      </c>
      <c r="G231">
        <v>11.76</v>
      </c>
      <c r="H231">
        <v>23.34</v>
      </c>
      <c r="I231">
        <v>34</v>
      </c>
      <c r="J231">
        <v>1332</v>
      </c>
      <c r="K231">
        <v>0</v>
      </c>
      <c r="L231" t="s">
        <v>126</v>
      </c>
      <c r="M231">
        <v>408</v>
      </c>
      <c r="N231">
        <v>38</v>
      </c>
      <c r="O231">
        <v>27.8</v>
      </c>
      <c r="P231">
        <v>25.5</v>
      </c>
      <c r="Q231">
        <f t="shared" si="3"/>
        <v>26.65</v>
      </c>
      <c r="AC231" s="21">
        <v>41881.041666666664</v>
      </c>
      <c r="AD231">
        <v>28.257999999999999</v>
      </c>
    </row>
    <row r="232" spans="1:30">
      <c r="A232" s="18">
        <v>41870</v>
      </c>
      <c r="B232">
        <v>26.8</v>
      </c>
      <c r="C232">
        <v>1157</v>
      </c>
      <c r="D232">
        <v>24.1</v>
      </c>
      <c r="E232">
        <v>1804</v>
      </c>
      <c r="F232">
        <v>26</v>
      </c>
      <c r="G232">
        <v>10.14</v>
      </c>
      <c r="H232">
        <v>24.35</v>
      </c>
      <c r="I232">
        <v>30</v>
      </c>
      <c r="J232">
        <v>1027</v>
      </c>
      <c r="K232">
        <v>7.0000000000000007E-2</v>
      </c>
      <c r="L232" t="s">
        <v>126</v>
      </c>
      <c r="M232">
        <v>370</v>
      </c>
      <c r="N232">
        <v>35</v>
      </c>
      <c r="O232">
        <v>28.1</v>
      </c>
      <c r="P232">
        <v>25.7</v>
      </c>
      <c r="Q232">
        <f t="shared" si="3"/>
        <v>26.9</v>
      </c>
      <c r="AC232" s="21">
        <v>41881.083333333336</v>
      </c>
      <c r="AD232">
        <v>28.257999999999999</v>
      </c>
    </row>
    <row r="233" spans="1:30">
      <c r="A233" s="18">
        <v>41871</v>
      </c>
      <c r="B233">
        <v>27.1</v>
      </c>
      <c r="C233">
        <v>1526</v>
      </c>
      <c r="D233">
        <v>25.7</v>
      </c>
      <c r="E233">
        <v>540</v>
      </c>
      <c r="F233">
        <v>26.4</v>
      </c>
      <c r="G233">
        <v>9.61</v>
      </c>
      <c r="H233">
        <v>18.79</v>
      </c>
      <c r="I233">
        <v>48</v>
      </c>
      <c r="J233">
        <v>2059</v>
      </c>
      <c r="K233">
        <v>0</v>
      </c>
      <c r="L233" t="s">
        <v>126</v>
      </c>
      <c r="M233">
        <v>374</v>
      </c>
      <c r="N233">
        <v>35</v>
      </c>
      <c r="O233">
        <v>28</v>
      </c>
      <c r="P233">
        <v>26</v>
      </c>
      <c r="Q233">
        <f t="shared" si="3"/>
        <v>27</v>
      </c>
      <c r="AC233" s="21">
        <v>41881.125</v>
      </c>
      <c r="AD233">
        <v>28.158999999999999</v>
      </c>
    </row>
    <row r="234" spans="1:30">
      <c r="A234" s="18">
        <v>41872</v>
      </c>
      <c r="B234">
        <v>26.9</v>
      </c>
      <c r="C234">
        <v>1724</v>
      </c>
      <c r="D234">
        <v>24.5</v>
      </c>
      <c r="E234">
        <v>1502</v>
      </c>
      <c r="F234">
        <v>26.1</v>
      </c>
      <c r="G234">
        <v>10.62</v>
      </c>
      <c r="H234">
        <v>20.6</v>
      </c>
      <c r="I234">
        <v>53</v>
      </c>
      <c r="J234">
        <v>1146</v>
      </c>
      <c r="K234">
        <v>0.08</v>
      </c>
      <c r="L234" t="s">
        <v>126</v>
      </c>
      <c r="M234">
        <v>183</v>
      </c>
      <c r="N234">
        <v>20</v>
      </c>
      <c r="O234">
        <v>27.6</v>
      </c>
      <c r="P234">
        <v>26.9</v>
      </c>
      <c r="Q234">
        <f t="shared" si="3"/>
        <v>27.25</v>
      </c>
      <c r="AC234" s="21">
        <v>41881.166666666664</v>
      </c>
      <c r="AD234">
        <v>27.960999999999999</v>
      </c>
    </row>
    <row r="235" spans="1:30">
      <c r="A235" s="18">
        <v>41873</v>
      </c>
      <c r="B235">
        <v>27</v>
      </c>
      <c r="C235">
        <v>1544</v>
      </c>
      <c r="D235">
        <v>24.4</v>
      </c>
      <c r="E235">
        <v>737</v>
      </c>
      <c r="F235">
        <v>26.2</v>
      </c>
      <c r="G235">
        <v>13.44</v>
      </c>
      <c r="H235">
        <v>23.74</v>
      </c>
      <c r="I235">
        <v>11</v>
      </c>
      <c r="J235">
        <v>1426</v>
      </c>
      <c r="K235">
        <v>0.01</v>
      </c>
      <c r="L235" t="s">
        <v>126</v>
      </c>
      <c r="M235">
        <v>238</v>
      </c>
      <c r="N235">
        <v>24</v>
      </c>
      <c r="O235">
        <v>27.4</v>
      </c>
      <c r="P235">
        <v>25.5</v>
      </c>
      <c r="Q235">
        <f t="shared" si="3"/>
        <v>26.45</v>
      </c>
      <c r="AC235" s="21">
        <v>41881.208333333336</v>
      </c>
      <c r="AD235">
        <v>27.861999999999998</v>
      </c>
    </row>
    <row r="236" spans="1:30">
      <c r="A236" s="18">
        <v>41874</v>
      </c>
      <c r="B236">
        <v>27.5</v>
      </c>
      <c r="C236">
        <v>1046</v>
      </c>
      <c r="D236">
        <v>24.9</v>
      </c>
      <c r="E236">
        <v>333</v>
      </c>
      <c r="F236">
        <v>26.3</v>
      </c>
      <c r="G236">
        <v>12.02</v>
      </c>
      <c r="H236">
        <v>22.18</v>
      </c>
      <c r="I236">
        <v>29</v>
      </c>
      <c r="J236">
        <v>937</v>
      </c>
      <c r="K236">
        <v>0</v>
      </c>
      <c r="L236" t="s">
        <v>126</v>
      </c>
      <c r="M236">
        <v>401</v>
      </c>
      <c r="N236">
        <v>37</v>
      </c>
      <c r="O236">
        <v>27.8</v>
      </c>
      <c r="P236">
        <v>25.6</v>
      </c>
      <c r="Q236">
        <f t="shared" si="3"/>
        <v>26.700000000000003</v>
      </c>
      <c r="AC236" s="21">
        <v>41881.25</v>
      </c>
      <c r="AD236">
        <v>27.960999999999999</v>
      </c>
    </row>
    <row r="237" spans="1:30">
      <c r="A237" s="18">
        <v>41875</v>
      </c>
      <c r="B237">
        <v>27.3</v>
      </c>
      <c r="C237">
        <v>1424</v>
      </c>
      <c r="D237">
        <v>23.3</v>
      </c>
      <c r="E237">
        <v>430</v>
      </c>
      <c r="F237">
        <v>25.9</v>
      </c>
      <c r="G237">
        <v>7.63</v>
      </c>
      <c r="H237">
        <v>21.31</v>
      </c>
      <c r="I237">
        <v>95</v>
      </c>
      <c r="J237">
        <v>1028</v>
      </c>
      <c r="K237">
        <v>0.14000000000000001</v>
      </c>
      <c r="L237" t="s">
        <v>126</v>
      </c>
      <c r="M237">
        <v>398</v>
      </c>
      <c r="N237">
        <v>37</v>
      </c>
      <c r="O237">
        <v>28.2</v>
      </c>
      <c r="P237">
        <v>26.2</v>
      </c>
      <c r="Q237">
        <f t="shared" si="3"/>
        <v>27.2</v>
      </c>
      <c r="AC237" s="21">
        <v>41881.291666666664</v>
      </c>
      <c r="AD237">
        <v>28.06</v>
      </c>
    </row>
    <row r="238" spans="1:30">
      <c r="A238" s="18">
        <v>41876</v>
      </c>
      <c r="B238">
        <v>27.3</v>
      </c>
      <c r="C238">
        <v>1158</v>
      </c>
      <c r="D238">
        <v>23.7</v>
      </c>
      <c r="E238">
        <v>2317</v>
      </c>
      <c r="F238">
        <v>26.2</v>
      </c>
      <c r="G238">
        <v>11.56</v>
      </c>
      <c r="H238">
        <v>24.2</v>
      </c>
      <c r="I238">
        <v>58</v>
      </c>
      <c r="J238">
        <v>2254</v>
      </c>
      <c r="K238">
        <v>0.18</v>
      </c>
      <c r="L238" t="s">
        <v>126</v>
      </c>
      <c r="M238">
        <v>350</v>
      </c>
      <c r="N238">
        <v>33</v>
      </c>
      <c r="O238">
        <v>27.7</v>
      </c>
      <c r="P238">
        <v>26.4</v>
      </c>
      <c r="Q238">
        <f t="shared" si="3"/>
        <v>27.049999999999997</v>
      </c>
      <c r="AC238" s="21">
        <v>41881.333333333336</v>
      </c>
      <c r="AD238">
        <v>28.356999999999999</v>
      </c>
    </row>
    <row r="239" spans="1:30">
      <c r="A239" s="18">
        <v>41877</v>
      </c>
      <c r="B239">
        <v>27</v>
      </c>
      <c r="C239">
        <v>1445</v>
      </c>
      <c r="D239">
        <v>23.1</v>
      </c>
      <c r="E239">
        <v>751</v>
      </c>
      <c r="F239">
        <v>25.7</v>
      </c>
      <c r="G239">
        <v>8.76</v>
      </c>
      <c r="H239">
        <v>23.3</v>
      </c>
      <c r="I239">
        <v>16</v>
      </c>
      <c r="J239">
        <v>648</v>
      </c>
      <c r="K239">
        <v>0.62</v>
      </c>
      <c r="L239" t="s">
        <v>126</v>
      </c>
      <c r="M239">
        <v>335</v>
      </c>
      <c r="N239">
        <v>31</v>
      </c>
      <c r="O239">
        <v>27.6</v>
      </c>
      <c r="P239">
        <v>26.2</v>
      </c>
      <c r="Q239">
        <f t="shared" si="3"/>
        <v>26.9</v>
      </c>
      <c r="AC239" s="21">
        <v>41881.375</v>
      </c>
      <c r="AD239">
        <v>28.655000000000001</v>
      </c>
    </row>
    <row r="240" spans="1:30">
      <c r="A240" s="18">
        <v>41878</v>
      </c>
      <c r="B240">
        <v>27.1</v>
      </c>
      <c r="C240">
        <v>1357</v>
      </c>
      <c r="D240">
        <v>25</v>
      </c>
      <c r="E240">
        <v>2359</v>
      </c>
      <c r="F240">
        <v>26.4</v>
      </c>
      <c r="G240">
        <v>11.61</v>
      </c>
      <c r="H240">
        <v>20.45</v>
      </c>
      <c r="I240">
        <v>30</v>
      </c>
      <c r="J240">
        <v>1152</v>
      </c>
      <c r="K240">
        <v>0</v>
      </c>
      <c r="L240" t="s">
        <v>126</v>
      </c>
      <c r="M240">
        <v>325</v>
      </c>
      <c r="N240">
        <v>31</v>
      </c>
      <c r="O240">
        <v>27.6</v>
      </c>
      <c r="P240">
        <v>25.9</v>
      </c>
      <c r="Q240">
        <f t="shared" si="3"/>
        <v>26.75</v>
      </c>
      <c r="AC240" s="21">
        <v>41881.416666666664</v>
      </c>
      <c r="AD240">
        <v>29.152000000000001</v>
      </c>
    </row>
    <row r="241" spans="1:30">
      <c r="A241" s="18">
        <v>41879</v>
      </c>
      <c r="B241">
        <v>27</v>
      </c>
      <c r="C241">
        <v>1530</v>
      </c>
      <c r="D241">
        <v>24.7</v>
      </c>
      <c r="E241">
        <v>608</v>
      </c>
      <c r="F241">
        <v>26.3</v>
      </c>
      <c r="G241">
        <v>9.06</v>
      </c>
      <c r="H241">
        <v>18.48</v>
      </c>
      <c r="I241">
        <v>27</v>
      </c>
      <c r="J241">
        <v>1805</v>
      </c>
      <c r="K241">
        <v>0</v>
      </c>
      <c r="L241" t="s">
        <v>126</v>
      </c>
      <c r="M241">
        <v>435</v>
      </c>
      <c r="N241">
        <v>40</v>
      </c>
      <c r="O241">
        <v>27.8</v>
      </c>
      <c r="P241">
        <v>25.9</v>
      </c>
      <c r="Q241">
        <f t="shared" si="3"/>
        <v>26.85</v>
      </c>
      <c r="AC241" s="21">
        <v>41881.458333333336</v>
      </c>
      <c r="AD241">
        <v>29.452000000000002</v>
      </c>
    </row>
    <row r="242" spans="1:30">
      <c r="A242" s="18">
        <v>41880</v>
      </c>
      <c r="B242">
        <v>27.5</v>
      </c>
      <c r="C242">
        <v>823</v>
      </c>
      <c r="D242">
        <v>24</v>
      </c>
      <c r="E242">
        <v>607</v>
      </c>
      <c r="F242">
        <v>26.2</v>
      </c>
      <c r="G242">
        <v>6.46</v>
      </c>
      <c r="H242">
        <v>16</v>
      </c>
      <c r="I242">
        <v>13</v>
      </c>
      <c r="J242">
        <v>1040</v>
      </c>
      <c r="K242">
        <v>0</v>
      </c>
      <c r="L242" t="s">
        <v>126</v>
      </c>
      <c r="M242">
        <v>395</v>
      </c>
      <c r="N242">
        <v>37</v>
      </c>
      <c r="O242">
        <v>27.9</v>
      </c>
      <c r="P242">
        <v>26.9</v>
      </c>
      <c r="Q242">
        <f t="shared" si="3"/>
        <v>27.4</v>
      </c>
      <c r="AC242" s="21">
        <v>41881.5</v>
      </c>
      <c r="AD242">
        <v>29.853000000000002</v>
      </c>
    </row>
    <row r="243" spans="1:30">
      <c r="A243" s="18">
        <v>41881</v>
      </c>
      <c r="B243">
        <v>27.5</v>
      </c>
      <c r="C243">
        <v>742</v>
      </c>
      <c r="D243">
        <v>23</v>
      </c>
      <c r="E243">
        <v>456</v>
      </c>
      <c r="F243">
        <v>26</v>
      </c>
      <c r="G243">
        <v>6.99</v>
      </c>
      <c r="H243">
        <v>20.76</v>
      </c>
      <c r="I243">
        <v>29</v>
      </c>
      <c r="J243">
        <v>1620</v>
      </c>
      <c r="K243">
        <v>0.2</v>
      </c>
      <c r="L243" t="s">
        <v>126</v>
      </c>
      <c r="M243">
        <v>355</v>
      </c>
      <c r="N243">
        <v>34</v>
      </c>
      <c r="O243">
        <v>28.2</v>
      </c>
      <c r="P243">
        <v>27.6</v>
      </c>
      <c r="Q243">
        <f t="shared" si="3"/>
        <v>27.9</v>
      </c>
      <c r="AC243" s="21">
        <v>41881.541666666664</v>
      </c>
      <c r="AD243">
        <v>30.053999999999998</v>
      </c>
    </row>
    <row r="244" spans="1:30">
      <c r="A244" s="18">
        <v>41882</v>
      </c>
      <c r="B244">
        <v>28</v>
      </c>
      <c r="C244">
        <v>804</v>
      </c>
      <c r="D244">
        <v>23.9</v>
      </c>
      <c r="E244">
        <v>520</v>
      </c>
      <c r="F244">
        <v>26.4</v>
      </c>
      <c r="G244">
        <v>5.16</v>
      </c>
      <c r="H244">
        <v>12.8</v>
      </c>
      <c r="I244">
        <v>82</v>
      </c>
      <c r="J244">
        <v>1520</v>
      </c>
      <c r="K244">
        <v>0</v>
      </c>
      <c r="L244" t="s">
        <v>126</v>
      </c>
      <c r="M244">
        <v>379</v>
      </c>
      <c r="N244">
        <v>36</v>
      </c>
      <c r="O244">
        <v>28.5</v>
      </c>
      <c r="P244">
        <v>27.5</v>
      </c>
      <c r="Q244">
        <f t="shared" si="3"/>
        <v>28</v>
      </c>
      <c r="AC244" s="21">
        <v>41881.583333333336</v>
      </c>
      <c r="AD244">
        <v>30.254999999999999</v>
      </c>
    </row>
    <row r="245" spans="1:30">
      <c r="A245" s="18">
        <v>41883</v>
      </c>
      <c r="B245">
        <v>29.7</v>
      </c>
      <c r="C245">
        <v>811</v>
      </c>
      <c r="D245">
        <v>23.4</v>
      </c>
      <c r="E245">
        <v>2047</v>
      </c>
      <c r="F245">
        <v>26.1</v>
      </c>
      <c r="G245">
        <v>4.58</v>
      </c>
      <c r="H245">
        <v>15.8</v>
      </c>
      <c r="I245">
        <v>61</v>
      </c>
      <c r="J245">
        <v>1508</v>
      </c>
      <c r="K245">
        <v>0.28000000000000003</v>
      </c>
      <c r="L245" t="s">
        <v>126</v>
      </c>
      <c r="M245">
        <v>329</v>
      </c>
      <c r="N245">
        <v>31</v>
      </c>
      <c r="O245">
        <v>28.7</v>
      </c>
      <c r="P245">
        <v>28</v>
      </c>
      <c r="Q245">
        <f t="shared" si="3"/>
        <v>28.35</v>
      </c>
      <c r="AC245" s="21">
        <v>41881.625</v>
      </c>
      <c r="AD245">
        <v>30.053999999999998</v>
      </c>
    </row>
    <row r="246" spans="1:30">
      <c r="A246" s="18">
        <v>41884</v>
      </c>
      <c r="B246">
        <v>27.9</v>
      </c>
      <c r="C246">
        <v>750</v>
      </c>
      <c r="D246">
        <v>24.1</v>
      </c>
      <c r="E246">
        <v>410</v>
      </c>
      <c r="F246">
        <v>26.3</v>
      </c>
      <c r="G246">
        <v>5.97</v>
      </c>
      <c r="H246">
        <v>13.9</v>
      </c>
      <c r="I246">
        <v>65</v>
      </c>
      <c r="J246">
        <v>2208</v>
      </c>
      <c r="K246">
        <v>0.01</v>
      </c>
      <c r="L246" t="s">
        <v>126</v>
      </c>
      <c r="M246">
        <v>355</v>
      </c>
      <c r="N246">
        <v>33</v>
      </c>
      <c r="O246">
        <v>28.9</v>
      </c>
      <c r="P246">
        <v>27.7</v>
      </c>
      <c r="Q246">
        <f t="shared" si="3"/>
        <v>28.299999999999997</v>
      </c>
      <c r="AC246" s="21">
        <v>41881.666666666664</v>
      </c>
      <c r="AD246">
        <v>30.254999999999999</v>
      </c>
    </row>
    <row r="247" spans="1:30">
      <c r="A247" s="18">
        <v>41885</v>
      </c>
      <c r="B247">
        <v>27.4</v>
      </c>
      <c r="C247">
        <v>1346</v>
      </c>
      <c r="D247">
        <v>26</v>
      </c>
      <c r="E247">
        <v>602</v>
      </c>
      <c r="F247">
        <v>26.8</v>
      </c>
      <c r="G247">
        <v>11.09</v>
      </c>
      <c r="H247">
        <v>17.25</v>
      </c>
      <c r="I247">
        <v>13</v>
      </c>
      <c r="J247">
        <v>1550</v>
      </c>
      <c r="K247">
        <v>0</v>
      </c>
      <c r="L247" t="s">
        <v>126</v>
      </c>
      <c r="M247">
        <v>423</v>
      </c>
      <c r="N247">
        <v>39</v>
      </c>
      <c r="O247">
        <v>28.6</v>
      </c>
      <c r="P247">
        <v>27.4</v>
      </c>
      <c r="Q247">
        <f t="shared" si="3"/>
        <v>28</v>
      </c>
      <c r="AC247" s="21">
        <v>41881.708333333336</v>
      </c>
      <c r="AD247">
        <v>29.652000000000001</v>
      </c>
    </row>
    <row r="248" spans="1:30">
      <c r="A248" s="18">
        <v>41886</v>
      </c>
      <c r="B248">
        <v>27.2</v>
      </c>
      <c r="C248">
        <v>1336</v>
      </c>
      <c r="D248">
        <v>25.2</v>
      </c>
      <c r="E248">
        <v>1616</v>
      </c>
      <c r="F248">
        <v>26.4</v>
      </c>
      <c r="G248">
        <v>9</v>
      </c>
      <c r="H248">
        <v>20.079999999999998</v>
      </c>
      <c r="I248">
        <v>16</v>
      </c>
      <c r="J248">
        <v>2047</v>
      </c>
      <c r="K248">
        <v>0.01</v>
      </c>
      <c r="L248" t="s">
        <v>126</v>
      </c>
      <c r="M248">
        <v>329</v>
      </c>
      <c r="N248">
        <v>32</v>
      </c>
      <c r="O248">
        <v>28.5</v>
      </c>
      <c r="P248">
        <v>26.6</v>
      </c>
      <c r="Q248">
        <f t="shared" ref="Q248:Q311" si="4">AVERAGE(O248:P248)</f>
        <v>27.55</v>
      </c>
      <c r="AC248" s="21">
        <v>41881.75</v>
      </c>
      <c r="AD248">
        <v>29.452000000000002</v>
      </c>
    </row>
    <row r="249" spans="1:30">
      <c r="A249" s="18">
        <v>41887</v>
      </c>
      <c r="B249">
        <v>27.5</v>
      </c>
      <c r="C249">
        <v>1321</v>
      </c>
      <c r="D249">
        <v>24.2</v>
      </c>
      <c r="E249">
        <v>2047</v>
      </c>
      <c r="F249">
        <v>26.2</v>
      </c>
      <c r="G249">
        <v>8.18</v>
      </c>
      <c r="H249">
        <v>18.63</v>
      </c>
      <c r="I249">
        <v>62</v>
      </c>
      <c r="J249">
        <v>429</v>
      </c>
      <c r="K249">
        <v>0.1</v>
      </c>
      <c r="L249" t="s">
        <v>126</v>
      </c>
      <c r="M249">
        <v>285</v>
      </c>
      <c r="N249">
        <v>28</v>
      </c>
      <c r="O249">
        <v>28.5</v>
      </c>
      <c r="P249">
        <v>26.6</v>
      </c>
      <c r="Q249">
        <f t="shared" si="4"/>
        <v>27.55</v>
      </c>
      <c r="AC249" s="21">
        <v>41881.791666666664</v>
      </c>
      <c r="AD249">
        <v>29.152000000000001</v>
      </c>
    </row>
    <row r="250" spans="1:30">
      <c r="A250" s="18">
        <v>41888</v>
      </c>
      <c r="B250">
        <v>27.7</v>
      </c>
      <c r="C250">
        <v>1323</v>
      </c>
      <c r="D250">
        <v>24.2</v>
      </c>
      <c r="E250">
        <v>246</v>
      </c>
      <c r="F250">
        <v>26.4</v>
      </c>
      <c r="G250">
        <v>8.15</v>
      </c>
      <c r="H250">
        <v>18.96</v>
      </c>
      <c r="I250">
        <v>56</v>
      </c>
      <c r="J250">
        <v>846</v>
      </c>
      <c r="K250">
        <v>0.14000000000000001</v>
      </c>
      <c r="L250" t="s">
        <v>126</v>
      </c>
      <c r="M250">
        <v>395</v>
      </c>
      <c r="N250">
        <v>37</v>
      </c>
      <c r="O250">
        <v>28.6</v>
      </c>
      <c r="P250">
        <v>27.2</v>
      </c>
      <c r="Q250">
        <f t="shared" si="4"/>
        <v>27.9</v>
      </c>
      <c r="AC250" s="21">
        <v>41881.833333333336</v>
      </c>
      <c r="AD250">
        <v>29.053000000000001</v>
      </c>
    </row>
    <row r="251" spans="1:30">
      <c r="A251" s="18">
        <v>41889</v>
      </c>
      <c r="B251">
        <v>28.2</v>
      </c>
      <c r="C251">
        <v>739</v>
      </c>
      <c r="D251">
        <v>24.8</v>
      </c>
      <c r="E251">
        <v>609</v>
      </c>
      <c r="F251">
        <v>26.7</v>
      </c>
      <c r="G251">
        <v>6.78</v>
      </c>
      <c r="H251">
        <v>14.6</v>
      </c>
      <c r="I251">
        <v>38</v>
      </c>
      <c r="J251">
        <v>1903</v>
      </c>
      <c r="K251">
        <v>0</v>
      </c>
      <c r="L251" t="s">
        <v>126</v>
      </c>
      <c r="M251">
        <v>418</v>
      </c>
      <c r="N251">
        <v>38</v>
      </c>
      <c r="O251">
        <v>28.8</v>
      </c>
      <c r="P251">
        <v>27.9</v>
      </c>
      <c r="Q251">
        <f t="shared" si="4"/>
        <v>28.35</v>
      </c>
      <c r="AC251" s="21">
        <v>41881.875</v>
      </c>
      <c r="AD251">
        <v>29.152000000000001</v>
      </c>
    </row>
    <row r="252" spans="1:30">
      <c r="A252" s="18">
        <v>41890</v>
      </c>
      <c r="B252">
        <v>27.4</v>
      </c>
      <c r="C252">
        <v>1027</v>
      </c>
      <c r="D252">
        <v>24.9</v>
      </c>
      <c r="E252">
        <v>2345</v>
      </c>
      <c r="F252">
        <v>26.7</v>
      </c>
      <c r="G252">
        <v>8.36</v>
      </c>
      <c r="H252">
        <v>15.65</v>
      </c>
      <c r="I252">
        <v>47</v>
      </c>
      <c r="J252">
        <v>1212</v>
      </c>
      <c r="K252">
        <v>0.04</v>
      </c>
      <c r="L252" t="s">
        <v>126</v>
      </c>
      <c r="M252">
        <v>396</v>
      </c>
      <c r="N252">
        <v>36</v>
      </c>
      <c r="O252">
        <v>28.8</v>
      </c>
      <c r="P252">
        <v>27.5</v>
      </c>
      <c r="Q252">
        <f t="shared" si="4"/>
        <v>28.15</v>
      </c>
      <c r="AC252" s="21">
        <v>41881.916666666664</v>
      </c>
      <c r="AD252">
        <v>29.352</v>
      </c>
    </row>
    <row r="253" spans="1:30">
      <c r="A253" s="18">
        <v>41891</v>
      </c>
      <c r="B253">
        <v>27.5</v>
      </c>
      <c r="C253">
        <v>1306</v>
      </c>
      <c r="D253">
        <v>25.8</v>
      </c>
      <c r="E253">
        <v>0</v>
      </c>
      <c r="F253">
        <v>26.8</v>
      </c>
      <c r="G253">
        <v>9.4700000000000006</v>
      </c>
      <c r="H253">
        <v>16.260000000000002</v>
      </c>
      <c r="I253">
        <v>61</v>
      </c>
      <c r="J253">
        <v>2132</v>
      </c>
      <c r="K253">
        <v>0</v>
      </c>
      <c r="L253" t="s">
        <v>126</v>
      </c>
      <c r="M253">
        <v>378</v>
      </c>
      <c r="N253">
        <v>35</v>
      </c>
      <c r="O253">
        <v>28.6</v>
      </c>
      <c r="P253">
        <v>27.8</v>
      </c>
      <c r="Q253">
        <f t="shared" si="4"/>
        <v>28.200000000000003</v>
      </c>
      <c r="AC253" s="21">
        <v>41881.958333333336</v>
      </c>
      <c r="AD253">
        <v>29.152000000000001</v>
      </c>
    </row>
    <row r="254" spans="1:30">
      <c r="A254" s="18">
        <v>41892</v>
      </c>
      <c r="B254">
        <v>27.6</v>
      </c>
      <c r="C254">
        <v>1421</v>
      </c>
      <c r="D254">
        <v>26.1</v>
      </c>
      <c r="E254">
        <v>217</v>
      </c>
      <c r="F254">
        <v>26.9</v>
      </c>
      <c r="G254">
        <v>10.37</v>
      </c>
      <c r="H254">
        <v>16.55</v>
      </c>
      <c r="I254">
        <v>37</v>
      </c>
      <c r="J254">
        <v>2146</v>
      </c>
      <c r="K254">
        <v>0</v>
      </c>
      <c r="L254" t="s">
        <v>126</v>
      </c>
      <c r="M254">
        <v>403</v>
      </c>
      <c r="N254">
        <v>36</v>
      </c>
      <c r="O254">
        <v>28.8</v>
      </c>
      <c r="P254">
        <v>27.9</v>
      </c>
      <c r="Q254">
        <f t="shared" si="4"/>
        <v>28.35</v>
      </c>
      <c r="AC254" s="21">
        <v>41882</v>
      </c>
      <c r="AD254">
        <v>29.152000000000001</v>
      </c>
    </row>
    <row r="255" spans="1:30">
      <c r="A255" s="18">
        <v>41893</v>
      </c>
      <c r="B255">
        <v>27.7</v>
      </c>
      <c r="C255">
        <v>1204</v>
      </c>
      <c r="D255">
        <v>25.2</v>
      </c>
      <c r="E255">
        <v>2128</v>
      </c>
      <c r="F255">
        <v>26.7</v>
      </c>
      <c r="G255">
        <v>8.59</v>
      </c>
      <c r="H255">
        <v>18.28</v>
      </c>
      <c r="I255">
        <v>56</v>
      </c>
      <c r="J255">
        <v>2120</v>
      </c>
      <c r="K255">
        <v>0.01</v>
      </c>
      <c r="L255" t="s">
        <v>126</v>
      </c>
      <c r="M255">
        <v>332</v>
      </c>
      <c r="N255">
        <v>31</v>
      </c>
      <c r="O255">
        <v>28.6</v>
      </c>
      <c r="P255">
        <v>27.8</v>
      </c>
      <c r="Q255">
        <f t="shared" si="4"/>
        <v>28.200000000000003</v>
      </c>
      <c r="AC255" s="21">
        <v>41882.041666666664</v>
      </c>
      <c r="AD255">
        <v>29.053000000000001</v>
      </c>
    </row>
    <row r="256" spans="1:30">
      <c r="A256" s="18">
        <v>41894</v>
      </c>
      <c r="B256">
        <v>28.2</v>
      </c>
      <c r="C256">
        <v>802</v>
      </c>
      <c r="D256">
        <v>24.6</v>
      </c>
      <c r="E256">
        <v>615</v>
      </c>
      <c r="F256">
        <v>26.6</v>
      </c>
      <c r="G256">
        <v>6.74</v>
      </c>
      <c r="H256">
        <v>15.74</v>
      </c>
      <c r="I256">
        <v>56</v>
      </c>
      <c r="J256">
        <v>154</v>
      </c>
      <c r="K256">
        <v>0</v>
      </c>
      <c r="L256" t="s">
        <v>126</v>
      </c>
      <c r="M256">
        <v>450</v>
      </c>
      <c r="N256">
        <v>39</v>
      </c>
      <c r="O256">
        <v>28.9</v>
      </c>
      <c r="P256">
        <v>27.8</v>
      </c>
      <c r="Q256">
        <f t="shared" si="4"/>
        <v>28.35</v>
      </c>
      <c r="AC256" s="21">
        <v>41882.083333333336</v>
      </c>
      <c r="AD256">
        <v>29.053000000000001</v>
      </c>
    </row>
    <row r="257" spans="1:30">
      <c r="A257" s="18">
        <v>41895</v>
      </c>
      <c r="B257">
        <v>28.5</v>
      </c>
      <c r="C257">
        <v>824</v>
      </c>
      <c r="D257">
        <v>24.3</v>
      </c>
      <c r="E257">
        <v>512</v>
      </c>
      <c r="F257">
        <v>26.4</v>
      </c>
      <c r="G257">
        <v>5.26</v>
      </c>
      <c r="H257">
        <v>13</v>
      </c>
      <c r="I257">
        <v>344</v>
      </c>
      <c r="J257">
        <v>1530</v>
      </c>
      <c r="K257">
        <v>0</v>
      </c>
      <c r="L257" t="s">
        <v>126</v>
      </c>
      <c r="M257">
        <v>343</v>
      </c>
      <c r="N257">
        <v>31</v>
      </c>
      <c r="O257">
        <v>28.8</v>
      </c>
      <c r="P257">
        <v>27.7</v>
      </c>
      <c r="Q257">
        <f t="shared" si="4"/>
        <v>28.25</v>
      </c>
      <c r="AC257" s="21">
        <v>41882.125</v>
      </c>
      <c r="AD257">
        <v>28.952999999999999</v>
      </c>
    </row>
    <row r="258" spans="1:30">
      <c r="A258" s="18">
        <v>41896</v>
      </c>
      <c r="B258">
        <v>28.6</v>
      </c>
      <c r="C258">
        <v>839</v>
      </c>
      <c r="D258">
        <v>24</v>
      </c>
      <c r="E258">
        <v>454</v>
      </c>
      <c r="F258">
        <v>26.4</v>
      </c>
      <c r="G258">
        <v>5.04</v>
      </c>
      <c r="H258">
        <v>20.52</v>
      </c>
      <c r="I258">
        <v>339</v>
      </c>
      <c r="J258">
        <v>2044</v>
      </c>
      <c r="K258">
        <v>7.0000000000000007E-2</v>
      </c>
      <c r="L258" t="s">
        <v>126</v>
      </c>
      <c r="M258">
        <v>416</v>
      </c>
      <c r="N258">
        <v>36</v>
      </c>
      <c r="O258">
        <v>29.3</v>
      </c>
      <c r="P258">
        <v>28</v>
      </c>
      <c r="Q258">
        <f t="shared" si="4"/>
        <v>28.65</v>
      </c>
      <c r="AC258" s="21">
        <v>41882.166666666664</v>
      </c>
      <c r="AD258">
        <v>28.754000000000001</v>
      </c>
    </row>
    <row r="259" spans="1:30">
      <c r="A259" s="18">
        <v>41897</v>
      </c>
      <c r="B259">
        <v>27.9</v>
      </c>
      <c r="C259">
        <v>1217</v>
      </c>
      <c r="D259">
        <v>24.1</v>
      </c>
      <c r="E259">
        <v>345</v>
      </c>
      <c r="F259">
        <v>26.6</v>
      </c>
      <c r="G259">
        <v>6.53</v>
      </c>
      <c r="H259">
        <v>17.079999999999998</v>
      </c>
      <c r="I259">
        <v>351</v>
      </c>
      <c r="J259">
        <v>442</v>
      </c>
      <c r="K259">
        <v>0.39</v>
      </c>
      <c r="L259" t="s">
        <v>126</v>
      </c>
      <c r="M259">
        <v>378</v>
      </c>
      <c r="N259">
        <v>33</v>
      </c>
      <c r="O259">
        <v>29.3</v>
      </c>
      <c r="P259">
        <v>28.1</v>
      </c>
      <c r="Q259">
        <f t="shared" si="4"/>
        <v>28.700000000000003</v>
      </c>
      <c r="AC259" s="21">
        <v>41882.208333333336</v>
      </c>
      <c r="AD259">
        <v>28.555</v>
      </c>
    </row>
    <row r="260" spans="1:30">
      <c r="A260" s="18">
        <v>41898</v>
      </c>
      <c r="B260">
        <v>28</v>
      </c>
      <c r="C260">
        <v>1558</v>
      </c>
      <c r="D260">
        <v>24.9</v>
      </c>
      <c r="E260">
        <v>2215</v>
      </c>
      <c r="F260">
        <v>27.1</v>
      </c>
      <c r="G260">
        <v>7.55</v>
      </c>
      <c r="H260">
        <v>21.33</v>
      </c>
      <c r="I260">
        <v>29</v>
      </c>
      <c r="J260">
        <v>2201</v>
      </c>
      <c r="K260">
        <v>0.02</v>
      </c>
      <c r="L260" t="s">
        <v>126</v>
      </c>
      <c r="M260">
        <v>350</v>
      </c>
      <c r="N260">
        <v>31</v>
      </c>
      <c r="O260">
        <v>29.3</v>
      </c>
      <c r="P260">
        <v>27.6</v>
      </c>
      <c r="Q260">
        <f t="shared" si="4"/>
        <v>28.450000000000003</v>
      </c>
      <c r="AC260" s="21">
        <v>41882.25</v>
      </c>
      <c r="AD260">
        <v>28.257999999999999</v>
      </c>
    </row>
    <row r="261" spans="1:30">
      <c r="A261" s="18">
        <v>41899</v>
      </c>
      <c r="B261">
        <v>28</v>
      </c>
      <c r="C261">
        <v>1105</v>
      </c>
      <c r="D261">
        <v>24.9</v>
      </c>
      <c r="E261">
        <v>209</v>
      </c>
      <c r="F261">
        <v>26.6</v>
      </c>
      <c r="G261">
        <v>5.36</v>
      </c>
      <c r="H261">
        <v>20.78</v>
      </c>
      <c r="I261">
        <v>13</v>
      </c>
      <c r="J261">
        <v>1728</v>
      </c>
      <c r="K261">
        <v>0.01</v>
      </c>
      <c r="L261" t="s">
        <v>126</v>
      </c>
      <c r="M261">
        <v>346</v>
      </c>
      <c r="N261">
        <v>29</v>
      </c>
      <c r="O261">
        <v>29.5</v>
      </c>
      <c r="P261">
        <v>28.8</v>
      </c>
      <c r="Q261">
        <f t="shared" si="4"/>
        <v>29.15</v>
      </c>
      <c r="AC261" s="21">
        <v>41882.291666666664</v>
      </c>
      <c r="AD261">
        <v>28.158999999999999</v>
      </c>
    </row>
    <row r="262" spans="1:30">
      <c r="A262" s="18">
        <v>41900</v>
      </c>
      <c r="B262">
        <v>28.2</v>
      </c>
      <c r="C262">
        <v>951</v>
      </c>
      <c r="D262">
        <v>24.5</v>
      </c>
      <c r="E262">
        <v>332</v>
      </c>
      <c r="F262">
        <v>26.2</v>
      </c>
      <c r="G262">
        <v>3.63</v>
      </c>
      <c r="H262">
        <v>13.28</v>
      </c>
      <c r="I262">
        <v>136</v>
      </c>
      <c r="J262">
        <v>2016</v>
      </c>
      <c r="K262">
        <v>0.22</v>
      </c>
      <c r="L262" t="s">
        <v>126</v>
      </c>
      <c r="M262">
        <v>186</v>
      </c>
      <c r="N262">
        <v>18</v>
      </c>
      <c r="O262">
        <v>29.3</v>
      </c>
      <c r="P262">
        <v>28.9</v>
      </c>
      <c r="Q262">
        <f t="shared" si="4"/>
        <v>29.1</v>
      </c>
      <c r="AC262" s="21">
        <v>41882.333333333336</v>
      </c>
      <c r="AD262">
        <v>28.456</v>
      </c>
    </row>
    <row r="263" spans="1:30">
      <c r="A263" s="18">
        <v>41901</v>
      </c>
      <c r="B263">
        <v>29.7</v>
      </c>
      <c r="C263">
        <v>838</v>
      </c>
      <c r="D263">
        <v>24.5</v>
      </c>
      <c r="E263">
        <v>611</v>
      </c>
      <c r="F263">
        <v>26.3</v>
      </c>
      <c r="G263">
        <v>2.87</v>
      </c>
      <c r="H263">
        <v>13.68</v>
      </c>
      <c r="I263">
        <v>349</v>
      </c>
      <c r="J263">
        <v>1329</v>
      </c>
      <c r="K263">
        <v>1.46</v>
      </c>
      <c r="L263" t="s">
        <v>126</v>
      </c>
      <c r="M263">
        <v>378</v>
      </c>
      <c r="N263">
        <v>31</v>
      </c>
      <c r="O263">
        <v>29.6</v>
      </c>
      <c r="P263">
        <v>28.4</v>
      </c>
      <c r="Q263">
        <f t="shared" si="4"/>
        <v>29</v>
      </c>
      <c r="AC263" s="21">
        <v>41882.375</v>
      </c>
      <c r="AD263">
        <v>28.655000000000001</v>
      </c>
    </row>
    <row r="264" spans="1:30">
      <c r="A264" s="18">
        <v>41902</v>
      </c>
      <c r="B264">
        <v>30.2</v>
      </c>
      <c r="C264">
        <v>929</v>
      </c>
      <c r="D264">
        <v>24.4</v>
      </c>
      <c r="E264">
        <v>532</v>
      </c>
      <c r="F264">
        <v>26.9</v>
      </c>
      <c r="G264">
        <v>4.1100000000000003</v>
      </c>
      <c r="H264">
        <v>13.98</v>
      </c>
      <c r="I264">
        <v>72</v>
      </c>
      <c r="J264">
        <v>1512</v>
      </c>
      <c r="K264">
        <v>0</v>
      </c>
      <c r="L264" t="s">
        <v>126</v>
      </c>
      <c r="M264">
        <v>331</v>
      </c>
      <c r="N264">
        <v>30</v>
      </c>
      <c r="O264">
        <v>29.8</v>
      </c>
      <c r="P264">
        <v>28.4</v>
      </c>
      <c r="Q264">
        <f t="shared" si="4"/>
        <v>29.1</v>
      </c>
      <c r="AC264" s="21">
        <v>41882.416666666664</v>
      </c>
      <c r="AD264">
        <v>29.152000000000001</v>
      </c>
    </row>
    <row r="265" spans="1:30">
      <c r="A265" s="18">
        <v>41903</v>
      </c>
      <c r="B265">
        <v>28.7</v>
      </c>
      <c r="C265">
        <v>844</v>
      </c>
      <c r="D265">
        <v>25.6</v>
      </c>
      <c r="E265">
        <v>639</v>
      </c>
      <c r="F265">
        <v>27.5</v>
      </c>
      <c r="G265">
        <v>7.71</v>
      </c>
      <c r="H265">
        <v>15.78</v>
      </c>
      <c r="I265">
        <v>65</v>
      </c>
      <c r="J265">
        <v>1243</v>
      </c>
      <c r="K265">
        <v>0</v>
      </c>
      <c r="L265" t="s">
        <v>126</v>
      </c>
      <c r="M265">
        <v>376</v>
      </c>
      <c r="N265">
        <v>36</v>
      </c>
      <c r="O265">
        <v>29.7</v>
      </c>
      <c r="P265">
        <v>28.8</v>
      </c>
      <c r="Q265">
        <f t="shared" si="4"/>
        <v>29.25</v>
      </c>
      <c r="AC265" s="21">
        <v>41882.458333333336</v>
      </c>
      <c r="AD265">
        <v>29.352</v>
      </c>
    </row>
    <row r="266" spans="1:30">
      <c r="A266" s="18">
        <v>41904</v>
      </c>
      <c r="B266">
        <v>28.2</v>
      </c>
      <c r="C266">
        <v>1403</v>
      </c>
      <c r="D266">
        <v>27</v>
      </c>
      <c r="E266">
        <v>445</v>
      </c>
      <c r="F266">
        <v>27.6</v>
      </c>
      <c r="G266">
        <v>10.26</v>
      </c>
      <c r="H266">
        <v>20.87</v>
      </c>
      <c r="I266">
        <v>22</v>
      </c>
      <c r="J266">
        <v>2047</v>
      </c>
      <c r="K266">
        <v>0</v>
      </c>
      <c r="L266" t="s">
        <v>126</v>
      </c>
      <c r="M266">
        <v>396</v>
      </c>
      <c r="N266">
        <v>38</v>
      </c>
      <c r="O266">
        <v>29.6</v>
      </c>
      <c r="P266">
        <v>27.8</v>
      </c>
      <c r="Q266">
        <f t="shared" si="4"/>
        <v>28.700000000000003</v>
      </c>
      <c r="AC266" s="21">
        <v>41882.5</v>
      </c>
      <c r="AD266">
        <v>29.751999999999999</v>
      </c>
    </row>
    <row r="267" spans="1:30">
      <c r="A267" s="18">
        <v>41905</v>
      </c>
      <c r="B267">
        <v>28.1</v>
      </c>
      <c r="C267">
        <v>1245</v>
      </c>
      <c r="D267">
        <v>25</v>
      </c>
      <c r="E267">
        <v>313</v>
      </c>
      <c r="F267">
        <v>27.4</v>
      </c>
      <c r="G267">
        <v>12</v>
      </c>
      <c r="H267">
        <v>19.86</v>
      </c>
      <c r="I267">
        <v>16</v>
      </c>
      <c r="J267">
        <v>1356</v>
      </c>
      <c r="K267">
        <v>0.04</v>
      </c>
      <c r="L267" t="s">
        <v>126</v>
      </c>
      <c r="M267">
        <v>424</v>
      </c>
      <c r="N267">
        <v>40</v>
      </c>
      <c r="O267">
        <v>29.5</v>
      </c>
      <c r="P267">
        <v>27.6</v>
      </c>
      <c r="Q267">
        <f t="shared" si="4"/>
        <v>28.55</v>
      </c>
      <c r="AC267" s="21">
        <v>41882.541666666664</v>
      </c>
      <c r="AD267">
        <v>29.952999999999999</v>
      </c>
    </row>
    <row r="268" spans="1:30">
      <c r="A268" s="18">
        <v>41906</v>
      </c>
      <c r="B268">
        <v>28</v>
      </c>
      <c r="C268">
        <v>1633</v>
      </c>
      <c r="D268">
        <v>25.5</v>
      </c>
      <c r="E268">
        <v>2311</v>
      </c>
      <c r="F268">
        <v>27.3</v>
      </c>
      <c r="G268">
        <v>10.17</v>
      </c>
      <c r="H268">
        <v>19.38</v>
      </c>
      <c r="I268">
        <v>26</v>
      </c>
      <c r="J268">
        <v>1948</v>
      </c>
      <c r="K268">
        <v>0.02</v>
      </c>
      <c r="L268" t="s">
        <v>126</v>
      </c>
      <c r="M268">
        <v>273</v>
      </c>
      <c r="N268">
        <v>28</v>
      </c>
      <c r="O268">
        <v>29.1</v>
      </c>
      <c r="P268">
        <v>28.1</v>
      </c>
      <c r="Q268">
        <f t="shared" si="4"/>
        <v>28.6</v>
      </c>
      <c r="AC268" s="21">
        <v>41882.583333333336</v>
      </c>
      <c r="AD268">
        <v>30.254999999999999</v>
      </c>
    </row>
    <row r="269" spans="1:30">
      <c r="A269" s="18">
        <v>41907</v>
      </c>
      <c r="B269">
        <v>28.2</v>
      </c>
      <c r="C269">
        <v>1145</v>
      </c>
      <c r="D269">
        <v>24.6</v>
      </c>
      <c r="E269">
        <v>1730</v>
      </c>
      <c r="F269">
        <v>27</v>
      </c>
      <c r="G269">
        <v>10.96</v>
      </c>
      <c r="H269">
        <v>24.51</v>
      </c>
      <c r="I269">
        <v>68</v>
      </c>
      <c r="J269">
        <v>1609</v>
      </c>
      <c r="K269">
        <v>0.22</v>
      </c>
      <c r="L269" t="s">
        <v>126</v>
      </c>
      <c r="M269">
        <v>330</v>
      </c>
      <c r="N269">
        <v>32</v>
      </c>
      <c r="O269">
        <v>29.1</v>
      </c>
      <c r="P269">
        <v>27.7</v>
      </c>
      <c r="Q269">
        <f t="shared" si="4"/>
        <v>28.4</v>
      </c>
      <c r="AC269" s="21">
        <v>41882.625</v>
      </c>
      <c r="AD269">
        <v>30.356000000000002</v>
      </c>
    </row>
    <row r="270" spans="1:30">
      <c r="A270" s="18">
        <v>41908</v>
      </c>
      <c r="B270">
        <v>28.1</v>
      </c>
      <c r="C270">
        <v>1223</v>
      </c>
      <c r="D270">
        <v>26.5</v>
      </c>
      <c r="E270">
        <v>536</v>
      </c>
      <c r="F270">
        <v>27.3</v>
      </c>
      <c r="G270">
        <v>10.34</v>
      </c>
      <c r="H270">
        <v>18.059999999999999</v>
      </c>
      <c r="I270">
        <v>24</v>
      </c>
      <c r="J270">
        <v>1428</v>
      </c>
      <c r="K270">
        <v>0</v>
      </c>
      <c r="L270" t="s">
        <v>126</v>
      </c>
      <c r="M270">
        <v>254</v>
      </c>
      <c r="N270">
        <v>26</v>
      </c>
      <c r="O270">
        <v>29.1</v>
      </c>
      <c r="P270">
        <v>28.3</v>
      </c>
      <c r="Q270">
        <f t="shared" si="4"/>
        <v>28.700000000000003</v>
      </c>
      <c r="AC270" s="21">
        <v>41882.666666666664</v>
      </c>
      <c r="AD270">
        <v>30.356000000000002</v>
      </c>
    </row>
    <row r="271" spans="1:30">
      <c r="A271" s="18">
        <v>41909</v>
      </c>
      <c r="B271">
        <v>28.4</v>
      </c>
      <c r="C271">
        <v>1050</v>
      </c>
      <c r="D271">
        <v>26.1</v>
      </c>
      <c r="E271">
        <v>701</v>
      </c>
      <c r="F271">
        <v>27.4</v>
      </c>
      <c r="G271">
        <v>12.07</v>
      </c>
      <c r="H271">
        <v>21.44</v>
      </c>
      <c r="I271">
        <v>85</v>
      </c>
      <c r="J271">
        <v>629</v>
      </c>
      <c r="K271">
        <v>0.02</v>
      </c>
      <c r="L271" t="s">
        <v>126</v>
      </c>
      <c r="M271">
        <v>246</v>
      </c>
      <c r="N271">
        <v>25</v>
      </c>
      <c r="O271">
        <v>29</v>
      </c>
      <c r="P271">
        <v>28</v>
      </c>
      <c r="Q271">
        <f t="shared" si="4"/>
        <v>28.5</v>
      </c>
      <c r="AC271" s="21">
        <v>41882.708333333336</v>
      </c>
      <c r="AD271">
        <v>30.053999999999998</v>
      </c>
    </row>
    <row r="272" spans="1:30">
      <c r="A272" s="18">
        <v>41910</v>
      </c>
      <c r="B272">
        <v>27.9</v>
      </c>
      <c r="C272">
        <v>1034</v>
      </c>
      <c r="D272">
        <v>24.1</v>
      </c>
      <c r="E272">
        <v>2033</v>
      </c>
      <c r="F272">
        <v>26.1</v>
      </c>
      <c r="G272">
        <v>7.32</v>
      </c>
      <c r="H272">
        <v>25.01</v>
      </c>
      <c r="I272">
        <v>44</v>
      </c>
      <c r="J272">
        <v>900</v>
      </c>
      <c r="K272">
        <v>0.06</v>
      </c>
      <c r="L272" t="s">
        <v>126</v>
      </c>
      <c r="M272">
        <v>175</v>
      </c>
      <c r="N272">
        <v>20</v>
      </c>
      <c r="O272">
        <v>28.4</v>
      </c>
      <c r="P272">
        <v>26.9</v>
      </c>
      <c r="Q272">
        <f t="shared" si="4"/>
        <v>27.65</v>
      </c>
      <c r="AC272" s="21">
        <v>41882.75</v>
      </c>
      <c r="AD272">
        <v>29.952999999999999</v>
      </c>
    </row>
    <row r="273" spans="1:30">
      <c r="A273" s="18">
        <v>41911</v>
      </c>
      <c r="B273">
        <v>28.7</v>
      </c>
      <c r="C273">
        <v>1226</v>
      </c>
      <c r="D273">
        <v>25.1</v>
      </c>
      <c r="E273">
        <v>11</v>
      </c>
      <c r="F273">
        <v>26.9</v>
      </c>
      <c r="G273">
        <v>4.6399999999999997</v>
      </c>
      <c r="H273">
        <v>14.66</v>
      </c>
      <c r="I273">
        <v>18</v>
      </c>
      <c r="J273">
        <v>1814</v>
      </c>
      <c r="K273">
        <v>0</v>
      </c>
      <c r="L273" t="s">
        <v>126</v>
      </c>
      <c r="M273">
        <v>325</v>
      </c>
      <c r="N273">
        <v>32</v>
      </c>
      <c r="O273">
        <v>29</v>
      </c>
      <c r="P273">
        <v>27.4</v>
      </c>
      <c r="Q273">
        <f t="shared" si="4"/>
        <v>28.2</v>
      </c>
      <c r="AC273" s="21">
        <v>41882.791666666664</v>
      </c>
      <c r="AD273">
        <v>29.751999999999999</v>
      </c>
    </row>
    <row r="274" spans="1:30">
      <c r="A274" s="18">
        <v>41912</v>
      </c>
      <c r="B274">
        <v>30.1</v>
      </c>
      <c r="C274">
        <v>921</v>
      </c>
      <c r="D274">
        <v>23.9</v>
      </c>
      <c r="E274">
        <v>624</v>
      </c>
      <c r="F274">
        <v>25.8</v>
      </c>
      <c r="G274">
        <v>2.64</v>
      </c>
      <c r="H274">
        <v>14.51</v>
      </c>
      <c r="I274">
        <v>67</v>
      </c>
      <c r="J274">
        <v>1117</v>
      </c>
      <c r="K274">
        <v>0.71</v>
      </c>
      <c r="L274" t="s">
        <v>126</v>
      </c>
      <c r="M274">
        <v>197</v>
      </c>
      <c r="N274">
        <v>21</v>
      </c>
      <c r="O274">
        <v>28.7</v>
      </c>
      <c r="P274">
        <v>28.2</v>
      </c>
      <c r="Q274">
        <f t="shared" si="4"/>
        <v>28.45</v>
      </c>
      <c r="AC274" s="21">
        <v>41882.833333333336</v>
      </c>
      <c r="AD274">
        <v>29.652000000000001</v>
      </c>
    </row>
    <row r="275" spans="1:30">
      <c r="A275" s="18">
        <v>41913</v>
      </c>
      <c r="B275">
        <v>29</v>
      </c>
      <c r="C275">
        <v>832</v>
      </c>
      <c r="D275">
        <v>24.2</v>
      </c>
      <c r="E275">
        <v>517</v>
      </c>
      <c r="F275">
        <v>26.6</v>
      </c>
      <c r="G275">
        <v>4.22</v>
      </c>
      <c r="H275">
        <v>12.08</v>
      </c>
      <c r="I275">
        <v>72</v>
      </c>
      <c r="J275">
        <v>1650</v>
      </c>
      <c r="K275">
        <v>0.01</v>
      </c>
      <c r="L275" t="s">
        <v>126</v>
      </c>
      <c r="M275">
        <v>380</v>
      </c>
      <c r="N275">
        <v>36</v>
      </c>
      <c r="O275">
        <v>29.1</v>
      </c>
      <c r="P275">
        <v>27.9</v>
      </c>
      <c r="Q275">
        <f t="shared" si="4"/>
        <v>28.5</v>
      </c>
      <c r="AC275" s="21">
        <v>41882.875</v>
      </c>
      <c r="AD275">
        <v>29.452000000000002</v>
      </c>
    </row>
    <row r="276" spans="1:30">
      <c r="A276" s="18">
        <v>41914</v>
      </c>
      <c r="B276">
        <v>28.5</v>
      </c>
      <c r="C276">
        <v>811</v>
      </c>
      <c r="D276">
        <v>25</v>
      </c>
      <c r="E276">
        <v>626</v>
      </c>
      <c r="F276">
        <v>26.9</v>
      </c>
      <c r="G276">
        <v>5.86</v>
      </c>
      <c r="H276">
        <v>15.76</v>
      </c>
      <c r="I276">
        <v>20</v>
      </c>
      <c r="J276">
        <v>1510</v>
      </c>
      <c r="K276">
        <v>0</v>
      </c>
      <c r="L276" t="s">
        <v>126</v>
      </c>
      <c r="M276">
        <v>345</v>
      </c>
      <c r="N276">
        <v>33</v>
      </c>
      <c r="O276">
        <v>29.1</v>
      </c>
      <c r="P276">
        <v>27.8</v>
      </c>
      <c r="Q276">
        <f t="shared" si="4"/>
        <v>28.450000000000003</v>
      </c>
      <c r="AC276" s="21">
        <v>41882.916666666664</v>
      </c>
      <c r="AD276">
        <v>29.552</v>
      </c>
    </row>
    <row r="277" spans="1:30">
      <c r="A277" s="18">
        <v>41915</v>
      </c>
      <c r="B277">
        <v>28</v>
      </c>
      <c r="C277">
        <v>1316</v>
      </c>
      <c r="D277">
        <v>26.1</v>
      </c>
      <c r="E277">
        <v>2030</v>
      </c>
      <c r="F277">
        <v>27.2</v>
      </c>
      <c r="G277">
        <v>9.6</v>
      </c>
      <c r="H277">
        <v>17.510000000000002</v>
      </c>
      <c r="I277">
        <v>50</v>
      </c>
      <c r="J277">
        <v>1957</v>
      </c>
      <c r="K277">
        <v>0</v>
      </c>
      <c r="L277" t="s">
        <v>126</v>
      </c>
      <c r="M277">
        <v>325</v>
      </c>
      <c r="N277">
        <v>31</v>
      </c>
      <c r="O277">
        <v>28.9</v>
      </c>
      <c r="P277">
        <v>27.8</v>
      </c>
      <c r="Q277">
        <f t="shared" si="4"/>
        <v>28.35</v>
      </c>
      <c r="AC277" s="21">
        <v>41882.958333333336</v>
      </c>
      <c r="AD277">
        <v>29.751999999999999</v>
      </c>
    </row>
    <row r="278" spans="1:30">
      <c r="A278" s="18">
        <v>41916</v>
      </c>
      <c r="B278">
        <v>28.4</v>
      </c>
      <c r="C278">
        <v>1513</v>
      </c>
      <c r="D278">
        <v>22.8</v>
      </c>
      <c r="E278">
        <v>1905</v>
      </c>
      <c r="F278">
        <v>25.9</v>
      </c>
      <c r="G278">
        <v>5.22</v>
      </c>
      <c r="H278">
        <v>14.66</v>
      </c>
      <c r="I278">
        <v>94</v>
      </c>
      <c r="J278">
        <v>132</v>
      </c>
      <c r="K278">
        <v>0.81</v>
      </c>
      <c r="L278" t="s">
        <v>126</v>
      </c>
      <c r="M278">
        <v>301</v>
      </c>
      <c r="N278">
        <v>29</v>
      </c>
      <c r="O278">
        <v>28.6</v>
      </c>
      <c r="P278">
        <v>28.2</v>
      </c>
      <c r="Q278">
        <f t="shared" si="4"/>
        <v>28.4</v>
      </c>
      <c r="AC278" s="21">
        <v>41883</v>
      </c>
      <c r="AD278">
        <v>29.751999999999999</v>
      </c>
    </row>
    <row r="279" spans="1:30">
      <c r="A279" s="18">
        <v>41917</v>
      </c>
      <c r="B279">
        <v>28.5</v>
      </c>
      <c r="C279">
        <v>1111</v>
      </c>
      <c r="D279">
        <v>23.3</v>
      </c>
      <c r="E279">
        <v>521</v>
      </c>
      <c r="F279">
        <v>25.4</v>
      </c>
      <c r="G279">
        <v>2.72</v>
      </c>
      <c r="H279">
        <v>13.37</v>
      </c>
      <c r="I279">
        <v>196</v>
      </c>
      <c r="J279">
        <v>1752</v>
      </c>
      <c r="K279">
        <v>0.1</v>
      </c>
      <c r="L279" t="s">
        <v>126</v>
      </c>
      <c r="M279">
        <v>223</v>
      </c>
      <c r="N279">
        <v>22</v>
      </c>
      <c r="O279">
        <v>28.6</v>
      </c>
      <c r="P279">
        <v>27.9</v>
      </c>
      <c r="Q279">
        <f t="shared" si="4"/>
        <v>28.25</v>
      </c>
      <c r="AC279" s="21">
        <v>41883.041666666664</v>
      </c>
      <c r="AD279">
        <v>29.652000000000001</v>
      </c>
    </row>
    <row r="280" spans="1:30">
      <c r="A280" s="18">
        <v>41918</v>
      </c>
      <c r="B280">
        <v>30.8</v>
      </c>
      <c r="C280">
        <v>1219</v>
      </c>
      <c r="D280">
        <v>24.2</v>
      </c>
      <c r="E280">
        <v>222</v>
      </c>
      <c r="F280">
        <v>27</v>
      </c>
      <c r="G280">
        <v>2.88</v>
      </c>
      <c r="H280">
        <v>16.260000000000002</v>
      </c>
      <c r="I280">
        <v>330</v>
      </c>
      <c r="J280">
        <v>1247</v>
      </c>
      <c r="K280">
        <v>0.01</v>
      </c>
      <c r="L280" t="s">
        <v>126</v>
      </c>
      <c r="M280">
        <v>314</v>
      </c>
      <c r="N280">
        <v>30</v>
      </c>
      <c r="O280">
        <v>28.5</v>
      </c>
      <c r="P280">
        <v>27.5</v>
      </c>
      <c r="Q280">
        <f t="shared" si="4"/>
        <v>28</v>
      </c>
      <c r="AC280" s="21">
        <v>41883.083333333336</v>
      </c>
      <c r="AD280">
        <v>29.352</v>
      </c>
    </row>
    <row r="281" spans="1:30">
      <c r="A281" s="18">
        <v>41919</v>
      </c>
      <c r="B281">
        <v>29.8</v>
      </c>
      <c r="C281">
        <v>1523</v>
      </c>
      <c r="D281">
        <v>25.1</v>
      </c>
      <c r="E281">
        <v>627</v>
      </c>
      <c r="F281">
        <v>26.8</v>
      </c>
      <c r="G281">
        <v>2.4500000000000002</v>
      </c>
      <c r="H281">
        <v>13.44</v>
      </c>
      <c r="I281">
        <v>63</v>
      </c>
      <c r="J281">
        <v>1057</v>
      </c>
      <c r="K281">
        <v>0</v>
      </c>
      <c r="L281" t="s">
        <v>126</v>
      </c>
      <c r="M281">
        <v>162</v>
      </c>
      <c r="N281">
        <v>18</v>
      </c>
      <c r="O281">
        <v>28.5</v>
      </c>
      <c r="P281">
        <v>28</v>
      </c>
      <c r="Q281">
        <f t="shared" si="4"/>
        <v>28.25</v>
      </c>
      <c r="AC281" s="21">
        <v>41883.125</v>
      </c>
      <c r="AD281">
        <v>29.251999999999999</v>
      </c>
    </row>
    <row r="282" spans="1:30">
      <c r="A282" s="18">
        <v>41920</v>
      </c>
      <c r="B282">
        <v>30.1</v>
      </c>
      <c r="C282">
        <v>828</v>
      </c>
      <c r="D282">
        <v>24.7</v>
      </c>
      <c r="E282">
        <v>326</v>
      </c>
      <c r="F282">
        <v>26.9</v>
      </c>
      <c r="G282">
        <v>5</v>
      </c>
      <c r="H282">
        <v>14.2</v>
      </c>
      <c r="I282">
        <v>10</v>
      </c>
      <c r="J282">
        <v>1632</v>
      </c>
      <c r="K282">
        <v>0</v>
      </c>
      <c r="L282" t="s">
        <v>126</v>
      </c>
      <c r="M282">
        <v>323</v>
      </c>
      <c r="N282">
        <v>31</v>
      </c>
      <c r="O282">
        <v>28.9</v>
      </c>
      <c r="P282">
        <v>27.9</v>
      </c>
      <c r="Q282">
        <f t="shared" si="4"/>
        <v>28.4</v>
      </c>
      <c r="AC282" s="21">
        <v>41883.166666666664</v>
      </c>
      <c r="AD282">
        <v>29.152000000000001</v>
      </c>
    </row>
    <row r="283" spans="1:30">
      <c r="A283" s="18">
        <v>41921</v>
      </c>
      <c r="B283">
        <v>27.8</v>
      </c>
      <c r="C283">
        <v>1137</v>
      </c>
      <c r="D283">
        <v>25.4</v>
      </c>
      <c r="E283">
        <v>204</v>
      </c>
      <c r="F283">
        <v>27.1</v>
      </c>
      <c r="G283">
        <v>9.9</v>
      </c>
      <c r="H283">
        <v>22.97</v>
      </c>
      <c r="I283">
        <v>22</v>
      </c>
      <c r="J283">
        <v>1346</v>
      </c>
      <c r="K283">
        <v>0.01</v>
      </c>
      <c r="L283" t="s">
        <v>126</v>
      </c>
      <c r="M283">
        <v>173</v>
      </c>
      <c r="N283">
        <v>19</v>
      </c>
      <c r="O283">
        <v>28.4</v>
      </c>
      <c r="P283">
        <v>27.5</v>
      </c>
      <c r="Q283">
        <f t="shared" si="4"/>
        <v>27.95</v>
      </c>
      <c r="AC283" s="21">
        <v>41883.208333333336</v>
      </c>
      <c r="AD283">
        <v>29.053000000000001</v>
      </c>
    </row>
    <row r="284" spans="1:30">
      <c r="A284" s="18">
        <v>41922</v>
      </c>
      <c r="B284">
        <v>27.9</v>
      </c>
      <c r="C284">
        <v>1256</v>
      </c>
      <c r="D284">
        <v>25.9</v>
      </c>
      <c r="E284">
        <v>206</v>
      </c>
      <c r="F284">
        <v>27.1</v>
      </c>
      <c r="G284">
        <v>12.95</v>
      </c>
      <c r="H284">
        <v>24.92</v>
      </c>
      <c r="I284">
        <v>24</v>
      </c>
      <c r="J284">
        <v>1249</v>
      </c>
      <c r="K284">
        <v>0.02</v>
      </c>
      <c r="L284" t="s">
        <v>126</v>
      </c>
      <c r="M284">
        <v>286</v>
      </c>
      <c r="N284">
        <v>28</v>
      </c>
      <c r="O284">
        <v>28.6</v>
      </c>
      <c r="P284">
        <v>27.4</v>
      </c>
      <c r="Q284">
        <f t="shared" si="4"/>
        <v>28</v>
      </c>
      <c r="AC284" s="21">
        <v>41883.25</v>
      </c>
      <c r="AD284">
        <v>28.853000000000002</v>
      </c>
    </row>
    <row r="285" spans="1:30">
      <c r="A285" s="18">
        <v>41923</v>
      </c>
      <c r="B285">
        <v>28.1</v>
      </c>
      <c r="C285">
        <v>1522</v>
      </c>
      <c r="D285">
        <v>25.6</v>
      </c>
      <c r="E285">
        <v>154</v>
      </c>
      <c r="F285">
        <v>27.2</v>
      </c>
      <c r="G285">
        <v>13.43</v>
      </c>
      <c r="H285">
        <v>24.88</v>
      </c>
      <c r="I285">
        <v>104</v>
      </c>
      <c r="J285">
        <v>143</v>
      </c>
      <c r="K285">
        <v>0</v>
      </c>
      <c r="L285" t="s">
        <v>126</v>
      </c>
      <c r="M285">
        <v>339</v>
      </c>
      <c r="N285">
        <v>32</v>
      </c>
      <c r="O285">
        <v>28.4</v>
      </c>
      <c r="P285">
        <v>27.6</v>
      </c>
      <c r="Q285">
        <f t="shared" si="4"/>
        <v>28</v>
      </c>
      <c r="AC285" s="21">
        <v>41883.291666666664</v>
      </c>
      <c r="AD285">
        <v>28.853000000000002</v>
      </c>
    </row>
    <row r="286" spans="1:30">
      <c r="A286" s="18">
        <v>41924</v>
      </c>
      <c r="B286">
        <v>27.6</v>
      </c>
      <c r="C286">
        <v>1327</v>
      </c>
      <c r="D286">
        <v>26.5</v>
      </c>
      <c r="E286">
        <v>2350</v>
      </c>
      <c r="F286">
        <v>27.1</v>
      </c>
      <c r="G286">
        <v>12.52</v>
      </c>
      <c r="H286">
        <v>22.82</v>
      </c>
      <c r="I286">
        <v>18</v>
      </c>
      <c r="J286">
        <v>2145</v>
      </c>
      <c r="K286">
        <v>0</v>
      </c>
      <c r="L286" t="s">
        <v>126</v>
      </c>
      <c r="M286">
        <v>275</v>
      </c>
      <c r="N286">
        <v>27</v>
      </c>
      <c r="O286">
        <v>28.2</v>
      </c>
      <c r="P286">
        <v>26.5</v>
      </c>
      <c r="Q286">
        <f t="shared" si="4"/>
        <v>27.35</v>
      </c>
      <c r="AC286" s="21">
        <v>41883.333333333336</v>
      </c>
      <c r="AD286">
        <v>29.053000000000001</v>
      </c>
    </row>
    <row r="287" spans="1:30">
      <c r="A287" s="18">
        <v>41925</v>
      </c>
      <c r="B287">
        <v>27.6</v>
      </c>
      <c r="C287">
        <v>1522</v>
      </c>
      <c r="D287">
        <v>25.6</v>
      </c>
      <c r="E287">
        <v>902</v>
      </c>
      <c r="F287">
        <v>26.8</v>
      </c>
      <c r="G287">
        <v>12.9</v>
      </c>
      <c r="H287">
        <v>22.95</v>
      </c>
      <c r="I287">
        <v>31</v>
      </c>
      <c r="J287">
        <v>2310</v>
      </c>
      <c r="K287">
        <v>0</v>
      </c>
      <c r="L287" t="s">
        <v>126</v>
      </c>
      <c r="M287">
        <v>294</v>
      </c>
      <c r="N287">
        <v>28</v>
      </c>
      <c r="O287">
        <v>28.1</v>
      </c>
      <c r="P287">
        <v>26.3</v>
      </c>
      <c r="Q287">
        <f t="shared" si="4"/>
        <v>27.200000000000003</v>
      </c>
      <c r="AC287" s="21">
        <v>41883.375</v>
      </c>
      <c r="AD287">
        <v>29.452000000000002</v>
      </c>
    </row>
    <row r="288" spans="1:30">
      <c r="A288" s="18">
        <v>41926</v>
      </c>
      <c r="B288">
        <v>27.6</v>
      </c>
      <c r="C288">
        <v>1006</v>
      </c>
      <c r="D288">
        <v>25.7</v>
      </c>
      <c r="E288">
        <v>855</v>
      </c>
      <c r="F288">
        <v>26.9</v>
      </c>
      <c r="G288">
        <v>10.92</v>
      </c>
      <c r="H288">
        <v>24.11</v>
      </c>
      <c r="I288">
        <v>49</v>
      </c>
      <c r="J288">
        <v>1515</v>
      </c>
      <c r="K288">
        <v>0.12</v>
      </c>
      <c r="L288" t="s">
        <v>126</v>
      </c>
      <c r="M288">
        <v>149</v>
      </c>
      <c r="N288">
        <v>17</v>
      </c>
      <c r="O288">
        <v>27.6</v>
      </c>
      <c r="P288">
        <v>26.5</v>
      </c>
      <c r="Q288">
        <f t="shared" si="4"/>
        <v>27.05</v>
      </c>
      <c r="AC288" s="21">
        <v>41883.416666666664</v>
      </c>
      <c r="AD288">
        <v>29.751999999999999</v>
      </c>
    </row>
    <row r="289" spans="1:30">
      <c r="A289" s="18">
        <v>41927</v>
      </c>
      <c r="B289">
        <v>27.9</v>
      </c>
      <c r="C289">
        <v>1057</v>
      </c>
      <c r="D289">
        <v>25.2</v>
      </c>
      <c r="E289">
        <v>206</v>
      </c>
      <c r="F289">
        <v>26.8</v>
      </c>
      <c r="G289">
        <v>6.84</v>
      </c>
      <c r="H289">
        <v>17.84</v>
      </c>
      <c r="I289">
        <v>47</v>
      </c>
      <c r="J289">
        <v>48</v>
      </c>
      <c r="K289">
        <v>0.13</v>
      </c>
      <c r="L289" t="s">
        <v>126</v>
      </c>
      <c r="M289">
        <v>260</v>
      </c>
      <c r="N289">
        <v>26</v>
      </c>
      <c r="O289">
        <v>27.9</v>
      </c>
      <c r="P289">
        <v>26.8</v>
      </c>
      <c r="Q289">
        <f t="shared" si="4"/>
        <v>27.35</v>
      </c>
      <c r="AC289" s="21">
        <v>41883.458333333336</v>
      </c>
      <c r="AD289">
        <v>30.053999999999998</v>
      </c>
    </row>
    <row r="290" spans="1:30">
      <c r="A290" s="18">
        <v>41928</v>
      </c>
      <c r="B290">
        <v>27.6</v>
      </c>
      <c r="C290">
        <v>902</v>
      </c>
      <c r="D290">
        <v>25.5</v>
      </c>
      <c r="E290">
        <v>1</v>
      </c>
      <c r="F290">
        <v>27</v>
      </c>
      <c r="G290">
        <v>9.61</v>
      </c>
      <c r="H290">
        <v>19.510000000000002</v>
      </c>
      <c r="I290">
        <v>47</v>
      </c>
      <c r="J290">
        <v>525</v>
      </c>
      <c r="K290">
        <v>0</v>
      </c>
      <c r="L290" t="s">
        <v>126</v>
      </c>
      <c r="M290">
        <v>369</v>
      </c>
      <c r="N290">
        <v>34</v>
      </c>
      <c r="O290">
        <v>28</v>
      </c>
      <c r="P290">
        <v>27.3</v>
      </c>
      <c r="Q290">
        <f t="shared" si="4"/>
        <v>27.65</v>
      </c>
      <c r="AC290" s="21">
        <v>41883.5</v>
      </c>
      <c r="AD290">
        <v>30.356000000000002</v>
      </c>
    </row>
    <row r="291" spans="1:30">
      <c r="A291" s="18">
        <v>41929</v>
      </c>
      <c r="B291">
        <v>27.9</v>
      </c>
      <c r="C291">
        <v>2354</v>
      </c>
      <c r="D291">
        <v>24.7</v>
      </c>
      <c r="E291">
        <v>647</v>
      </c>
      <c r="F291">
        <v>27</v>
      </c>
      <c r="G291">
        <v>10.11</v>
      </c>
      <c r="H291">
        <v>21.46</v>
      </c>
      <c r="I291">
        <v>34</v>
      </c>
      <c r="J291">
        <v>2352</v>
      </c>
      <c r="K291">
        <v>0.16</v>
      </c>
      <c r="L291" t="s">
        <v>126</v>
      </c>
      <c r="M291">
        <v>242</v>
      </c>
      <c r="N291">
        <v>24</v>
      </c>
      <c r="O291">
        <v>27.9</v>
      </c>
      <c r="P291">
        <v>27.1</v>
      </c>
      <c r="Q291">
        <f t="shared" si="4"/>
        <v>27.5</v>
      </c>
      <c r="AC291" s="21">
        <v>41883.541666666664</v>
      </c>
      <c r="AD291">
        <v>30.356000000000002</v>
      </c>
    </row>
    <row r="292" spans="1:30">
      <c r="A292" s="18">
        <v>41930</v>
      </c>
      <c r="B292">
        <v>28.5</v>
      </c>
      <c r="C292">
        <v>1136</v>
      </c>
      <c r="D292">
        <v>24.1</v>
      </c>
      <c r="E292">
        <v>1933</v>
      </c>
      <c r="F292">
        <v>26.5</v>
      </c>
      <c r="G292">
        <v>11.34</v>
      </c>
      <c r="H292">
        <v>27.51</v>
      </c>
      <c r="I292">
        <v>129</v>
      </c>
      <c r="J292">
        <v>1146</v>
      </c>
      <c r="K292">
        <v>0.77</v>
      </c>
      <c r="L292" t="s">
        <v>126</v>
      </c>
      <c r="M292">
        <v>45</v>
      </c>
      <c r="N292">
        <v>7</v>
      </c>
      <c r="O292">
        <v>27.7</v>
      </c>
      <c r="P292">
        <v>27.2</v>
      </c>
      <c r="Q292">
        <f t="shared" si="4"/>
        <v>27.45</v>
      </c>
      <c r="AC292" s="21">
        <v>41883.583333333336</v>
      </c>
      <c r="AD292">
        <v>29.952999999999999</v>
      </c>
    </row>
    <row r="293" spans="1:30">
      <c r="A293" s="18">
        <v>41931</v>
      </c>
      <c r="B293">
        <v>26.8</v>
      </c>
      <c r="C293">
        <v>1919</v>
      </c>
      <c r="D293">
        <v>23.4</v>
      </c>
      <c r="E293">
        <v>449</v>
      </c>
      <c r="F293">
        <v>25.5</v>
      </c>
      <c r="G293">
        <v>8.2200000000000006</v>
      </c>
      <c r="H293">
        <v>20.34</v>
      </c>
      <c r="I293">
        <v>32</v>
      </c>
      <c r="J293">
        <v>1237</v>
      </c>
      <c r="K293">
        <v>2.56</v>
      </c>
      <c r="L293" t="s">
        <v>126</v>
      </c>
      <c r="M293">
        <v>0</v>
      </c>
      <c r="N293">
        <v>2</v>
      </c>
      <c r="O293">
        <v>27.4</v>
      </c>
      <c r="P293">
        <v>26.5</v>
      </c>
      <c r="Q293">
        <f t="shared" si="4"/>
        <v>26.95</v>
      </c>
      <c r="AC293" s="21">
        <v>41883.625</v>
      </c>
      <c r="AD293">
        <v>29.751999999999999</v>
      </c>
    </row>
    <row r="294" spans="1:30">
      <c r="A294" s="18">
        <v>41932</v>
      </c>
      <c r="B294">
        <v>27.6</v>
      </c>
      <c r="C294">
        <v>1209</v>
      </c>
      <c r="D294">
        <v>26.3</v>
      </c>
      <c r="E294">
        <v>17</v>
      </c>
      <c r="F294">
        <v>27</v>
      </c>
      <c r="G294">
        <v>12.94</v>
      </c>
      <c r="H294">
        <v>19.82</v>
      </c>
      <c r="I294">
        <v>47</v>
      </c>
      <c r="J294">
        <v>116</v>
      </c>
      <c r="K294">
        <v>0</v>
      </c>
      <c r="L294" t="s">
        <v>126</v>
      </c>
      <c r="M294">
        <v>243</v>
      </c>
      <c r="N294">
        <v>24</v>
      </c>
      <c r="O294">
        <v>27.2</v>
      </c>
      <c r="P294">
        <v>26.5</v>
      </c>
      <c r="Q294">
        <f t="shared" si="4"/>
        <v>26.85</v>
      </c>
      <c r="AC294" s="21">
        <v>41883.666666666664</v>
      </c>
      <c r="AD294">
        <v>29.853000000000002</v>
      </c>
    </row>
    <row r="295" spans="1:30">
      <c r="A295" s="18">
        <v>41933</v>
      </c>
      <c r="B295">
        <v>27.5</v>
      </c>
      <c r="C295">
        <v>1259</v>
      </c>
      <c r="D295">
        <v>24.9</v>
      </c>
      <c r="E295">
        <v>344</v>
      </c>
      <c r="F295">
        <v>26.8</v>
      </c>
      <c r="G295">
        <v>8.83</v>
      </c>
      <c r="H295">
        <v>16.77</v>
      </c>
      <c r="I295">
        <v>56</v>
      </c>
      <c r="J295">
        <v>2102</v>
      </c>
      <c r="K295">
        <v>7.0000000000000007E-2</v>
      </c>
      <c r="L295" t="s">
        <v>126</v>
      </c>
      <c r="M295">
        <v>298</v>
      </c>
      <c r="N295">
        <v>29</v>
      </c>
      <c r="O295">
        <v>27.5</v>
      </c>
      <c r="P295">
        <v>26.7</v>
      </c>
      <c r="Q295">
        <f t="shared" si="4"/>
        <v>27.1</v>
      </c>
      <c r="AC295" s="21">
        <v>41883.708333333336</v>
      </c>
      <c r="AD295">
        <v>29.352</v>
      </c>
    </row>
    <row r="296" spans="1:30">
      <c r="A296" s="18">
        <v>41934</v>
      </c>
      <c r="B296">
        <v>27.3</v>
      </c>
      <c r="C296">
        <v>1044</v>
      </c>
      <c r="D296">
        <v>24.7</v>
      </c>
      <c r="E296">
        <v>1926</v>
      </c>
      <c r="F296">
        <v>26.2</v>
      </c>
      <c r="G296">
        <v>7.26</v>
      </c>
      <c r="H296">
        <v>15.94</v>
      </c>
      <c r="I296">
        <v>76</v>
      </c>
      <c r="J296">
        <v>1657</v>
      </c>
      <c r="K296">
        <v>0.11</v>
      </c>
      <c r="L296" t="s">
        <v>126</v>
      </c>
      <c r="M296">
        <v>215</v>
      </c>
      <c r="N296">
        <v>22</v>
      </c>
      <c r="O296">
        <v>27.7</v>
      </c>
      <c r="P296">
        <v>27.2</v>
      </c>
      <c r="Q296">
        <f t="shared" si="4"/>
        <v>27.45</v>
      </c>
      <c r="AC296" s="21">
        <v>41883.75</v>
      </c>
      <c r="AD296">
        <v>29.452000000000002</v>
      </c>
    </row>
    <row r="297" spans="1:30">
      <c r="A297" s="18">
        <v>41935</v>
      </c>
      <c r="B297">
        <v>27.5</v>
      </c>
      <c r="C297">
        <v>1446</v>
      </c>
      <c r="D297">
        <v>24.8</v>
      </c>
      <c r="E297">
        <v>1923</v>
      </c>
      <c r="F297">
        <v>26.7</v>
      </c>
      <c r="G297">
        <v>9.9700000000000006</v>
      </c>
      <c r="H297">
        <v>24.18</v>
      </c>
      <c r="I297">
        <v>22</v>
      </c>
      <c r="J297">
        <v>1909</v>
      </c>
      <c r="K297">
        <v>0.02</v>
      </c>
      <c r="L297" t="s">
        <v>126</v>
      </c>
      <c r="M297">
        <v>362</v>
      </c>
      <c r="N297">
        <v>33</v>
      </c>
      <c r="O297">
        <v>27.9</v>
      </c>
      <c r="P297">
        <v>26.4</v>
      </c>
      <c r="Q297">
        <f t="shared" si="4"/>
        <v>27.15</v>
      </c>
      <c r="AC297" s="21">
        <v>41883.791666666664</v>
      </c>
      <c r="AD297">
        <v>29.452000000000002</v>
      </c>
    </row>
    <row r="298" spans="1:30">
      <c r="A298" s="18">
        <v>41936</v>
      </c>
      <c r="B298">
        <v>27.6</v>
      </c>
      <c r="C298">
        <v>1136</v>
      </c>
      <c r="D298">
        <v>24.3</v>
      </c>
      <c r="E298">
        <v>210</v>
      </c>
      <c r="F298">
        <v>26.5</v>
      </c>
      <c r="G298">
        <v>10.5</v>
      </c>
      <c r="H298">
        <v>23.67</v>
      </c>
      <c r="I298">
        <v>62</v>
      </c>
      <c r="J298">
        <v>2</v>
      </c>
      <c r="K298">
        <v>0.01</v>
      </c>
      <c r="L298" t="s">
        <v>126</v>
      </c>
      <c r="M298">
        <v>309</v>
      </c>
      <c r="N298">
        <v>29</v>
      </c>
      <c r="O298">
        <v>27.8</v>
      </c>
      <c r="P298">
        <v>26.3</v>
      </c>
      <c r="Q298">
        <f t="shared" si="4"/>
        <v>27.05</v>
      </c>
      <c r="AC298" s="21">
        <v>41883.833333333336</v>
      </c>
      <c r="AD298">
        <v>29.352</v>
      </c>
    </row>
    <row r="299" spans="1:30">
      <c r="A299" s="18">
        <v>41937</v>
      </c>
      <c r="B299">
        <v>27.4</v>
      </c>
      <c r="C299">
        <v>1611</v>
      </c>
      <c r="D299">
        <v>24.8</v>
      </c>
      <c r="E299">
        <v>524</v>
      </c>
      <c r="F299">
        <v>26.5</v>
      </c>
      <c r="G299">
        <v>9.92</v>
      </c>
      <c r="H299">
        <v>20.78</v>
      </c>
      <c r="I299">
        <v>81</v>
      </c>
      <c r="J299">
        <v>2237</v>
      </c>
      <c r="K299">
        <v>0</v>
      </c>
      <c r="L299" t="s">
        <v>126</v>
      </c>
      <c r="M299">
        <v>273</v>
      </c>
      <c r="N299">
        <v>26</v>
      </c>
      <c r="O299">
        <v>27.7</v>
      </c>
      <c r="P299">
        <v>26.8</v>
      </c>
      <c r="Q299">
        <f t="shared" si="4"/>
        <v>27.25</v>
      </c>
      <c r="AC299" s="21">
        <v>41883.875</v>
      </c>
      <c r="AD299">
        <v>29.251999999999999</v>
      </c>
    </row>
    <row r="300" spans="1:30">
      <c r="A300" s="18">
        <v>41938</v>
      </c>
      <c r="B300">
        <v>26.9</v>
      </c>
      <c r="C300">
        <v>1449</v>
      </c>
      <c r="D300">
        <v>25.7</v>
      </c>
      <c r="E300">
        <v>6</v>
      </c>
      <c r="F300">
        <v>26.4</v>
      </c>
      <c r="G300">
        <v>10.42</v>
      </c>
      <c r="H300">
        <v>23.19</v>
      </c>
      <c r="I300">
        <v>87</v>
      </c>
      <c r="J300">
        <v>21</v>
      </c>
      <c r="K300">
        <v>0</v>
      </c>
      <c r="L300" t="s">
        <v>126</v>
      </c>
      <c r="M300">
        <v>288</v>
      </c>
      <c r="N300">
        <v>27</v>
      </c>
      <c r="O300">
        <v>27.6</v>
      </c>
      <c r="P300">
        <v>26.8</v>
      </c>
      <c r="Q300">
        <f t="shared" si="4"/>
        <v>27.200000000000003</v>
      </c>
      <c r="AC300" s="21">
        <v>41883.916666666664</v>
      </c>
      <c r="AD300">
        <v>29.152000000000001</v>
      </c>
    </row>
    <row r="301" spans="1:30">
      <c r="A301" s="18">
        <v>41939</v>
      </c>
      <c r="B301">
        <v>26.9</v>
      </c>
      <c r="C301">
        <v>1032</v>
      </c>
      <c r="D301">
        <v>24.4</v>
      </c>
      <c r="E301">
        <v>1740</v>
      </c>
      <c r="F301">
        <v>26.3</v>
      </c>
      <c r="G301">
        <v>10.09</v>
      </c>
      <c r="H301">
        <v>19.510000000000002</v>
      </c>
      <c r="I301">
        <v>37</v>
      </c>
      <c r="J301">
        <v>1130</v>
      </c>
      <c r="K301">
        <v>0.01</v>
      </c>
      <c r="L301" t="s">
        <v>126</v>
      </c>
      <c r="M301">
        <v>214</v>
      </c>
      <c r="N301">
        <v>21</v>
      </c>
      <c r="O301">
        <v>27.5</v>
      </c>
      <c r="P301">
        <v>25.9</v>
      </c>
      <c r="Q301">
        <f t="shared" si="4"/>
        <v>26.7</v>
      </c>
      <c r="AC301" s="21">
        <v>41883.958333333336</v>
      </c>
      <c r="AD301">
        <v>28.952999999999999</v>
      </c>
    </row>
    <row r="302" spans="1:30">
      <c r="A302" s="18">
        <v>41940</v>
      </c>
      <c r="B302">
        <v>27</v>
      </c>
      <c r="C302">
        <v>1637</v>
      </c>
      <c r="D302">
        <v>23.8</v>
      </c>
      <c r="E302">
        <v>449</v>
      </c>
      <c r="F302">
        <v>26</v>
      </c>
      <c r="G302">
        <v>9.26</v>
      </c>
      <c r="H302">
        <v>20.58</v>
      </c>
      <c r="I302">
        <v>62</v>
      </c>
      <c r="J302">
        <v>1155</v>
      </c>
      <c r="K302">
        <v>0</v>
      </c>
      <c r="L302" t="s">
        <v>126</v>
      </c>
      <c r="M302">
        <v>266</v>
      </c>
      <c r="N302">
        <v>25</v>
      </c>
      <c r="O302">
        <v>27.4</v>
      </c>
      <c r="P302">
        <v>25.9</v>
      </c>
      <c r="Q302">
        <f t="shared" si="4"/>
        <v>26.65</v>
      </c>
      <c r="AC302" s="21">
        <v>41884</v>
      </c>
      <c r="AD302">
        <v>28.952999999999999</v>
      </c>
    </row>
    <row r="303" spans="1:30">
      <c r="A303" s="18">
        <v>41941</v>
      </c>
      <c r="B303">
        <v>27</v>
      </c>
      <c r="C303">
        <v>1239</v>
      </c>
      <c r="D303">
        <v>24.5</v>
      </c>
      <c r="E303">
        <v>2201</v>
      </c>
      <c r="F303">
        <v>26.2</v>
      </c>
      <c r="G303">
        <v>11.95</v>
      </c>
      <c r="H303">
        <v>23.7</v>
      </c>
      <c r="I303">
        <v>48</v>
      </c>
      <c r="J303">
        <v>921</v>
      </c>
      <c r="K303">
        <v>0.15</v>
      </c>
      <c r="L303" t="s">
        <v>126</v>
      </c>
      <c r="M303">
        <v>235</v>
      </c>
      <c r="N303">
        <v>23</v>
      </c>
      <c r="O303">
        <v>27.3</v>
      </c>
      <c r="P303">
        <v>25.7</v>
      </c>
      <c r="Q303">
        <f t="shared" si="4"/>
        <v>26.5</v>
      </c>
      <c r="AC303" s="21">
        <v>41884.041666666664</v>
      </c>
      <c r="AD303">
        <v>28.853000000000002</v>
      </c>
    </row>
    <row r="304" spans="1:30">
      <c r="A304" s="18">
        <v>41942</v>
      </c>
      <c r="B304">
        <v>26.9</v>
      </c>
      <c r="C304">
        <v>1008</v>
      </c>
      <c r="D304">
        <v>23.9</v>
      </c>
      <c r="E304">
        <v>203</v>
      </c>
      <c r="F304">
        <v>26.1</v>
      </c>
      <c r="G304">
        <v>13.88</v>
      </c>
      <c r="H304">
        <v>28.08</v>
      </c>
      <c r="I304">
        <v>15</v>
      </c>
      <c r="J304">
        <v>147</v>
      </c>
      <c r="K304">
        <v>0.08</v>
      </c>
      <c r="L304" t="s">
        <v>126</v>
      </c>
      <c r="M304">
        <v>174</v>
      </c>
      <c r="N304">
        <v>19</v>
      </c>
      <c r="O304">
        <v>27.2</v>
      </c>
      <c r="P304">
        <v>25.6</v>
      </c>
      <c r="Q304">
        <f t="shared" si="4"/>
        <v>26.4</v>
      </c>
      <c r="AC304" s="21">
        <v>41884.083333333336</v>
      </c>
      <c r="AD304">
        <v>28.754000000000001</v>
      </c>
    </row>
    <row r="305" spans="1:30">
      <c r="A305" s="18">
        <v>41943</v>
      </c>
      <c r="B305">
        <v>26.8</v>
      </c>
      <c r="C305">
        <v>2000</v>
      </c>
      <c r="D305">
        <v>22.6</v>
      </c>
      <c r="E305">
        <v>1236</v>
      </c>
      <c r="F305">
        <v>25.8</v>
      </c>
      <c r="G305">
        <v>14.73</v>
      </c>
      <c r="H305">
        <v>28.3</v>
      </c>
      <c r="I305">
        <v>46</v>
      </c>
      <c r="J305">
        <v>1224</v>
      </c>
      <c r="K305">
        <v>0.02</v>
      </c>
      <c r="L305" t="s">
        <v>126</v>
      </c>
      <c r="M305">
        <v>163</v>
      </c>
      <c r="N305">
        <v>18</v>
      </c>
      <c r="O305">
        <v>26.9</v>
      </c>
      <c r="P305">
        <v>25</v>
      </c>
      <c r="Q305">
        <f t="shared" si="4"/>
        <v>25.95</v>
      </c>
      <c r="AC305" s="21">
        <v>41884.125</v>
      </c>
      <c r="AD305">
        <v>28.655000000000001</v>
      </c>
    </row>
    <row r="306" spans="1:30">
      <c r="A306" s="18">
        <v>41944</v>
      </c>
      <c r="B306">
        <v>27.3</v>
      </c>
      <c r="C306">
        <v>1154</v>
      </c>
      <c r="D306">
        <v>24</v>
      </c>
      <c r="E306">
        <v>2351</v>
      </c>
      <c r="F306">
        <v>26.5</v>
      </c>
      <c r="G306">
        <v>12.68</v>
      </c>
      <c r="H306">
        <v>20.45</v>
      </c>
      <c r="I306">
        <v>50</v>
      </c>
      <c r="J306">
        <v>1113</v>
      </c>
      <c r="K306">
        <v>0.08</v>
      </c>
      <c r="L306" t="s">
        <v>126</v>
      </c>
      <c r="M306">
        <v>337</v>
      </c>
      <c r="N306">
        <v>31</v>
      </c>
      <c r="O306">
        <v>26.9</v>
      </c>
      <c r="P306">
        <v>26</v>
      </c>
      <c r="Q306">
        <f t="shared" si="4"/>
        <v>26.45</v>
      </c>
      <c r="AC306" s="21">
        <v>41884.166666666664</v>
      </c>
      <c r="AD306">
        <v>28.456</v>
      </c>
    </row>
    <row r="307" spans="1:30">
      <c r="A307" s="18">
        <v>41945</v>
      </c>
      <c r="B307">
        <v>27.1</v>
      </c>
      <c r="C307">
        <v>1021</v>
      </c>
      <c r="D307">
        <v>23.9</v>
      </c>
      <c r="E307">
        <v>700</v>
      </c>
      <c r="F307">
        <v>26</v>
      </c>
      <c r="G307">
        <v>13.92</v>
      </c>
      <c r="H307">
        <v>24.79</v>
      </c>
      <c r="I307">
        <v>74</v>
      </c>
      <c r="J307">
        <v>409</v>
      </c>
      <c r="K307">
        <v>0.05</v>
      </c>
      <c r="L307" t="s">
        <v>126</v>
      </c>
      <c r="M307">
        <v>282</v>
      </c>
      <c r="N307">
        <v>27</v>
      </c>
      <c r="O307">
        <v>27</v>
      </c>
      <c r="P307">
        <v>26.2</v>
      </c>
      <c r="Q307">
        <f t="shared" si="4"/>
        <v>26.6</v>
      </c>
      <c r="AC307" s="21">
        <v>41884.208333333336</v>
      </c>
      <c r="AD307">
        <v>28.356999999999999</v>
      </c>
    </row>
    <row r="308" spans="1:30">
      <c r="A308" s="18">
        <v>41946</v>
      </c>
      <c r="B308">
        <v>27.1</v>
      </c>
      <c r="C308">
        <v>1256</v>
      </c>
      <c r="D308">
        <v>25.6</v>
      </c>
      <c r="E308">
        <v>132</v>
      </c>
      <c r="F308">
        <v>26.4</v>
      </c>
      <c r="G308">
        <v>10.83</v>
      </c>
      <c r="H308">
        <v>20.14</v>
      </c>
      <c r="I308">
        <v>53</v>
      </c>
      <c r="J308">
        <v>713</v>
      </c>
      <c r="K308">
        <v>0.02</v>
      </c>
      <c r="L308" t="s">
        <v>126</v>
      </c>
      <c r="M308">
        <v>199</v>
      </c>
      <c r="N308">
        <v>20</v>
      </c>
      <c r="O308">
        <v>26.7</v>
      </c>
      <c r="P308">
        <v>26.2</v>
      </c>
      <c r="Q308">
        <f t="shared" si="4"/>
        <v>26.45</v>
      </c>
      <c r="AC308" s="21">
        <v>41884.25</v>
      </c>
      <c r="AD308">
        <v>28.257999999999999</v>
      </c>
    </row>
    <row r="309" spans="1:30">
      <c r="A309" s="18">
        <v>41947</v>
      </c>
      <c r="B309">
        <v>27.2</v>
      </c>
      <c r="C309">
        <v>1058</v>
      </c>
      <c r="D309">
        <v>24.2</v>
      </c>
      <c r="E309">
        <v>637</v>
      </c>
      <c r="F309">
        <v>26.1</v>
      </c>
      <c r="G309">
        <v>7.2</v>
      </c>
      <c r="H309">
        <v>15.69</v>
      </c>
      <c r="I309">
        <v>17</v>
      </c>
      <c r="J309">
        <v>2057</v>
      </c>
      <c r="K309">
        <v>0</v>
      </c>
      <c r="L309" t="s">
        <v>126</v>
      </c>
      <c r="M309">
        <v>255</v>
      </c>
      <c r="N309">
        <v>24</v>
      </c>
      <c r="O309">
        <v>26.9</v>
      </c>
      <c r="P309">
        <v>25.7</v>
      </c>
      <c r="Q309">
        <f t="shared" si="4"/>
        <v>26.299999999999997</v>
      </c>
      <c r="AC309" s="21">
        <v>41884.291666666664</v>
      </c>
      <c r="AD309">
        <v>28.456</v>
      </c>
    </row>
    <row r="310" spans="1:30">
      <c r="A310" s="18">
        <v>41948</v>
      </c>
      <c r="B310">
        <v>26.9</v>
      </c>
      <c r="C310">
        <v>1531</v>
      </c>
      <c r="D310">
        <v>23.3</v>
      </c>
      <c r="E310">
        <v>648</v>
      </c>
      <c r="F310">
        <v>26</v>
      </c>
      <c r="G310">
        <v>11.33</v>
      </c>
      <c r="H310">
        <v>23.94</v>
      </c>
      <c r="I310">
        <v>51</v>
      </c>
      <c r="J310">
        <v>637</v>
      </c>
      <c r="K310">
        <v>0.16</v>
      </c>
      <c r="L310" t="s">
        <v>126</v>
      </c>
      <c r="M310">
        <v>258</v>
      </c>
      <c r="N310">
        <v>25</v>
      </c>
      <c r="O310">
        <v>26.9</v>
      </c>
      <c r="P310">
        <v>25.5</v>
      </c>
      <c r="Q310">
        <f t="shared" si="4"/>
        <v>26.2</v>
      </c>
      <c r="AC310" s="21">
        <v>41884.333333333336</v>
      </c>
      <c r="AD310">
        <v>28.655000000000001</v>
      </c>
    </row>
    <row r="311" spans="1:30">
      <c r="A311" s="18">
        <v>41949</v>
      </c>
      <c r="B311">
        <v>26.9</v>
      </c>
      <c r="C311">
        <v>1354</v>
      </c>
      <c r="D311">
        <v>25.6</v>
      </c>
      <c r="E311">
        <v>545</v>
      </c>
      <c r="F311">
        <v>26.3</v>
      </c>
      <c r="G311">
        <v>9.49</v>
      </c>
      <c r="H311">
        <v>15.26</v>
      </c>
      <c r="I311">
        <v>64</v>
      </c>
      <c r="J311">
        <v>742</v>
      </c>
      <c r="K311">
        <v>0</v>
      </c>
      <c r="L311" t="s">
        <v>126</v>
      </c>
      <c r="M311">
        <v>244</v>
      </c>
      <c r="N311">
        <v>23</v>
      </c>
      <c r="O311">
        <v>26.8</v>
      </c>
      <c r="P311">
        <v>26.2</v>
      </c>
      <c r="Q311">
        <f t="shared" si="4"/>
        <v>26.5</v>
      </c>
      <c r="AC311" s="21">
        <v>41884.375</v>
      </c>
      <c r="AD311">
        <v>28.754000000000001</v>
      </c>
    </row>
    <row r="312" spans="1:30">
      <c r="A312" s="18">
        <v>41950</v>
      </c>
      <c r="B312">
        <v>28</v>
      </c>
      <c r="C312">
        <v>924</v>
      </c>
      <c r="D312">
        <v>22.8</v>
      </c>
      <c r="E312">
        <v>740</v>
      </c>
      <c r="F312">
        <v>25.1</v>
      </c>
      <c r="G312">
        <v>4.04</v>
      </c>
      <c r="H312">
        <v>17.690000000000001</v>
      </c>
      <c r="I312">
        <v>334</v>
      </c>
      <c r="J312">
        <v>1835</v>
      </c>
      <c r="K312">
        <v>0.02</v>
      </c>
      <c r="L312" t="s">
        <v>126</v>
      </c>
      <c r="M312">
        <v>292</v>
      </c>
      <c r="N312">
        <v>27</v>
      </c>
      <c r="O312">
        <v>27</v>
      </c>
      <c r="P312">
        <v>26.3</v>
      </c>
      <c r="Q312">
        <f t="shared" ref="Q312:Q367" si="5">AVERAGE(O312:P312)</f>
        <v>26.65</v>
      </c>
      <c r="AC312" s="21">
        <v>41884.416666666664</v>
      </c>
      <c r="AD312">
        <v>29.352</v>
      </c>
    </row>
    <row r="313" spans="1:30">
      <c r="A313" s="18">
        <v>41951</v>
      </c>
      <c r="B313">
        <v>25.6</v>
      </c>
      <c r="C313">
        <v>550</v>
      </c>
      <c r="D313">
        <v>22.6</v>
      </c>
      <c r="E313">
        <v>321</v>
      </c>
      <c r="F313">
        <v>24.5</v>
      </c>
      <c r="G313">
        <v>14.1</v>
      </c>
      <c r="H313">
        <v>27.09</v>
      </c>
      <c r="I313">
        <v>345</v>
      </c>
      <c r="J313">
        <v>502</v>
      </c>
      <c r="K313">
        <v>0.27</v>
      </c>
      <c r="L313" t="s">
        <v>126</v>
      </c>
      <c r="M313">
        <v>98</v>
      </c>
      <c r="N313">
        <v>12</v>
      </c>
      <c r="O313">
        <v>26.6</v>
      </c>
      <c r="P313">
        <v>23.5</v>
      </c>
      <c r="Q313">
        <f t="shared" si="5"/>
        <v>25.05</v>
      </c>
      <c r="AC313" s="21">
        <v>41884.458333333336</v>
      </c>
      <c r="AD313">
        <v>29.352</v>
      </c>
    </row>
    <row r="314" spans="1:30">
      <c r="A314" s="18">
        <v>41952</v>
      </c>
      <c r="B314">
        <v>25.7</v>
      </c>
      <c r="C314">
        <v>953</v>
      </c>
      <c r="D314">
        <v>20.7</v>
      </c>
      <c r="E314">
        <v>526</v>
      </c>
      <c r="F314">
        <v>23.6</v>
      </c>
      <c r="G314">
        <v>3.99</v>
      </c>
      <c r="H314">
        <v>13.59</v>
      </c>
      <c r="I314">
        <v>18</v>
      </c>
      <c r="J314">
        <v>126</v>
      </c>
      <c r="K314">
        <v>0</v>
      </c>
      <c r="L314" t="s">
        <v>126</v>
      </c>
      <c r="M314">
        <v>196</v>
      </c>
      <c r="N314">
        <v>19</v>
      </c>
      <c r="O314">
        <v>26.3</v>
      </c>
      <c r="P314">
        <v>23.7</v>
      </c>
      <c r="Q314">
        <f t="shared" si="5"/>
        <v>25</v>
      </c>
      <c r="AC314" s="21">
        <v>41884.5</v>
      </c>
      <c r="AD314">
        <v>29.452000000000002</v>
      </c>
    </row>
    <row r="315" spans="1:30">
      <c r="A315" s="18">
        <v>41953</v>
      </c>
      <c r="B315">
        <v>27.3</v>
      </c>
      <c r="C315">
        <v>938</v>
      </c>
      <c r="D315">
        <v>21.3</v>
      </c>
      <c r="E315">
        <v>508</v>
      </c>
      <c r="F315">
        <v>23.7</v>
      </c>
      <c r="G315">
        <v>3.52</v>
      </c>
      <c r="H315">
        <v>15.48</v>
      </c>
      <c r="I315">
        <v>345</v>
      </c>
      <c r="J315">
        <v>1223</v>
      </c>
      <c r="K315">
        <v>0</v>
      </c>
      <c r="L315" t="s">
        <v>126</v>
      </c>
      <c r="M315">
        <v>222</v>
      </c>
      <c r="N315">
        <v>21</v>
      </c>
      <c r="O315">
        <v>26.1</v>
      </c>
      <c r="P315">
        <v>25.6</v>
      </c>
      <c r="Q315">
        <f t="shared" si="5"/>
        <v>25.85</v>
      </c>
      <c r="AC315" s="21">
        <v>41884.541666666664</v>
      </c>
      <c r="AD315">
        <v>29.452000000000002</v>
      </c>
    </row>
    <row r="316" spans="1:30">
      <c r="A316" s="18">
        <v>41954</v>
      </c>
      <c r="B316">
        <v>26.6</v>
      </c>
      <c r="C316">
        <v>859</v>
      </c>
      <c r="D316">
        <v>21.5</v>
      </c>
      <c r="E316">
        <v>2232</v>
      </c>
      <c r="F316">
        <v>23.5</v>
      </c>
      <c r="G316">
        <v>6.26</v>
      </c>
      <c r="H316">
        <v>21.81</v>
      </c>
      <c r="I316">
        <v>25</v>
      </c>
      <c r="J316">
        <v>1901</v>
      </c>
      <c r="K316">
        <v>0.33</v>
      </c>
      <c r="L316" t="s">
        <v>126</v>
      </c>
      <c r="M316">
        <v>308</v>
      </c>
      <c r="N316">
        <v>28</v>
      </c>
      <c r="O316">
        <v>26.2</v>
      </c>
      <c r="P316">
        <v>24.9</v>
      </c>
      <c r="Q316">
        <f t="shared" si="5"/>
        <v>25.549999999999997</v>
      </c>
      <c r="AC316" s="21">
        <v>41884.583333333336</v>
      </c>
      <c r="AD316">
        <v>29.751999999999999</v>
      </c>
    </row>
    <row r="317" spans="1:30">
      <c r="A317" s="18">
        <v>41955</v>
      </c>
      <c r="B317">
        <v>26.8</v>
      </c>
      <c r="C317">
        <v>858</v>
      </c>
      <c r="D317">
        <v>21.6</v>
      </c>
      <c r="E317">
        <v>634</v>
      </c>
      <c r="F317">
        <v>24</v>
      </c>
      <c r="G317">
        <v>2.61</v>
      </c>
      <c r="H317">
        <v>11</v>
      </c>
      <c r="I317">
        <v>343</v>
      </c>
      <c r="J317">
        <v>1448</v>
      </c>
      <c r="K317">
        <v>0.14000000000000001</v>
      </c>
      <c r="L317" t="s">
        <v>126</v>
      </c>
      <c r="M317">
        <v>296</v>
      </c>
      <c r="N317">
        <v>27</v>
      </c>
      <c r="O317">
        <v>26.5</v>
      </c>
      <c r="P317">
        <v>25.1</v>
      </c>
      <c r="Q317">
        <f t="shared" si="5"/>
        <v>25.8</v>
      </c>
      <c r="AC317" s="21">
        <v>41884.625</v>
      </c>
      <c r="AD317">
        <v>29.853000000000002</v>
      </c>
    </row>
    <row r="318" spans="1:30">
      <c r="A318" s="18">
        <v>41956</v>
      </c>
      <c r="B318">
        <v>27.2</v>
      </c>
      <c r="C318">
        <v>907</v>
      </c>
      <c r="D318">
        <v>22.9</v>
      </c>
      <c r="E318">
        <v>624</v>
      </c>
      <c r="F318">
        <v>24.4</v>
      </c>
      <c r="G318">
        <v>2.69</v>
      </c>
      <c r="H318">
        <v>13.02</v>
      </c>
      <c r="I318">
        <v>92</v>
      </c>
      <c r="J318">
        <v>1446</v>
      </c>
      <c r="K318">
        <v>0</v>
      </c>
      <c r="L318" t="s">
        <v>126</v>
      </c>
      <c r="M318">
        <v>132</v>
      </c>
      <c r="N318">
        <v>15</v>
      </c>
      <c r="O318">
        <v>26.4</v>
      </c>
      <c r="P318">
        <v>25.8</v>
      </c>
      <c r="Q318">
        <f t="shared" si="5"/>
        <v>26.1</v>
      </c>
      <c r="AC318" s="21">
        <v>41884.666666666664</v>
      </c>
      <c r="AD318">
        <v>30.254999999999999</v>
      </c>
    </row>
    <row r="319" spans="1:30">
      <c r="A319" s="18">
        <v>41957</v>
      </c>
      <c r="B319">
        <v>28.9</v>
      </c>
      <c r="C319">
        <v>1211</v>
      </c>
      <c r="D319">
        <v>23.4</v>
      </c>
      <c r="E319">
        <v>6</v>
      </c>
      <c r="F319">
        <v>25.9</v>
      </c>
      <c r="G319">
        <v>3.89</v>
      </c>
      <c r="H319">
        <v>14.36</v>
      </c>
      <c r="I319">
        <v>19</v>
      </c>
      <c r="J319">
        <v>1440</v>
      </c>
      <c r="K319">
        <v>0</v>
      </c>
      <c r="L319" t="s">
        <v>126</v>
      </c>
      <c r="M319">
        <v>170</v>
      </c>
      <c r="N319">
        <v>17</v>
      </c>
      <c r="O319">
        <v>26.2</v>
      </c>
      <c r="P319">
        <v>25.5</v>
      </c>
      <c r="Q319">
        <f t="shared" si="5"/>
        <v>25.85</v>
      </c>
      <c r="AC319" s="21">
        <v>41884.708333333336</v>
      </c>
      <c r="AD319">
        <v>29.853000000000002</v>
      </c>
    </row>
    <row r="320" spans="1:30">
      <c r="A320" s="18">
        <v>41958</v>
      </c>
      <c r="B320">
        <v>29.3</v>
      </c>
      <c r="C320">
        <v>1433</v>
      </c>
      <c r="D320">
        <v>21.4</v>
      </c>
      <c r="E320">
        <v>536</v>
      </c>
      <c r="F320">
        <v>25.4</v>
      </c>
      <c r="G320">
        <v>3.66</v>
      </c>
      <c r="H320">
        <v>15.23</v>
      </c>
      <c r="I320">
        <v>176</v>
      </c>
      <c r="J320">
        <v>1341</v>
      </c>
      <c r="K320">
        <v>1.1299999999999999</v>
      </c>
      <c r="L320" t="s">
        <v>126</v>
      </c>
      <c r="M320">
        <v>222</v>
      </c>
      <c r="N320">
        <v>21</v>
      </c>
      <c r="O320">
        <v>27.1</v>
      </c>
      <c r="P320">
        <v>25.8</v>
      </c>
      <c r="Q320">
        <f t="shared" si="5"/>
        <v>26.450000000000003</v>
      </c>
      <c r="AC320" s="21">
        <v>41884.75</v>
      </c>
      <c r="AD320">
        <v>29.751999999999999</v>
      </c>
    </row>
    <row r="321" spans="1:30">
      <c r="A321" s="18">
        <v>41959</v>
      </c>
      <c r="B321">
        <v>25.7</v>
      </c>
      <c r="C321">
        <v>1501</v>
      </c>
      <c r="D321">
        <v>22.4</v>
      </c>
      <c r="E321">
        <v>328</v>
      </c>
      <c r="F321">
        <v>24.9</v>
      </c>
      <c r="G321">
        <v>12.19</v>
      </c>
      <c r="H321">
        <v>22.45</v>
      </c>
      <c r="I321">
        <v>28</v>
      </c>
      <c r="J321">
        <v>424</v>
      </c>
      <c r="K321">
        <v>0.42</v>
      </c>
      <c r="L321" t="s">
        <v>126</v>
      </c>
      <c r="M321">
        <v>240</v>
      </c>
      <c r="N321">
        <v>23</v>
      </c>
      <c r="O321">
        <v>26.7</v>
      </c>
      <c r="P321">
        <v>24.5</v>
      </c>
      <c r="Q321">
        <f t="shared" si="5"/>
        <v>25.6</v>
      </c>
      <c r="AC321" s="21">
        <v>41884.791666666664</v>
      </c>
      <c r="AD321">
        <v>29.552</v>
      </c>
    </row>
    <row r="322" spans="1:30">
      <c r="A322" s="18">
        <v>41960</v>
      </c>
      <c r="B322">
        <v>25.6</v>
      </c>
      <c r="C322">
        <v>1554</v>
      </c>
      <c r="D322">
        <v>24.7</v>
      </c>
      <c r="E322">
        <v>555</v>
      </c>
      <c r="F322">
        <v>25.1</v>
      </c>
      <c r="G322">
        <v>13.52</v>
      </c>
      <c r="H322">
        <v>21.02</v>
      </c>
      <c r="I322">
        <v>22</v>
      </c>
      <c r="J322">
        <v>1107</v>
      </c>
      <c r="K322">
        <v>0</v>
      </c>
      <c r="L322" t="s">
        <v>126</v>
      </c>
      <c r="M322">
        <v>222</v>
      </c>
      <c r="N322">
        <v>21</v>
      </c>
      <c r="O322">
        <v>25.9</v>
      </c>
      <c r="P322">
        <v>23.8</v>
      </c>
      <c r="Q322">
        <f t="shared" si="5"/>
        <v>24.85</v>
      </c>
      <c r="AC322" s="21">
        <v>41884.833333333336</v>
      </c>
      <c r="AD322">
        <v>29.452000000000002</v>
      </c>
    </row>
    <row r="323" spans="1:30">
      <c r="A323" s="18">
        <v>41961</v>
      </c>
      <c r="B323">
        <v>26.1</v>
      </c>
      <c r="C323">
        <v>1519</v>
      </c>
      <c r="D323">
        <v>24</v>
      </c>
      <c r="E323">
        <v>1928</v>
      </c>
      <c r="F323">
        <v>25.4</v>
      </c>
      <c r="G323">
        <v>14.51</v>
      </c>
      <c r="H323">
        <v>26.24</v>
      </c>
      <c r="I323">
        <v>10</v>
      </c>
      <c r="J323">
        <v>1918</v>
      </c>
      <c r="K323">
        <v>0</v>
      </c>
      <c r="L323" t="s">
        <v>126</v>
      </c>
      <c r="M323">
        <v>259</v>
      </c>
      <c r="N323">
        <v>24</v>
      </c>
      <c r="O323">
        <v>25.8</v>
      </c>
      <c r="P323">
        <v>23.8</v>
      </c>
      <c r="Q323">
        <f t="shared" si="5"/>
        <v>24.8</v>
      </c>
      <c r="AC323" s="21">
        <v>41884.875</v>
      </c>
      <c r="AD323">
        <v>29.751999999999999</v>
      </c>
    </row>
    <row r="324" spans="1:30">
      <c r="A324" s="18">
        <v>41962</v>
      </c>
      <c r="B324">
        <v>26.1</v>
      </c>
      <c r="C324">
        <v>1117</v>
      </c>
      <c r="D324">
        <v>24.9</v>
      </c>
      <c r="E324">
        <v>213</v>
      </c>
      <c r="F324">
        <v>25.6</v>
      </c>
      <c r="G324">
        <v>16.13</v>
      </c>
      <c r="H324">
        <v>26</v>
      </c>
      <c r="I324">
        <v>59</v>
      </c>
      <c r="J324">
        <v>708</v>
      </c>
      <c r="K324">
        <v>0</v>
      </c>
      <c r="L324" t="s">
        <v>126</v>
      </c>
      <c r="M324">
        <v>276</v>
      </c>
      <c r="N324">
        <v>25</v>
      </c>
      <c r="O324">
        <v>25.2</v>
      </c>
      <c r="P324">
        <v>23.7</v>
      </c>
      <c r="Q324">
        <f t="shared" si="5"/>
        <v>24.45</v>
      </c>
      <c r="AC324" s="21">
        <v>41884.916666666664</v>
      </c>
      <c r="AD324">
        <v>29.751999999999999</v>
      </c>
    </row>
    <row r="325" spans="1:30">
      <c r="A325" s="18">
        <v>41963</v>
      </c>
      <c r="B325">
        <v>26.2</v>
      </c>
      <c r="C325">
        <v>1416</v>
      </c>
      <c r="D325">
        <v>24.5</v>
      </c>
      <c r="E325">
        <v>141</v>
      </c>
      <c r="F325">
        <v>25.7</v>
      </c>
      <c r="G325">
        <v>14</v>
      </c>
      <c r="H325">
        <v>23.45</v>
      </c>
      <c r="I325">
        <v>58</v>
      </c>
      <c r="J325">
        <v>400</v>
      </c>
      <c r="K325">
        <v>0</v>
      </c>
      <c r="L325" t="s">
        <v>126</v>
      </c>
      <c r="M325">
        <v>132</v>
      </c>
      <c r="N325">
        <v>15</v>
      </c>
      <c r="O325">
        <v>25.2</v>
      </c>
      <c r="P325">
        <v>24.5</v>
      </c>
      <c r="Q325">
        <f t="shared" si="5"/>
        <v>24.85</v>
      </c>
      <c r="AC325" s="21">
        <v>41884.958333333336</v>
      </c>
      <c r="AD325">
        <v>29.751999999999999</v>
      </c>
    </row>
    <row r="326" spans="1:30">
      <c r="A326" s="18">
        <v>41964</v>
      </c>
      <c r="B326">
        <v>26.2</v>
      </c>
      <c r="C326">
        <v>1045</v>
      </c>
      <c r="D326">
        <v>24.4</v>
      </c>
      <c r="E326">
        <v>526</v>
      </c>
      <c r="F326">
        <v>25.6</v>
      </c>
      <c r="G326">
        <v>10.94</v>
      </c>
      <c r="H326">
        <v>21.33</v>
      </c>
      <c r="I326">
        <v>57</v>
      </c>
      <c r="J326">
        <v>1813</v>
      </c>
      <c r="K326">
        <v>0</v>
      </c>
      <c r="L326" t="s">
        <v>126</v>
      </c>
      <c r="M326">
        <v>238</v>
      </c>
      <c r="N326">
        <v>22</v>
      </c>
      <c r="O326">
        <v>25.4</v>
      </c>
      <c r="P326">
        <v>24.5</v>
      </c>
      <c r="Q326">
        <f t="shared" si="5"/>
        <v>24.95</v>
      </c>
      <c r="AC326" s="21">
        <v>41885</v>
      </c>
      <c r="AD326">
        <v>29.452000000000002</v>
      </c>
    </row>
    <row r="327" spans="1:30">
      <c r="A327" s="18">
        <v>41965</v>
      </c>
      <c r="B327">
        <v>26.6</v>
      </c>
      <c r="C327">
        <v>1240</v>
      </c>
      <c r="D327">
        <v>25.1</v>
      </c>
      <c r="E327">
        <v>544</v>
      </c>
      <c r="F327">
        <v>25.8</v>
      </c>
      <c r="G327">
        <v>11.46</v>
      </c>
      <c r="H327">
        <v>21.04</v>
      </c>
      <c r="I327">
        <v>80</v>
      </c>
      <c r="J327">
        <v>1311</v>
      </c>
      <c r="K327">
        <v>0</v>
      </c>
      <c r="L327" t="s">
        <v>126</v>
      </c>
      <c r="M327">
        <v>249</v>
      </c>
      <c r="N327">
        <v>23</v>
      </c>
      <c r="O327">
        <v>25.5</v>
      </c>
      <c r="P327">
        <v>24.9</v>
      </c>
      <c r="Q327">
        <f t="shared" si="5"/>
        <v>25.2</v>
      </c>
      <c r="AC327" s="21">
        <v>41885.041666666664</v>
      </c>
      <c r="AD327">
        <v>29.452000000000002</v>
      </c>
    </row>
    <row r="328" spans="1:30">
      <c r="A328" s="18">
        <v>41966</v>
      </c>
      <c r="B328">
        <v>27.9</v>
      </c>
      <c r="C328">
        <v>904</v>
      </c>
      <c r="D328">
        <v>22</v>
      </c>
      <c r="E328">
        <v>640</v>
      </c>
      <c r="F328">
        <v>25.3</v>
      </c>
      <c r="G328">
        <v>3.34</v>
      </c>
      <c r="H328">
        <v>14.42</v>
      </c>
      <c r="I328">
        <v>205</v>
      </c>
      <c r="J328">
        <v>1548</v>
      </c>
      <c r="K328">
        <v>0</v>
      </c>
      <c r="L328" t="s">
        <v>126</v>
      </c>
      <c r="M328">
        <v>235</v>
      </c>
      <c r="N328">
        <v>22</v>
      </c>
      <c r="O328">
        <v>25.7</v>
      </c>
      <c r="P328">
        <v>24.9</v>
      </c>
      <c r="Q328">
        <f t="shared" si="5"/>
        <v>25.299999999999997</v>
      </c>
      <c r="AC328" s="21">
        <v>41885.083333333336</v>
      </c>
      <c r="AD328">
        <v>29.152000000000001</v>
      </c>
    </row>
    <row r="329" spans="1:30">
      <c r="A329" s="18">
        <v>41967</v>
      </c>
      <c r="B329">
        <v>25.5</v>
      </c>
      <c r="C329">
        <v>433</v>
      </c>
      <c r="D329">
        <v>21.3</v>
      </c>
      <c r="E329">
        <v>813</v>
      </c>
      <c r="F329">
        <v>23.5</v>
      </c>
      <c r="G329">
        <v>10.26</v>
      </c>
      <c r="H329">
        <v>30.73</v>
      </c>
      <c r="I329">
        <v>316</v>
      </c>
      <c r="J329">
        <v>639</v>
      </c>
      <c r="K329">
        <v>0.2</v>
      </c>
      <c r="L329" t="s">
        <v>126</v>
      </c>
      <c r="M329">
        <v>69</v>
      </c>
      <c r="N329">
        <v>9</v>
      </c>
      <c r="O329">
        <v>25.1</v>
      </c>
      <c r="P329">
        <v>22.8</v>
      </c>
      <c r="Q329">
        <f t="shared" si="5"/>
        <v>23.950000000000003</v>
      </c>
      <c r="AC329" s="21">
        <v>41885.125</v>
      </c>
      <c r="AD329">
        <v>28.952999999999999</v>
      </c>
    </row>
    <row r="330" spans="1:30">
      <c r="A330" s="18">
        <v>41968</v>
      </c>
      <c r="B330">
        <v>24.1</v>
      </c>
      <c r="C330">
        <v>1319</v>
      </c>
      <c r="D330">
        <v>21.6</v>
      </c>
      <c r="E330">
        <v>446</v>
      </c>
      <c r="F330">
        <v>23.2</v>
      </c>
      <c r="G330">
        <v>9.6999999999999993</v>
      </c>
      <c r="H330">
        <v>26.59</v>
      </c>
      <c r="I330">
        <v>11</v>
      </c>
      <c r="J330">
        <v>2012</v>
      </c>
      <c r="K330">
        <v>0</v>
      </c>
      <c r="L330" t="s">
        <v>126</v>
      </c>
      <c r="M330">
        <v>99</v>
      </c>
      <c r="N330">
        <v>11</v>
      </c>
      <c r="O330">
        <v>24.7</v>
      </c>
      <c r="P330">
        <v>22.7</v>
      </c>
      <c r="Q330">
        <f t="shared" si="5"/>
        <v>23.7</v>
      </c>
      <c r="AC330" s="21">
        <v>41885.166666666664</v>
      </c>
      <c r="AD330">
        <v>28.853000000000002</v>
      </c>
    </row>
    <row r="331" spans="1:30">
      <c r="A331" s="18">
        <v>41969</v>
      </c>
      <c r="B331">
        <v>24.5</v>
      </c>
      <c r="C331">
        <v>1136</v>
      </c>
      <c r="D331">
        <v>23</v>
      </c>
      <c r="E331">
        <v>1919</v>
      </c>
      <c r="F331">
        <v>24</v>
      </c>
      <c r="G331">
        <v>14.41</v>
      </c>
      <c r="H331">
        <v>24.11</v>
      </c>
      <c r="I331">
        <v>26</v>
      </c>
      <c r="J331">
        <v>1340</v>
      </c>
      <c r="K331">
        <v>0</v>
      </c>
      <c r="L331" t="s">
        <v>126</v>
      </c>
      <c r="M331">
        <v>181</v>
      </c>
      <c r="N331">
        <v>18</v>
      </c>
      <c r="O331">
        <v>24.6</v>
      </c>
      <c r="P331">
        <v>22.6</v>
      </c>
      <c r="Q331">
        <f t="shared" si="5"/>
        <v>23.6</v>
      </c>
      <c r="AC331" s="21">
        <v>41885.208333333336</v>
      </c>
      <c r="AD331">
        <v>28.853000000000002</v>
      </c>
    </row>
    <row r="332" spans="1:30">
      <c r="A332" s="18">
        <v>41970</v>
      </c>
      <c r="B332">
        <v>24.6</v>
      </c>
      <c r="C332">
        <v>2251</v>
      </c>
      <c r="D332">
        <v>23.8</v>
      </c>
      <c r="E332">
        <v>514</v>
      </c>
      <c r="F332">
        <v>24.1</v>
      </c>
      <c r="G332">
        <v>17.54</v>
      </c>
      <c r="H332">
        <v>25.71</v>
      </c>
      <c r="I332">
        <v>19</v>
      </c>
      <c r="J332">
        <v>1432</v>
      </c>
      <c r="K332">
        <v>0</v>
      </c>
      <c r="L332" t="s">
        <v>126</v>
      </c>
      <c r="M332">
        <v>245</v>
      </c>
      <c r="N332">
        <v>23</v>
      </c>
      <c r="O332">
        <v>24.3</v>
      </c>
      <c r="P332">
        <v>22.9</v>
      </c>
      <c r="Q332">
        <f t="shared" si="5"/>
        <v>23.6</v>
      </c>
      <c r="AC332" s="21">
        <v>41885.25</v>
      </c>
      <c r="AD332">
        <v>28.754000000000001</v>
      </c>
    </row>
    <row r="333" spans="1:30">
      <c r="A333" s="18">
        <v>41971</v>
      </c>
      <c r="B333">
        <v>25</v>
      </c>
      <c r="C333">
        <v>1128</v>
      </c>
      <c r="D333">
        <v>23.4</v>
      </c>
      <c r="E333">
        <v>641</v>
      </c>
      <c r="F333">
        <v>24.3</v>
      </c>
      <c r="G333">
        <v>16.55</v>
      </c>
      <c r="H333">
        <v>26.63</v>
      </c>
      <c r="I333">
        <v>26</v>
      </c>
      <c r="J333">
        <v>1331</v>
      </c>
      <c r="K333">
        <v>0</v>
      </c>
      <c r="L333" t="s">
        <v>126</v>
      </c>
      <c r="M333">
        <v>76</v>
      </c>
      <c r="N333">
        <v>10</v>
      </c>
      <c r="O333">
        <v>23.7</v>
      </c>
      <c r="P333">
        <v>22.3</v>
      </c>
      <c r="Q333">
        <f t="shared" si="5"/>
        <v>23</v>
      </c>
      <c r="AC333" s="21">
        <v>41885.291666666664</v>
      </c>
      <c r="AD333">
        <v>28.853000000000002</v>
      </c>
    </row>
    <row r="334" spans="1:30">
      <c r="A334" s="18">
        <v>41972</v>
      </c>
      <c r="B334">
        <v>24.4</v>
      </c>
      <c r="C334">
        <v>1356</v>
      </c>
      <c r="D334">
        <v>21.1</v>
      </c>
      <c r="E334">
        <v>2304</v>
      </c>
      <c r="F334">
        <v>23.6</v>
      </c>
      <c r="G334">
        <v>16.190000000000001</v>
      </c>
      <c r="H334">
        <v>27.82</v>
      </c>
      <c r="I334">
        <v>39</v>
      </c>
      <c r="J334">
        <v>336</v>
      </c>
      <c r="K334">
        <v>0.05</v>
      </c>
      <c r="L334" t="s">
        <v>126</v>
      </c>
      <c r="M334">
        <v>126</v>
      </c>
      <c r="N334">
        <v>14</v>
      </c>
      <c r="O334">
        <v>23.7</v>
      </c>
      <c r="P334">
        <v>22.6</v>
      </c>
      <c r="Q334">
        <f t="shared" si="5"/>
        <v>23.15</v>
      </c>
      <c r="AC334" s="21">
        <v>41885.333333333336</v>
      </c>
      <c r="AD334">
        <v>29.152000000000001</v>
      </c>
    </row>
    <row r="335" spans="1:30">
      <c r="A335" s="18">
        <v>41973</v>
      </c>
      <c r="B335">
        <v>24.7</v>
      </c>
      <c r="C335">
        <v>1020</v>
      </c>
      <c r="D335">
        <v>21.1</v>
      </c>
      <c r="E335">
        <v>40</v>
      </c>
      <c r="F335">
        <v>23.8</v>
      </c>
      <c r="G335">
        <v>16.47</v>
      </c>
      <c r="H335">
        <v>24.73</v>
      </c>
      <c r="I335">
        <v>26</v>
      </c>
      <c r="J335">
        <v>1556</v>
      </c>
      <c r="K335">
        <v>0.05</v>
      </c>
      <c r="L335" t="s">
        <v>126</v>
      </c>
      <c r="M335">
        <v>257</v>
      </c>
      <c r="N335">
        <v>24</v>
      </c>
      <c r="O335">
        <v>23.8</v>
      </c>
      <c r="P335">
        <v>22.3</v>
      </c>
      <c r="Q335">
        <f t="shared" si="5"/>
        <v>23.05</v>
      </c>
      <c r="AC335" s="21">
        <v>41885.375</v>
      </c>
      <c r="AD335">
        <v>29.352</v>
      </c>
    </row>
    <row r="336" spans="1:30">
      <c r="A336" s="18">
        <v>41974</v>
      </c>
      <c r="B336">
        <v>24.1</v>
      </c>
      <c r="C336">
        <v>1401</v>
      </c>
      <c r="D336">
        <v>21.6</v>
      </c>
      <c r="E336">
        <v>2114</v>
      </c>
      <c r="F336">
        <v>23.3</v>
      </c>
      <c r="G336">
        <v>16.57</v>
      </c>
      <c r="H336">
        <v>25.98</v>
      </c>
      <c r="I336">
        <v>36</v>
      </c>
      <c r="J336">
        <v>1706</v>
      </c>
      <c r="K336">
        <v>0</v>
      </c>
      <c r="L336" t="s">
        <v>126</v>
      </c>
      <c r="M336">
        <v>166</v>
      </c>
      <c r="N336">
        <v>17</v>
      </c>
      <c r="O336">
        <v>23.5</v>
      </c>
      <c r="P336">
        <v>22</v>
      </c>
      <c r="Q336">
        <f t="shared" si="5"/>
        <v>22.75</v>
      </c>
      <c r="AC336" s="21">
        <v>41885.416666666664</v>
      </c>
      <c r="AD336">
        <v>29.152000000000001</v>
      </c>
    </row>
    <row r="337" spans="1:30">
      <c r="A337" s="18">
        <v>41975</v>
      </c>
      <c r="B337">
        <v>23.9</v>
      </c>
      <c r="C337">
        <v>922</v>
      </c>
      <c r="D337">
        <v>21.4</v>
      </c>
      <c r="E337">
        <v>2103</v>
      </c>
      <c r="F337">
        <v>23</v>
      </c>
      <c r="G337">
        <v>12.53</v>
      </c>
      <c r="H337">
        <v>21.77</v>
      </c>
      <c r="I337">
        <v>60</v>
      </c>
      <c r="J337">
        <v>1959</v>
      </c>
      <c r="K337">
        <v>0.01</v>
      </c>
      <c r="L337" t="s">
        <v>126</v>
      </c>
      <c r="M337">
        <v>207</v>
      </c>
      <c r="N337">
        <v>20</v>
      </c>
      <c r="O337">
        <v>23.7</v>
      </c>
      <c r="P337">
        <v>21.6</v>
      </c>
      <c r="Q337">
        <f t="shared" si="5"/>
        <v>22.65</v>
      </c>
      <c r="AC337" s="21">
        <v>41885.458333333336</v>
      </c>
      <c r="AD337">
        <v>29.652000000000001</v>
      </c>
    </row>
    <row r="338" spans="1:30">
      <c r="A338" s="18">
        <v>41976</v>
      </c>
      <c r="B338">
        <v>22.9</v>
      </c>
      <c r="C338">
        <v>128</v>
      </c>
      <c r="D338">
        <v>20</v>
      </c>
      <c r="E338">
        <v>2122</v>
      </c>
      <c r="F338">
        <v>21.5</v>
      </c>
      <c r="G338">
        <v>8.0299999999999994</v>
      </c>
      <c r="H338">
        <v>20.82</v>
      </c>
      <c r="I338">
        <v>36</v>
      </c>
      <c r="J338">
        <v>715</v>
      </c>
      <c r="K338">
        <v>0.9</v>
      </c>
      <c r="L338" t="s">
        <v>126</v>
      </c>
      <c r="M338">
        <v>67</v>
      </c>
      <c r="N338">
        <v>10</v>
      </c>
      <c r="O338">
        <v>23</v>
      </c>
      <c r="P338">
        <v>22.1</v>
      </c>
      <c r="Q338">
        <f t="shared" si="5"/>
        <v>22.55</v>
      </c>
      <c r="AC338" s="21">
        <v>41885.5</v>
      </c>
      <c r="AD338">
        <v>29.751999999999999</v>
      </c>
    </row>
    <row r="339" spans="1:30">
      <c r="A339" s="18">
        <v>41977</v>
      </c>
      <c r="B339">
        <v>24</v>
      </c>
      <c r="C339">
        <v>1332</v>
      </c>
      <c r="D339">
        <v>19.899999999999999</v>
      </c>
      <c r="E339">
        <v>105</v>
      </c>
      <c r="F339">
        <v>22.6</v>
      </c>
      <c r="G339">
        <v>6.84</v>
      </c>
      <c r="H339">
        <v>17.73</v>
      </c>
      <c r="I339">
        <v>42</v>
      </c>
      <c r="J339">
        <v>1259</v>
      </c>
      <c r="K339">
        <v>0.08</v>
      </c>
      <c r="L339" t="s">
        <v>126</v>
      </c>
      <c r="M339">
        <v>71</v>
      </c>
      <c r="N339">
        <v>10</v>
      </c>
      <c r="O339">
        <v>23.2</v>
      </c>
      <c r="P339">
        <v>22.5</v>
      </c>
      <c r="Q339">
        <f t="shared" si="5"/>
        <v>22.85</v>
      </c>
      <c r="AC339" s="21">
        <v>41885.541666666664</v>
      </c>
      <c r="AD339">
        <v>29.751999999999999</v>
      </c>
    </row>
    <row r="340" spans="1:30">
      <c r="A340" s="18">
        <v>41978</v>
      </c>
      <c r="B340">
        <v>24.7</v>
      </c>
      <c r="C340">
        <v>1132</v>
      </c>
      <c r="D340">
        <v>21.8</v>
      </c>
      <c r="E340">
        <v>539</v>
      </c>
      <c r="F340">
        <v>23.6</v>
      </c>
      <c r="G340">
        <v>7.35</v>
      </c>
      <c r="H340">
        <v>17.97</v>
      </c>
      <c r="I340">
        <v>43</v>
      </c>
      <c r="J340">
        <v>1114</v>
      </c>
      <c r="K340">
        <v>0</v>
      </c>
      <c r="L340" t="s">
        <v>126</v>
      </c>
      <c r="M340">
        <v>164</v>
      </c>
      <c r="N340">
        <v>17</v>
      </c>
      <c r="O340">
        <v>23.4</v>
      </c>
      <c r="P340">
        <v>22.4</v>
      </c>
      <c r="Q340">
        <f t="shared" si="5"/>
        <v>22.9</v>
      </c>
      <c r="AC340" s="21">
        <v>41885.583333333336</v>
      </c>
      <c r="AD340">
        <v>30.154</v>
      </c>
    </row>
    <row r="341" spans="1:30">
      <c r="A341" s="18">
        <v>41979</v>
      </c>
      <c r="B341">
        <v>24.3</v>
      </c>
      <c r="C341">
        <v>1602</v>
      </c>
      <c r="D341">
        <v>21.1</v>
      </c>
      <c r="E341">
        <v>2359</v>
      </c>
      <c r="F341">
        <v>23.6</v>
      </c>
      <c r="G341">
        <v>7.72</v>
      </c>
      <c r="H341">
        <v>14.36</v>
      </c>
      <c r="I341">
        <v>45</v>
      </c>
      <c r="J341">
        <v>1029</v>
      </c>
      <c r="K341">
        <v>0</v>
      </c>
      <c r="L341" t="s">
        <v>126</v>
      </c>
      <c r="M341">
        <v>295</v>
      </c>
      <c r="N341">
        <v>27</v>
      </c>
      <c r="O341">
        <v>23.5</v>
      </c>
      <c r="P341">
        <v>22</v>
      </c>
      <c r="Q341">
        <f t="shared" si="5"/>
        <v>22.75</v>
      </c>
      <c r="AC341" s="21">
        <v>41885.625</v>
      </c>
      <c r="AD341">
        <v>30.356000000000002</v>
      </c>
    </row>
    <row r="342" spans="1:30">
      <c r="A342" s="18">
        <v>41980</v>
      </c>
      <c r="B342">
        <v>25.7</v>
      </c>
      <c r="C342">
        <v>1002</v>
      </c>
      <c r="D342">
        <v>20.2</v>
      </c>
      <c r="E342">
        <v>551</v>
      </c>
      <c r="F342">
        <v>22.9</v>
      </c>
      <c r="G342">
        <v>3.07</v>
      </c>
      <c r="H342">
        <v>10.72</v>
      </c>
      <c r="I342">
        <v>5</v>
      </c>
      <c r="J342">
        <v>1614</v>
      </c>
      <c r="K342">
        <v>0</v>
      </c>
      <c r="L342" t="s">
        <v>126</v>
      </c>
      <c r="M342">
        <v>299</v>
      </c>
      <c r="N342">
        <v>27</v>
      </c>
      <c r="O342">
        <v>25</v>
      </c>
      <c r="P342">
        <v>23.3</v>
      </c>
      <c r="Q342">
        <f t="shared" si="5"/>
        <v>24.15</v>
      </c>
      <c r="AC342" s="21">
        <v>41885.666666666664</v>
      </c>
      <c r="AD342">
        <v>30.457000000000001</v>
      </c>
    </row>
    <row r="343" spans="1:30">
      <c r="A343" s="18">
        <v>41981</v>
      </c>
      <c r="B343">
        <v>28.2</v>
      </c>
      <c r="C343">
        <v>1108</v>
      </c>
      <c r="D343">
        <v>20.100000000000001</v>
      </c>
      <c r="E343">
        <v>637</v>
      </c>
      <c r="F343">
        <v>23.6</v>
      </c>
      <c r="G343">
        <v>2.61</v>
      </c>
      <c r="H343">
        <v>14.55</v>
      </c>
      <c r="I343">
        <v>335</v>
      </c>
      <c r="J343">
        <v>1515</v>
      </c>
      <c r="K343">
        <v>0</v>
      </c>
      <c r="L343" t="s">
        <v>126</v>
      </c>
      <c r="M343">
        <v>305</v>
      </c>
      <c r="N343">
        <v>27</v>
      </c>
      <c r="O343">
        <v>24.5</v>
      </c>
      <c r="P343">
        <v>23.9</v>
      </c>
      <c r="Q343">
        <f t="shared" si="5"/>
        <v>24.2</v>
      </c>
      <c r="AC343" s="21">
        <v>41885.708333333336</v>
      </c>
      <c r="AD343">
        <v>30.053999999999998</v>
      </c>
    </row>
    <row r="344" spans="1:30">
      <c r="A344" s="18">
        <v>41982</v>
      </c>
      <c r="B344">
        <v>26.4</v>
      </c>
      <c r="C344">
        <v>1129</v>
      </c>
      <c r="D344">
        <v>21</v>
      </c>
      <c r="E344">
        <v>159</v>
      </c>
      <c r="F344">
        <v>23.6</v>
      </c>
      <c r="G344">
        <v>2.58</v>
      </c>
      <c r="H344">
        <v>10.78</v>
      </c>
      <c r="I344">
        <v>50</v>
      </c>
      <c r="J344">
        <v>1617</v>
      </c>
      <c r="K344">
        <v>0</v>
      </c>
      <c r="L344" t="s">
        <v>126</v>
      </c>
      <c r="M344">
        <v>258</v>
      </c>
      <c r="N344">
        <v>24</v>
      </c>
      <c r="O344">
        <v>25</v>
      </c>
      <c r="P344">
        <v>23.9</v>
      </c>
      <c r="Q344">
        <f t="shared" si="5"/>
        <v>24.45</v>
      </c>
      <c r="AC344" s="21">
        <v>41885.75</v>
      </c>
      <c r="AD344">
        <v>29.652000000000001</v>
      </c>
    </row>
    <row r="345" spans="1:30">
      <c r="A345" s="18">
        <v>41983</v>
      </c>
      <c r="B345">
        <v>26</v>
      </c>
      <c r="C345">
        <v>903</v>
      </c>
      <c r="D345">
        <v>20.7</v>
      </c>
      <c r="E345">
        <v>602</v>
      </c>
      <c r="F345">
        <v>23.3</v>
      </c>
      <c r="G345">
        <v>7.1</v>
      </c>
      <c r="H345">
        <v>24.07</v>
      </c>
      <c r="I345">
        <v>24</v>
      </c>
      <c r="J345">
        <v>1637</v>
      </c>
      <c r="K345">
        <v>0.02</v>
      </c>
      <c r="L345" t="s">
        <v>126</v>
      </c>
      <c r="M345">
        <v>227</v>
      </c>
      <c r="N345">
        <v>22</v>
      </c>
      <c r="O345">
        <v>24.6</v>
      </c>
      <c r="P345">
        <v>23.8</v>
      </c>
      <c r="Q345">
        <f t="shared" si="5"/>
        <v>24.200000000000003</v>
      </c>
      <c r="AC345" s="21">
        <v>41885.791666666664</v>
      </c>
      <c r="AD345">
        <v>29.251999999999999</v>
      </c>
    </row>
    <row r="346" spans="1:30">
      <c r="A346" s="18">
        <v>41984</v>
      </c>
      <c r="B346">
        <v>24.4</v>
      </c>
      <c r="C346">
        <v>15</v>
      </c>
      <c r="D346">
        <v>22.3</v>
      </c>
      <c r="E346">
        <v>1425</v>
      </c>
      <c r="F346">
        <v>24</v>
      </c>
      <c r="G346">
        <v>12.33</v>
      </c>
      <c r="H346">
        <v>20.63</v>
      </c>
      <c r="I346">
        <v>48</v>
      </c>
      <c r="J346">
        <v>1135</v>
      </c>
      <c r="K346">
        <v>0</v>
      </c>
      <c r="L346" t="s">
        <v>126</v>
      </c>
      <c r="M346">
        <v>92</v>
      </c>
      <c r="N346">
        <v>11</v>
      </c>
      <c r="O346">
        <v>24.4</v>
      </c>
      <c r="P346">
        <v>23.3</v>
      </c>
      <c r="Q346">
        <f t="shared" si="5"/>
        <v>23.85</v>
      </c>
      <c r="AC346" s="21">
        <v>41885.833333333336</v>
      </c>
      <c r="AD346">
        <v>29.251999999999999</v>
      </c>
    </row>
    <row r="347" spans="1:30">
      <c r="A347" s="18">
        <v>41985</v>
      </c>
      <c r="B347">
        <v>25.7</v>
      </c>
      <c r="C347">
        <v>1207</v>
      </c>
      <c r="D347">
        <v>21.4</v>
      </c>
      <c r="E347">
        <v>510</v>
      </c>
      <c r="F347">
        <v>23.5</v>
      </c>
      <c r="G347">
        <v>5.9</v>
      </c>
      <c r="H347">
        <v>16.57</v>
      </c>
      <c r="I347">
        <v>56</v>
      </c>
      <c r="J347">
        <v>148</v>
      </c>
      <c r="K347">
        <v>0.08</v>
      </c>
      <c r="L347" t="s">
        <v>126</v>
      </c>
      <c r="M347">
        <v>205</v>
      </c>
      <c r="N347">
        <v>20</v>
      </c>
      <c r="O347">
        <v>24.6</v>
      </c>
      <c r="P347">
        <v>23.3</v>
      </c>
      <c r="Q347">
        <f t="shared" si="5"/>
        <v>23.950000000000003</v>
      </c>
      <c r="AC347" s="21">
        <v>41885.875</v>
      </c>
      <c r="AD347">
        <v>29.251999999999999</v>
      </c>
    </row>
    <row r="348" spans="1:30">
      <c r="A348" s="18">
        <v>41986</v>
      </c>
      <c r="B348">
        <v>24.8</v>
      </c>
      <c r="C348">
        <v>1341</v>
      </c>
      <c r="D348">
        <v>22.1</v>
      </c>
      <c r="E348">
        <v>2306</v>
      </c>
      <c r="F348">
        <v>23.9</v>
      </c>
      <c r="G348">
        <v>13.59</v>
      </c>
      <c r="H348">
        <v>23.32</v>
      </c>
      <c r="I348">
        <v>36</v>
      </c>
      <c r="J348">
        <v>2305</v>
      </c>
      <c r="K348">
        <v>0</v>
      </c>
      <c r="L348" t="s">
        <v>126</v>
      </c>
      <c r="M348">
        <v>180</v>
      </c>
      <c r="N348">
        <v>18</v>
      </c>
      <c r="O348">
        <v>24.2</v>
      </c>
      <c r="P348">
        <v>22.9</v>
      </c>
      <c r="Q348">
        <f t="shared" si="5"/>
        <v>23.549999999999997</v>
      </c>
      <c r="AC348" s="21">
        <v>41885.916666666664</v>
      </c>
      <c r="AD348">
        <v>29.251999999999999</v>
      </c>
    </row>
    <row r="349" spans="1:30">
      <c r="A349" s="18">
        <v>41987</v>
      </c>
      <c r="B349">
        <v>23.7</v>
      </c>
      <c r="C349">
        <v>2256</v>
      </c>
      <c r="D349">
        <v>21.2</v>
      </c>
      <c r="E349">
        <v>427</v>
      </c>
      <c r="F349">
        <v>22.9</v>
      </c>
      <c r="G349">
        <v>19.059999999999999</v>
      </c>
      <c r="H349">
        <v>30.07</v>
      </c>
      <c r="I349">
        <v>10</v>
      </c>
      <c r="J349">
        <v>809</v>
      </c>
      <c r="K349">
        <v>0.09</v>
      </c>
      <c r="L349" t="s">
        <v>126</v>
      </c>
      <c r="M349">
        <v>46</v>
      </c>
      <c r="N349">
        <v>7</v>
      </c>
      <c r="O349">
        <v>23.5</v>
      </c>
      <c r="P349">
        <v>22.2</v>
      </c>
      <c r="Q349">
        <f t="shared" si="5"/>
        <v>22.85</v>
      </c>
      <c r="AC349" s="21">
        <v>41885.958333333336</v>
      </c>
      <c r="AD349">
        <v>29.251999999999999</v>
      </c>
    </row>
    <row r="350" spans="1:30">
      <c r="A350" s="18">
        <v>41988</v>
      </c>
      <c r="B350">
        <v>24.1</v>
      </c>
      <c r="C350">
        <v>1018</v>
      </c>
      <c r="D350">
        <v>21.2</v>
      </c>
      <c r="E350">
        <v>836</v>
      </c>
      <c r="F350">
        <v>23</v>
      </c>
      <c r="G350">
        <v>16.22</v>
      </c>
      <c r="H350">
        <v>28.54</v>
      </c>
      <c r="I350">
        <v>30</v>
      </c>
      <c r="J350">
        <v>215</v>
      </c>
      <c r="K350">
        <v>0</v>
      </c>
      <c r="L350" t="s">
        <v>126</v>
      </c>
      <c r="M350">
        <v>152</v>
      </c>
      <c r="N350">
        <v>16</v>
      </c>
      <c r="O350">
        <v>23.5</v>
      </c>
      <c r="P350">
        <v>22.1</v>
      </c>
      <c r="Q350">
        <f t="shared" si="5"/>
        <v>22.8</v>
      </c>
      <c r="AC350" s="21">
        <v>41886</v>
      </c>
      <c r="AD350">
        <v>29.251999999999999</v>
      </c>
    </row>
    <row r="351" spans="1:30">
      <c r="A351" s="18">
        <v>41989</v>
      </c>
      <c r="B351">
        <v>24.8</v>
      </c>
      <c r="C351">
        <v>1146</v>
      </c>
      <c r="D351">
        <v>21.2</v>
      </c>
      <c r="E351">
        <v>157</v>
      </c>
      <c r="F351">
        <v>23.7</v>
      </c>
      <c r="G351">
        <v>14.57</v>
      </c>
      <c r="H351">
        <v>26.57</v>
      </c>
      <c r="I351">
        <v>57</v>
      </c>
      <c r="J351">
        <v>553</v>
      </c>
      <c r="K351">
        <v>0.03</v>
      </c>
      <c r="L351" t="s">
        <v>126</v>
      </c>
      <c r="M351">
        <v>197</v>
      </c>
      <c r="N351">
        <v>19</v>
      </c>
      <c r="O351">
        <v>23.4</v>
      </c>
      <c r="P351">
        <v>22.2</v>
      </c>
      <c r="Q351">
        <f t="shared" si="5"/>
        <v>22.799999999999997</v>
      </c>
      <c r="AC351" s="21">
        <v>41886.041666666664</v>
      </c>
      <c r="AD351">
        <v>28.952999999999999</v>
      </c>
    </row>
    <row r="352" spans="1:30">
      <c r="A352" s="18">
        <v>41990</v>
      </c>
      <c r="B352">
        <v>25</v>
      </c>
      <c r="C352">
        <v>1236</v>
      </c>
      <c r="D352">
        <v>22.9</v>
      </c>
      <c r="E352">
        <v>16</v>
      </c>
      <c r="F352">
        <v>24.1</v>
      </c>
      <c r="G352">
        <v>11.57</v>
      </c>
      <c r="H352">
        <v>23.94</v>
      </c>
      <c r="I352">
        <v>40</v>
      </c>
      <c r="J352">
        <v>14</v>
      </c>
      <c r="K352">
        <v>0.01</v>
      </c>
      <c r="L352" t="s">
        <v>126</v>
      </c>
      <c r="M352">
        <v>227</v>
      </c>
      <c r="N352">
        <v>22</v>
      </c>
      <c r="O352">
        <v>23.8</v>
      </c>
      <c r="P352">
        <v>22.6</v>
      </c>
      <c r="Q352">
        <f t="shared" si="5"/>
        <v>23.200000000000003</v>
      </c>
      <c r="AC352" s="21">
        <v>41886.083333333336</v>
      </c>
      <c r="AD352">
        <v>28.952999999999999</v>
      </c>
    </row>
    <row r="353" spans="1:30">
      <c r="A353" s="18">
        <v>41991</v>
      </c>
      <c r="B353">
        <v>24.6</v>
      </c>
      <c r="C353">
        <v>1552</v>
      </c>
      <c r="D353">
        <v>22.3</v>
      </c>
      <c r="E353">
        <v>1110</v>
      </c>
      <c r="F353">
        <v>23.9</v>
      </c>
      <c r="G353">
        <v>13.84</v>
      </c>
      <c r="H353">
        <v>25.89</v>
      </c>
      <c r="I353">
        <v>52</v>
      </c>
      <c r="J353">
        <v>1527</v>
      </c>
      <c r="K353">
        <v>0</v>
      </c>
      <c r="L353" t="s">
        <v>126</v>
      </c>
      <c r="M353">
        <v>181</v>
      </c>
      <c r="N353">
        <v>18</v>
      </c>
      <c r="O353">
        <v>24</v>
      </c>
      <c r="P353">
        <v>22.8</v>
      </c>
      <c r="Q353">
        <f t="shared" si="5"/>
        <v>23.4</v>
      </c>
      <c r="AC353" s="21">
        <v>41886.125</v>
      </c>
      <c r="AD353">
        <v>28.754000000000001</v>
      </c>
    </row>
    <row r="354" spans="1:30">
      <c r="A354" s="18">
        <v>41992</v>
      </c>
      <c r="B354">
        <v>25.1</v>
      </c>
      <c r="C354">
        <v>1550</v>
      </c>
      <c r="D354">
        <v>23.6</v>
      </c>
      <c r="E354">
        <v>1218</v>
      </c>
      <c r="F354">
        <v>24.5</v>
      </c>
      <c r="G354">
        <v>13.3</v>
      </c>
      <c r="H354">
        <v>22.14</v>
      </c>
      <c r="I354">
        <v>75</v>
      </c>
      <c r="J354">
        <v>953</v>
      </c>
      <c r="K354">
        <v>0</v>
      </c>
      <c r="L354" t="s">
        <v>126</v>
      </c>
      <c r="M354">
        <v>251</v>
      </c>
      <c r="N354">
        <v>23</v>
      </c>
      <c r="O354">
        <v>23.8</v>
      </c>
      <c r="P354">
        <v>23.1</v>
      </c>
      <c r="Q354">
        <f t="shared" si="5"/>
        <v>23.450000000000003</v>
      </c>
      <c r="AC354" s="21">
        <v>41886.166666666664</v>
      </c>
      <c r="AD354">
        <v>28.754000000000001</v>
      </c>
    </row>
    <row r="355" spans="1:30">
      <c r="A355" s="18">
        <v>41993</v>
      </c>
      <c r="B355">
        <v>25.5</v>
      </c>
      <c r="C355">
        <v>1309</v>
      </c>
      <c r="D355">
        <v>23.5</v>
      </c>
      <c r="E355">
        <v>2233</v>
      </c>
      <c r="F355">
        <v>24.6</v>
      </c>
      <c r="G355">
        <v>7.77</v>
      </c>
      <c r="H355">
        <v>17.29</v>
      </c>
      <c r="I355">
        <v>73</v>
      </c>
      <c r="J355">
        <v>5</v>
      </c>
      <c r="K355">
        <v>0</v>
      </c>
      <c r="L355" t="s">
        <v>126</v>
      </c>
      <c r="M355">
        <v>233</v>
      </c>
      <c r="N355">
        <v>22</v>
      </c>
      <c r="O355">
        <v>24.1</v>
      </c>
      <c r="P355">
        <v>23.2</v>
      </c>
      <c r="Q355">
        <f t="shared" si="5"/>
        <v>23.65</v>
      </c>
      <c r="AC355" s="21">
        <v>41886.208333333336</v>
      </c>
      <c r="AD355">
        <v>28.555</v>
      </c>
    </row>
    <row r="356" spans="1:30">
      <c r="A356" s="18">
        <v>41994</v>
      </c>
      <c r="B356">
        <v>25.8</v>
      </c>
      <c r="C356">
        <v>1628</v>
      </c>
      <c r="D356">
        <v>22.5</v>
      </c>
      <c r="E356">
        <v>528</v>
      </c>
      <c r="F356">
        <v>24</v>
      </c>
      <c r="G356">
        <v>3.37</v>
      </c>
      <c r="H356">
        <v>10.7</v>
      </c>
      <c r="I356">
        <v>58</v>
      </c>
      <c r="J356">
        <v>1342</v>
      </c>
      <c r="K356">
        <v>0.01</v>
      </c>
      <c r="L356" t="s">
        <v>126</v>
      </c>
      <c r="M356">
        <v>296</v>
      </c>
      <c r="N356">
        <v>26</v>
      </c>
      <c r="O356">
        <v>24.4</v>
      </c>
      <c r="P356">
        <v>23.5</v>
      </c>
      <c r="Q356">
        <f t="shared" si="5"/>
        <v>23.95</v>
      </c>
      <c r="AC356" s="21">
        <v>41886.25</v>
      </c>
      <c r="AD356">
        <v>28.555</v>
      </c>
    </row>
    <row r="357" spans="1:30">
      <c r="A357" s="18">
        <v>41995</v>
      </c>
      <c r="B357">
        <v>23.7</v>
      </c>
      <c r="C357">
        <v>427</v>
      </c>
      <c r="D357">
        <v>20.399999999999999</v>
      </c>
      <c r="E357">
        <v>1323</v>
      </c>
      <c r="F357">
        <v>22.3</v>
      </c>
      <c r="G357">
        <v>20.45</v>
      </c>
      <c r="H357">
        <v>36.56</v>
      </c>
      <c r="I357">
        <v>336</v>
      </c>
      <c r="J357">
        <v>1548</v>
      </c>
      <c r="K357">
        <v>0.71</v>
      </c>
      <c r="L357" t="s">
        <v>126</v>
      </c>
      <c r="M357">
        <v>32</v>
      </c>
      <c r="N357">
        <v>6</v>
      </c>
      <c r="O357">
        <v>24.2</v>
      </c>
      <c r="P357">
        <v>21.8</v>
      </c>
      <c r="Q357">
        <f t="shared" si="5"/>
        <v>23</v>
      </c>
      <c r="AC357" s="21">
        <v>41886.291666666664</v>
      </c>
      <c r="AD357">
        <v>28.655000000000001</v>
      </c>
    </row>
    <row r="358" spans="1:30">
      <c r="A358" s="18">
        <v>41996</v>
      </c>
      <c r="B358">
        <v>22.9</v>
      </c>
      <c r="C358">
        <v>1457</v>
      </c>
      <c r="D358">
        <v>20.100000000000001</v>
      </c>
      <c r="E358">
        <v>2011</v>
      </c>
      <c r="F358">
        <v>22.3</v>
      </c>
      <c r="G358">
        <v>20.2</v>
      </c>
      <c r="H358">
        <v>29.5</v>
      </c>
      <c r="I358">
        <v>354</v>
      </c>
      <c r="J358">
        <v>2329</v>
      </c>
      <c r="K358">
        <v>0.15</v>
      </c>
      <c r="L358" t="s">
        <v>126</v>
      </c>
      <c r="M358">
        <v>122</v>
      </c>
      <c r="N358">
        <v>13</v>
      </c>
      <c r="O358">
        <v>23.2</v>
      </c>
      <c r="P358">
        <v>21.8</v>
      </c>
      <c r="Q358">
        <f t="shared" si="5"/>
        <v>22.5</v>
      </c>
      <c r="AC358" s="21">
        <v>41886.333333333336</v>
      </c>
      <c r="AD358">
        <v>28.853000000000002</v>
      </c>
    </row>
    <row r="359" spans="1:30">
      <c r="A359" s="18">
        <v>41997</v>
      </c>
      <c r="B359">
        <v>23.5</v>
      </c>
      <c r="C359">
        <v>1205</v>
      </c>
      <c r="D359">
        <v>19.8</v>
      </c>
      <c r="E359">
        <v>152</v>
      </c>
      <c r="F359">
        <v>21.4</v>
      </c>
      <c r="G359">
        <v>3.8</v>
      </c>
      <c r="H359">
        <v>26.96</v>
      </c>
      <c r="I359">
        <v>330</v>
      </c>
      <c r="J359">
        <v>7</v>
      </c>
      <c r="K359">
        <v>0.47</v>
      </c>
      <c r="L359" t="s">
        <v>126</v>
      </c>
      <c r="M359">
        <v>150</v>
      </c>
      <c r="N359">
        <v>16</v>
      </c>
      <c r="O359">
        <v>23.3</v>
      </c>
      <c r="P359">
        <v>21.9</v>
      </c>
      <c r="Q359">
        <f t="shared" si="5"/>
        <v>22.6</v>
      </c>
      <c r="AC359" s="21">
        <v>41886.375</v>
      </c>
      <c r="AD359">
        <v>29.251999999999999</v>
      </c>
    </row>
    <row r="360" spans="1:30">
      <c r="A360" s="18">
        <v>41998</v>
      </c>
      <c r="B360">
        <v>24.5</v>
      </c>
      <c r="C360">
        <v>1538</v>
      </c>
      <c r="D360">
        <v>19</v>
      </c>
      <c r="E360">
        <v>644</v>
      </c>
      <c r="F360">
        <v>21.9</v>
      </c>
      <c r="G360">
        <v>2.41</v>
      </c>
      <c r="H360">
        <v>9.4499999999999993</v>
      </c>
      <c r="I360">
        <v>78</v>
      </c>
      <c r="J360">
        <v>1303</v>
      </c>
      <c r="K360">
        <v>0</v>
      </c>
      <c r="L360" t="s">
        <v>126</v>
      </c>
      <c r="M360">
        <v>283</v>
      </c>
      <c r="N360">
        <v>26</v>
      </c>
      <c r="O360">
        <v>24</v>
      </c>
      <c r="P360">
        <v>23</v>
      </c>
      <c r="Q360">
        <f t="shared" si="5"/>
        <v>23.5</v>
      </c>
      <c r="AC360" s="21">
        <v>41886.416666666664</v>
      </c>
      <c r="AD360">
        <v>29.352</v>
      </c>
    </row>
    <row r="361" spans="1:30">
      <c r="A361" s="18">
        <v>41999</v>
      </c>
      <c r="B361">
        <v>24.7</v>
      </c>
      <c r="C361">
        <v>920</v>
      </c>
      <c r="D361">
        <v>20.3</v>
      </c>
      <c r="E361">
        <v>209</v>
      </c>
      <c r="F361">
        <v>22.4</v>
      </c>
      <c r="G361">
        <v>2.71</v>
      </c>
      <c r="H361">
        <v>13.92</v>
      </c>
      <c r="I361">
        <v>328</v>
      </c>
      <c r="J361">
        <v>1842</v>
      </c>
      <c r="K361">
        <v>0</v>
      </c>
      <c r="L361" t="s">
        <v>126</v>
      </c>
      <c r="M361">
        <v>205</v>
      </c>
      <c r="N361">
        <v>20</v>
      </c>
      <c r="O361">
        <v>24</v>
      </c>
      <c r="P361">
        <v>23.3</v>
      </c>
      <c r="Q361">
        <f t="shared" si="5"/>
        <v>23.65</v>
      </c>
      <c r="AC361" s="21">
        <v>41886.458333333336</v>
      </c>
      <c r="AD361">
        <v>29.552</v>
      </c>
    </row>
    <row r="362" spans="1:30">
      <c r="A362" s="18">
        <v>42000</v>
      </c>
      <c r="B362">
        <v>24</v>
      </c>
      <c r="C362">
        <v>915</v>
      </c>
      <c r="D362">
        <v>20</v>
      </c>
      <c r="E362">
        <v>622</v>
      </c>
      <c r="F362">
        <v>22.1</v>
      </c>
      <c r="G362">
        <v>10.17</v>
      </c>
      <c r="H362">
        <v>27.73</v>
      </c>
      <c r="I362">
        <v>323</v>
      </c>
      <c r="J362">
        <v>1451</v>
      </c>
      <c r="K362">
        <v>0</v>
      </c>
      <c r="L362" t="s">
        <v>126</v>
      </c>
      <c r="M362">
        <v>300</v>
      </c>
      <c r="N362">
        <v>26</v>
      </c>
      <c r="O362">
        <v>24</v>
      </c>
      <c r="P362">
        <v>21.8</v>
      </c>
      <c r="Q362">
        <f t="shared" si="5"/>
        <v>22.9</v>
      </c>
      <c r="AC362" s="21">
        <v>41886.5</v>
      </c>
      <c r="AD362">
        <v>29.751999999999999</v>
      </c>
    </row>
    <row r="363" spans="1:30">
      <c r="A363" s="18">
        <v>42001</v>
      </c>
      <c r="B363">
        <v>23</v>
      </c>
      <c r="C363">
        <v>1618</v>
      </c>
      <c r="D363">
        <v>21.6</v>
      </c>
      <c r="E363">
        <v>321</v>
      </c>
      <c r="F363">
        <v>22.4</v>
      </c>
      <c r="G363">
        <v>11.61</v>
      </c>
      <c r="H363">
        <v>22.29</v>
      </c>
      <c r="I363">
        <v>348</v>
      </c>
      <c r="J363">
        <v>758</v>
      </c>
      <c r="K363">
        <v>0</v>
      </c>
      <c r="L363" t="s">
        <v>126</v>
      </c>
      <c r="M363">
        <v>282</v>
      </c>
      <c r="N363">
        <v>25</v>
      </c>
      <c r="O363">
        <v>24.1</v>
      </c>
      <c r="P363">
        <v>21.5</v>
      </c>
      <c r="Q363">
        <f t="shared" si="5"/>
        <v>22.8</v>
      </c>
      <c r="AC363" s="21">
        <v>41886.541666666664</v>
      </c>
      <c r="AD363">
        <v>29.853000000000002</v>
      </c>
    </row>
    <row r="364" spans="1:30">
      <c r="A364" s="18">
        <v>42002</v>
      </c>
      <c r="B364">
        <v>23.9</v>
      </c>
      <c r="C364">
        <v>1153</v>
      </c>
      <c r="D364">
        <v>19.7</v>
      </c>
      <c r="E364">
        <v>2309</v>
      </c>
      <c r="F364">
        <v>22.2</v>
      </c>
      <c r="G364">
        <v>4.6100000000000003</v>
      </c>
      <c r="H364">
        <v>11.99</v>
      </c>
      <c r="I364">
        <v>75</v>
      </c>
      <c r="J364">
        <v>1057</v>
      </c>
      <c r="K364">
        <v>0</v>
      </c>
      <c r="L364" t="s">
        <v>126</v>
      </c>
      <c r="M364">
        <v>206</v>
      </c>
      <c r="N364">
        <v>19</v>
      </c>
      <c r="O364">
        <v>23.5</v>
      </c>
      <c r="P364">
        <v>22</v>
      </c>
      <c r="Q364">
        <f t="shared" si="5"/>
        <v>22.75</v>
      </c>
      <c r="AC364" s="21">
        <v>41886.583333333336</v>
      </c>
      <c r="AD364">
        <v>30.254999999999999</v>
      </c>
    </row>
    <row r="365" spans="1:30">
      <c r="A365" s="18">
        <v>42003</v>
      </c>
      <c r="B365">
        <v>25.7</v>
      </c>
      <c r="C365">
        <v>1158</v>
      </c>
      <c r="D365">
        <v>19.399999999999999</v>
      </c>
      <c r="E365">
        <v>23</v>
      </c>
      <c r="F365">
        <v>21.3</v>
      </c>
      <c r="G365">
        <v>4.97</v>
      </c>
      <c r="H365">
        <v>30.07</v>
      </c>
      <c r="I365">
        <v>206</v>
      </c>
      <c r="J365">
        <v>1536</v>
      </c>
      <c r="K365">
        <v>0.53</v>
      </c>
      <c r="L365" t="s">
        <v>126</v>
      </c>
      <c r="M365">
        <v>144</v>
      </c>
      <c r="N365">
        <v>14</v>
      </c>
      <c r="O365">
        <v>23.2</v>
      </c>
      <c r="P365">
        <v>22.8</v>
      </c>
      <c r="Q365">
        <f t="shared" si="5"/>
        <v>23</v>
      </c>
      <c r="AC365" s="21">
        <v>41886.625</v>
      </c>
      <c r="AD365">
        <v>30.254999999999999</v>
      </c>
    </row>
    <row r="366" spans="1:30">
      <c r="A366" s="18">
        <v>42004</v>
      </c>
      <c r="B366">
        <v>23.4</v>
      </c>
      <c r="C366">
        <v>1300</v>
      </c>
      <c r="D366">
        <v>18.7</v>
      </c>
      <c r="E366">
        <v>236</v>
      </c>
      <c r="F366">
        <v>20.6</v>
      </c>
      <c r="G366">
        <v>3.65</v>
      </c>
      <c r="H366">
        <v>18.11</v>
      </c>
      <c r="I366">
        <v>330</v>
      </c>
      <c r="J366">
        <v>1041</v>
      </c>
      <c r="K366">
        <v>0</v>
      </c>
      <c r="L366" t="s">
        <v>126</v>
      </c>
      <c r="M366">
        <v>257</v>
      </c>
      <c r="N366">
        <v>22</v>
      </c>
      <c r="O366">
        <v>23</v>
      </c>
      <c r="P366">
        <v>21.9</v>
      </c>
      <c r="Q366">
        <f t="shared" si="5"/>
        <v>22.45</v>
      </c>
      <c r="AC366" s="21">
        <v>41886.666666666664</v>
      </c>
      <c r="AD366">
        <v>30.254999999999999</v>
      </c>
    </row>
    <row r="367" spans="1:30">
      <c r="A367" s="18">
        <v>42005</v>
      </c>
      <c r="B367">
        <v>23.4</v>
      </c>
      <c r="C367">
        <v>1529</v>
      </c>
      <c r="D367">
        <v>18</v>
      </c>
      <c r="E367">
        <v>611</v>
      </c>
      <c r="F367">
        <v>20.399999999999999</v>
      </c>
      <c r="G367">
        <v>2.84</v>
      </c>
      <c r="H367">
        <v>14.05</v>
      </c>
      <c r="I367">
        <v>351</v>
      </c>
      <c r="J367">
        <v>1311</v>
      </c>
      <c r="K367">
        <v>0</v>
      </c>
      <c r="L367" t="s">
        <v>126</v>
      </c>
      <c r="M367">
        <v>200</v>
      </c>
      <c r="N367">
        <v>18</v>
      </c>
      <c r="O367">
        <v>22.9</v>
      </c>
      <c r="P367">
        <v>21.6</v>
      </c>
      <c r="Q367">
        <f t="shared" si="5"/>
        <v>22.25</v>
      </c>
      <c r="AC367" s="21">
        <v>41886.708333333336</v>
      </c>
      <c r="AD367">
        <v>29.952999999999999</v>
      </c>
    </row>
    <row r="368" spans="1:30">
      <c r="AC368" s="21">
        <v>41886.75</v>
      </c>
      <c r="AD368">
        <v>29.853000000000002</v>
      </c>
    </row>
    <row r="369" spans="29:30">
      <c r="AC369" s="21">
        <v>41886.791666666664</v>
      </c>
      <c r="AD369">
        <v>29.552</v>
      </c>
    </row>
    <row r="370" spans="29:30">
      <c r="AC370" s="21">
        <v>41886.833333333336</v>
      </c>
      <c r="AD370">
        <v>29.552</v>
      </c>
    </row>
    <row r="371" spans="29:30">
      <c r="AC371" s="21">
        <v>41886.875</v>
      </c>
      <c r="AD371">
        <v>29.552</v>
      </c>
    </row>
    <row r="372" spans="29:30">
      <c r="AC372" s="21">
        <v>41886.916666666664</v>
      </c>
      <c r="AD372">
        <v>29.452000000000002</v>
      </c>
    </row>
    <row r="373" spans="29:30">
      <c r="AC373" s="21">
        <v>41886.958333333336</v>
      </c>
      <c r="AD373">
        <v>29.352</v>
      </c>
    </row>
    <row r="374" spans="29:30">
      <c r="AC374" s="21">
        <v>41887</v>
      </c>
      <c r="AD374">
        <v>29.352</v>
      </c>
    </row>
    <row r="375" spans="29:30">
      <c r="AC375" s="21">
        <v>41887.041666666664</v>
      </c>
      <c r="AD375">
        <v>29.352</v>
      </c>
    </row>
    <row r="376" spans="29:30">
      <c r="AC376" s="21">
        <v>41887.083333333336</v>
      </c>
      <c r="AD376">
        <v>29.152000000000001</v>
      </c>
    </row>
    <row r="377" spans="29:30">
      <c r="AC377" s="21">
        <v>41887.125</v>
      </c>
      <c r="AD377">
        <v>29.053000000000001</v>
      </c>
    </row>
    <row r="378" spans="29:30">
      <c r="AC378" s="21">
        <v>41887.166666666664</v>
      </c>
      <c r="AD378">
        <v>28.952999999999999</v>
      </c>
    </row>
    <row r="379" spans="29:30">
      <c r="AC379" s="21">
        <v>41887.208333333336</v>
      </c>
      <c r="AD379">
        <v>28.754000000000001</v>
      </c>
    </row>
    <row r="380" spans="29:30">
      <c r="AC380" s="21">
        <v>41887.25</v>
      </c>
      <c r="AD380">
        <v>28.356999999999999</v>
      </c>
    </row>
    <row r="381" spans="29:30">
      <c r="AC381" s="21">
        <v>41887.291666666664</v>
      </c>
      <c r="AD381">
        <v>28.356999999999999</v>
      </c>
    </row>
    <row r="382" spans="29:30">
      <c r="AC382" s="21">
        <v>41887.333333333336</v>
      </c>
      <c r="AD382">
        <v>29.053000000000001</v>
      </c>
    </row>
    <row r="383" spans="29:30">
      <c r="AC383" s="21">
        <v>41887.375</v>
      </c>
      <c r="AD383">
        <v>29.251999999999999</v>
      </c>
    </row>
    <row r="384" spans="29:30">
      <c r="AC384" s="21">
        <v>41887.416666666664</v>
      </c>
      <c r="AD384">
        <v>29.053000000000001</v>
      </c>
    </row>
    <row r="385" spans="29:30">
      <c r="AC385" s="21">
        <v>41887.458333333336</v>
      </c>
      <c r="AD385">
        <v>29.452000000000002</v>
      </c>
    </row>
    <row r="386" spans="29:30">
      <c r="AC386" s="21">
        <v>41887.5</v>
      </c>
      <c r="AD386">
        <v>29.652000000000001</v>
      </c>
    </row>
    <row r="387" spans="29:30">
      <c r="AC387" s="21">
        <v>41887.541666666664</v>
      </c>
      <c r="AD387">
        <v>29.952999999999999</v>
      </c>
    </row>
    <row r="388" spans="29:30">
      <c r="AC388" s="21">
        <v>41887.583333333336</v>
      </c>
      <c r="AD388">
        <v>30.254999999999999</v>
      </c>
    </row>
    <row r="389" spans="29:30">
      <c r="AC389" s="21">
        <v>41887.625</v>
      </c>
      <c r="AD389">
        <v>30.457000000000001</v>
      </c>
    </row>
    <row r="390" spans="29:30">
      <c r="AC390" s="21">
        <v>41887.666666666664</v>
      </c>
      <c r="AD390">
        <v>30.558</v>
      </c>
    </row>
    <row r="391" spans="29:30">
      <c r="AC391" s="21">
        <v>41887.708333333336</v>
      </c>
      <c r="AD391">
        <v>30.658999999999999</v>
      </c>
    </row>
    <row r="392" spans="29:30">
      <c r="AC392" s="21">
        <v>41887.75</v>
      </c>
      <c r="AD392">
        <v>30.457000000000001</v>
      </c>
    </row>
    <row r="393" spans="29:30">
      <c r="AC393" s="21">
        <v>41887.791666666664</v>
      </c>
      <c r="AD393">
        <v>30.254999999999999</v>
      </c>
    </row>
    <row r="394" spans="29:30">
      <c r="AC394" s="21">
        <v>41887.833333333336</v>
      </c>
      <c r="AD394">
        <v>30.053999999999998</v>
      </c>
    </row>
    <row r="395" spans="29:30">
      <c r="AC395" s="21">
        <v>41887.875</v>
      </c>
      <c r="AD395">
        <v>29.751999999999999</v>
      </c>
    </row>
    <row r="396" spans="29:30">
      <c r="AC396" s="21">
        <v>41887.916666666664</v>
      </c>
      <c r="AD396">
        <v>29.552</v>
      </c>
    </row>
    <row r="397" spans="29:30">
      <c r="AC397" s="21">
        <v>41887.958333333336</v>
      </c>
      <c r="AD397">
        <v>29.452000000000002</v>
      </c>
    </row>
    <row r="398" spans="29:30">
      <c r="AC398" s="21">
        <v>41888</v>
      </c>
      <c r="AD398">
        <v>29.352</v>
      </c>
    </row>
    <row r="399" spans="29:30">
      <c r="AC399" s="21">
        <v>41888.041666666664</v>
      </c>
      <c r="AD399">
        <v>29.352</v>
      </c>
    </row>
    <row r="400" spans="29:30">
      <c r="AC400" s="21">
        <v>41888.083333333336</v>
      </c>
      <c r="AD400">
        <v>29.053000000000001</v>
      </c>
    </row>
    <row r="401" spans="29:30">
      <c r="AC401" s="21">
        <v>41888.125</v>
      </c>
      <c r="AD401">
        <v>28.952999999999999</v>
      </c>
    </row>
    <row r="402" spans="29:30">
      <c r="AC402" s="21">
        <v>41888.166666666664</v>
      </c>
      <c r="AD402">
        <v>28.853000000000002</v>
      </c>
    </row>
    <row r="403" spans="29:30">
      <c r="AC403" s="21">
        <v>41888.208333333336</v>
      </c>
      <c r="AD403">
        <v>28.754000000000001</v>
      </c>
    </row>
    <row r="404" spans="29:30">
      <c r="AC404" s="21">
        <v>41888.25</v>
      </c>
      <c r="AD404">
        <v>28.456</v>
      </c>
    </row>
    <row r="405" spans="29:30">
      <c r="AC405" s="21">
        <v>41888.291666666664</v>
      </c>
      <c r="AD405">
        <v>28.356999999999999</v>
      </c>
    </row>
    <row r="406" spans="29:30">
      <c r="AC406" s="21">
        <v>41888.333333333336</v>
      </c>
      <c r="AD406">
        <v>28.257999999999999</v>
      </c>
    </row>
    <row r="407" spans="29:30">
      <c r="AC407" s="21">
        <v>41888.375</v>
      </c>
      <c r="AD407">
        <v>28.257999999999999</v>
      </c>
    </row>
    <row r="408" spans="29:30">
      <c r="AC408" s="21">
        <v>41888.416666666664</v>
      </c>
      <c r="AD408">
        <v>29.152000000000001</v>
      </c>
    </row>
    <row r="409" spans="29:30">
      <c r="AC409" s="21">
        <v>41888.458333333336</v>
      </c>
      <c r="AD409">
        <v>29.452000000000002</v>
      </c>
    </row>
    <row r="410" spans="29:30">
      <c r="AC410" s="21">
        <v>41888.5</v>
      </c>
      <c r="AD410">
        <v>29.751999999999999</v>
      </c>
    </row>
    <row r="411" spans="29:30">
      <c r="AC411" s="21">
        <v>41888.541666666664</v>
      </c>
      <c r="AD411">
        <v>29.853000000000002</v>
      </c>
    </row>
    <row r="412" spans="29:30">
      <c r="AC412" s="21">
        <v>41888.583333333336</v>
      </c>
      <c r="AD412">
        <v>30.154</v>
      </c>
    </row>
    <row r="413" spans="29:30">
      <c r="AC413" s="21">
        <v>41888.625</v>
      </c>
      <c r="AD413">
        <v>30.356000000000002</v>
      </c>
    </row>
    <row r="414" spans="29:30">
      <c r="AC414" s="21">
        <v>41888.666666666664</v>
      </c>
      <c r="AD414">
        <v>30.356000000000002</v>
      </c>
    </row>
    <row r="415" spans="29:30">
      <c r="AC415" s="21">
        <v>41888.708333333336</v>
      </c>
      <c r="AD415">
        <v>30.254999999999999</v>
      </c>
    </row>
    <row r="416" spans="29:30">
      <c r="AC416" s="21">
        <v>41888.75</v>
      </c>
      <c r="AD416">
        <v>30.254999999999999</v>
      </c>
    </row>
    <row r="417" spans="29:30">
      <c r="AC417" s="21">
        <v>41888.791666666664</v>
      </c>
      <c r="AD417">
        <v>29.952999999999999</v>
      </c>
    </row>
    <row r="418" spans="29:30">
      <c r="AC418" s="21">
        <v>41888.833333333336</v>
      </c>
      <c r="AD418">
        <v>29.751999999999999</v>
      </c>
    </row>
    <row r="419" spans="29:30">
      <c r="AC419" s="21">
        <v>41888.875</v>
      </c>
      <c r="AD419">
        <v>29.853000000000002</v>
      </c>
    </row>
    <row r="420" spans="29:30">
      <c r="AC420" s="21">
        <v>41888.916666666664</v>
      </c>
      <c r="AD420">
        <v>29.751999999999999</v>
      </c>
    </row>
    <row r="421" spans="29:30">
      <c r="AC421" s="21">
        <v>41888.958333333336</v>
      </c>
      <c r="AD421">
        <v>29.552</v>
      </c>
    </row>
    <row r="422" spans="29:30">
      <c r="AC422" s="21">
        <v>41889</v>
      </c>
      <c r="AD422">
        <v>29.452000000000002</v>
      </c>
    </row>
    <row r="423" spans="29:30">
      <c r="AC423" s="21">
        <v>41889.041666666664</v>
      </c>
      <c r="AD423">
        <v>29.352</v>
      </c>
    </row>
    <row r="424" spans="29:30">
      <c r="AC424" s="21">
        <v>41889.083333333336</v>
      </c>
      <c r="AD424">
        <v>29.352</v>
      </c>
    </row>
    <row r="425" spans="29:30">
      <c r="AC425" s="21">
        <v>41889.125</v>
      </c>
      <c r="AD425">
        <v>29.053000000000001</v>
      </c>
    </row>
    <row r="426" spans="29:30">
      <c r="AC426" s="21">
        <v>41889.166666666664</v>
      </c>
      <c r="AD426">
        <v>29.053000000000001</v>
      </c>
    </row>
    <row r="427" spans="29:30">
      <c r="AC427" s="21">
        <v>41889.208333333336</v>
      </c>
      <c r="AD427">
        <v>28.853000000000002</v>
      </c>
    </row>
    <row r="428" spans="29:30">
      <c r="AC428" s="21">
        <v>41889.25</v>
      </c>
      <c r="AD428">
        <v>27.664999999999999</v>
      </c>
    </row>
    <row r="429" spans="29:30">
      <c r="AC429" s="21">
        <v>41889.291666666664</v>
      </c>
      <c r="AD429">
        <v>27.861999999999998</v>
      </c>
    </row>
    <row r="430" spans="29:30">
      <c r="AC430" s="21">
        <v>41889.333333333336</v>
      </c>
      <c r="AD430">
        <v>28.158999999999999</v>
      </c>
    </row>
    <row r="431" spans="29:30">
      <c r="AC431" s="21">
        <v>41889.375</v>
      </c>
      <c r="AD431">
        <v>28.952999999999999</v>
      </c>
    </row>
    <row r="432" spans="29:30">
      <c r="AC432" s="21">
        <v>41889.416666666664</v>
      </c>
      <c r="AD432">
        <v>29.452000000000002</v>
      </c>
    </row>
    <row r="433" spans="29:30">
      <c r="AC433" s="21">
        <v>41889.458333333336</v>
      </c>
      <c r="AD433">
        <v>29.652000000000001</v>
      </c>
    </row>
    <row r="434" spans="29:30">
      <c r="AC434" s="21">
        <v>41889.5</v>
      </c>
      <c r="AD434">
        <v>29.853000000000002</v>
      </c>
    </row>
    <row r="435" spans="29:30">
      <c r="AC435" s="21">
        <v>41889.541666666664</v>
      </c>
      <c r="AD435">
        <v>30.154</v>
      </c>
    </row>
    <row r="436" spans="29:30">
      <c r="AC436" s="21">
        <v>41889.583333333336</v>
      </c>
      <c r="AD436">
        <v>30.254999999999999</v>
      </c>
    </row>
    <row r="437" spans="29:30">
      <c r="AC437" s="21">
        <v>41889.625</v>
      </c>
      <c r="AD437">
        <v>30.356000000000002</v>
      </c>
    </row>
    <row r="438" spans="29:30">
      <c r="AC438" s="21">
        <v>41889.666666666664</v>
      </c>
      <c r="AD438">
        <v>30.356000000000002</v>
      </c>
    </row>
    <row r="439" spans="29:30">
      <c r="AC439" s="21">
        <v>41889.708333333336</v>
      </c>
      <c r="AD439">
        <v>30.254999999999999</v>
      </c>
    </row>
    <row r="440" spans="29:30">
      <c r="AC440" s="21">
        <v>41889.75</v>
      </c>
      <c r="AD440">
        <v>30.154</v>
      </c>
    </row>
    <row r="441" spans="29:30">
      <c r="AC441" s="21">
        <v>41889.791666666664</v>
      </c>
      <c r="AD441">
        <v>29.952999999999999</v>
      </c>
    </row>
    <row r="442" spans="29:30">
      <c r="AC442" s="21">
        <v>41889.833333333336</v>
      </c>
      <c r="AD442">
        <v>29.952999999999999</v>
      </c>
    </row>
    <row r="443" spans="29:30">
      <c r="AC443" s="21">
        <v>41889.875</v>
      </c>
      <c r="AD443">
        <v>29.853000000000002</v>
      </c>
    </row>
    <row r="444" spans="29:30">
      <c r="AC444" s="21">
        <v>41889.916666666664</v>
      </c>
      <c r="AD444">
        <v>29.853000000000002</v>
      </c>
    </row>
    <row r="445" spans="29:30">
      <c r="AC445" s="21">
        <v>41889.958333333336</v>
      </c>
      <c r="AD445">
        <v>29.652000000000001</v>
      </c>
    </row>
    <row r="446" spans="29:30">
      <c r="AC446" s="21">
        <v>41890</v>
      </c>
      <c r="AD446">
        <v>29.352</v>
      </c>
    </row>
    <row r="447" spans="29:30">
      <c r="AC447" s="21">
        <v>41890.041666666664</v>
      </c>
      <c r="AD447">
        <v>29.251999999999999</v>
      </c>
    </row>
    <row r="448" spans="29:30">
      <c r="AC448" s="21">
        <v>41890.083333333336</v>
      </c>
      <c r="AD448">
        <v>29.251999999999999</v>
      </c>
    </row>
    <row r="449" spans="29:30">
      <c r="AC449" s="21">
        <v>41890.125</v>
      </c>
      <c r="AD449">
        <v>29.251999999999999</v>
      </c>
    </row>
    <row r="450" spans="29:30">
      <c r="AC450" s="21">
        <v>41890.166666666664</v>
      </c>
      <c r="AD450">
        <v>29.053000000000001</v>
      </c>
    </row>
    <row r="451" spans="29:30">
      <c r="AC451" s="21">
        <v>41890.208333333336</v>
      </c>
      <c r="AD451">
        <v>29.053000000000001</v>
      </c>
    </row>
    <row r="452" spans="29:30">
      <c r="AC452" s="21">
        <v>41890.25</v>
      </c>
      <c r="AD452">
        <v>28.853000000000002</v>
      </c>
    </row>
    <row r="453" spans="29:30">
      <c r="AC453" s="21">
        <v>41890.291666666664</v>
      </c>
      <c r="AD453">
        <v>28.754000000000001</v>
      </c>
    </row>
    <row r="454" spans="29:30">
      <c r="AC454" s="21">
        <v>41890.333333333336</v>
      </c>
      <c r="AD454">
        <v>28.853000000000002</v>
      </c>
    </row>
    <row r="455" spans="29:30">
      <c r="AC455" s="21">
        <v>41890.375</v>
      </c>
      <c r="AD455">
        <v>29.152000000000001</v>
      </c>
    </row>
    <row r="456" spans="29:30">
      <c r="AC456" s="21">
        <v>41890.416666666664</v>
      </c>
      <c r="AD456">
        <v>29.652000000000001</v>
      </c>
    </row>
    <row r="457" spans="29:30">
      <c r="AC457" s="21">
        <v>41890.458333333336</v>
      </c>
      <c r="AD457">
        <v>29.552</v>
      </c>
    </row>
    <row r="458" spans="29:30">
      <c r="AC458" s="21">
        <v>41890.5</v>
      </c>
      <c r="AD458">
        <v>29.552</v>
      </c>
    </row>
    <row r="459" spans="29:30">
      <c r="AC459" s="21">
        <v>41890.541666666664</v>
      </c>
      <c r="AD459">
        <v>29.552</v>
      </c>
    </row>
    <row r="460" spans="29:30">
      <c r="AC460" s="21">
        <v>41890.583333333336</v>
      </c>
      <c r="AD460">
        <v>29.751999999999999</v>
      </c>
    </row>
    <row r="461" spans="29:30">
      <c r="AC461" s="21">
        <v>41890.625</v>
      </c>
      <c r="AD461">
        <v>30.053999999999998</v>
      </c>
    </row>
    <row r="462" spans="29:30">
      <c r="AC462" s="21">
        <v>41890.666666666664</v>
      </c>
      <c r="AD462">
        <v>30.254999999999999</v>
      </c>
    </row>
    <row r="463" spans="29:30">
      <c r="AC463" s="21">
        <v>41890.708333333336</v>
      </c>
      <c r="AD463">
        <v>29.751999999999999</v>
      </c>
    </row>
    <row r="464" spans="29:30">
      <c r="AC464" s="21">
        <v>41890.75</v>
      </c>
      <c r="AD464">
        <v>29.952999999999999</v>
      </c>
    </row>
    <row r="465" spans="29:30">
      <c r="AC465" s="21">
        <v>41890.791666666664</v>
      </c>
      <c r="AD465">
        <v>29.952999999999999</v>
      </c>
    </row>
    <row r="466" spans="29:30">
      <c r="AC466" s="21">
        <v>41890.833333333336</v>
      </c>
      <c r="AD466">
        <v>29.751999999999999</v>
      </c>
    </row>
    <row r="467" spans="29:30">
      <c r="AC467" s="21">
        <v>41890.875</v>
      </c>
      <c r="AD467">
        <v>29.251999999999999</v>
      </c>
    </row>
    <row r="468" spans="29:30">
      <c r="AC468" s="21">
        <v>41890.916666666664</v>
      </c>
      <c r="AD468">
        <v>29.251999999999999</v>
      </c>
    </row>
    <row r="469" spans="29:30">
      <c r="AC469" s="21">
        <v>41890.958333333336</v>
      </c>
      <c r="AD469">
        <v>29.152000000000001</v>
      </c>
    </row>
    <row r="470" spans="29:30">
      <c r="AC470" s="21">
        <v>41891</v>
      </c>
      <c r="AD470">
        <v>29.053000000000001</v>
      </c>
    </row>
    <row r="471" spans="29:30">
      <c r="AC471" s="21">
        <v>41891.041666666664</v>
      </c>
      <c r="AD471">
        <v>28.754000000000001</v>
      </c>
    </row>
    <row r="472" spans="29:30">
      <c r="AC472" s="21">
        <v>41891.083333333336</v>
      </c>
      <c r="AD472">
        <v>28.655000000000001</v>
      </c>
    </row>
    <row r="473" spans="29:30">
      <c r="AC473" s="21">
        <v>41891.125</v>
      </c>
      <c r="AD473">
        <v>28.754000000000001</v>
      </c>
    </row>
    <row r="474" spans="29:30">
      <c r="AC474" s="21">
        <v>41891.166666666664</v>
      </c>
      <c r="AD474">
        <v>28.655000000000001</v>
      </c>
    </row>
    <row r="475" spans="29:30">
      <c r="AC475" s="21">
        <v>41891.208333333336</v>
      </c>
      <c r="AD475">
        <v>28.655000000000001</v>
      </c>
    </row>
    <row r="476" spans="29:30">
      <c r="AC476" s="21">
        <v>41891.25</v>
      </c>
      <c r="AD476">
        <v>28.555</v>
      </c>
    </row>
    <row r="477" spans="29:30">
      <c r="AC477" s="21">
        <v>41891.291666666664</v>
      </c>
      <c r="AD477">
        <v>28.456</v>
      </c>
    </row>
    <row r="478" spans="29:30">
      <c r="AC478" s="21">
        <v>41891.333333333336</v>
      </c>
      <c r="AD478">
        <v>28.853000000000002</v>
      </c>
    </row>
    <row r="479" spans="29:30">
      <c r="AC479" s="21">
        <v>41891.375</v>
      </c>
      <c r="AD479">
        <v>28.853000000000002</v>
      </c>
    </row>
    <row r="480" spans="29:30">
      <c r="AC480" s="21">
        <v>41891.416666666664</v>
      </c>
      <c r="AD480">
        <v>29.053000000000001</v>
      </c>
    </row>
    <row r="481" spans="29:30">
      <c r="AC481" s="21">
        <v>41891.458333333336</v>
      </c>
      <c r="AD481">
        <v>29.452000000000002</v>
      </c>
    </row>
    <row r="482" spans="29:30">
      <c r="AC482" s="21">
        <v>41891.5</v>
      </c>
      <c r="AD482">
        <v>29.652000000000001</v>
      </c>
    </row>
    <row r="483" spans="29:30">
      <c r="AC483" s="21">
        <v>41891.541666666664</v>
      </c>
      <c r="AD483">
        <v>29.452000000000002</v>
      </c>
    </row>
    <row r="484" spans="29:30">
      <c r="AC484" s="21">
        <v>41891.583333333336</v>
      </c>
      <c r="AD484">
        <v>29.952999999999999</v>
      </c>
    </row>
    <row r="485" spans="29:30">
      <c r="AC485" s="21">
        <v>41891.625</v>
      </c>
      <c r="AD485">
        <v>29.751999999999999</v>
      </c>
    </row>
    <row r="486" spans="29:30">
      <c r="AC486" s="21">
        <v>41891.666666666664</v>
      </c>
      <c r="AD486">
        <v>29.552</v>
      </c>
    </row>
    <row r="487" spans="29:30">
      <c r="AC487" s="21">
        <v>41891.708333333336</v>
      </c>
      <c r="AD487">
        <v>29.552</v>
      </c>
    </row>
    <row r="488" spans="29:30">
      <c r="AC488" s="21">
        <v>41891.75</v>
      </c>
      <c r="AD488">
        <v>29.652000000000001</v>
      </c>
    </row>
    <row r="489" spans="29:30">
      <c r="AC489" s="21">
        <v>41891.791666666664</v>
      </c>
      <c r="AD489">
        <v>29.652000000000001</v>
      </c>
    </row>
    <row r="490" spans="29:30">
      <c r="AC490" s="21">
        <v>41891.833333333336</v>
      </c>
      <c r="AD490">
        <v>29.251999999999999</v>
      </c>
    </row>
    <row r="491" spans="29:30">
      <c r="AC491" s="21">
        <v>41891.875</v>
      </c>
      <c r="AD491">
        <v>29.251999999999999</v>
      </c>
    </row>
    <row r="492" spans="29:30">
      <c r="AC492" s="21">
        <v>41891.916666666664</v>
      </c>
      <c r="AD492">
        <v>29.152000000000001</v>
      </c>
    </row>
    <row r="493" spans="29:30">
      <c r="AC493" s="21">
        <v>41891.958333333336</v>
      </c>
      <c r="AD493">
        <v>28.952999999999999</v>
      </c>
    </row>
    <row r="494" spans="29:30">
      <c r="AC494" s="21">
        <v>41892</v>
      </c>
      <c r="AD494">
        <v>28.853000000000002</v>
      </c>
    </row>
    <row r="495" spans="29:30">
      <c r="AC495" s="21">
        <v>41892.041666666664</v>
      </c>
      <c r="AD495">
        <v>28.655000000000001</v>
      </c>
    </row>
    <row r="496" spans="29:30">
      <c r="AC496" s="21">
        <v>41892.083333333336</v>
      </c>
      <c r="AD496">
        <v>28.655000000000001</v>
      </c>
    </row>
    <row r="497" spans="29:30">
      <c r="AC497" s="21">
        <v>41892.125</v>
      </c>
      <c r="AD497">
        <v>28.655000000000001</v>
      </c>
    </row>
    <row r="498" spans="29:30">
      <c r="AC498" s="21">
        <v>41892.166666666664</v>
      </c>
      <c r="AD498">
        <v>28.655000000000001</v>
      </c>
    </row>
    <row r="499" spans="29:30">
      <c r="AC499" s="21">
        <v>41892.208333333336</v>
      </c>
      <c r="AD499">
        <v>28.655000000000001</v>
      </c>
    </row>
    <row r="500" spans="29:30">
      <c r="AC500" s="21">
        <v>41892.25</v>
      </c>
      <c r="AD500">
        <v>28.555</v>
      </c>
    </row>
    <row r="501" spans="29:30">
      <c r="AC501" s="21">
        <v>41892.291666666664</v>
      </c>
      <c r="AD501">
        <v>28.356999999999999</v>
      </c>
    </row>
    <row r="502" spans="29:30">
      <c r="AC502" s="21">
        <v>41892.333333333336</v>
      </c>
      <c r="AD502">
        <v>28.555</v>
      </c>
    </row>
    <row r="503" spans="29:30">
      <c r="AC503" s="21">
        <v>41892.375</v>
      </c>
      <c r="AD503">
        <v>29.152000000000001</v>
      </c>
    </row>
    <row r="504" spans="29:30">
      <c r="AC504" s="21">
        <v>41892.416666666664</v>
      </c>
      <c r="AD504">
        <v>29.152000000000001</v>
      </c>
    </row>
    <row r="505" spans="29:30">
      <c r="AC505" s="21">
        <v>41892.458333333336</v>
      </c>
      <c r="AD505">
        <v>29.552</v>
      </c>
    </row>
    <row r="506" spans="29:30">
      <c r="AC506" s="21">
        <v>41892.5</v>
      </c>
      <c r="AD506">
        <v>30.053999999999998</v>
      </c>
    </row>
    <row r="507" spans="29:30">
      <c r="AC507" s="21">
        <v>41892.541666666664</v>
      </c>
      <c r="AD507">
        <v>29.853000000000002</v>
      </c>
    </row>
    <row r="508" spans="29:30">
      <c r="AC508" s="21">
        <v>41892.583333333336</v>
      </c>
      <c r="AD508">
        <v>29.853000000000002</v>
      </c>
    </row>
    <row r="509" spans="29:30">
      <c r="AC509" s="21">
        <v>41892.625</v>
      </c>
      <c r="AD509">
        <v>30.053999999999998</v>
      </c>
    </row>
    <row r="510" spans="29:30">
      <c r="AC510" s="21">
        <v>41892.666666666664</v>
      </c>
      <c r="AD510">
        <v>30.053999999999998</v>
      </c>
    </row>
    <row r="511" spans="29:30">
      <c r="AC511" s="21">
        <v>41892.708333333336</v>
      </c>
      <c r="AD511">
        <v>29.952999999999999</v>
      </c>
    </row>
    <row r="512" spans="29:30">
      <c r="AC512" s="21">
        <v>41892.75</v>
      </c>
      <c r="AD512">
        <v>29.751999999999999</v>
      </c>
    </row>
    <row r="513" spans="29:30">
      <c r="AC513" s="21">
        <v>41892.791666666664</v>
      </c>
      <c r="AD513">
        <v>29.952999999999999</v>
      </c>
    </row>
    <row r="514" spans="29:30">
      <c r="AC514" s="21">
        <v>41892.833333333336</v>
      </c>
      <c r="AD514">
        <v>29.751999999999999</v>
      </c>
    </row>
    <row r="515" spans="29:30">
      <c r="AC515" s="21">
        <v>41892.875</v>
      </c>
      <c r="AD515">
        <v>29.452000000000002</v>
      </c>
    </row>
    <row r="516" spans="29:30">
      <c r="AC516" s="21">
        <v>41892.916666666664</v>
      </c>
      <c r="AD516">
        <v>29.452000000000002</v>
      </c>
    </row>
    <row r="517" spans="29:30">
      <c r="AC517" s="21">
        <v>41892.958333333336</v>
      </c>
      <c r="AD517">
        <v>29.251999999999999</v>
      </c>
    </row>
    <row r="518" spans="29:30">
      <c r="AC518" s="21">
        <v>41893</v>
      </c>
      <c r="AD518">
        <v>29.152000000000001</v>
      </c>
    </row>
    <row r="519" spans="29:30">
      <c r="AC519" s="21">
        <v>41893.041666666664</v>
      </c>
      <c r="AD519">
        <v>29.053000000000001</v>
      </c>
    </row>
    <row r="520" spans="29:30">
      <c r="AC520" s="21">
        <v>41893.083333333336</v>
      </c>
      <c r="AD520">
        <v>28.853000000000002</v>
      </c>
    </row>
    <row r="521" spans="29:30">
      <c r="AC521" s="21">
        <v>41893.125</v>
      </c>
      <c r="AD521">
        <v>28.853000000000002</v>
      </c>
    </row>
    <row r="522" spans="29:30">
      <c r="AC522" s="21">
        <v>41893.166666666664</v>
      </c>
      <c r="AD522">
        <v>28.754000000000001</v>
      </c>
    </row>
    <row r="523" spans="29:30">
      <c r="AC523" s="21">
        <v>41893.208333333336</v>
      </c>
      <c r="AD523">
        <v>28.655000000000001</v>
      </c>
    </row>
    <row r="524" spans="29:30">
      <c r="AC524" s="21">
        <v>41893.25</v>
      </c>
      <c r="AD524">
        <v>28.853000000000002</v>
      </c>
    </row>
    <row r="525" spans="29:30">
      <c r="AC525" s="21">
        <v>41893.291666666664</v>
      </c>
      <c r="AD525">
        <v>28.754000000000001</v>
      </c>
    </row>
    <row r="526" spans="29:30">
      <c r="AC526" s="21">
        <v>41893.333333333336</v>
      </c>
      <c r="AD526">
        <v>29.053000000000001</v>
      </c>
    </row>
    <row r="527" spans="29:30">
      <c r="AC527" s="21">
        <v>41893.375</v>
      </c>
      <c r="AD527">
        <v>29.152000000000001</v>
      </c>
    </row>
    <row r="528" spans="29:30">
      <c r="AC528" s="21">
        <v>41893.416666666664</v>
      </c>
      <c r="AD528">
        <v>28.952999999999999</v>
      </c>
    </row>
    <row r="529" spans="29:30">
      <c r="AC529" s="21">
        <v>41893.458333333336</v>
      </c>
      <c r="AD529">
        <v>29.352</v>
      </c>
    </row>
    <row r="530" spans="29:30">
      <c r="AC530" s="21">
        <v>41893.5</v>
      </c>
      <c r="AD530">
        <v>29.652000000000001</v>
      </c>
    </row>
    <row r="531" spans="29:30">
      <c r="AC531" s="21">
        <v>41893.541666666664</v>
      </c>
      <c r="AD531">
        <v>30.254999999999999</v>
      </c>
    </row>
    <row r="532" spans="29:30">
      <c r="AC532" s="21">
        <v>41893.583333333336</v>
      </c>
      <c r="AD532">
        <v>30.053999999999998</v>
      </c>
    </row>
    <row r="533" spans="29:30">
      <c r="AC533" s="21">
        <v>41893.625</v>
      </c>
      <c r="AD533">
        <v>30.154</v>
      </c>
    </row>
    <row r="534" spans="29:30">
      <c r="AC534" s="21">
        <v>41893.666666666664</v>
      </c>
      <c r="AD534">
        <v>29.652000000000001</v>
      </c>
    </row>
    <row r="535" spans="29:30">
      <c r="AC535" s="21">
        <v>41893.708333333336</v>
      </c>
      <c r="AD535">
        <v>29.853000000000002</v>
      </c>
    </row>
    <row r="536" spans="29:30">
      <c r="AC536" s="21">
        <v>41893.75</v>
      </c>
      <c r="AD536">
        <v>29.853000000000002</v>
      </c>
    </row>
    <row r="537" spans="29:30">
      <c r="AC537" s="21">
        <v>41893.791666666664</v>
      </c>
      <c r="AD537">
        <v>29.652000000000001</v>
      </c>
    </row>
    <row r="538" spans="29:30">
      <c r="AC538" s="21">
        <v>41893.833333333336</v>
      </c>
      <c r="AD538">
        <v>29.652000000000001</v>
      </c>
    </row>
    <row r="539" spans="29:30">
      <c r="AC539" s="21">
        <v>41893.875</v>
      </c>
      <c r="AD539">
        <v>29.352</v>
      </c>
    </row>
    <row r="540" spans="29:30">
      <c r="AC540" s="21">
        <v>41893.916666666664</v>
      </c>
      <c r="AD540">
        <v>29.053000000000001</v>
      </c>
    </row>
    <row r="541" spans="29:30">
      <c r="AC541" s="21">
        <v>41893.958333333336</v>
      </c>
      <c r="AD541">
        <v>29.053000000000001</v>
      </c>
    </row>
    <row r="542" spans="29:30">
      <c r="AC542" s="21">
        <v>41894</v>
      </c>
      <c r="AD542">
        <v>29.251999999999999</v>
      </c>
    </row>
    <row r="543" spans="29:30">
      <c r="AC543" s="21">
        <v>41894.041666666664</v>
      </c>
      <c r="AD543">
        <v>28.853000000000002</v>
      </c>
    </row>
    <row r="544" spans="29:30">
      <c r="AC544" s="21">
        <v>41894.083333333336</v>
      </c>
      <c r="AD544">
        <v>28.754000000000001</v>
      </c>
    </row>
    <row r="545" spans="29:30">
      <c r="AC545" s="21">
        <v>41894.125</v>
      </c>
      <c r="AD545">
        <v>28.655000000000001</v>
      </c>
    </row>
    <row r="546" spans="29:30">
      <c r="AC546" s="21">
        <v>41894.166666666664</v>
      </c>
      <c r="AD546">
        <v>28.853000000000002</v>
      </c>
    </row>
    <row r="547" spans="29:30">
      <c r="AC547" s="21">
        <v>41894.208333333336</v>
      </c>
      <c r="AD547">
        <v>28.853000000000002</v>
      </c>
    </row>
    <row r="548" spans="29:30">
      <c r="AC548" s="21">
        <v>41894.25</v>
      </c>
      <c r="AD548">
        <v>28.853000000000002</v>
      </c>
    </row>
    <row r="549" spans="29:30">
      <c r="AC549" s="21">
        <v>41894.291666666664</v>
      </c>
      <c r="AD549">
        <v>28.853000000000002</v>
      </c>
    </row>
    <row r="550" spans="29:30">
      <c r="AC550" s="21">
        <v>41894.333333333336</v>
      </c>
      <c r="AD550">
        <v>29.152000000000001</v>
      </c>
    </row>
    <row r="551" spans="29:30">
      <c r="AC551" s="21">
        <v>41894.375</v>
      </c>
      <c r="AD551">
        <v>29.552</v>
      </c>
    </row>
    <row r="552" spans="29:30">
      <c r="AC552" s="21">
        <v>41894.416666666664</v>
      </c>
      <c r="AD552">
        <v>29.751999999999999</v>
      </c>
    </row>
    <row r="553" spans="29:30">
      <c r="AC553" s="21">
        <v>41894.458333333336</v>
      </c>
      <c r="AD553">
        <v>29.853000000000002</v>
      </c>
    </row>
    <row r="554" spans="29:30">
      <c r="AC554" s="21">
        <v>41894.5</v>
      </c>
      <c r="AD554">
        <v>30.356000000000002</v>
      </c>
    </row>
    <row r="555" spans="29:30">
      <c r="AC555" s="21">
        <v>41894.541666666664</v>
      </c>
      <c r="AD555">
        <v>30.658999999999999</v>
      </c>
    </row>
    <row r="556" spans="29:30">
      <c r="AC556" s="21">
        <v>41894.583333333336</v>
      </c>
      <c r="AD556">
        <v>30.658999999999999</v>
      </c>
    </row>
    <row r="557" spans="29:30">
      <c r="AC557" s="21">
        <v>41894.625</v>
      </c>
      <c r="AD557">
        <v>30.76</v>
      </c>
    </row>
    <row r="558" spans="29:30">
      <c r="AC558" s="21">
        <v>41894.666666666664</v>
      </c>
      <c r="AD558">
        <v>30.658999999999999</v>
      </c>
    </row>
    <row r="559" spans="29:30">
      <c r="AC559" s="21">
        <v>41894.708333333336</v>
      </c>
      <c r="AD559">
        <v>30.658999999999999</v>
      </c>
    </row>
    <row r="560" spans="29:30">
      <c r="AC560" s="21">
        <v>41894.75</v>
      </c>
      <c r="AD560">
        <v>30.254999999999999</v>
      </c>
    </row>
    <row r="561" spans="29:30">
      <c r="AC561" s="21">
        <v>41894.791666666664</v>
      </c>
      <c r="AD561">
        <v>29.952999999999999</v>
      </c>
    </row>
    <row r="562" spans="29:30">
      <c r="AC562" s="21">
        <v>41894.833333333336</v>
      </c>
      <c r="AD562">
        <v>29.952999999999999</v>
      </c>
    </row>
    <row r="563" spans="29:30">
      <c r="AC563" s="21">
        <v>41894.875</v>
      </c>
      <c r="AD563">
        <v>30.053999999999998</v>
      </c>
    </row>
    <row r="564" spans="29:30">
      <c r="AC564" s="21">
        <v>41894.916666666664</v>
      </c>
      <c r="AD564">
        <v>30.254999999999999</v>
      </c>
    </row>
    <row r="565" spans="29:30">
      <c r="AC565" s="21">
        <v>41894.958333333336</v>
      </c>
      <c r="AD565">
        <v>29.853000000000002</v>
      </c>
    </row>
    <row r="566" spans="29:30">
      <c r="AC566" s="21">
        <v>41895</v>
      </c>
      <c r="AD566">
        <v>29.452000000000002</v>
      </c>
    </row>
    <row r="567" spans="29:30">
      <c r="AC567" s="21">
        <v>41895.041666666664</v>
      </c>
      <c r="AD567">
        <v>29.452000000000002</v>
      </c>
    </row>
    <row r="568" spans="29:30">
      <c r="AC568" s="21">
        <v>41895.083333333336</v>
      </c>
      <c r="AD568">
        <v>29.352</v>
      </c>
    </row>
    <row r="569" spans="29:30">
      <c r="AC569" s="21">
        <v>41895.125</v>
      </c>
      <c r="AD569">
        <v>29.352</v>
      </c>
    </row>
    <row r="570" spans="29:30">
      <c r="AC570" s="21">
        <v>41895.166666666664</v>
      </c>
      <c r="AD570">
        <v>29.352</v>
      </c>
    </row>
    <row r="571" spans="29:30">
      <c r="AC571" s="21">
        <v>41895.208333333336</v>
      </c>
      <c r="AD571">
        <v>29.352</v>
      </c>
    </row>
    <row r="572" spans="29:30">
      <c r="AC572" s="21">
        <v>41895.25</v>
      </c>
      <c r="AD572">
        <v>29.251999999999999</v>
      </c>
    </row>
    <row r="573" spans="29:30">
      <c r="AC573" s="21">
        <v>41895.291666666664</v>
      </c>
      <c r="AD573">
        <v>29.152000000000001</v>
      </c>
    </row>
    <row r="574" spans="29:30">
      <c r="AC574" s="21">
        <v>41895.333333333336</v>
      </c>
      <c r="AD574">
        <v>29.352</v>
      </c>
    </row>
    <row r="575" spans="29:30">
      <c r="AC575" s="21">
        <v>41895.375</v>
      </c>
      <c r="AD575">
        <v>29.853000000000002</v>
      </c>
    </row>
    <row r="576" spans="29:30">
      <c r="AC576" s="21">
        <v>41895.416666666664</v>
      </c>
      <c r="AD576">
        <v>30.053999999999998</v>
      </c>
    </row>
    <row r="577" spans="29:30">
      <c r="AC577" s="21">
        <v>41895.458333333336</v>
      </c>
      <c r="AD577">
        <v>30.558</v>
      </c>
    </row>
    <row r="578" spans="29:30">
      <c r="AC578" s="21">
        <v>41895.5</v>
      </c>
      <c r="AD578">
        <v>30.558</v>
      </c>
    </row>
    <row r="579" spans="29:30">
      <c r="AC579" s="21">
        <v>41895.541666666664</v>
      </c>
      <c r="AD579">
        <v>31.064</v>
      </c>
    </row>
    <row r="580" spans="29:30">
      <c r="AC580" s="21">
        <v>41895.583333333336</v>
      </c>
      <c r="AD580">
        <v>31.268000000000001</v>
      </c>
    </row>
    <row r="581" spans="29:30">
      <c r="AC581" s="21">
        <v>41895.625</v>
      </c>
      <c r="AD581">
        <v>31.268000000000001</v>
      </c>
    </row>
    <row r="582" spans="29:30">
      <c r="AC582" s="21">
        <v>41895.666666666664</v>
      </c>
      <c r="AD582">
        <v>31.166</v>
      </c>
    </row>
    <row r="583" spans="29:30">
      <c r="AC583" s="21">
        <v>41895.708333333336</v>
      </c>
      <c r="AD583">
        <v>30.658999999999999</v>
      </c>
    </row>
    <row r="584" spans="29:30">
      <c r="AC584" s="21">
        <v>41895.75</v>
      </c>
      <c r="AD584">
        <v>30.457000000000001</v>
      </c>
    </row>
    <row r="585" spans="29:30">
      <c r="AC585" s="21">
        <v>41895.791666666664</v>
      </c>
      <c r="AD585">
        <v>30.558</v>
      </c>
    </row>
    <row r="586" spans="29:30">
      <c r="AC586" s="21">
        <v>41895.833333333336</v>
      </c>
      <c r="AD586">
        <v>30.558</v>
      </c>
    </row>
    <row r="587" spans="29:30">
      <c r="AC587" s="21">
        <v>41895.875</v>
      </c>
      <c r="AD587">
        <v>30.254999999999999</v>
      </c>
    </row>
    <row r="588" spans="29:30">
      <c r="AC588" s="21">
        <v>41895.916666666664</v>
      </c>
      <c r="AD588">
        <v>29.952999999999999</v>
      </c>
    </row>
    <row r="589" spans="29:30">
      <c r="AC589" s="21">
        <v>41895.958333333336</v>
      </c>
      <c r="AD589">
        <v>30.254999999999999</v>
      </c>
    </row>
    <row r="590" spans="29:30">
      <c r="AC590" s="21">
        <v>41896</v>
      </c>
      <c r="AD590">
        <v>30.154</v>
      </c>
    </row>
    <row r="591" spans="29:30">
      <c r="AC591" s="21">
        <v>41896.041666666664</v>
      </c>
      <c r="AD591">
        <v>29.652000000000001</v>
      </c>
    </row>
    <row r="592" spans="29:30">
      <c r="AC592" s="21">
        <v>41896.083333333336</v>
      </c>
      <c r="AD592">
        <v>29.352</v>
      </c>
    </row>
    <row r="593" spans="29:30">
      <c r="AC593" s="21">
        <v>41896.125</v>
      </c>
      <c r="AD593">
        <v>29.251999999999999</v>
      </c>
    </row>
    <row r="594" spans="29:30">
      <c r="AC594" s="21">
        <v>41896.166666666664</v>
      </c>
      <c r="AD594">
        <v>29.352</v>
      </c>
    </row>
    <row r="595" spans="29:30">
      <c r="AC595" s="21">
        <v>41896.208333333336</v>
      </c>
      <c r="AD595">
        <v>29.152000000000001</v>
      </c>
    </row>
    <row r="596" spans="29:30">
      <c r="AC596" s="21">
        <v>41896.25</v>
      </c>
      <c r="AD596">
        <v>28.952999999999999</v>
      </c>
    </row>
    <row r="597" spans="29:30">
      <c r="AC597" s="21">
        <v>41896.291666666664</v>
      </c>
      <c r="AD597">
        <v>29.152000000000001</v>
      </c>
    </row>
    <row r="598" spans="29:30">
      <c r="AC598" s="21">
        <v>41896.333333333336</v>
      </c>
      <c r="AD598">
        <v>29.352</v>
      </c>
    </row>
    <row r="599" spans="29:30">
      <c r="AC599" s="21">
        <v>41896.375</v>
      </c>
      <c r="AD599">
        <v>29.452000000000002</v>
      </c>
    </row>
    <row r="600" spans="29:30">
      <c r="AC600" s="21">
        <v>41896.416666666664</v>
      </c>
      <c r="AD600">
        <v>29.552</v>
      </c>
    </row>
    <row r="601" spans="29:30">
      <c r="AC601" s="21">
        <v>41896.458333333336</v>
      </c>
      <c r="AD601">
        <v>29.751999999999999</v>
      </c>
    </row>
    <row r="602" spans="29:30">
      <c r="AC602" s="21">
        <v>41896.5</v>
      </c>
      <c r="AD602">
        <v>30.356000000000002</v>
      </c>
    </row>
    <row r="603" spans="29:30">
      <c r="AC603" s="21">
        <v>41896.541666666664</v>
      </c>
      <c r="AD603">
        <v>30.154</v>
      </c>
    </row>
    <row r="604" spans="29:30">
      <c r="AC604" s="21">
        <v>41896.583333333336</v>
      </c>
      <c r="AD604">
        <v>30.76</v>
      </c>
    </row>
    <row r="605" spans="29:30">
      <c r="AC605" s="21">
        <v>41896.625</v>
      </c>
      <c r="AD605">
        <v>30.457000000000001</v>
      </c>
    </row>
    <row r="606" spans="29:30">
      <c r="AC606" s="21">
        <v>41896.666666666664</v>
      </c>
      <c r="AD606">
        <v>29.952999999999999</v>
      </c>
    </row>
    <row r="607" spans="29:30">
      <c r="AC607" s="21">
        <v>41896.708333333336</v>
      </c>
      <c r="AD607">
        <v>29.751999999999999</v>
      </c>
    </row>
    <row r="608" spans="29:30">
      <c r="AC608" s="21">
        <v>41896.75</v>
      </c>
      <c r="AD608">
        <v>29.652000000000001</v>
      </c>
    </row>
    <row r="609" spans="29:30">
      <c r="AC609" s="21">
        <v>41896.791666666664</v>
      </c>
      <c r="AD609">
        <v>29.652000000000001</v>
      </c>
    </row>
    <row r="610" spans="29:30">
      <c r="AC610" s="21">
        <v>41896.833333333336</v>
      </c>
      <c r="AD610">
        <v>30.154</v>
      </c>
    </row>
    <row r="611" spans="29:30">
      <c r="AC611" s="21">
        <v>41896.875</v>
      </c>
      <c r="AD611">
        <v>29.751999999999999</v>
      </c>
    </row>
    <row r="612" spans="29:30">
      <c r="AC612" s="21">
        <v>41896.916666666664</v>
      </c>
      <c r="AD612">
        <v>29.652000000000001</v>
      </c>
    </row>
    <row r="613" spans="29:30">
      <c r="AC613" s="21">
        <v>41896.958333333336</v>
      </c>
      <c r="AD613">
        <v>29.452000000000002</v>
      </c>
    </row>
    <row r="614" spans="29:30">
      <c r="AC614" s="21">
        <v>41897</v>
      </c>
      <c r="AD614">
        <v>29.652000000000001</v>
      </c>
    </row>
    <row r="615" spans="29:30">
      <c r="AC615" s="21">
        <v>41897.041666666664</v>
      </c>
      <c r="AD615">
        <v>29.552</v>
      </c>
    </row>
    <row r="616" spans="29:30">
      <c r="AC616" s="21">
        <v>41897.083333333336</v>
      </c>
      <c r="AD616">
        <v>29.251999999999999</v>
      </c>
    </row>
    <row r="617" spans="29:30">
      <c r="AC617" s="21">
        <v>41897.125</v>
      </c>
      <c r="AD617">
        <v>29.152000000000001</v>
      </c>
    </row>
    <row r="618" spans="29:30">
      <c r="AC618" s="21">
        <v>41897.166666666664</v>
      </c>
      <c r="AD618">
        <v>29.053000000000001</v>
      </c>
    </row>
    <row r="619" spans="29:30">
      <c r="AC619" s="21">
        <v>41897.208333333336</v>
      </c>
      <c r="AD619">
        <v>28.952999999999999</v>
      </c>
    </row>
    <row r="620" spans="29:30">
      <c r="AC620" s="21">
        <v>41897.25</v>
      </c>
      <c r="AD620">
        <v>28.754000000000001</v>
      </c>
    </row>
    <row r="621" spans="29:30">
      <c r="AC621" s="21">
        <v>41897.291666666664</v>
      </c>
      <c r="AD621">
        <v>28.754000000000001</v>
      </c>
    </row>
    <row r="622" spans="29:30">
      <c r="AC622" s="21">
        <v>41897.333333333336</v>
      </c>
      <c r="AD622">
        <v>29.152000000000001</v>
      </c>
    </row>
    <row r="623" spans="29:30">
      <c r="AC623" s="21">
        <v>41897.375</v>
      </c>
      <c r="AD623">
        <v>29.452000000000002</v>
      </c>
    </row>
    <row r="624" spans="29:30">
      <c r="AC624" s="21">
        <v>41897.416666666664</v>
      </c>
      <c r="AD624">
        <v>29.652000000000001</v>
      </c>
    </row>
    <row r="625" spans="29:30">
      <c r="AC625" s="21">
        <v>41897.458333333336</v>
      </c>
      <c r="AD625">
        <v>29.652000000000001</v>
      </c>
    </row>
    <row r="626" spans="29:30">
      <c r="AC626" s="21">
        <v>41897.5</v>
      </c>
      <c r="AD626">
        <v>29.952999999999999</v>
      </c>
    </row>
    <row r="627" spans="29:30">
      <c r="AC627" s="21">
        <v>41897.541666666664</v>
      </c>
      <c r="AD627">
        <v>30.254999999999999</v>
      </c>
    </row>
    <row r="628" spans="29:30">
      <c r="AC628" s="21">
        <v>41897.583333333336</v>
      </c>
      <c r="AD628">
        <v>30.558</v>
      </c>
    </row>
    <row r="629" spans="29:30">
      <c r="AC629" s="21">
        <v>41897.625</v>
      </c>
      <c r="AD629">
        <v>31.166</v>
      </c>
    </row>
    <row r="630" spans="29:30">
      <c r="AC630" s="21">
        <v>41897.666666666664</v>
      </c>
      <c r="AD630">
        <v>31.064</v>
      </c>
    </row>
    <row r="631" spans="29:30">
      <c r="AC631" s="21">
        <v>41897.708333333336</v>
      </c>
      <c r="AD631">
        <v>31.166</v>
      </c>
    </row>
    <row r="632" spans="29:30">
      <c r="AC632" s="21">
        <v>41897.75</v>
      </c>
      <c r="AD632">
        <v>30.658999999999999</v>
      </c>
    </row>
    <row r="633" spans="29:30">
      <c r="AC633" s="21">
        <v>41897.791666666664</v>
      </c>
      <c r="AD633">
        <v>30.254999999999999</v>
      </c>
    </row>
    <row r="634" spans="29:30">
      <c r="AC634" s="21">
        <v>41897.833333333336</v>
      </c>
      <c r="AD634">
        <v>30.154</v>
      </c>
    </row>
    <row r="635" spans="29:30">
      <c r="AC635" s="21">
        <v>41897.875</v>
      </c>
      <c r="AD635">
        <v>29.952999999999999</v>
      </c>
    </row>
    <row r="636" spans="29:30">
      <c r="AC636" s="21">
        <v>41897.916666666664</v>
      </c>
      <c r="AD636">
        <v>29.853000000000002</v>
      </c>
    </row>
    <row r="637" spans="29:30">
      <c r="AC637" s="21">
        <v>41897.958333333336</v>
      </c>
      <c r="AD637">
        <v>29.652000000000001</v>
      </c>
    </row>
    <row r="638" spans="29:30">
      <c r="AC638" s="21">
        <v>41898</v>
      </c>
      <c r="AD638">
        <v>29.652000000000001</v>
      </c>
    </row>
    <row r="639" spans="29:30">
      <c r="AC639" s="21">
        <v>41898.041666666664</v>
      </c>
      <c r="AD639">
        <v>29.652000000000001</v>
      </c>
    </row>
    <row r="640" spans="29:30">
      <c r="AC640" s="21">
        <v>41898.083333333336</v>
      </c>
      <c r="AD640">
        <v>29.853000000000002</v>
      </c>
    </row>
    <row r="641" spans="29:30">
      <c r="AC641" s="21">
        <v>41898.125</v>
      </c>
      <c r="AD641">
        <v>29.552</v>
      </c>
    </row>
    <row r="642" spans="29:30">
      <c r="AC642" s="21">
        <v>41898.166666666664</v>
      </c>
      <c r="AD642">
        <v>29.352</v>
      </c>
    </row>
    <row r="643" spans="29:30">
      <c r="AC643" s="21">
        <v>41898.208333333336</v>
      </c>
      <c r="AD643">
        <v>29.152000000000001</v>
      </c>
    </row>
    <row r="644" spans="29:30">
      <c r="AC644" s="21">
        <v>41898.25</v>
      </c>
      <c r="AD644">
        <v>29.053000000000001</v>
      </c>
    </row>
    <row r="645" spans="29:30">
      <c r="AC645" s="21">
        <v>41898.291666666664</v>
      </c>
      <c r="AD645">
        <v>29.152000000000001</v>
      </c>
    </row>
    <row r="646" spans="29:30">
      <c r="AC646" s="21">
        <v>41898.333333333336</v>
      </c>
      <c r="AD646">
        <v>29.352</v>
      </c>
    </row>
    <row r="647" spans="29:30">
      <c r="AC647" s="21">
        <v>41898.375</v>
      </c>
      <c r="AD647">
        <v>29.751999999999999</v>
      </c>
    </row>
    <row r="648" spans="29:30">
      <c r="AC648" s="21">
        <v>41898.416666666664</v>
      </c>
      <c r="AD648">
        <v>29.952999999999999</v>
      </c>
    </row>
    <row r="649" spans="29:30">
      <c r="AC649" s="21">
        <v>41898.458333333336</v>
      </c>
      <c r="AD649">
        <v>30.254999999999999</v>
      </c>
    </row>
    <row r="650" spans="29:30">
      <c r="AC650" s="21">
        <v>41898.5</v>
      </c>
      <c r="AD650">
        <v>30.457000000000001</v>
      </c>
    </row>
    <row r="651" spans="29:30">
      <c r="AC651" s="21">
        <v>41898.541666666664</v>
      </c>
      <c r="AD651">
        <v>30.76</v>
      </c>
    </row>
    <row r="652" spans="29:30">
      <c r="AC652" s="21">
        <v>41898.583333333336</v>
      </c>
      <c r="AD652">
        <v>30.861999999999998</v>
      </c>
    </row>
    <row r="653" spans="29:30">
      <c r="AC653" s="21">
        <v>41898.625</v>
      </c>
      <c r="AD653">
        <v>30.76</v>
      </c>
    </row>
    <row r="654" spans="29:30">
      <c r="AC654" s="21">
        <v>41898.666666666664</v>
      </c>
      <c r="AD654">
        <v>30.76</v>
      </c>
    </row>
    <row r="655" spans="29:30">
      <c r="AC655" s="21">
        <v>41898.708333333336</v>
      </c>
      <c r="AD655">
        <v>30.76</v>
      </c>
    </row>
    <row r="656" spans="29:30">
      <c r="AC656" s="21">
        <v>41898.75</v>
      </c>
      <c r="AD656">
        <v>30.457000000000001</v>
      </c>
    </row>
    <row r="657" spans="29:30">
      <c r="AC657" s="21">
        <v>41898.791666666664</v>
      </c>
      <c r="AD657">
        <v>30.457000000000001</v>
      </c>
    </row>
    <row r="658" spans="29:30">
      <c r="AC658" s="21">
        <v>41898.833333333336</v>
      </c>
      <c r="AD658">
        <v>30.356000000000002</v>
      </c>
    </row>
    <row r="659" spans="29:30">
      <c r="AC659" s="21">
        <v>41898.875</v>
      </c>
      <c r="AD659">
        <v>30.154</v>
      </c>
    </row>
    <row r="660" spans="29:30">
      <c r="AC660" s="21">
        <v>41898.916666666664</v>
      </c>
      <c r="AD660">
        <v>29.952999999999999</v>
      </c>
    </row>
    <row r="661" spans="29:30">
      <c r="AC661" s="21">
        <v>41898.958333333336</v>
      </c>
      <c r="AD661">
        <v>29.751999999999999</v>
      </c>
    </row>
    <row r="662" spans="29:30">
      <c r="AC662" s="21">
        <v>41899</v>
      </c>
      <c r="AD662">
        <v>29.853000000000002</v>
      </c>
    </row>
    <row r="663" spans="29:30">
      <c r="AC663" s="21">
        <v>41899.041666666664</v>
      </c>
      <c r="AD663">
        <v>29.751999999999999</v>
      </c>
    </row>
    <row r="664" spans="29:30">
      <c r="AC664" s="21">
        <v>41899.083333333336</v>
      </c>
      <c r="AD664">
        <v>29.452000000000002</v>
      </c>
    </row>
    <row r="665" spans="29:30">
      <c r="AC665" s="21">
        <v>41899.125</v>
      </c>
      <c r="AD665">
        <v>29.452000000000002</v>
      </c>
    </row>
    <row r="666" spans="29:30">
      <c r="AC666" s="21">
        <v>41899.166666666664</v>
      </c>
      <c r="AD666">
        <v>29.352</v>
      </c>
    </row>
    <row r="667" spans="29:30">
      <c r="AC667" s="21">
        <v>41899.208333333336</v>
      </c>
      <c r="AD667">
        <v>29.053000000000001</v>
      </c>
    </row>
    <row r="668" spans="29:30">
      <c r="AC668" s="21">
        <v>41899.25</v>
      </c>
      <c r="AD668">
        <v>28.952999999999999</v>
      </c>
    </row>
    <row r="669" spans="29:30">
      <c r="AC669" s="21">
        <v>41899.291666666664</v>
      </c>
      <c r="AD669">
        <v>28.853000000000002</v>
      </c>
    </row>
    <row r="670" spans="29:30">
      <c r="AC670" s="21">
        <v>41899.333333333336</v>
      </c>
      <c r="AD670">
        <v>29.251999999999999</v>
      </c>
    </row>
    <row r="671" spans="29:30">
      <c r="AC671" s="21">
        <v>41899.375</v>
      </c>
      <c r="AD671">
        <v>29.552</v>
      </c>
    </row>
    <row r="672" spans="29:30">
      <c r="AC672" s="21">
        <v>41899.416666666664</v>
      </c>
      <c r="AD672">
        <v>29.853000000000002</v>
      </c>
    </row>
    <row r="673" spans="29:30">
      <c r="AC673" s="21">
        <v>41899.458333333336</v>
      </c>
      <c r="AD673">
        <v>30.356000000000002</v>
      </c>
    </row>
    <row r="674" spans="29:30">
      <c r="AC674" s="21">
        <v>41899.5</v>
      </c>
      <c r="AD674">
        <v>30.658999999999999</v>
      </c>
    </row>
    <row r="675" spans="29:30">
      <c r="AC675" s="21">
        <v>41899.541666666664</v>
      </c>
      <c r="AD675">
        <v>30.154</v>
      </c>
    </row>
    <row r="676" spans="29:30">
      <c r="AC676" s="21">
        <v>41899.583333333336</v>
      </c>
      <c r="AD676">
        <v>30.457000000000001</v>
      </c>
    </row>
    <row r="677" spans="29:30">
      <c r="AC677" s="21">
        <v>41899.625</v>
      </c>
      <c r="AD677">
        <v>30.558</v>
      </c>
    </row>
    <row r="678" spans="29:30">
      <c r="AC678" s="21">
        <v>41899.666666666664</v>
      </c>
      <c r="AD678">
        <v>30.76</v>
      </c>
    </row>
    <row r="679" spans="29:30">
      <c r="AC679" s="21">
        <v>41899.708333333336</v>
      </c>
      <c r="AD679">
        <v>30.457000000000001</v>
      </c>
    </row>
    <row r="680" spans="29:30">
      <c r="AC680" s="21">
        <v>41899.75</v>
      </c>
      <c r="AD680">
        <v>30.356000000000002</v>
      </c>
    </row>
    <row r="681" spans="29:30">
      <c r="AC681" s="21">
        <v>41899.791666666664</v>
      </c>
      <c r="AD681">
        <v>30.154</v>
      </c>
    </row>
    <row r="682" spans="29:30">
      <c r="AC682" s="21">
        <v>41899.833333333336</v>
      </c>
      <c r="AD682">
        <v>29.952999999999999</v>
      </c>
    </row>
    <row r="683" spans="29:30">
      <c r="AC683" s="21">
        <v>41899.875</v>
      </c>
      <c r="AD683">
        <v>30.254999999999999</v>
      </c>
    </row>
    <row r="684" spans="29:30">
      <c r="AC684" s="21">
        <v>41899.916666666664</v>
      </c>
      <c r="AD684">
        <v>30.154</v>
      </c>
    </row>
    <row r="685" spans="29:30">
      <c r="AC685" s="21">
        <v>41899.958333333336</v>
      </c>
      <c r="AD685">
        <v>30.053999999999998</v>
      </c>
    </row>
    <row r="686" spans="29:30">
      <c r="AC686" s="21">
        <v>41900</v>
      </c>
      <c r="AD686">
        <v>30.053999999999998</v>
      </c>
    </row>
    <row r="687" spans="29:30">
      <c r="AC687" s="21">
        <v>41900.041666666664</v>
      </c>
      <c r="AD687">
        <v>29.952999999999999</v>
      </c>
    </row>
    <row r="688" spans="29:30">
      <c r="AC688" s="21">
        <v>41900.083333333336</v>
      </c>
      <c r="AD688">
        <v>29.552</v>
      </c>
    </row>
    <row r="689" spans="29:30">
      <c r="AC689" s="21">
        <v>41900.125</v>
      </c>
      <c r="AD689">
        <v>29.552</v>
      </c>
    </row>
    <row r="690" spans="29:30">
      <c r="AC690" s="21">
        <v>41900.166666666664</v>
      </c>
      <c r="AD690">
        <v>29.352</v>
      </c>
    </row>
    <row r="691" spans="29:30">
      <c r="AC691" s="21">
        <v>41900.208333333336</v>
      </c>
      <c r="AD691">
        <v>29.352</v>
      </c>
    </row>
    <row r="692" spans="29:30">
      <c r="AC692" s="21">
        <v>41900.25</v>
      </c>
      <c r="AD692">
        <v>29.352</v>
      </c>
    </row>
    <row r="693" spans="29:30">
      <c r="AC693" s="21">
        <v>41900.291666666664</v>
      </c>
      <c r="AD693">
        <v>29.251999999999999</v>
      </c>
    </row>
    <row r="694" spans="29:30">
      <c r="AC694" s="21">
        <v>41900.333333333336</v>
      </c>
      <c r="AD694">
        <v>29.552</v>
      </c>
    </row>
    <row r="695" spans="29:30">
      <c r="AC695" s="21">
        <v>41900.375</v>
      </c>
      <c r="AD695">
        <v>29.352</v>
      </c>
    </row>
    <row r="696" spans="29:30">
      <c r="AC696" s="21">
        <v>41900.416666666664</v>
      </c>
      <c r="AD696">
        <v>29.853000000000002</v>
      </c>
    </row>
    <row r="697" spans="29:30">
      <c r="AC697" s="21">
        <v>41900.458333333336</v>
      </c>
      <c r="AD697">
        <v>29.952999999999999</v>
      </c>
    </row>
    <row r="698" spans="29:30">
      <c r="AC698" s="21">
        <v>41900.5</v>
      </c>
      <c r="AD698">
        <v>30.254999999999999</v>
      </c>
    </row>
    <row r="699" spans="29:30">
      <c r="AC699" s="21">
        <v>41900.541666666664</v>
      </c>
      <c r="AD699">
        <v>30.658999999999999</v>
      </c>
    </row>
    <row r="700" spans="29:30">
      <c r="AC700" s="21">
        <v>41900.583333333336</v>
      </c>
      <c r="AD700">
        <v>30.558</v>
      </c>
    </row>
    <row r="701" spans="29:30">
      <c r="AC701" s="21">
        <v>41900.625</v>
      </c>
      <c r="AD701">
        <v>30.658999999999999</v>
      </c>
    </row>
    <row r="702" spans="29:30">
      <c r="AC702" s="21">
        <v>41900.666666666664</v>
      </c>
      <c r="AD702">
        <v>30.963000000000001</v>
      </c>
    </row>
    <row r="703" spans="29:30">
      <c r="AC703" s="21">
        <v>41900.708333333336</v>
      </c>
      <c r="AD703">
        <v>30.963000000000001</v>
      </c>
    </row>
    <row r="704" spans="29:30">
      <c r="AC704" s="21">
        <v>41900.75</v>
      </c>
      <c r="AD704">
        <v>30.658999999999999</v>
      </c>
    </row>
    <row r="705" spans="29:30">
      <c r="AC705" s="21">
        <v>41900.791666666664</v>
      </c>
      <c r="AD705">
        <v>30.356000000000002</v>
      </c>
    </row>
    <row r="706" spans="29:30">
      <c r="AC706" s="21">
        <v>41900.833333333336</v>
      </c>
      <c r="AD706">
        <v>30.356000000000002</v>
      </c>
    </row>
    <row r="707" spans="29:30">
      <c r="AC707" s="21">
        <v>41900.875</v>
      </c>
      <c r="AD707">
        <v>30.356000000000002</v>
      </c>
    </row>
    <row r="708" spans="29:30">
      <c r="AC708" s="21">
        <v>41900.916666666664</v>
      </c>
      <c r="AD708">
        <v>30.356000000000002</v>
      </c>
    </row>
    <row r="709" spans="29:30">
      <c r="AC709" s="21">
        <v>41900.958333333336</v>
      </c>
      <c r="AD709">
        <v>30.053999999999998</v>
      </c>
    </row>
    <row r="710" spans="29:30">
      <c r="AC710" s="21">
        <v>41901</v>
      </c>
      <c r="AD710">
        <v>29.952999999999999</v>
      </c>
    </row>
    <row r="711" spans="29:30">
      <c r="AC711" s="21">
        <v>41901.041666666664</v>
      </c>
      <c r="AD711">
        <v>29.952999999999999</v>
      </c>
    </row>
    <row r="712" spans="29:30">
      <c r="AC712" s="21">
        <v>41901.083333333336</v>
      </c>
      <c r="AD712">
        <v>29.853000000000002</v>
      </c>
    </row>
    <row r="713" spans="29:30">
      <c r="AC713" s="21">
        <v>41901.125</v>
      </c>
      <c r="AD713">
        <v>29.853000000000002</v>
      </c>
    </row>
    <row r="714" spans="29:30">
      <c r="AC714" s="21">
        <v>41901.166666666664</v>
      </c>
      <c r="AD714">
        <v>29.751999999999999</v>
      </c>
    </row>
    <row r="715" spans="29:30">
      <c r="AC715" s="21">
        <v>41901.208333333336</v>
      </c>
      <c r="AD715">
        <v>29.652000000000001</v>
      </c>
    </row>
    <row r="716" spans="29:30">
      <c r="AC716" s="21">
        <v>41901.25</v>
      </c>
      <c r="AD716">
        <v>29.452000000000002</v>
      </c>
    </row>
    <row r="717" spans="29:30">
      <c r="AC717" s="21">
        <v>41901.291666666664</v>
      </c>
      <c r="AD717">
        <v>29.452000000000002</v>
      </c>
    </row>
    <row r="718" spans="29:30">
      <c r="AC718" s="21">
        <v>41901.333333333336</v>
      </c>
      <c r="AD718">
        <v>29.552</v>
      </c>
    </row>
    <row r="719" spans="29:30">
      <c r="AC719" s="21">
        <v>41901.375</v>
      </c>
      <c r="AD719">
        <v>29.853000000000002</v>
      </c>
    </row>
    <row r="720" spans="29:30">
      <c r="AC720" s="21">
        <v>41901.416666666664</v>
      </c>
      <c r="AD720">
        <v>30.154</v>
      </c>
    </row>
    <row r="721" spans="29:30">
      <c r="AC721" s="21">
        <v>41901.458333333336</v>
      </c>
      <c r="AD721">
        <v>30.254999999999999</v>
      </c>
    </row>
    <row r="722" spans="29:30">
      <c r="AC722" s="21">
        <v>41901.5</v>
      </c>
      <c r="AD722">
        <v>30.658999999999999</v>
      </c>
    </row>
    <row r="723" spans="29:30">
      <c r="AC723" s="21">
        <v>41901.541666666664</v>
      </c>
      <c r="AD723">
        <v>30.558</v>
      </c>
    </row>
    <row r="724" spans="29:30">
      <c r="AC724" s="21">
        <v>41901.583333333336</v>
      </c>
      <c r="AD724">
        <v>30.457000000000001</v>
      </c>
    </row>
    <row r="725" spans="29:30">
      <c r="AC725" s="21">
        <v>41901.625</v>
      </c>
      <c r="AD725">
        <v>30.254999999999999</v>
      </c>
    </row>
    <row r="726" spans="29:30">
      <c r="AC726" s="21">
        <v>41901.666666666664</v>
      </c>
      <c r="AD726">
        <v>30.356000000000002</v>
      </c>
    </row>
    <row r="727" spans="29:30">
      <c r="AC727" s="21">
        <v>41901.708333333336</v>
      </c>
      <c r="AD727">
        <v>30.658999999999999</v>
      </c>
    </row>
    <row r="728" spans="29:30">
      <c r="AC728" s="21">
        <v>41901.75</v>
      </c>
      <c r="AD728">
        <v>30.254999999999999</v>
      </c>
    </row>
    <row r="729" spans="29:30">
      <c r="AC729" s="21">
        <v>41901.791666666664</v>
      </c>
      <c r="AD729">
        <v>30.254999999999999</v>
      </c>
    </row>
    <row r="730" spans="29:30">
      <c r="AC730" s="21">
        <v>41901.833333333336</v>
      </c>
      <c r="AD730">
        <v>30.053999999999998</v>
      </c>
    </row>
    <row r="731" spans="29:30">
      <c r="AC731" s="21">
        <v>41901.875</v>
      </c>
      <c r="AD731">
        <v>29.952999999999999</v>
      </c>
    </row>
    <row r="732" spans="29:30">
      <c r="AC732" s="21">
        <v>41901.916666666664</v>
      </c>
      <c r="AD732">
        <v>29.853000000000002</v>
      </c>
    </row>
    <row r="733" spans="29:30">
      <c r="AC733" s="21">
        <v>41901.958333333336</v>
      </c>
      <c r="AD733">
        <v>29.652000000000001</v>
      </c>
    </row>
    <row r="734" spans="29:30">
      <c r="AC734" s="21">
        <v>41902</v>
      </c>
      <c r="AD734">
        <v>29.652000000000001</v>
      </c>
    </row>
    <row r="735" spans="29:30">
      <c r="AC735" s="21">
        <v>41902.041666666664</v>
      </c>
      <c r="AD735">
        <v>29.552</v>
      </c>
    </row>
    <row r="736" spans="29:30">
      <c r="AC736" s="21">
        <v>41902.083333333336</v>
      </c>
      <c r="AD736">
        <v>29.552</v>
      </c>
    </row>
    <row r="737" spans="29:30">
      <c r="AC737" s="21">
        <v>41902.125</v>
      </c>
      <c r="AD737">
        <v>29.552</v>
      </c>
    </row>
    <row r="738" spans="29:30">
      <c r="AC738" s="21">
        <v>41902.166666666664</v>
      </c>
      <c r="AD738">
        <v>29.452000000000002</v>
      </c>
    </row>
    <row r="739" spans="29:30">
      <c r="AC739" s="21">
        <v>41902.208333333336</v>
      </c>
      <c r="AD739">
        <v>29.452000000000002</v>
      </c>
    </row>
    <row r="740" spans="29:30">
      <c r="AC740" s="21">
        <v>41902.25</v>
      </c>
      <c r="AD740">
        <v>29.452000000000002</v>
      </c>
    </row>
    <row r="741" spans="29:30">
      <c r="AC741" s="21">
        <v>41902.291666666664</v>
      </c>
      <c r="AD741">
        <v>29.251999999999999</v>
      </c>
    </row>
    <row r="742" spans="29:30">
      <c r="AC742" s="21">
        <v>41902.333333333336</v>
      </c>
      <c r="AD742">
        <v>29.452000000000002</v>
      </c>
    </row>
    <row r="743" spans="29:30">
      <c r="AC743" s="21">
        <v>41902.375</v>
      </c>
      <c r="AD743">
        <v>29.853000000000002</v>
      </c>
    </row>
    <row r="744" spans="29:30">
      <c r="AC744" s="21">
        <v>41902.416666666664</v>
      </c>
      <c r="AD744">
        <v>30.053999999999998</v>
      </c>
    </row>
    <row r="745" spans="29:30">
      <c r="AC745" s="21">
        <v>41902.458333333336</v>
      </c>
      <c r="AD745">
        <v>30.154</v>
      </c>
    </row>
    <row r="746" spans="29:30">
      <c r="AC746" s="21">
        <v>41902.5</v>
      </c>
      <c r="AD746">
        <v>30.457000000000001</v>
      </c>
    </row>
    <row r="747" spans="29:30">
      <c r="AC747" s="21">
        <v>41902.541666666664</v>
      </c>
      <c r="AD747">
        <v>30.558</v>
      </c>
    </row>
    <row r="748" spans="29:30">
      <c r="AC748" s="21">
        <v>41902.583333333336</v>
      </c>
      <c r="AD748">
        <v>30.558</v>
      </c>
    </row>
    <row r="749" spans="29:30">
      <c r="AC749" s="21">
        <v>41902.625</v>
      </c>
      <c r="AD749">
        <v>30.658999999999999</v>
      </c>
    </row>
    <row r="750" spans="29:30">
      <c r="AC750" s="21">
        <v>41902.666666666664</v>
      </c>
      <c r="AD750">
        <v>30.457000000000001</v>
      </c>
    </row>
    <row r="751" spans="29:30">
      <c r="AC751" s="21">
        <v>41902.708333333336</v>
      </c>
      <c r="AD751">
        <v>30.658999999999999</v>
      </c>
    </row>
    <row r="752" spans="29:30">
      <c r="AC752" s="21">
        <v>41902.75</v>
      </c>
      <c r="AD752">
        <v>30.457000000000001</v>
      </c>
    </row>
    <row r="753" spans="29:30">
      <c r="AC753" s="21">
        <v>41902.791666666664</v>
      </c>
      <c r="AD753">
        <v>30.457000000000001</v>
      </c>
    </row>
    <row r="754" spans="29:30">
      <c r="AC754" s="21">
        <v>41902.833333333336</v>
      </c>
      <c r="AD754">
        <v>30.254999999999999</v>
      </c>
    </row>
    <row r="755" spans="29:30">
      <c r="AC755" s="21">
        <v>41902.875</v>
      </c>
      <c r="AD755">
        <v>30.254999999999999</v>
      </c>
    </row>
    <row r="756" spans="29:30">
      <c r="AC756" s="21">
        <v>41902.916666666664</v>
      </c>
      <c r="AD756">
        <v>30.053999999999998</v>
      </c>
    </row>
    <row r="757" spans="29:30">
      <c r="AC757" s="21">
        <v>41902.958333333336</v>
      </c>
      <c r="AD757">
        <v>29.853000000000002</v>
      </c>
    </row>
    <row r="758" spans="29:30">
      <c r="AC758" s="21">
        <v>41903</v>
      </c>
      <c r="AD758">
        <v>29.751999999999999</v>
      </c>
    </row>
    <row r="759" spans="29:30">
      <c r="AC759" s="21">
        <v>41903.041666666664</v>
      </c>
      <c r="AD759">
        <v>29.751999999999999</v>
      </c>
    </row>
    <row r="760" spans="29:30">
      <c r="AC760" s="21">
        <v>41903.083333333336</v>
      </c>
      <c r="AD760">
        <v>29.652000000000001</v>
      </c>
    </row>
    <row r="761" spans="29:30">
      <c r="AC761" s="21">
        <v>41903.125</v>
      </c>
      <c r="AD761">
        <v>29.552</v>
      </c>
    </row>
    <row r="762" spans="29:30">
      <c r="AC762" s="21">
        <v>41903.166666666664</v>
      </c>
      <c r="AD762">
        <v>29.652000000000001</v>
      </c>
    </row>
    <row r="763" spans="29:30">
      <c r="AC763" s="21">
        <v>41903.208333333336</v>
      </c>
      <c r="AD763">
        <v>29.452000000000002</v>
      </c>
    </row>
    <row r="764" spans="29:30">
      <c r="AC764" s="21">
        <v>41903.25</v>
      </c>
      <c r="AD764">
        <v>29.251999999999999</v>
      </c>
    </row>
    <row r="765" spans="29:30">
      <c r="AC765" s="21">
        <v>41903.291666666664</v>
      </c>
      <c r="AD765">
        <v>29.053000000000001</v>
      </c>
    </row>
    <row r="766" spans="29:30">
      <c r="AC766" s="21">
        <v>41903.333333333336</v>
      </c>
      <c r="AD766">
        <v>28.952999999999999</v>
      </c>
    </row>
    <row r="767" spans="29:30">
      <c r="AC767" s="21">
        <v>41903.375</v>
      </c>
      <c r="AD767">
        <v>29.352</v>
      </c>
    </row>
    <row r="768" spans="29:30">
      <c r="AC768" s="21">
        <v>41903.416666666664</v>
      </c>
      <c r="AD768">
        <v>29.853000000000002</v>
      </c>
    </row>
    <row r="769" spans="29:30">
      <c r="AC769" s="21">
        <v>41903.458333333336</v>
      </c>
      <c r="AD769">
        <v>30.154</v>
      </c>
    </row>
    <row r="770" spans="29:30">
      <c r="AC770" s="21">
        <v>41903.5</v>
      </c>
      <c r="AD770">
        <v>30.356000000000002</v>
      </c>
    </row>
    <row r="771" spans="29:30">
      <c r="AC771" s="21">
        <v>41903.541666666664</v>
      </c>
      <c r="AD771">
        <v>30.356000000000002</v>
      </c>
    </row>
    <row r="772" spans="29:30">
      <c r="AC772" s="21">
        <v>41903.583333333336</v>
      </c>
      <c r="AD772">
        <v>30.558</v>
      </c>
    </row>
    <row r="773" spans="29:30">
      <c r="AC773" s="21">
        <v>41903.625</v>
      </c>
      <c r="AD773">
        <v>30.154</v>
      </c>
    </row>
    <row r="774" spans="29:30">
      <c r="AC774" s="21">
        <v>41903.666666666664</v>
      </c>
      <c r="AD774">
        <v>30.154</v>
      </c>
    </row>
    <row r="775" spans="29:30">
      <c r="AC775" s="21">
        <v>41903.708333333336</v>
      </c>
      <c r="AD775">
        <v>30.154</v>
      </c>
    </row>
    <row r="776" spans="29:30">
      <c r="AC776" s="21">
        <v>41903.75</v>
      </c>
      <c r="AD776">
        <v>30.254999999999999</v>
      </c>
    </row>
    <row r="777" spans="29:30">
      <c r="AC777" s="21">
        <v>41903.791666666664</v>
      </c>
      <c r="AD777">
        <v>30.154</v>
      </c>
    </row>
    <row r="778" spans="29:30">
      <c r="AC778" s="21">
        <v>41903.833333333336</v>
      </c>
      <c r="AD778">
        <v>29.853000000000002</v>
      </c>
    </row>
    <row r="779" spans="29:30">
      <c r="AC779" s="21">
        <v>41903.875</v>
      </c>
      <c r="AD779">
        <v>29.952999999999999</v>
      </c>
    </row>
    <row r="780" spans="29:30">
      <c r="AC780" s="21">
        <v>41903.916666666664</v>
      </c>
      <c r="AD780">
        <v>29.952999999999999</v>
      </c>
    </row>
    <row r="781" spans="29:30">
      <c r="AC781" s="21">
        <v>41903.958333333336</v>
      </c>
      <c r="AD781">
        <v>29.652000000000001</v>
      </c>
    </row>
    <row r="782" spans="29:30">
      <c r="AC782" s="21">
        <v>41904</v>
      </c>
      <c r="AD782">
        <v>29.652000000000001</v>
      </c>
    </row>
    <row r="783" spans="29:30">
      <c r="AC783" s="21">
        <v>41904.041666666664</v>
      </c>
      <c r="AD783">
        <v>29.652000000000001</v>
      </c>
    </row>
    <row r="784" spans="29:30">
      <c r="AC784" s="21">
        <v>41904.083333333336</v>
      </c>
      <c r="AD784">
        <v>29.652000000000001</v>
      </c>
    </row>
    <row r="785" spans="29:30">
      <c r="AC785" s="21">
        <v>41904.125</v>
      </c>
      <c r="AD785">
        <v>29.652000000000001</v>
      </c>
    </row>
    <row r="786" spans="29:30">
      <c r="AC786" s="21">
        <v>41904.166666666664</v>
      </c>
      <c r="AD786">
        <v>29.552</v>
      </c>
    </row>
    <row r="787" spans="29:30">
      <c r="AC787" s="21">
        <v>41904.208333333336</v>
      </c>
      <c r="AD787">
        <v>29.352</v>
      </c>
    </row>
    <row r="788" spans="29:30">
      <c r="AC788" s="21">
        <v>41904.25</v>
      </c>
      <c r="AD788">
        <v>29.251999999999999</v>
      </c>
    </row>
    <row r="789" spans="29:30">
      <c r="AC789" s="21">
        <v>41904.291666666664</v>
      </c>
      <c r="AD789">
        <v>29.152000000000001</v>
      </c>
    </row>
    <row r="790" spans="29:30">
      <c r="AC790" s="21">
        <v>41904.333333333336</v>
      </c>
      <c r="AD790">
        <v>29.552</v>
      </c>
    </row>
    <row r="791" spans="29:30">
      <c r="AC791" s="21">
        <v>41904.375</v>
      </c>
      <c r="AD791">
        <v>29.853000000000002</v>
      </c>
    </row>
    <row r="792" spans="29:30">
      <c r="AC792" s="21">
        <v>41904.416666666664</v>
      </c>
      <c r="AD792">
        <v>30.053999999999998</v>
      </c>
    </row>
    <row r="793" spans="29:30">
      <c r="AC793" s="21">
        <v>41904.458333333336</v>
      </c>
      <c r="AD793">
        <v>30.053999999999998</v>
      </c>
    </row>
    <row r="794" spans="29:30">
      <c r="AC794" s="21">
        <v>41904.5</v>
      </c>
      <c r="AD794">
        <v>29.952999999999999</v>
      </c>
    </row>
    <row r="795" spans="29:30">
      <c r="AC795" s="21">
        <v>41904.541666666664</v>
      </c>
      <c r="AD795">
        <v>30.254999999999999</v>
      </c>
    </row>
    <row r="796" spans="29:30">
      <c r="AC796" s="21">
        <v>41904.583333333336</v>
      </c>
      <c r="AD796">
        <v>30.658999999999999</v>
      </c>
    </row>
    <row r="797" spans="29:30">
      <c r="AC797" s="21">
        <v>41904.625</v>
      </c>
      <c r="AD797">
        <v>30.658999999999999</v>
      </c>
    </row>
    <row r="798" spans="29:30">
      <c r="AC798" s="21">
        <v>41904.666666666664</v>
      </c>
      <c r="AD798">
        <v>30.457000000000001</v>
      </c>
    </row>
    <row r="799" spans="29:30">
      <c r="AC799" s="21">
        <v>41904.708333333336</v>
      </c>
      <c r="AD799">
        <v>30.558</v>
      </c>
    </row>
    <row r="800" spans="29:30">
      <c r="AC800" s="21">
        <v>41904.75</v>
      </c>
      <c r="AD800">
        <v>30.356000000000002</v>
      </c>
    </row>
    <row r="801" spans="29:30">
      <c r="AC801" s="21">
        <v>41904.791666666664</v>
      </c>
      <c r="AD801">
        <v>29.952999999999999</v>
      </c>
    </row>
    <row r="802" spans="29:30">
      <c r="AC802" s="21">
        <v>41904.833333333336</v>
      </c>
      <c r="AD802">
        <v>29.751999999999999</v>
      </c>
    </row>
    <row r="803" spans="29:30">
      <c r="AC803" s="21">
        <v>41904.875</v>
      </c>
      <c r="AD803">
        <v>29.751999999999999</v>
      </c>
    </row>
    <row r="804" spans="29:30">
      <c r="AC804" s="21">
        <v>41904.916666666664</v>
      </c>
      <c r="AD804">
        <v>29.652000000000001</v>
      </c>
    </row>
    <row r="805" spans="29:30">
      <c r="AC805" s="21">
        <v>41904.958333333336</v>
      </c>
      <c r="AD805">
        <v>29.652000000000001</v>
      </c>
    </row>
    <row r="806" spans="29:30">
      <c r="AC806" s="21">
        <v>41905</v>
      </c>
      <c r="AD806">
        <v>29.552</v>
      </c>
    </row>
    <row r="807" spans="29:30">
      <c r="AC807" s="21">
        <v>41905.041666666664</v>
      </c>
      <c r="AD807">
        <v>29.652000000000001</v>
      </c>
    </row>
    <row r="808" spans="29:30">
      <c r="AC808" s="21">
        <v>41905.083333333336</v>
      </c>
      <c r="AD808">
        <v>29.552</v>
      </c>
    </row>
    <row r="809" spans="29:30">
      <c r="AC809" s="21">
        <v>41905.125</v>
      </c>
      <c r="AD809">
        <v>29.552</v>
      </c>
    </row>
    <row r="810" spans="29:30">
      <c r="AC810" s="21">
        <v>41905.166666666664</v>
      </c>
      <c r="AD810">
        <v>29.352</v>
      </c>
    </row>
    <row r="811" spans="29:30">
      <c r="AC811" s="21">
        <v>41905.208333333336</v>
      </c>
      <c r="AD811">
        <v>29.251999999999999</v>
      </c>
    </row>
    <row r="812" spans="29:30">
      <c r="AC812" s="21">
        <v>41905.25</v>
      </c>
      <c r="AD812">
        <v>29.251999999999999</v>
      </c>
    </row>
    <row r="813" spans="29:30">
      <c r="AC813" s="21">
        <v>41905.291666666664</v>
      </c>
      <c r="AD813">
        <v>29.152000000000001</v>
      </c>
    </row>
    <row r="814" spans="29:30">
      <c r="AC814" s="21">
        <v>41905.333333333336</v>
      </c>
      <c r="AD814">
        <v>29.452000000000002</v>
      </c>
    </row>
    <row r="815" spans="29:30">
      <c r="AC815" s="21">
        <v>41905.375</v>
      </c>
      <c r="AD815">
        <v>29.452000000000002</v>
      </c>
    </row>
    <row r="816" spans="29:30">
      <c r="AC816" s="21">
        <v>41905.416666666664</v>
      </c>
      <c r="AD816">
        <v>29.751999999999999</v>
      </c>
    </row>
    <row r="817" spans="29:30">
      <c r="AC817" s="21">
        <v>41905.458333333336</v>
      </c>
      <c r="AD817">
        <v>30.053999999999998</v>
      </c>
    </row>
    <row r="818" spans="29:30">
      <c r="AC818" s="21">
        <v>41905.5</v>
      </c>
      <c r="AD818">
        <v>30.254999999999999</v>
      </c>
    </row>
    <row r="819" spans="29:30">
      <c r="AC819" s="21">
        <v>41905.541666666664</v>
      </c>
      <c r="AD819">
        <v>30.356000000000002</v>
      </c>
    </row>
    <row r="820" spans="29:30">
      <c r="AC820" s="21">
        <v>41905.583333333336</v>
      </c>
      <c r="AD820">
        <v>30.356000000000002</v>
      </c>
    </row>
    <row r="821" spans="29:30">
      <c r="AC821" s="21">
        <v>41905.625</v>
      </c>
      <c r="AD821">
        <v>30.254999999999999</v>
      </c>
    </row>
    <row r="822" spans="29:30">
      <c r="AC822" s="21">
        <v>41905.666666666664</v>
      </c>
      <c r="AD822">
        <v>30.053999999999998</v>
      </c>
    </row>
    <row r="823" spans="29:30">
      <c r="AC823" s="21">
        <v>41905.708333333336</v>
      </c>
      <c r="AD823">
        <v>30.154</v>
      </c>
    </row>
    <row r="824" spans="29:30">
      <c r="AC824" s="21">
        <v>41905.75</v>
      </c>
      <c r="AD824">
        <v>29.853000000000002</v>
      </c>
    </row>
    <row r="825" spans="29:30">
      <c r="AC825" s="21">
        <v>41905.791666666664</v>
      </c>
      <c r="AD825">
        <v>29.552</v>
      </c>
    </row>
    <row r="826" spans="29:30">
      <c r="AC826" s="21">
        <v>41905.833333333336</v>
      </c>
      <c r="AD826">
        <v>29.552</v>
      </c>
    </row>
    <row r="827" spans="29:30">
      <c r="AC827" s="21">
        <v>41905.875</v>
      </c>
      <c r="AD827">
        <v>29.552</v>
      </c>
    </row>
    <row r="828" spans="29:30">
      <c r="AC828" s="21">
        <v>41905.916666666664</v>
      </c>
      <c r="AD828">
        <v>29.452000000000002</v>
      </c>
    </row>
    <row r="829" spans="29:30">
      <c r="AC829" s="21">
        <v>41905.958333333336</v>
      </c>
      <c r="AD829">
        <v>29.452000000000002</v>
      </c>
    </row>
    <row r="830" spans="29:30">
      <c r="AC830" s="21">
        <v>41906</v>
      </c>
      <c r="AD830">
        <v>29.251999999999999</v>
      </c>
    </row>
    <row r="831" spans="29:30">
      <c r="AC831" s="21">
        <v>41906.041666666664</v>
      </c>
      <c r="AD831">
        <v>29.251999999999999</v>
      </c>
    </row>
    <row r="832" spans="29:30">
      <c r="AC832" s="21">
        <v>41906.083333333336</v>
      </c>
      <c r="AD832">
        <v>29.251999999999999</v>
      </c>
    </row>
    <row r="833" spans="29:30">
      <c r="AC833" s="21">
        <v>41906.125</v>
      </c>
      <c r="AD833">
        <v>29.251999999999999</v>
      </c>
    </row>
    <row r="834" spans="29:30">
      <c r="AC834" s="21">
        <v>41906.166666666664</v>
      </c>
      <c r="AD834">
        <v>29.152000000000001</v>
      </c>
    </row>
    <row r="835" spans="29:30">
      <c r="AC835" s="21">
        <v>41906.208333333336</v>
      </c>
      <c r="AD835">
        <v>29.053000000000001</v>
      </c>
    </row>
    <row r="836" spans="29:30">
      <c r="AC836" s="21">
        <v>41906.25</v>
      </c>
      <c r="AD836">
        <v>29.053000000000001</v>
      </c>
    </row>
    <row r="837" spans="29:30">
      <c r="AC837" s="21">
        <v>41906.291666666664</v>
      </c>
      <c r="AD837">
        <v>29.152000000000001</v>
      </c>
    </row>
    <row r="838" spans="29:30">
      <c r="AC838" s="21">
        <v>41906.333333333336</v>
      </c>
      <c r="AD838">
        <v>29.251999999999999</v>
      </c>
    </row>
    <row r="839" spans="29:30">
      <c r="AC839" s="21">
        <v>41906.375</v>
      </c>
      <c r="AD839">
        <v>29.652000000000001</v>
      </c>
    </row>
    <row r="840" spans="29:30">
      <c r="AC840" s="21">
        <v>41906.416666666664</v>
      </c>
      <c r="AD840">
        <v>29.652000000000001</v>
      </c>
    </row>
    <row r="841" spans="29:30">
      <c r="AC841" s="21">
        <v>41906.458333333336</v>
      </c>
      <c r="AD841">
        <v>29.552</v>
      </c>
    </row>
    <row r="842" spans="29:30">
      <c r="AC842" s="21">
        <v>41906.5</v>
      </c>
      <c r="AD842">
        <v>29.853000000000002</v>
      </c>
    </row>
    <row r="843" spans="29:30">
      <c r="AC843" s="21">
        <v>41906.541666666664</v>
      </c>
      <c r="AD843">
        <v>29.751999999999999</v>
      </c>
    </row>
    <row r="844" spans="29:30">
      <c r="AC844" s="21">
        <v>41906.583333333336</v>
      </c>
      <c r="AD844">
        <v>30.053999999999998</v>
      </c>
    </row>
    <row r="845" spans="29:30">
      <c r="AC845" s="21">
        <v>41906.625</v>
      </c>
      <c r="AD845">
        <v>30.254999999999999</v>
      </c>
    </row>
    <row r="846" spans="29:30">
      <c r="AC846" s="21">
        <v>41906.666666666664</v>
      </c>
      <c r="AD846">
        <v>30.254999999999999</v>
      </c>
    </row>
    <row r="847" spans="29:30">
      <c r="AC847" s="21">
        <v>41906.708333333336</v>
      </c>
      <c r="AD847">
        <v>29.952999999999999</v>
      </c>
    </row>
    <row r="848" spans="29:30">
      <c r="AC848" s="21">
        <v>41906.75</v>
      </c>
      <c r="AD848">
        <v>29.952999999999999</v>
      </c>
    </row>
    <row r="849" spans="29:30">
      <c r="AC849" s="21">
        <v>41906.791666666664</v>
      </c>
      <c r="AD849">
        <v>29.751999999999999</v>
      </c>
    </row>
    <row r="850" spans="29:30">
      <c r="AC850" s="21">
        <v>41906.833333333336</v>
      </c>
      <c r="AD850">
        <v>29.552</v>
      </c>
    </row>
    <row r="851" spans="29:30">
      <c r="AC851" s="21">
        <v>41906.875</v>
      </c>
      <c r="AD851">
        <v>29.652000000000001</v>
      </c>
    </row>
    <row r="852" spans="29:30">
      <c r="AC852" s="21">
        <v>41906.916666666664</v>
      </c>
      <c r="AD852">
        <v>29.552</v>
      </c>
    </row>
    <row r="853" spans="29:30">
      <c r="AC853" s="21">
        <v>41906.958333333336</v>
      </c>
      <c r="AD853">
        <v>29.452000000000002</v>
      </c>
    </row>
    <row r="854" spans="29:30">
      <c r="AC854" s="21">
        <v>41907</v>
      </c>
      <c r="AD854">
        <v>29.352</v>
      </c>
    </row>
    <row r="855" spans="29:30">
      <c r="AC855" s="21">
        <v>41907.041666666664</v>
      </c>
      <c r="AD855">
        <v>29.352</v>
      </c>
    </row>
    <row r="856" spans="29:30">
      <c r="AC856" s="21">
        <v>41907.083333333336</v>
      </c>
      <c r="AD856">
        <v>29.352</v>
      </c>
    </row>
    <row r="857" spans="29:30">
      <c r="AC857" s="21">
        <v>41907.125</v>
      </c>
      <c r="AD857">
        <v>29.152000000000001</v>
      </c>
    </row>
    <row r="858" spans="29:30">
      <c r="AC858" s="21">
        <v>41907.166666666664</v>
      </c>
      <c r="AD858">
        <v>29.152000000000001</v>
      </c>
    </row>
    <row r="859" spans="29:30">
      <c r="AC859" s="21">
        <v>41907.208333333336</v>
      </c>
      <c r="AD859">
        <v>29.152000000000001</v>
      </c>
    </row>
    <row r="860" spans="29:30">
      <c r="AC860" s="21">
        <v>41907.25</v>
      </c>
      <c r="AD860">
        <v>29.053000000000001</v>
      </c>
    </row>
    <row r="861" spans="29:30">
      <c r="AC861" s="21">
        <v>41907.291666666664</v>
      </c>
      <c r="AD861">
        <v>28.952999999999999</v>
      </c>
    </row>
    <row r="862" spans="29:30">
      <c r="AC862" s="21">
        <v>41907.333333333336</v>
      </c>
      <c r="AD862">
        <v>29.053000000000001</v>
      </c>
    </row>
    <row r="863" spans="29:30">
      <c r="AC863" s="21">
        <v>41907.375</v>
      </c>
      <c r="AD863">
        <v>29.251999999999999</v>
      </c>
    </row>
    <row r="864" spans="29:30">
      <c r="AC864" s="21">
        <v>41907.416666666664</v>
      </c>
      <c r="AD864">
        <v>29.352</v>
      </c>
    </row>
    <row r="865" spans="29:30">
      <c r="AC865" s="21">
        <v>41907.458333333336</v>
      </c>
      <c r="AD865">
        <v>29.853000000000002</v>
      </c>
    </row>
    <row r="866" spans="29:30">
      <c r="AC866" s="21">
        <v>41907.5</v>
      </c>
      <c r="AD866">
        <v>29.853000000000002</v>
      </c>
    </row>
    <row r="867" spans="29:30">
      <c r="AC867" s="21">
        <v>41907.541666666664</v>
      </c>
      <c r="AD867">
        <v>30.053999999999998</v>
      </c>
    </row>
    <row r="868" spans="29:30">
      <c r="AC868" s="21">
        <v>41907.583333333336</v>
      </c>
      <c r="AD868">
        <v>30.053999999999998</v>
      </c>
    </row>
    <row r="869" spans="29:30">
      <c r="AC869" s="21">
        <v>41907.625</v>
      </c>
      <c r="AD869">
        <v>29.652000000000001</v>
      </c>
    </row>
    <row r="870" spans="29:30">
      <c r="AC870" s="21">
        <v>41907.666666666664</v>
      </c>
      <c r="AD870">
        <v>29.751999999999999</v>
      </c>
    </row>
    <row r="871" spans="29:30">
      <c r="AC871" s="21">
        <v>41907.708333333336</v>
      </c>
      <c r="AD871">
        <v>29.652000000000001</v>
      </c>
    </row>
    <row r="872" spans="29:30">
      <c r="AC872" s="21">
        <v>41907.75</v>
      </c>
      <c r="AD872">
        <v>29.552</v>
      </c>
    </row>
    <row r="873" spans="29:30">
      <c r="AC873" s="21">
        <v>41907.791666666664</v>
      </c>
      <c r="AD873">
        <v>29.251999999999999</v>
      </c>
    </row>
    <row r="874" spans="29:30">
      <c r="AC874" s="21">
        <v>41907.833333333336</v>
      </c>
      <c r="AD874">
        <v>29.251999999999999</v>
      </c>
    </row>
    <row r="875" spans="29:30">
      <c r="AC875" s="21">
        <v>41907.875</v>
      </c>
      <c r="AD875">
        <v>29.152000000000001</v>
      </c>
    </row>
    <row r="876" spans="29:30">
      <c r="AC876" s="21">
        <v>41907.916666666664</v>
      </c>
      <c r="AD876">
        <v>29.053000000000001</v>
      </c>
    </row>
    <row r="877" spans="29:30">
      <c r="AC877" s="21">
        <v>41907.958333333336</v>
      </c>
      <c r="AD877">
        <v>28.952999999999999</v>
      </c>
    </row>
    <row r="878" spans="29:30">
      <c r="AC878" s="21">
        <v>41908</v>
      </c>
      <c r="AD878">
        <v>28.853000000000002</v>
      </c>
    </row>
    <row r="879" spans="29:30">
      <c r="AC879" s="21">
        <v>41908.041666666664</v>
      </c>
      <c r="AD879">
        <v>28.754000000000001</v>
      </c>
    </row>
    <row r="880" spans="29:30">
      <c r="AC880" s="21">
        <v>41908.083333333336</v>
      </c>
      <c r="AD880">
        <v>28.754000000000001</v>
      </c>
    </row>
    <row r="881" spans="29:30">
      <c r="AC881" s="21">
        <v>41908.125</v>
      </c>
      <c r="AD881">
        <v>28.655000000000001</v>
      </c>
    </row>
    <row r="882" spans="29:30">
      <c r="AC882" s="21">
        <v>41908.166666666664</v>
      </c>
      <c r="AD882">
        <v>28.655000000000001</v>
      </c>
    </row>
    <row r="883" spans="29:30">
      <c r="AC883" s="21">
        <v>41908.208333333336</v>
      </c>
      <c r="AD883">
        <v>28.754000000000001</v>
      </c>
    </row>
    <row r="884" spans="29:30">
      <c r="AC884" s="21">
        <v>41908.25</v>
      </c>
      <c r="AD884">
        <v>28.853000000000002</v>
      </c>
    </row>
    <row r="885" spans="29:30">
      <c r="AC885" s="21">
        <v>41908.291666666664</v>
      </c>
      <c r="AD885">
        <v>28.655000000000001</v>
      </c>
    </row>
    <row r="886" spans="29:30">
      <c r="AC886" s="21">
        <v>41908.333333333336</v>
      </c>
      <c r="AD886">
        <v>28.555</v>
      </c>
    </row>
    <row r="887" spans="29:30">
      <c r="AC887" s="21">
        <v>41908.375</v>
      </c>
      <c r="AD887">
        <v>28.952999999999999</v>
      </c>
    </row>
    <row r="888" spans="29:30">
      <c r="AC888" s="21">
        <v>41908.416666666664</v>
      </c>
      <c r="AD888">
        <v>29.152000000000001</v>
      </c>
    </row>
    <row r="889" spans="29:30">
      <c r="AC889" s="21">
        <v>41908.458333333336</v>
      </c>
      <c r="AD889">
        <v>29.552</v>
      </c>
    </row>
    <row r="890" spans="29:30">
      <c r="AC890" s="21">
        <v>41908.5</v>
      </c>
      <c r="AD890">
        <v>29.853000000000002</v>
      </c>
    </row>
    <row r="891" spans="29:30">
      <c r="AC891" s="21">
        <v>41908.541666666664</v>
      </c>
      <c r="AD891">
        <v>30.254999999999999</v>
      </c>
    </row>
    <row r="892" spans="29:30">
      <c r="AC892" s="21">
        <v>41908.583333333336</v>
      </c>
      <c r="AD892">
        <v>30.154</v>
      </c>
    </row>
    <row r="893" spans="29:30">
      <c r="AC893" s="21">
        <v>41908.625</v>
      </c>
      <c r="AD893">
        <v>30.254999999999999</v>
      </c>
    </row>
    <row r="894" spans="29:30">
      <c r="AC894" s="21">
        <v>41908.666666666664</v>
      </c>
      <c r="AD894">
        <v>30.154</v>
      </c>
    </row>
    <row r="895" spans="29:30">
      <c r="AC895" s="21">
        <v>41908.708333333336</v>
      </c>
      <c r="AD895">
        <v>29.952999999999999</v>
      </c>
    </row>
    <row r="896" spans="29:30">
      <c r="AC896" s="21">
        <v>41908.75</v>
      </c>
      <c r="AD896">
        <v>29.751999999999999</v>
      </c>
    </row>
    <row r="897" spans="29:30">
      <c r="AC897" s="21">
        <v>41908.791666666664</v>
      </c>
      <c r="AD897">
        <v>29.552</v>
      </c>
    </row>
    <row r="898" spans="29:30">
      <c r="AC898" s="21">
        <v>41908.833333333336</v>
      </c>
      <c r="AD898">
        <v>29.652000000000001</v>
      </c>
    </row>
    <row r="899" spans="29:30">
      <c r="AC899" s="21">
        <v>41908.875</v>
      </c>
      <c r="AD899">
        <v>29.352</v>
      </c>
    </row>
    <row r="900" spans="29:30">
      <c r="AC900" s="21">
        <v>41908.916666666664</v>
      </c>
      <c r="AD900">
        <v>29.352</v>
      </c>
    </row>
    <row r="901" spans="29:30">
      <c r="AC901" s="21">
        <v>41908.958333333336</v>
      </c>
      <c r="AD901">
        <v>29.251999999999999</v>
      </c>
    </row>
    <row r="902" spans="29:30">
      <c r="AC902" s="21">
        <v>41909</v>
      </c>
      <c r="AD902">
        <v>29.251999999999999</v>
      </c>
    </row>
    <row r="903" spans="29:30">
      <c r="AC903" s="21">
        <v>41909.041666666664</v>
      </c>
      <c r="AD903">
        <v>29.152000000000001</v>
      </c>
    </row>
    <row r="904" spans="29:30">
      <c r="AC904" s="21">
        <v>41909.083333333336</v>
      </c>
      <c r="AD904">
        <v>29.053000000000001</v>
      </c>
    </row>
    <row r="905" spans="29:30">
      <c r="AC905" s="21">
        <v>41909.125</v>
      </c>
      <c r="AD905">
        <v>29.053000000000001</v>
      </c>
    </row>
    <row r="906" spans="29:30">
      <c r="AC906" s="21">
        <v>41909.166666666664</v>
      </c>
      <c r="AD906">
        <v>28.952999999999999</v>
      </c>
    </row>
    <row r="907" spans="29:30">
      <c r="AC907" s="21">
        <v>41909.208333333336</v>
      </c>
      <c r="AD907">
        <v>28.952999999999999</v>
      </c>
    </row>
    <row r="908" spans="29:30">
      <c r="AC908" s="21">
        <v>41909.25</v>
      </c>
      <c r="AD908">
        <v>28.952999999999999</v>
      </c>
    </row>
    <row r="909" spans="29:30">
      <c r="AC909" s="21">
        <v>41909.291666666664</v>
      </c>
      <c r="AD909">
        <v>28.853000000000002</v>
      </c>
    </row>
    <row r="910" spans="29:30">
      <c r="AC910" s="21">
        <v>41909.333333333336</v>
      </c>
      <c r="AD910">
        <v>28.952999999999999</v>
      </c>
    </row>
    <row r="911" spans="29:30">
      <c r="AC911" s="21">
        <v>41909.375</v>
      </c>
      <c r="AD911">
        <v>28.853000000000002</v>
      </c>
    </row>
    <row r="912" spans="29:30">
      <c r="AC912" s="21">
        <v>41909.416666666664</v>
      </c>
      <c r="AD912">
        <v>28.952999999999999</v>
      </c>
    </row>
    <row r="913" spans="29:30">
      <c r="AC913" s="21">
        <v>41909.458333333336</v>
      </c>
      <c r="AD913">
        <v>29.152000000000001</v>
      </c>
    </row>
    <row r="914" spans="29:30">
      <c r="AC914" s="21">
        <v>41909.5</v>
      </c>
      <c r="AD914">
        <v>29.452000000000002</v>
      </c>
    </row>
    <row r="915" spans="29:30">
      <c r="AC915" s="21">
        <v>41909.541666666664</v>
      </c>
      <c r="AD915">
        <v>29.652000000000001</v>
      </c>
    </row>
    <row r="916" spans="29:30">
      <c r="AC916" s="21">
        <v>41909.583333333336</v>
      </c>
      <c r="AD916">
        <v>29.751999999999999</v>
      </c>
    </row>
    <row r="917" spans="29:30">
      <c r="AC917" s="21">
        <v>41909.625</v>
      </c>
      <c r="AD917">
        <v>29.552</v>
      </c>
    </row>
    <row r="918" spans="29:30">
      <c r="AC918" s="21">
        <v>41909.666666666664</v>
      </c>
      <c r="AD918">
        <v>29.652000000000001</v>
      </c>
    </row>
    <row r="919" spans="29:30">
      <c r="AC919" s="21">
        <v>41909.708333333336</v>
      </c>
      <c r="AD919">
        <v>29.452000000000002</v>
      </c>
    </row>
    <row r="920" spans="29:30">
      <c r="AC920" s="21">
        <v>41909.75</v>
      </c>
      <c r="AD920">
        <v>29.251999999999999</v>
      </c>
    </row>
    <row r="921" spans="29:30">
      <c r="AC921" s="21">
        <v>41909.791666666664</v>
      </c>
      <c r="AD921">
        <v>29.053000000000001</v>
      </c>
    </row>
    <row r="922" spans="29:30">
      <c r="AC922" s="21">
        <v>41909.833333333336</v>
      </c>
      <c r="AD922">
        <v>28.952999999999999</v>
      </c>
    </row>
    <row r="923" spans="29:30">
      <c r="AC923" s="21">
        <v>41909.875</v>
      </c>
      <c r="AD923">
        <v>28.853000000000002</v>
      </c>
    </row>
    <row r="924" spans="29:30">
      <c r="AC924" s="21">
        <v>41909.916666666664</v>
      </c>
      <c r="AD924">
        <v>28.655000000000001</v>
      </c>
    </row>
    <row r="925" spans="29:30">
      <c r="AC925" s="21">
        <v>41909.958333333336</v>
      </c>
      <c r="AD925">
        <v>28.555</v>
      </c>
    </row>
    <row r="926" spans="29:30">
      <c r="AC926" s="21">
        <v>41910</v>
      </c>
      <c r="AD926">
        <v>28.655000000000001</v>
      </c>
    </row>
    <row r="927" spans="29:30">
      <c r="AC927" s="21">
        <v>41910.041666666664</v>
      </c>
      <c r="AD927">
        <v>28.655000000000001</v>
      </c>
    </row>
    <row r="928" spans="29:30">
      <c r="AC928" s="21">
        <v>41910.083333333336</v>
      </c>
      <c r="AD928">
        <v>28.555</v>
      </c>
    </row>
    <row r="929" spans="29:30">
      <c r="AC929" s="21">
        <v>41910.125</v>
      </c>
      <c r="AD929">
        <v>28.555</v>
      </c>
    </row>
    <row r="930" spans="29:30">
      <c r="AC930" s="21">
        <v>41910.166666666664</v>
      </c>
      <c r="AD930">
        <v>28.655000000000001</v>
      </c>
    </row>
    <row r="931" spans="29:30">
      <c r="AC931" s="21">
        <v>41910.208333333336</v>
      </c>
      <c r="AD931">
        <v>28.555</v>
      </c>
    </row>
    <row r="932" spans="29:30">
      <c r="AC932" s="21">
        <v>41910.25</v>
      </c>
      <c r="AD932">
        <v>28.456</v>
      </c>
    </row>
    <row r="933" spans="29:30">
      <c r="AC933" s="21">
        <v>41910.291666666664</v>
      </c>
      <c r="AD933">
        <v>28.257999999999999</v>
      </c>
    </row>
    <row r="934" spans="29:30">
      <c r="AC934" s="21">
        <v>41910.333333333336</v>
      </c>
      <c r="AD934">
        <v>28.06</v>
      </c>
    </row>
    <row r="935" spans="29:30">
      <c r="AC935" s="21">
        <v>41910.375</v>
      </c>
      <c r="AD935">
        <v>27.861999999999998</v>
      </c>
    </row>
    <row r="936" spans="29:30">
      <c r="AC936" s="21">
        <v>41910.416666666664</v>
      </c>
      <c r="AD936">
        <v>28.06</v>
      </c>
    </row>
    <row r="937" spans="29:30">
      <c r="AC937" s="21">
        <v>41910.458333333336</v>
      </c>
      <c r="AD937">
        <v>28.356999999999999</v>
      </c>
    </row>
    <row r="938" spans="29:30">
      <c r="AC938" s="21">
        <v>41910.5</v>
      </c>
      <c r="AD938">
        <v>28.555</v>
      </c>
    </row>
    <row r="939" spans="29:30">
      <c r="AC939" s="21">
        <v>41910.541666666664</v>
      </c>
      <c r="AD939">
        <v>28.356999999999999</v>
      </c>
    </row>
    <row r="940" spans="29:30">
      <c r="AC940" s="21">
        <v>41910.583333333336</v>
      </c>
      <c r="AD940">
        <v>28.456</v>
      </c>
    </row>
    <row r="941" spans="29:30">
      <c r="AC941" s="21">
        <v>41910.625</v>
      </c>
      <c r="AD941">
        <v>28.257999999999999</v>
      </c>
    </row>
    <row r="942" spans="29:30">
      <c r="AC942" s="21">
        <v>41910.666666666664</v>
      </c>
      <c r="AD942">
        <v>28.257999999999999</v>
      </c>
    </row>
    <row r="943" spans="29:30">
      <c r="AC943" s="21">
        <v>41910.708333333336</v>
      </c>
      <c r="AD943">
        <v>28.158999999999999</v>
      </c>
    </row>
    <row r="944" spans="29:30">
      <c r="AC944" s="21">
        <v>41910.75</v>
      </c>
      <c r="AD944">
        <v>28.06</v>
      </c>
    </row>
    <row r="945" spans="29:30">
      <c r="AC945" s="21">
        <v>41910.791666666664</v>
      </c>
      <c r="AD945">
        <v>27.960999999999999</v>
      </c>
    </row>
    <row r="946" spans="29:30">
      <c r="AC946" s="21">
        <v>41910.833333333336</v>
      </c>
      <c r="AD946">
        <v>27.861999999999998</v>
      </c>
    </row>
    <row r="947" spans="29:30">
      <c r="AC947" s="21">
        <v>41910.875</v>
      </c>
      <c r="AD947">
        <v>27.861999999999998</v>
      </c>
    </row>
    <row r="948" spans="29:30">
      <c r="AC948" s="21">
        <v>41910.916666666664</v>
      </c>
      <c r="AD948">
        <v>27.861999999999998</v>
      </c>
    </row>
    <row r="949" spans="29:30">
      <c r="AC949" s="21">
        <v>41910.958333333336</v>
      </c>
      <c r="AD949">
        <v>27.763999999999999</v>
      </c>
    </row>
    <row r="950" spans="29:30">
      <c r="AC950" s="21">
        <v>41911</v>
      </c>
      <c r="AD950">
        <v>28.257999999999999</v>
      </c>
    </row>
    <row r="951" spans="29:30">
      <c r="AC951" s="21">
        <v>41911.041666666664</v>
      </c>
      <c r="AD951">
        <v>27.861999999999998</v>
      </c>
    </row>
    <row r="952" spans="29:30">
      <c r="AC952" s="21">
        <v>41911.083333333336</v>
      </c>
      <c r="AD952">
        <v>27.763999999999999</v>
      </c>
    </row>
    <row r="953" spans="29:30">
      <c r="AC953" s="21">
        <v>41911.125</v>
      </c>
      <c r="AD953">
        <v>27.861999999999998</v>
      </c>
    </row>
    <row r="954" spans="29:30">
      <c r="AC954" s="21">
        <v>41911.166666666664</v>
      </c>
      <c r="AD954">
        <v>27.664999999999999</v>
      </c>
    </row>
    <row r="955" spans="29:30">
      <c r="AC955" s="21">
        <v>41911.208333333336</v>
      </c>
      <c r="AD955">
        <v>27.861999999999998</v>
      </c>
    </row>
    <row r="956" spans="29:30">
      <c r="AC956" s="21">
        <v>41911.25</v>
      </c>
      <c r="AD956">
        <v>27.960999999999999</v>
      </c>
    </row>
    <row r="957" spans="29:30">
      <c r="AC957" s="21">
        <v>41911.291666666664</v>
      </c>
      <c r="AD957">
        <v>27.960999999999999</v>
      </c>
    </row>
    <row r="958" spans="29:30">
      <c r="AC958" s="21">
        <v>41911.333333333336</v>
      </c>
      <c r="AD958">
        <v>28.257999999999999</v>
      </c>
    </row>
    <row r="959" spans="29:30">
      <c r="AC959" s="21">
        <v>41911.375</v>
      </c>
      <c r="AD959">
        <v>28.158999999999999</v>
      </c>
    </row>
    <row r="960" spans="29:30">
      <c r="AC960" s="21">
        <v>41911.416666666664</v>
      </c>
      <c r="AD960">
        <v>28.754000000000001</v>
      </c>
    </row>
    <row r="961" spans="29:30">
      <c r="AC961" s="21">
        <v>41911.458333333336</v>
      </c>
      <c r="AD961">
        <v>28.754000000000001</v>
      </c>
    </row>
    <row r="962" spans="29:30">
      <c r="AC962" s="21">
        <v>41911.5</v>
      </c>
      <c r="AD962">
        <v>29.152000000000001</v>
      </c>
    </row>
    <row r="963" spans="29:30">
      <c r="AC963" s="21">
        <v>41911.541666666664</v>
      </c>
      <c r="AD963">
        <v>29.751999999999999</v>
      </c>
    </row>
    <row r="964" spans="29:30">
      <c r="AC964" s="21">
        <v>41911.583333333336</v>
      </c>
      <c r="AD964">
        <v>29.952999999999999</v>
      </c>
    </row>
    <row r="965" spans="29:30">
      <c r="AC965" s="21">
        <v>41911.625</v>
      </c>
      <c r="AD965">
        <v>30.053999999999998</v>
      </c>
    </row>
    <row r="966" spans="29:30">
      <c r="AC966" s="21">
        <v>41911.666666666664</v>
      </c>
      <c r="AD966">
        <v>30.053999999999998</v>
      </c>
    </row>
    <row r="967" spans="29:30">
      <c r="AC967" s="21">
        <v>41911.708333333336</v>
      </c>
      <c r="AD967">
        <v>30.053999999999998</v>
      </c>
    </row>
    <row r="968" spans="29:30">
      <c r="AC968" s="21">
        <v>41911.75</v>
      </c>
      <c r="AD968">
        <v>29.853000000000002</v>
      </c>
    </row>
    <row r="969" spans="29:30">
      <c r="AC969" s="21">
        <v>41911.791666666664</v>
      </c>
      <c r="AD969">
        <v>29.352</v>
      </c>
    </row>
    <row r="970" spans="29:30">
      <c r="AC970" s="21">
        <v>41911.833333333336</v>
      </c>
      <c r="AD970">
        <v>29.352</v>
      </c>
    </row>
    <row r="971" spans="29:30">
      <c r="AC971" s="21">
        <v>41911.875</v>
      </c>
      <c r="AD971">
        <v>29.552</v>
      </c>
    </row>
    <row r="972" spans="29:30">
      <c r="AC972" s="21">
        <v>41911.916666666664</v>
      </c>
      <c r="AD972">
        <v>29.452000000000002</v>
      </c>
    </row>
    <row r="973" spans="29:30">
      <c r="AC973" s="21">
        <v>41911.958333333336</v>
      </c>
      <c r="AD973">
        <v>29.053000000000001</v>
      </c>
    </row>
    <row r="974" spans="29:30">
      <c r="AC974" s="21">
        <v>41912</v>
      </c>
      <c r="AD974">
        <v>29.152000000000001</v>
      </c>
    </row>
    <row r="975" spans="29:30">
      <c r="AC975" s="21">
        <v>41912.041666666664</v>
      </c>
      <c r="AD975">
        <v>29.053000000000001</v>
      </c>
    </row>
    <row r="976" spans="29:30">
      <c r="AC976" s="21">
        <v>41912.083333333336</v>
      </c>
      <c r="AD976">
        <v>28.853000000000002</v>
      </c>
    </row>
    <row r="977" spans="29:30">
      <c r="AC977" s="21">
        <v>41912.125</v>
      </c>
      <c r="AD977">
        <v>28.754000000000001</v>
      </c>
    </row>
    <row r="978" spans="29:30">
      <c r="AC978" s="21">
        <v>41912.166666666664</v>
      </c>
      <c r="AD978">
        <v>28.655000000000001</v>
      </c>
    </row>
    <row r="979" spans="29:30">
      <c r="AC979" s="21">
        <v>41912.208333333336</v>
      </c>
      <c r="AD979">
        <v>28.655000000000001</v>
      </c>
    </row>
    <row r="980" spans="29:30">
      <c r="AC980" s="21">
        <v>41912.25</v>
      </c>
      <c r="AD980">
        <v>28.555</v>
      </c>
    </row>
    <row r="981" spans="29:30">
      <c r="AC981" s="21">
        <v>41912.291666666664</v>
      </c>
      <c r="AD981">
        <v>28.555</v>
      </c>
    </row>
    <row r="982" spans="29:30">
      <c r="AC982" s="21">
        <v>41912.333333333336</v>
      </c>
      <c r="AD982">
        <v>28.853000000000002</v>
      </c>
    </row>
    <row r="983" spans="29:30">
      <c r="AC983" s="21">
        <v>41912.375</v>
      </c>
      <c r="AD983">
        <v>28.853000000000002</v>
      </c>
    </row>
    <row r="984" spans="29:30">
      <c r="AC984" s="21">
        <v>41912.416666666664</v>
      </c>
      <c r="AD984">
        <v>29.152000000000001</v>
      </c>
    </row>
    <row r="985" spans="29:30">
      <c r="AC985" s="21">
        <v>41912.458333333336</v>
      </c>
      <c r="AD985">
        <v>29.452000000000002</v>
      </c>
    </row>
    <row r="986" spans="29:30">
      <c r="AC986" s="21">
        <v>41912.5</v>
      </c>
      <c r="AD986">
        <v>29.053000000000001</v>
      </c>
    </row>
    <row r="987" spans="29:30">
      <c r="AC987" s="21">
        <v>41912.541666666664</v>
      </c>
      <c r="AD987">
        <v>29.352</v>
      </c>
    </row>
    <row r="988" spans="29:30">
      <c r="AC988" s="21">
        <v>41912.583333333336</v>
      </c>
      <c r="AD988">
        <v>29.652000000000001</v>
      </c>
    </row>
    <row r="989" spans="29:30">
      <c r="AC989" s="21">
        <v>41912.625</v>
      </c>
      <c r="AD989">
        <v>29.751999999999999</v>
      </c>
    </row>
    <row r="990" spans="29:30">
      <c r="AC990" s="21">
        <v>41912.666666666664</v>
      </c>
      <c r="AD990">
        <v>29.751999999999999</v>
      </c>
    </row>
    <row r="991" spans="29:30">
      <c r="AC991" s="21">
        <v>41912.708333333336</v>
      </c>
      <c r="AD991">
        <v>29.652000000000001</v>
      </c>
    </row>
    <row r="992" spans="29:30">
      <c r="AC992" s="21">
        <v>41912.75</v>
      </c>
      <c r="AD992">
        <v>29.452000000000002</v>
      </c>
    </row>
    <row r="993" spans="29:30">
      <c r="AC993" s="21">
        <v>41912.791666666664</v>
      </c>
      <c r="AD993">
        <v>29.251999999999999</v>
      </c>
    </row>
    <row r="994" spans="29:30">
      <c r="AC994" s="21">
        <v>41912.833333333336</v>
      </c>
      <c r="AD994">
        <v>29.152000000000001</v>
      </c>
    </row>
    <row r="995" spans="29:30">
      <c r="AC995" s="21">
        <v>41912.875</v>
      </c>
      <c r="AD995">
        <v>29.053000000000001</v>
      </c>
    </row>
    <row r="996" spans="29:30">
      <c r="AC996" s="21">
        <v>41912.916666666664</v>
      </c>
      <c r="AD996">
        <v>28.853000000000002</v>
      </c>
    </row>
    <row r="997" spans="29:30">
      <c r="AC997" s="21">
        <v>41912.958333333336</v>
      </c>
      <c r="AD997">
        <v>28.555</v>
      </c>
    </row>
    <row r="998" spans="29:30">
      <c r="AC998" s="21">
        <v>41913</v>
      </c>
      <c r="AD998">
        <v>28.356999999999999</v>
      </c>
    </row>
    <row r="999" spans="29:30">
      <c r="AC999" s="21">
        <v>41913.041666666664</v>
      </c>
      <c r="AD999">
        <v>28.356999999999999</v>
      </c>
    </row>
    <row r="1000" spans="29:30">
      <c r="AC1000" s="21">
        <v>41913.083333333336</v>
      </c>
      <c r="AD1000">
        <v>28.356999999999999</v>
      </c>
    </row>
    <row r="1001" spans="29:30">
      <c r="AC1001" s="21">
        <v>41913.125</v>
      </c>
      <c r="AD1001">
        <v>28.158999999999999</v>
      </c>
    </row>
    <row r="1002" spans="29:30">
      <c r="AC1002" s="21">
        <v>41913.166666666664</v>
      </c>
      <c r="AD1002">
        <v>28.158999999999999</v>
      </c>
    </row>
    <row r="1003" spans="29:30">
      <c r="AC1003" s="21">
        <v>41913.208333333336</v>
      </c>
      <c r="AD1003">
        <v>28.356999999999999</v>
      </c>
    </row>
    <row r="1004" spans="29:30">
      <c r="AC1004" s="21">
        <v>41913.25</v>
      </c>
      <c r="AD1004">
        <v>28.356999999999999</v>
      </c>
    </row>
    <row r="1005" spans="29:30">
      <c r="AC1005" s="21">
        <v>41913.291666666664</v>
      </c>
      <c r="AD1005">
        <v>28.257999999999999</v>
      </c>
    </row>
    <row r="1006" spans="29:30">
      <c r="AC1006" s="21">
        <v>41913.333333333336</v>
      </c>
      <c r="AD1006">
        <v>28.356999999999999</v>
      </c>
    </row>
    <row r="1007" spans="29:30">
      <c r="AC1007" s="21">
        <v>41913.375</v>
      </c>
      <c r="AD1007">
        <v>28.555</v>
      </c>
    </row>
    <row r="1008" spans="29:30">
      <c r="AC1008" s="21">
        <v>41913.416666666664</v>
      </c>
      <c r="AD1008">
        <v>28.853000000000002</v>
      </c>
    </row>
    <row r="1009" spans="29:30">
      <c r="AC1009" s="21">
        <v>41913.458333333336</v>
      </c>
      <c r="AD1009">
        <v>28.853000000000002</v>
      </c>
    </row>
    <row r="1010" spans="29:30">
      <c r="AC1010" s="21">
        <v>41913.5</v>
      </c>
      <c r="AD1010">
        <v>28.952999999999999</v>
      </c>
    </row>
    <row r="1011" spans="29:30">
      <c r="AC1011" s="21">
        <v>41913.541666666664</v>
      </c>
      <c r="AD1011">
        <v>29.452000000000002</v>
      </c>
    </row>
    <row r="1012" spans="29:30">
      <c r="AC1012" s="21">
        <v>41913.583333333336</v>
      </c>
      <c r="AD1012">
        <v>29.652000000000001</v>
      </c>
    </row>
    <row r="1013" spans="29:30">
      <c r="AC1013" s="21">
        <v>41913.625</v>
      </c>
      <c r="AD1013">
        <v>29.552</v>
      </c>
    </row>
    <row r="1014" spans="29:30">
      <c r="AC1014" s="21">
        <v>41913.666666666664</v>
      </c>
      <c r="AD1014">
        <v>29.552</v>
      </c>
    </row>
    <row r="1015" spans="29:30">
      <c r="AC1015" s="21">
        <v>41913.708333333336</v>
      </c>
      <c r="AD1015">
        <v>29.552</v>
      </c>
    </row>
    <row r="1016" spans="29:30">
      <c r="AC1016" s="21">
        <v>41913.75</v>
      </c>
      <c r="AD1016">
        <v>29.452000000000002</v>
      </c>
    </row>
    <row r="1017" spans="29:30">
      <c r="AC1017" s="21">
        <v>41913.791666666664</v>
      </c>
      <c r="AD1017">
        <v>29.652000000000001</v>
      </c>
    </row>
    <row r="1018" spans="29:30">
      <c r="AC1018" s="21">
        <v>41913.833333333336</v>
      </c>
      <c r="AD1018">
        <v>29.652000000000001</v>
      </c>
    </row>
    <row r="1019" spans="29:30">
      <c r="AC1019" s="21">
        <v>41913.875</v>
      </c>
      <c r="AD1019">
        <v>29.652000000000001</v>
      </c>
    </row>
    <row r="1020" spans="29:30">
      <c r="AC1020" s="21">
        <v>41913.916666666664</v>
      </c>
      <c r="AD1020">
        <v>29.652000000000001</v>
      </c>
    </row>
    <row r="1021" spans="29:30">
      <c r="AC1021" s="21">
        <v>41913.958333333336</v>
      </c>
      <c r="AD1021">
        <v>29.352</v>
      </c>
    </row>
    <row r="1022" spans="29:30">
      <c r="AC1022" s="21">
        <v>41914</v>
      </c>
      <c r="AD1022">
        <v>29.251999999999999</v>
      </c>
    </row>
    <row r="1023" spans="29:30">
      <c r="AC1023" s="21">
        <v>41914.041666666664</v>
      </c>
      <c r="AD1023">
        <v>29.053000000000001</v>
      </c>
    </row>
    <row r="1024" spans="29:30">
      <c r="AC1024" s="21">
        <v>41914.083333333336</v>
      </c>
      <c r="AD1024">
        <v>29.053000000000001</v>
      </c>
    </row>
    <row r="1025" spans="29:30">
      <c r="AC1025" s="21">
        <v>41914.125</v>
      </c>
      <c r="AD1025">
        <v>28.853000000000002</v>
      </c>
    </row>
    <row r="1026" spans="29:30">
      <c r="AC1026" s="21">
        <v>41914.166666666664</v>
      </c>
      <c r="AD1026">
        <v>28.754000000000001</v>
      </c>
    </row>
    <row r="1027" spans="29:30">
      <c r="AC1027" s="21">
        <v>41914.208333333336</v>
      </c>
      <c r="AD1027">
        <v>28.655000000000001</v>
      </c>
    </row>
    <row r="1028" spans="29:30">
      <c r="AC1028" s="21">
        <v>41914.25</v>
      </c>
      <c r="AD1028">
        <v>28.555</v>
      </c>
    </row>
    <row r="1029" spans="29:30">
      <c r="AC1029" s="21">
        <v>41914.291666666664</v>
      </c>
      <c r="AD1029">
        <v>28.655000000000001</v>
      </c>
    </row>
    <row r="1030" spans="29:30">
      <c r="AC1030" s="21">
        <v>41914.333333333336</v>
      </c>
      <c r="AD1030">
        <v>28.853000000000002</v>
      </c>
    </row>
    <row r="1031" spans="29:30">
      <c r="AC1031" s="21">
        <v>41914.375</v>
      </c>
      <c r="AD1031">
        <v>28.952999999999999</v>
      </c>
    </row>
    <row r="1032" spans="29:30">
      <c r="AC1032" s="21">
        <v>41914.416666666664</v>
      </c>
      <c r="AD1032">
        <v>29.152000000000001</v>
      </c>
    </row>
    <row r="1033" spans="29:30">
      <c r="AC1033" s="21">
        <v>41914.458333333336</v>
      </c>
      <c r="AD1033">
        <v>29.452000000000002</v>
      </c>
    </row>
    <row r="1034" spans="29:30">
      <c r="AC1034" s="21">
        <v>41914.5</v>
      </c>
      <c r="AD1034">
        <v>29.552</v>
      </c>
    </row>
    <row r="1035" spans="29:30">
      <c r="AC1035" s="21">
        <v>41914.541666666664</v>
      </c>
      <c r="AD1035">
        <v>29.853000000000002</v>
      </c>
    </row>
    <row r="1036" spans="29:30">
      <c r="AC1036" s="21">
        <v>41914.583333333336</v>
      </c>
      <c r="AD1036">
        <v>30.053999999999998</v>
      </c>
    </row>
    <row r="1037" spans="29:30">
      <c r="AC1037" s="21">
        <v>41914.625</v>
      </c>
      <c r="AD1037">
        <v>30.356000000000002</v>
      </c>
    </row>
    <row r="1038" spans="29:30">
      <c r="AC1038" s="21">
        <v>41914.666666666664</v>
      </c>
      <c r="AD1038">
        <v>30.356000000000002</v>
      </c>
    </row>
    <row r="1039" spans="29:30">
      <c r="AC1039" s="21">
        <v>41914.708333333336</v>
      </c>
      <c r="AD1039">
        <v>30.254999999999999</v>
      </c>
    </row>
    <row r="1040" spans="29:30">
      <c r="AC1040" s="21">
        <v>41914.75</v>
      </c>
      <c r="AD1040">
        <v>29.952999999999999</v>
      </c>
    </row>
    <row r="1041" spans="29:30">
      <c r="AC1041" s="21">
        <v>41914.791666666664</v>
      </c>
      <c r="AD1041">
        <v>29.751999999999999</v>
      </c>
    </row>
    <row r="1042" spans="29:30">
      <c r="AC1042" s="21">
        <v>41914.833333333336</v>
      </c>
      <c r="AD1042">
        <v>29.652000000000001</v>
      </c>
    </row>
    <row r="1043" spans="29:30">
      <c r="AC1043" s="21">
        <v>41914.875</v>
      </c>
      <c r="AD1043">
        <v>29.751999999999999</v>
      </c>
    </row>
    <row r="1044" spans="29:30">
      <c r="AC1044" s="21">
        <v>41914.916666666664</v>
      </c>
      <c r="AD1044">
        <v>29.751999999999999</v>
      </c>
    </row>
    <row r="1045" spans="29:30">
      <c r="AC1045" s="21">
        <v>41914.958333333336</v>
      </c>
      <c r="AD1045">
        <v>29.552</v>
      </c>
    </row>
    <row r="1046" spans="29:30">
      <c r="AC1046" s="21">
        <v>41915</v>
      </c>
      <c r="AD1046">
        <v>29.352</v>
      </c>
    </row>
    <row r="1047" spans="29:30">
      <c r="AC1047" s="21">
        <v>41915.041666666664</v>
      </c>
      <c r="AD1047">
        <v>29.152000000000001</v>
      </c>
    </row>
    <row r="1048" spans="29:30">
      <c r="AC1048" s="21">
        <v>41915.083333333336</v>
      </c>
      <c r="AD1048">
        <v>29.251999999999999</v>
      </c>
    </row>
    <row r="1049" spans="29:30">
      <c r="AC1049" s="21">
        <v>41915.125</v>
      </c>
      <c r="AD1049">
        <v>29.053000000000001</v>
      </c>
    </row>
    <row r="1050" spans="29:30">
      <c r="AC1050" s="21">
        <v>41915.166666666664</v>
      </c>
      <c r="AD1050">
        <v>28.952999999999999</v>
      </c>
    </row>
    <row r="1051" spans="29:30">
      <c r="AC1051" s="21">
        <v>41915.208333333336</v>
      </c>
      <c r="AD1051">
        <v>28.754000000000001</v>
      </c>
    </row>
    <row r="1052" spans="29:30">
      <c r="AC1052" s="21">
        <v>41915.25</v>
      </c>
      <c r="AD1052">
        <v>28.754000000000001</v>
      </c>
    </row>
    <row r="1053" spans="29:30">
      <c r="AC1053" s="21">
        <v>41915.291666666664</v>
      </c>
      <c r="AD1053">
        <v>28.853000000000002</v>
      </c>
    </row>
    <row r="1054" spans="29:30">
      <c r="AC1054" s="21">
        <v>41915.333333333336</v>
      </c>
      <c r="AD1054">
        <v>28.952999999999999</v>
      </c>
    </row>
    <row r="1055" spans="29:30">
      <c r="AC1055" s="21">
        <v>41915.375</v>
      </c>
      <c r="AD1055">
        <v>29.152000000000001</v>
      </c>
    </row>
    <row r="1056" spans="29:30">
      <c r="AC1056" s="21">
        <v>41915.416666666664</v>
      </c>
      <c r="AD1056">
        <v>29.352</v>
      </c>
    </row>
    <row r="1057" spans="29:30">
      <c r="AC1057" s="21">
        <v>41915.458333333336</v>
      </c>
      <c r="AD1057">
        <v>29.552</v>
      </c>
    </row>
    <row r="1058" spans="29:30">
      <c r="AC1058" s="21">
        <v>41915.5</v>
      </c>
      <c r="AD1058">
        <v>29.452000000000002</v>
      </c>
    </row>
    <row r="1059" spans="29:30">
      <c r="AC1059" s="21">
        <v>41915.541666666664</v>
      </c>
      <c r="AD1059">
        <v>29.751999999999999</v>
      </c>
    </row>
    <row r="1060" spans="29:30">
      <c r="AC1060" s="21">
        <v>41915.583333333336</v>
      </c>
      <c r="AD1060">
        <v>29.952999999999999</v>
      </c>
    </row>
    <row r="1061" spans="29:30">
      <c r="AC1061" s="21">
        <v>41915.625</v>
      </c>
      <c r="AD1061">
        <v>30.154</v>
      </c>
    </row>
    <row r="1062" spans="29:30">
      <c r="AC1062" s="21">
        <v>41915.666666666664</v>
      </c>
      <c r="AD1062">
        <v>30.053999999999998</v>
      </c>
    </row>
    <row r="1063" spans="29:30">
      <c r="AC1063" s="21">
        <v>41915.708333333336</v>
      </c>
      <c r="AD1063">
        <v>29.853000000000002</v>
      </c>
    </row>
    <row r="1064" spans="29:30">
      <c r="AC1064" s="21">
        <v>41915.75</v>
      </c>
      <c r="AD1064">
        <v>29.552</v>
      </c>
    </row>
    <row r="1065" spans="29:30">
      <c r="AC1065" s="21">
        <v>41915.791666666664</v>
      </c>
      <c r="AD1065">
        <v>29.452000000000002</v>
      </c>
    </row>
    <row r="1066" spans="29:30">
      <c r="AC1066" s="21">
        <v>41915.833333333336</v>
      </c>
      <c r="AD1066">
        <v>29.352</v>
      </c>
    </row>
    <row r="1067" spans="29:30">
      <c r="AC1067" s="21">
        <v>41915.875</v>
      </c>
      <c r="AD1067">
        <v>29.251999999999999</v>
      </c>
    </row>
    <row r="1068" spans="29:30">
      <c r="AC1068" s="21">
        <v>41915.916666666664</v>
      </c>
      <c r="AD1068">
        <v>29.251999999999999</v>
      </c>
    </row>
    <row r="1069" spans="29:30">
      <c r="AC1069" s="21">
        <v>41915.958333333336</v>
      </c>
      <c r="AD1069">
        <v>29.152000000000001</v>
      </c>
    </row>
    <row r="1070" spans="29:30">
      <c r="AC1070" s="21">
        <v>41916</v>
      </c>
      <c r="AD1070">
        <v>29.251999999999999</v>
      </c>
    </row>
    <row r="1071" spans="29:30">
      <c r="AC1071" s="21">
        <v>41916.041666666664</v>
      </c>
      <c r="AD1071">
        <v>29.251999999999999</v>
      </c>
    </row>
    <row r="1072" spans="29:30">
      <c r="AC1072" s="21">
        <v>41916.083333333336</v>
      </c>
      <c r="AD1072">
        <v>29.152000000000001</v>
      </c>
    </row>
    <row r="1073" spans="29:30">
      <c r="AC1073" s="21">
        <v>41916.125</v>
      </c>
      <c r="AD1073">
        <v>29.053000000000001</v>
      </c>
    </row>
    <row r="1074" spans="29:30">
      <c r="AC1074" s="21">
        <v>41916.166666666664</v>
      </c>
      <c r="AD1074">
        <v>28.754000000000001</v>
      </c>
    </row>
    <row r="1075" spans="29:30">
      <c r="AC1075" s="21">
        <v>41916.208333333336</v>
      </c>
      <c r="AD1075">
        <v>28.655000000000001</v>
      </c>
    </row>
    <row r="1076" spans="29:30">
      <c r="AC1076" s="21">
        <v>41916.25</v>
      </c>
      <c r="AD1076">
        <v>28.555</v>
      </c>
    </row>
    <row r="1077" spans="29:30">
      <c r="AC1077" s="21">
        <v>41916.291666666664</v>
      </c>
      <c r="AD1077">
        <v>28.158999999999999</v>
      </c>
    </row>
    <row r="1078" spans="29:30">
      <c r="AC1078" s="21">
        <v>41916.333333333336</v>
      </c>
      <c r="AD1078">
        <v>28.456</v>
      </c>
    </row>
    <row r="1079" spans="29:30">
      <c r="AC1079" s="21">
        <v>41916.375</v>
      </c>
      <c r="AD1079">
        <v>29.053000000000001</v>
      </c>
    </row>
    <row r="1080" spans="29:30">
      <c r="AC1080" s="21">
        <v>41916.416666666664</v>
      </c>
      <c r="AD1080">
        <v>29.251999999999999</v>
      </c>
    </row>
    <row r="1081" spans="29:30">
      <c r="AC1081" s="21">
        <v>41916.458333333336</v>
      </c>
      <c r="AD1081">
        <v>28.952999999999999</v>
      </c>
    </row>
    <row r="1082" spans="29:30">
      <c r="AC1082" s="21">
        <v>41916.5</v>
      </c>
      <c r="AD1082">
        <v>29.053000000000001</v>
      </c>
    </row>
    <row r="1083" spans="29:30">
      <c r="AC1083" s="21">
        <v>41916.541666666664</v>
      </c>
      <c r="AD1083">
        <v>29.152000000000001</v>
      </c>
    </row>
    <row r="1084" spans="29:30">
      <c r="AC1084" s="21">
        <v>41916.583333333336</v>
      </c>
      <c r="AD1084">
        <v>29.352</v>
      </c>
    </row>
    <row r="1085" spans="29:30">
      <c r="AC1085" s="21">
        <v>41916.625</v>
      </c>
      <c r="AD1085">
        <v>29.652000000000001</v>
      </c>
    </row>
    <row r="1086" spans="29:30">
      <c r="AC1086" s="21">
        <v>41916.666666666664</v>
      </c>
      <c r="AD1086">
        <v>29.452000000000002</v>
      </c>
    </row>
    <row r="1087" spans="29:30">
      <c r="AC1087" s="21">
        <v>41916.708333333336</v>
      </c>
      <c r="AD1087">
        <v>29.452000000000002</v>
      </c>
    </row>
    <row r="1088" spans="29:30">
      <c r="AC1088" s="21">
        <v>41916.75</v>
      </c>
      <c r="AD1088">
        <v>29.152000000000001</v>
      </c>
    </row>
    <row r="1089" spans="29:30">
      <c r="AC1089" s="21">
        <v>41916.791666666664</v>
      </c>
      <c r="AD1089">
        <v>28.952999999999999</v>
      </c>
    </row>
    <row r="1090" spans="29:30">
      <c r="AC1090" s="21">
        <v>41916.833333333336</v>
      </c>
      <c r="AD1090">
        <v>28.853000000000002</v>
      </c>
    </row>
    <row r="1091" spans="29:30">
      <c r="AC1091" s="21">
        <v>41916.875</v>
      </c>
      <c r="AD1091">
        <v>28.853000000000002</v>
      </c>
    </row>
    <row r="1092" spans="29:30">
      <c r="AC1092" s="21">
        <v>41916.916666666664</v>
      </c>
      <c r="AD1092">
        <v>28.754000000000001</v>
      </c>
    </row>
    <row r="1093" spans="29:30">
      <c r="AC1093" s="21">
        <v>41916.958333333336</v>
      </c>
      <c r="AD1093">
        <v>28.754000000000001</v>
      </c>
    </row>
    <row r="1094" spans="29:30">
      <c r="AC1094" s="21">
        <v>41917</v>
      </c>
      <c r="AD1094">
        <v>28.754000000000001</v>
      </c>
    </row>
    <row r="1095" spans="29:30">
      <c r="AC1095" s="21">
        <v>41917.041666666664</v>
      </c>
      <c r="AD1095">
        <v>28.754000000000001</v>
      </c>
    </row>
    <row r="1096" spans="29:30">
      <c r="AC1096" s="21">
        <v>41917.083333333336</v>
      </c>
      <c r="AD1096">
        <v>28.356999999999999</v>
      </c>
    </row>
    <row r="1097" spans="29:30">
      <c r="AC1097" s="21">
        <v>41917.125</v>
      </c>
      <c r="AD1097">
        <v>28.158999999999999</v>
      </c>
    </row>
    <row r="1098" spans="29:30">
      <c r="AC1098" s="21">
        <v>41917.166666666664</v>
      </c>
      <c r="AD1098">
        <v>28.06</v>
      </c>
    </row>
    <row r="1099" spans="29:30">
      <c r="AC1099" s="21">
        <v>41917.208333333336</v>
      </c>
      <c r="AD1099">
        <v>28.158999999999999</v>
      </c>
    </row>
    <row r="1100" spans="29:30">
      <c r="AC1100" s="21">
        <v>41917.25</v>
      </c>
      <c r="AD1100">
        <v>28.06</v>
      </c>
    </row>
    <row r="1101" spans="29:30">
      <c r="AC1101" s="21">
        <v>41917.291666666664</v>
      </c>
      <c r="AD1101">
        <v>27.960999999999999</v>
      </c>
    </row>
    <row r="1102" spans="29:30">
      <c r="AC1102" s="21">
        <v>41917.333333333336</v>
      </c>
      <c r="AD1102">
        <v>28.06</v>
      </c>
    </row>
    <row r="1103" spans="29:30">
      <c r="AC1103" s="21">
        <v>41917.375</v>
      </c>
      <c r="AD1103">
        <v>28.754000000000001</v>
      </c>
    </row>
    <row r="1104" spans="29:30">
      <c r="AC1104" s="21">
        <v>41917.416666666664</v>
      </c>
      <c r="AD1104">
        <v>28.952999999999999</v>
      </c>
    </row>
    <row r="1105" spans="29:30">
      <c r="AC1105" s="21">
        <v>41917.458333333336</v>
      </c>
      <c r="AD1105">
        <v>29.251999999999999</v>
      </c>
    </row>
    <row r="1106" spans="29:30">
      <c r="AC1106" s="21">
        <v>41917.5</v>
      </c>
      <c r="AD1106">
        <v>29.152000000000001</v>
      </c>
    </row>
    <row r="1107" spans="29:30">
      <c r="AC1107" s="21">
        <v>41917.541666666664</v>
      </c>
      <c r="AD1107">
        <v>29.152000000000001</v>
      </c>
    </row>
    <row r="1108" spans="29:30">
      <c r="AC1108" s="21">
        <v>41917.583333333336</v>
      </c>
      <c r="AD1108">
        <v>29.452000000000002</v>
      </c>
    </row>
    <row r="1109" spans="29:30">
      <c r="AC1109" s="21">
        <v>41917.625</v>
      </c>
      <c r="AD1109">
        <v>29.152000000000001</v>
      </c>
    </row>
    <row r="1110" spans="29:30">
      <c r="AC1110" s="21">
        <v>41917.666666666664</v>
      </c>
      <c r="AD1110">
        <v>29.352</v>
      </c>
    </row>
    <row r="1111" spans="29:30">
      <c r="AC1111" s="21">
        <v>41917.708333333336</v>
      </c>
      <c r="AD1111">
        <v>29.352</v>
      </c>
    </row>
    <row r="1112" spans="29:30">
      <c r="AC1112" s="21">
        <v>41917.75</v>
      </c>
      <c r="AD1112">
        <v>29.452000000000002</v>
      </c>
    </row>
    <row r="1113" spans="29:30">
      <c r="AC1113" s="21">
        <v>41917.791666666664</v>
      </c>
      <c r="AD1113">
        <v>29.152000000000001</v>
      </c>
    </row>
    <row r="1114" spans="29:30">
      <c r="AC1114" s="21">
        <v>41917.833333333336</v>
      </c>
      <c r="AD1114">
        <v>29.053000000000001</v>
      </c>
    </row>
    <row r="1115" spans="29:30">
      <c r="AC1115" s="21">
        <v>41917.875</v>
      </c>
      <c r="AD1115">
        <v>28.853000000000002</v>
      </c>
    </row>
    <row r="1116" spans="29:30">
      <c r="AC1116" s="21">
        <v>41917.916666666664</v>
      </c>
      <c r="AD1116">
        <v>28.655000000000001</v>
      </c>
    </row>
    <row r="1117" spans="29:30">
      <c r="AC1117" s="21">
        <v>41917.958333333336</v>
      </c>
      <c r="AD1117">
        <v>28.655000000000001</v>
      </c>
    </row>
    <row r="1118" spans="29:30">
      <c r="AC1118" s="21">
        <v>41918</v>
      </c>
      <c r="AD1118">
        <v>28.555</v>
      </c>
    </row>
    <row r="1119" spans="29:30">
      <c r="AC1119" s="21">
        <v>41918.041666666664</v>
      </c>
      <c r="AD1119">
        <v>28.456</v>
      </c>
    </row>
    <row r="1120" spans="29:30">
      <c r="AC1120" s="21">
        <v>41918.083333333336</v>
      </c>
      <c r="AD1120">
        <v>28.356999999999999</v>
      </c>
    </row>
    <row r="1121" spans="29:30">
      <c r="AC1121" s="21">
        <v>41918.125</v>
      </c>
      <c r="AD1121">
        <v>28.356999999999999</v>
      </c>
    </row>
    <row r="1122" spans="29:30">
      <c r="AC1122" s="21">
        <v>41918.166666666664</v>
      </c>
      <c r="AD1122">
        <v>28.257999999999999</v>
      </c>
    </row>
    <row r="1123" spans="29:30">
      <c r="AC1123" s="21">
        <v>41918.208333333336</v>
      </c>
      <c r="AD1123">
        <v>28.158999999999999</v>
      </c>
    </row>
    <row r="1124" spans="29:30">
      <c r="AC1124" s="21">
        <v>41918.25</v>
      </c>
      <c r="AD1124">
        <v>28.06</v>
      </c>
    </row>
    <row r="1125" spans="29:30">
      <c r="AC1125" s="21">
        <v>41918.291666666664</v>
      </c>
      <c r="AD1125">
        <v>28.06</v>
      </c>
    </row>
    <row r="1126" spans="29:30">
      <c r="AC1126" s="21">
        <v>41918.333333333336</v>
      </c>
      <c r="AD1126">
        <v>28.257999999999999</v>
      </c>
    </row>
    <row r="1127" spans="29:30">
      <c r="AC1127" s="21">
        <v>41918.375</v>
      </c>
      <c r="AD1127">
        <v>28.655000000000001</v>
      </c>
    </row>
    <row r="1128" spans="29:30">
      <c r="AC1128" s="21">
        <v>41918.416666666664</v>
      </c>
      <c r="AD1128">
        <v>28.853000000000002</v>
      </c>
    </row>
    <row r="1129" spans="29:30">
      <c r="AC1129" s="21">
        <v>41918.458333333336</v>
      </c>
      <c r="AD1129">
        <v>29.251999999999999</v>
      </c>
    </row>
    <row r="1130" spans="29:30">
      <c r="AC1130" s="21">
        <v>41918.5</v>
      </c>
      <c r="AD1130">
        <v>29.552</v>
      </c>
    </row>
    <row r="1131" spans="29:30">
      <c r="AC1131" s="21">
        <v>41918.541666666664</v>
      </c>
      <c r="AD1131">
        <v>29.352</v>
      </c>
    </row>
    <row r="1132" spans="29:30">
      <c r="AC1132" s="21">
        <v>41918.583333333336</v>
      </c>
      <c r="AD1132">
        <v>29.152000000000001</v>
      </c>
    </row>
    <row r="1133" spans="29:30">
      <c r="AC1133" s="21">
        <v>41918.625</v>
      </c>
      <c r="AD1133">
        <v>29.352</v>
      </c>
    </row>
    <row r="1134" spans="29:30">
      <c r="AC1134" s="21">
        <v>41918.666666666664</v>
      </c>
      <c r="AD1134">
        <v>29.251999999999999</v>
      </c>
    </row>
    <row r="1135" spans="29:30">
      <c r="AC1135" s="21">
        <v>41918.708333333336</v>
      </c>
      <c r="AD1135">
        <v>29.053000000000001</v>
      </c>
    </row>
    <row r="1136" spans="29:30">
      <c r="AC1136" s="21">
        <v>41918.75</v>
      </c>
      <c r="AD1136">
        <v>29.251999999999999</v>
      </c>
    </row>
    <row r="1137" spans="29:30">
      <c r="AC1137" s="21">
        <v>41918.791666666664</v>
      </c>
      <c r="AD1137">
        <v>29.152000000000001</v>
      </c>
    </row>
    <row r="1138" spans="29:30">
      <c r="AC1138" s="21">
        <v>41918.833333333336</v>
      </c>
      <c r="AD1138">
        <v>28.952999999999999</v>
      </c>
    </row>
    <row r="1139" spans="29:30">
      <c r="AC1139" s="21">
        <v>41918.875</v>
      </c>
      <c r="AD1139">
        <v>28.853000000000002</v>
      </c>
    </row>
    <row r="1140" spans="29:30">
      <c r="AC1140" s="21">
        <v>41918.916666666664</v>
      </c>
      <c r="AD1140">
        <v>28.555</v>
      </c>
    </row>
    <row r="1141" spans="29:30">
      <c r="AC1141" s="21">
        <v>41918.958333333336</v>
      </c>
      <c r="AD1141">
        <v>28.655000000000001</v>
      </c>
    </row>
    <row r="1142" spans="29:30">
      <c r="AC1142" s="21">
        <v>41919</v>
      </c>
      <c r="AD1142">
        <v>28.655000000000001</v>
      </c>
    </row>
    <row r="1143" spans="29:30">
      <c r="AC1143" s="21">
        <v>41919.041666666664</v>
      </c>
      <c r="AD1143">
        <v>28.655000000000001</v>
      </c>
    </row>
    <row r="1144" spans="29:30">
      <c r="AC1144" s="21">
        <v>41919.083333333336</v>
      </c>
      <c r="AD1144">
        <v>28.555</v>
      </c>
    </row>
    <row r="1145" spans="29:30">
      <c r="AC1145" s="21">
        <v>41919.125</v>
      </c>
      <c r="AD1145">
        <v>28.456</v>
      </c>
    </row>
    <row r="1146" spans="29:30">
      <c r="AC1146" s="21">
        <v>41919.166666666664</v>
      </c>
      <c r="AD1146">
        <v>28.356999999999999</v>
      </c>
    </row>
    <row r="1147" spans="29:30">
      <c r="AC1147" s="21">
        <v>41919.208333333336</v>
      </c>
      <c r="AD1147">
        <v>28.356999999999999</v>
      </c>
    </row>
    <row r="1148" spans="29:30">
      <c r="AC1148" s="21">
        <v>41919.25</v>
      </c>
      <c r="AD1148">
        <v>28.356999999999999</v>
      </c>
    </row>
    <row r="1149" spans="29:30">
      <c r="AC1149" s="21">
        <v>41919.291666666664</v>
      </c>
      <c r="AD1149">
        <v>28.356999999999999</v>
      </c>
    </row>
    <row r="1150" spans="29:30">
      <c r="AC1150" s="21">
        <v>41919.333333333336</v>
      </c>
      <c r="AD1150">
        <v>28.555</v>
      </c>
    </row>
    <row r="1151" spans="29:30">
      <c r="AC1151" s="21">
        <v>41919.375</v>
      </c>
      <c r="AD1151">
        <v>28.952999999999999</v>
      </c>
    </row>
    <row r="1152" spans="29:30">
      <c r="AC1152" s="21">
        <v>41919.416666666664</v>
      </c>
      <c r="AD1152">
        <v>29.152000000000001</v>
      </c>
    </row>
    <row r="1153" spans="29:30">
      <c r="AC1153" s="21">
        <v>41919.458333333336</v>
      </c>
      <c r="AD1153">
        <v>29.152000000000001</v>
      </c>
    </row>
    <row r="1154" spans="29:30">
      <c r="AC1154" s="21">
        <v>41919.5</v>
      </c>
      <c r="AD1154">
        <v>28.952999999999999</v>
      </c>
    </row>
    <row r="1155" spans="29:30">
      <c r="AC1155" s="21">
        <v>41919.541666666664</v>
      </c>
      <c r="AD1155">
        <v>29.053000000000001</v>
      </c>
    </row>
    <row r="1156" spans="29:30">
      <c r="AC1156" s="21">
        <v>41919.583333333336</v>
      </c>
      <c r="AD1156">
        <v>28.853000000000002</v>
      </c>
    </row>
    <row r="1157" spans="29:30">
      <c r="AC1157" s="21">
        <v>41919.625</v>
      </c>
      <c r="AD1157">
        <v>28.853000000000002</v>
      </c>
    </row>
    <row r="1158" spans="29:30">
      <c r="AC1158" s="21">
        <v>41919.666666666664</v>
      </c>
      <c r="AD1158">
        <v>29.251999999999999</v>
      </c>
    </row>
    <row r="1159" spans="29:30">
      <c r="AC1159" s="21">
        <v>41919.708333333336</v>
      </c>
      <c r="AD1159">
        <v>29.251999999999999</v>
      </c>
    </row>
    <row r="1160" spans="29:30">
      <c r="AC1160" s="21">
        <v>41919.75</v>
      </c>
      <c r="AD1160">
        <v>29.053000000000001</v>
      </c>
    </row>
    <row r="1161" spans="29:30">
      <c r="AC1161" s="21">
        <v>41919.791666666664</v>
      </c>
      <c r="AD1161">
        <v>28.952999999999999</v>
      </c>
    </row>
    <row r="1162" spans="29:30">
      <c r="AC1162" s="21">
        <v>41919.833333333336</v>
      </c>
      <c r="AD1162">
        <v>28.853000000000002</v>
      </c>
    </row>
    <row r="1163" spans="29:30">
      <c r="AC1163" s="21">
        <v>41919.875</v>
      </c>
      <c r="AD1163">
        <v>28.655000000000001</v>
      </c>
    </row>
    <row r="1164" spans="29:30">
      <c r="AC1164" s="21">
        <v>41919.916666666664</v>
      </c>
      <c r="AD1164">
        <v>28.555</v>
      </c>
    </row>
    <row r="1165" spans="29:30">
      <c r="AC1165" s="21">
        <v>41919.958333333336</v>
      </c>
      <c r="AD1165">
        <v>28.456</v>
      </c>
    </row>
    <row r="1166" spans="29:30">
      <c r="AC1166" s="21">
        <v>41920</v>
      </c>
      <c r="AD1166">
        <v>28.356999999999999</v>
      </c>
    </row>
    <row r="1167" spans="29:30">
      <c r="AC1167" s="21">
        <v>41920.041666666664</v>
      </c>
      <c r="AD1167">
        <v>28.356999999999999</v>
      </c>
    </row>
    <row r="1168" spans="29:30">
      <c r="AC1168" s="21">
        <v>41920.083333333336</v>
      </c>
      <c r="AD1168">
        <v>28.356999999999999</v>
      </c>
    </row>
    <row r="1169" spans="29:30">
      <c r="AC1169" s="21">
        <v>41920.125</v>
      </c>
      <c r="AD1169">
        <v>28.257999999999999</v>
      </c>
    </row>
    <row r="1170" spans="29:30">
      <c r="AC1170" s="21">
        <v>41920.166666666664</v>
      </c>
      <c r="AD1170">
        <v>28.257999999999999</v>
      </c>
    </row>
    <row r="1171" spans="29:30">
      <c r="AC1171" s="21">
        <v>41920.208333333336</v>
      </c>
      <c r="AD1171">
        <v>28.257999999999999</v>
      </c>
    </row>
    <row r="1172" spans="29:30">
      <c r="AC1172" s="21">
        <v>41920.25</v>
      </c>
      <c r="AD1172">
        <v>28.158999999999999</v>
      </c>
    </row>
    <row r="1173" spans="29:30">
      <c r="AC1173" s="21">
        <v>41920.291666666664</v>
      </c>
      <c r="AD1173">
        <v>28.06</v>
      </c>
    </row>
    <row r="1174" spans="29:30">
      <c r="AC1174" s="21">
        <v>41920.333333333336</v>
      </c>
      <c r="AD1174">
        <v>28.257999999999999</v>
      </c>
    </row>
    <row r="1175" spans="29:30">
      <c r="AC1175" s="21">
        <v>41920.375</v>
      </c>
      <c r="AD1175">
        <v>28.555</v>
      </c>
    </row>
    <row r="1176" spans="29:30">
      <c r="AC1176" s="21">
        <v>41920.416666666664</v>
      </c>
      <c r="AD1176">
        <v>28.952999999999999</v>
      </c>
    </row>
    <row r="1177" spans="29:30">
      <c r="AC1177" s="21">
        <v>41920.458333333336</v>
      </c>
      <c r="AD1177">
        <v>29.352</v>
      </c>
    </row>
    <row r="1178" spans="29:30">
      <c r="AC1178" s="21">
        <v>41920.5</v>
      </c>
      <c r="AD1178">
        <v>29.352</v>
      </c>
    </row>
    <row r="1179" spans="29:30">
      <c r="AC1179" s="21">
        <v>41920.541666666664</v>
      </c>
      <c r="AD1179">
        <v>29.751999999999999</v>
      </c>
    </row>
    <row r="1180" spans="29:30">
      <c r="AC1180" s="21">
        <v>41920.583333333336</v>
      </c>
      <c r="AD1180">
        <v>29.853000000000002</v>
      </c>
    </row>
    <row r="1181" spans="29:30">
      <c r="AC1181" s="21">
        <v>41920.625</v>
      </c>
      <c r="AD1181">
        <v>30.053999999999998</v>
      </c>
    </row>
    <row r="1182" spans="29:30">
      <c r="AC1182" s="21">
        <v>41920.666666666664</v>
      </c>
      <c r="AD1182">
        <v>29.751999999999999</v>
      </c>
    </row>
    <row r="1183" spans="29:30">
      <c r="AC1183" s="21">
        <v>41920.708333333336</v>
      </c>
      <c r="AD1183">
        <v>29.552</v>
      </c>
    </row>
    <row r="1184" spans="29:30">
      <c r="AC1184" s="21">
        <v>41920.75</v>
      </c>
      <c r="AD1184">
        <v>29.751999999999999</v>
      </c>
    </row>
    <row r="1185" spans="29:30">
      <c r="AC1185" s="21">
        <v>41920.791666666664</v>
      </c>
      <c r="AD1185">
        <v>29.552</v>
      </c>
    </row>
    <row r="1186" spans="29:30">
      <c r="AC1186" s="21">
        <v>41920.833333333336</v>
      </c>
      <c r="AD1186">
        <v>29.452000000000002</v>
      </c>
    </row>
    <row r="1187" spans="29:30">
      <c r="AC1187" s="21">
        <v>41920.875</v>
      </c>
      <c r="AD1187">
        <v>28.952999999999999</v>
      </c>
    </row>
    <row r="1188" spans="29:30">
      <c r="AC1188" s="21">
        <v>41920.916666666664</v>
      </c>
      <c r="AD1188">
        <v>29.053000000000001</v>
      </c>
    </row>
    <row r="1189" spans="29:30">
      <c r="AC1189" s="21">
        <v>41920.958333333336</v>
      </c>
      <c r="AD1189">
        <v>29.053000000000001</v>
      </c>
    </row>
    <row r="1190" spans="29:30">
      <c r="AC1190" s="21">
        <v>41921</v>
      </c>
      <c r="AD1190">
        <v>28.853000000000002</v>
      </c>
    </row>
    <row r="1191" spans="29:30">
      <c r="AC1191" s="21">
        <v>41921.041666666664</v>
      </c>
      <c r="AD1191">
        <v>28.853000000000002</v>
      </c>
    </row>
    <row r="1192" spans="29:30">
      <c r="AC1192" s="21">
        <v>41921.083333333336</v>
      </c>
      <c r="AD1192">
        <v>28.853000000000002</v>
      </c>
    </row>
    <row r="1193" spans="29:30">
      <c r="AC1193" s="21">
        <v>41921.125</v>
      </c>
      <c r="AD1193">
        <v>28.754000000000001</v>
      </c>
    </row>
    <row r="1194" spans="29:30">
      <c r="AC1194" s="21">
        <v>41921.166666666664</v>
      </c>
      <c r="AD1194">
        <v>28.754000000000001</v>
      </c>
    </row>
    <row r="1195" spans="29:30">
      <c r="AC1195" s="21">
        <v>41921.208333333336</v>
      </c>
      <c r="AD1195">
        <v>28.853000000000002</v>
      </c>
    </row>
    <row r="1196" spans="29:30">
      <c r="AC1196" s="21">
        <v>41921.25</v>
      </c>
      <c r="AD1196">
        <v>28.555</v>
      </c>
    </row>
    <row r="1197" spans="29:30">
      <c r="AC1197" s="21">
        <v>41921.291666666664</v>
      </c>
      <c r="AD1197">
        <v>28.555</v>
      </c>
    </row>
    <row r="1198" spans="29:30">
      <c r="AC1198" s="21">
        <v>41921.333333333336</v>
      </c>
      <c r="AD1198">
        <v>28.655000000000001</v>
      </c>
    </row>
    <row r="1199" spans="29:30">
      <c r="AC1199" s="21">
        <v>41921.375</v>
      </c>
      <c r="AD1199">
        <v>28.853000000000002</v>
      </c>
    </row>
    <row r="1200" spans="29:30">
      <c r="AC1200" s="21">
        <v>41921.416666666664</v>
      </c>
      <c r="AD1200">
        <v>28.853000000000002</v>
      </c>
    </row>
    <row r="1201" spans="29:30">
      <c r="AC1201" s="21">
        <v>41921.458333333336</v>
      </c>
      <c r="AD1201">
        <v>29.152000000000001</v>
      </c>
    </row>
    <row r="1202" spans="29:30">
      <c r="AC1202" s="21">
        <v>41921.5</v>
      </c>
      <c r="AD1202">
        <v>29.452000000000002</v>
      </c>
    </row>
    <row r="1203" spans="29:30">
      <c r="AC1203" s="21">
        <v>41921.541666666664</v>
      </c>
      <c r="AD1203">
        <v>29.251999999999999</v>
      </c>
    </row>
    <row r="1204" spans="29:30">
      <c r="AC1204" s="21">
        <v>41921.583333333336</v>
      </c>
      <c r="AD1204">
        <v>29.352</v>
      </c>
    </row>
    <row r="1205" spans="29:30">
      <c r="AC1205" s="21">
        <v>41921.625</v>
      </c>
      <c r="AD1205">
        <v>29.352</v>
      </c>
    </row>
    <row r="1206" spans="29:30">
      <c r="AC1206" s="21">
        <v>41921.666666666664</v>
      </c>
      <c r="AD1206">
        <v>29.552</v>
      </c>
    </row>
    <row r="1207" spans="29:30">
      <c r="AC1207" s="21">
        <v>41921.708333333336</v>
      </c>
      <c r="AD1207">
        <v>29.552</v>
      </c>
    </row>
    <row r="1208" spans="29:30">
      <c r="AC1208" s="21">
        <v>41921.75</v>
      </c>
      <c r="AD1208">
        <v>29.352</v>
      </c>
    </row>
    <row r="1209" spans="29:30">
      <c r="AC1209" s="21">
        <v>41921.791666666664</v>
      </c>
      <c r="AD1209">
        <v>29.251999999999999</v>
      </c>
    </row>
    <row r="1210" spans="29:30">
      <c r="AC1210" s="21">
        <v>41921.833333333336</v>
      </c>
      <c r="AD1210">
        <v>28.853000000000002</v>
      </c>
    </row>
    <row r="1211" spans="29:30">
      <c r="AC1211" s="21">
        <v>41921.875</v>
      </c>
      <c r="AD1211">
        <v>28.952999999999999</v>
      </c>
    </row>
    <row r="1212" spans="29:30">
      <c r="AC1212" s="21">
        <v>41921.916666666664</v>
      </c>
      <c r="AD1212">
        <v>28.853000000000002</v>
      </c>
    </row>
    <row r="1213" spans="29:30">
      <c r="AC1213" s="21">
        <v>41921.958333333336</v>
      </c>
      <c r="AD1213">
        <v>28.853000000000002</v>
      </c>
    </row>
    <row r="1214" spans="29:30">
      <c r="AC1214" s="21">
        <v>41922</v>
      </c>
      <c r="AD1214">
        <v>28.754000000000001</v>
      </c>
    </row>
    <row r="1215" spans="29:30">
      <c r="AC1215" s="21">
        <v>41922.041666666664</v>
      </c>
      <c r="AD1215">
        <v>28.655000000000001</v>
      </c>
    </row>
    <row r="1216" spans="29:30">
      <c r="AC1216" s="21">
        <v>41922.083333333336</v>
      </c>
      <c r="AD1216">
        <v>28.655000000000001</v>
      </c>
    </row>
    <row r="1217" spans="29:30">
      <c r="AC1217" s="21">
        <v>41922.125</v>
      </c>
      <c r="AD1217">
        <v>28.555</v>
      </c>
    </row>
    <row r="1218" spans="29:30">
      <c r="AC1218" s="21">
        <v>41922.166666666664</v>
      </c>
      <c r="AD1218">
        <v>28.655000000000001</v>
      </c>
    </row>
    <row r="1219" spans="29:30">
      <c r="AC1219" s="21">
        <v>41922.208333333336</v>
      </c>
      <c r="AD1219">
        <v>28.555</v>
      </c>
    </row>
    <row r="1220" spans="29:30">
      <c r="AC1220" s="21">
        <v>41922.25</v>
      </c>
      <c r="AD1220">
        <v>28.456</v>
      </c>
    </row>
    <row r="1221" spans="29:30">
      <c r="AC1221" s="21">
        <v>41922.291666666664</v>
      </c>
      <c r="AD1221">
        <v>28.456</v>
      </c>
    </row>
    <row r="1222" spans="29:30">
      <c r="AC1222" s="21">
        <v>41922.333333333336</v>
      </c>
      <c r="AD1222">
        <v>28.456</v>
      </c>
    </row>
    <row r="1223" spans="29:30">
      <c r="AC1223" s="21">
        <v>41922.375</v>
      </c>
      <c r="AD1223">
        <v>28.456</v>
      </c>
    </row>
    <row r="1224" spans="29:30">
      <c r="AC1224" s="21">
        <v>41922.416666666664</v>
      </c>
      <c r="AD1224">
        <v>28.754000000000001</v>
      </c>
    </row>
    <row r="1225" spans="29:30">
      <c r="AC1225" s="21">
        <v>41922.458333333336</v>
      </c>
      <c r="AD1225">
        <v>28.952999999999999</v>
      </c>
    </row>
    <row r="1226" spans="29:30">
      <c r="AC1226" s="21">
        <v>41922.5</v>
      </c>
      <c r="AD1226">
        <v>29.152000000000001</v>
      </c>
    </row>
    <row r="1227" spans="29:30">
      <c r="AC1227" s="21">
        <v>41922.541666666664</v>
      </c>
      <c r="AD1227">
        <v>29.352</v>
      </c>
    </row>
    <row r="1228" spans="29:30">
      <c r="AC1228" s="21">
        <v>41922.583333333336</v>
      </c>
      <c r="AD1228">
        <v>29.251999999999999</v>
      </c>
    </row>
    <row r="1229" spans="29:30">
      <c r="AC1229" s="21">
        <v>41922.625</v>
      </c>
      <c r="AD1229">
        <v>29.053000000000001</v>
      </c>
    </row>
    <row r="1230" spans="29:30">
      <c r="AC1230" s="21">
        <v>41922.666666666664</v>
      </c>
      <c r="AD1230">
        <v>28.853000000000002</v>
      </c>
    </row>
    <row r="1231" spans="29:30">
      <c r="AC1231" s="21">
        <v>41922.708333333336</v>
      </c>
      <c r="AD1231">
        <v>28.754000000000001</v>
      </c>
    </row>
    <row r="1232" spans="29:30">
      <c r="AC1232" s="21">
        <v>41922.75</v>
      </c>
      <c r="AD1232">
        <v>28.655000000000001</v>
      </c>
    </row>
    <row r="1233" spans="29:30">
      <c r="AC1233" s="21">
        <v>41922.791666666664</v>
      </c>
      <c r="AD1233">
        <v>28.456</v>
      </c>
    </row>
    <row r="1234" spans="29:30">
      <c r="AC1234" s="21">
        <v>41922.833333333336</v>
      </c>
      <c r="AD1234">
        <v>28.356999999999999</v>
      </c>
    </row>
    <row r="1235" spans="29:30">
      <c r="AC1235" s="21">
        <v>41922.875</v>
      </c>
      <c r="AD1235">
        <v>28.356999999999999</v>
      </c>
    </row>
    <row r="1236" spans="29:30">
      <c r="AC1236" s="21">
        <v>41922.916666666664</v>
      </c>
      <c r="AD1236">
        <v>28.257999999999999</v>
      </c>
    </row>
    <row r="1237" spans="29:30">
      <c r="AC1237" s="21">
        <v>41922.958333333336</v>
      </c>
      <c r="AD1237">
        <v>28.257999999999999</v>
      </c>
    </row>
    <row r="1238" spans="29:30">
      <c r="AC1238" s="21">
        <v>41923</v>
      </c>
      <c r="AD1238">
        <v>28.257999999999999</v>
      </c>
    </row>
    <row r="1239" spans="29:30">
      <c r="AC1239" s="21">
        <v>41923.041666666664</v>
      </c>
      <c r="AD1239">
        <v>28.257999999999999</v>
      </c>
    </row>
    <row r="1240" spans="29:30">
      <c r="AC1240" s="21">
        <v>41923.083333333336</v>
      </c>
      <c r="AD1240">
        <v>28.257999999999999</v>
      </c>
    </row>
    <row r="1241" spans="29:30">
      <c r="AC1241" s="21">
        <v>41923.125</v>
      </c>
      <c r="AD1241">
        <v>28.158999999999999</v>
      </c>
    </row>
    <row r="1242" spans="29:30">
      <c r="AC1242" s="21">
        <v>41923.166666666664</v>
      </c>
      <c r="AD1242">
        <v>28.158999999999999</v>
      </c>
    </row>
    <row r="1243" spans="29:30">
      <c r="AC1243" s="21">
        <v>41923.208333333336</v>
      </c>
      <c r="AD1243">
        <v>28.06</v>
      </c>
    </row>
    <row r="1244" spans="29:30">
      <c r="AC1244" s="21">
        <v>41923.25</v>
      </c>
      <c r="AD1244">
        <v>27.960999999999999</v>
      </c>
    </row>
    <row r="1245" spans="29:30">
      <c r="AC1245" s="21">
        <v>41923.291666666664</v>
      </c>
      <c r="AD1245">
        <v>27.468</v>
      </c>
    </row>
    <row r="1246" spans="29:30">
      <c r="AC1246" s="21">
        <v>41923.333333333336</v>
      </c>
      <c r="AD1246">
        <v>27.664999999999999</v>
      </c>
    </row>
    <row r="1247" spans="29:30">
      <c r="AC1247" s="21">
        <v>41923.375</v>
      </c>
      <c r="AD1247">
        <v>27.763999999999999</v>
      </c>
    </row>
    <row r="1248" spans="29:30">
      <c r="AC1248" s="21">
        <v>41923.416666666664</v>
      </c>
      <c r="AD1248">
        <v>28.257999999999999</v>
      </c>
    </row>
    <row r="1249" spans="29:30">
      <c r="AC1249" s="21">
        <v>41923.458333333336</v>
      </c>
      <c r="AD1249">
        <v>28.555</v>
      </c>
    </row>
    <row r="1250" spans="29:30">
      <c r="AC1250" s="21">
        <v>41923.5</v>
      </c>
      <c r="AD1250">
        <v>28.754000000000001</v>
      </c>
    </row>
    <row r="1251" spans="29:30">
      <c r="AC1251" s="21">
        <v>41923.541666666664</v>
      </c>
      <c r="AD1251">
        <v>28.952999999999999</v>
      </c>
    </row>
    <row r="1252" spans="29:30">
      <c r="AC1252" s="21">
        <v>41923.583333333336</v>
      </c>
      <c r="AD1252">
        <v>29.053000000000001</v>
      </c>
    </row>
    <row r="1253" spans="29:30">
      <c r="AC1253" s="21">
        <v>41923.625</v>
      </c>
      <c r="AD1253">
        <v>28.853000000000002</v>
      </c>
    </row>
    <row r="1254" spans="29:30">
      <c r="AC1254" s="21">
        <v>41923.666666666664</v>
      </c>
      <c r="AD1254">
        <v>28.655000000000001</v>
      </c>
    </row>
    <row r="1255" spans="29:30">
      <c r="AC1255" s="21">
        <v>41923.708333333336</v>
      </c>
      <c r="AD1255">
        <v>28.257999999999999</v>
      </c>
    </row>
    <row r="1256" spans="29:30">
      <c r="AC1256" s="21">
        <v>41923.75</v>
      </c>
      <c r="AD1256">
        <v>28.06</v>
      </c>
    </row>
    <row r="1257" spans="29:30">
      <c r="AC1257" s="21">
        <v>41923.791666666664</v>
      </c>
      <c r="AD1257">
        <v>28.158999999999999</v>
      </c>
    </row>
    <row r="1258" spans="29:30">
      <c r="AC1258" s="21">
        <v>41923.833333333336</v>
      </c>
      <c r="AD1258">
        <v>28.158999999999999</v>
      </c>
    </row>
    <row r="1259" spans="29:30">
      <c r="AC1259" s="21">
        <v>41923.875</v>
      </c>
      <c r="AD1259">
        <v>28.158999999999999</v>
      </c>
    </row>
    <row r="1260" spans="29:30">
      <c r="AC1260" s="21">
        <v>41923.916666666664</v>
      </c>
      <c r="AD1260">
        <v>28.158999999999999</v>
      </c>
    </row>
    <row r="1261" spans="29:30">
      <c r="AC1261" s="21">
        <v>41923.958333333336</v>
      </c>
      <c r="AD1261">
        <v>28.158999999999999</v>
      </c>
    </row>
    <row r="1262" spans="29:30">
      <c r="AC1262" s="21">
        <v>41924</v>
      </c>
      <c r="AD1262">
        <v>28.06</v>
      </c>
    </row>
    <row r="1263" spans="29:30">
      <c r="AC1263" s="21">
        <v>41924.041666666664</v>
      </c>
      <c r="AD1263">
        <v>28.06</v>
      </c>
    </row>
    <row r="1264" spans="29:30">
      <c r="AC1264" s="21">
        <v>41924.083333333336</v>
      </c>
      <c r="AD1264">
        <v>28.06</v>
      </c>
    </row>
    <row r="1265" spans="29:30">
      <c r="AC1265" s="21">
        <v>41924.125</v>
      </c>
      <c r="AD1265">
        <v>28.06</v>
      </c>
    </row>
    <row r="1266" spans="29:30">
      <c r="AC1266" s="21">
        <v>41924.166666666664</v>
      </c>
      <c r="AD1266">
        <v>27.960999999999999</v>
      </c>
    </row>
    <row r="1267" spans="29:30">
      <c r="AC1267" s="21">
        <v>41924.208333333336</v>
      </c>
      <c r="AD1267">
        <v>27.960999999999999</v>
      </c>
    </row>
    <row r="1268" spans="29:30">
      <c r="AC1268" s="21">
        <v>41924.25</v>
      </c>
      <c r="AD1268">
        <v>27.960999999999999</v>
      </c>
    </row>
    <row r="1269" spans="29:30">
      <c r="AC1269" s="21">
        <v>41924.291666666664</v>
      </c>
      <c r="AD1269">
        <v>27.960999999999999</v>
      </c>
    </row>
    <row r="1270" spans="29:30">
      <c r="AC1270" s="21">
        <v>41924.333333333336</v>
      </c>
      <c r="AD1270">
        <v>27.960999999999999</v>
      </c>
    </row>
    <row r="1271" spans="29:30">
      <c r="AC1271" s="21">
        <v>41924.375</v>
      </c>
      <c r="AD1271">
        <v>27.861999999999998</v>
      </c>
    </row>
    <row r="1272" spans="29:30">
      <c r="AC1272" s="21">
        <v>41924.416666666664</v>
      </c>
      <c r="AD1272">
        <v>28.158999999999999</v>
      </c>
    </row>
    <row r="1273" spans="29:30">
      <c r="AC1273" s="21">
        <v>41924.458333333336</v>
      </c>
      <c r="AD1273">
        <v>28.356999999999999</v>
      </c>
    </row>
    <row r="1274" spans="29:30">
      <c r="AC1274" s="21">
        <v>41924.5</v>
      </c>
      <c r="AD1274">
        <v>28.655000000000001</v>
      </c>
    </row>
    <row r="1275" spans="29:30">
      <c r="AC1275" s="21">
        <v>41924.541666666664</v>
      </c>
      <c r="AD1275">
        <v>29.053000000000001</v>
      </c>
    </row>
    <row r="1276" spans="29:30">
      <c r="AC1276" s="21">
        <v>41924.583333333336</v>
      </c>
      <c r="AD1276">
        <v>28.952999999999999</v>
      </c>
    </row>
    <row r="1277" spans="29:30">
      <c r="AC1277" s="21">
        <v>41924.625</v>
      </c>
      <c r="AD1277">
        <v>28.952999999999999</v>
      </c>
    </row>
    <row r="1278" spans="29:30">
      <c r="AC1278" s="21">
        <v>41924.666666666664</v>
      </c>
      <c r="AD1278">
        <v>28.655000000000001</v>
      </c>
    </row>
    <row r="1279" spans="29:30">
      <c r="AC1279" s="21">
        <v>41924.708333333336</v>
      </c>
      <c r="AD1279">
        <v>28.456</v>
      </c>
    </row>
    <row r="1280" spans="29:30">
      <c r="AC1280" s="21">
        <v>41924.75</v>
      </c>
      <c r="AD1280">
        <v>28.257999999999999</v>
      </c>
    </row>
    <row r="1281" spans="29:30">
      <c r="AC1281" s="21">
        <v>41924.791666666664</v>
      </c>
      <c r="AD1281">
        <v>28.158999999999999</v>
      </c>
    </row>
    <row r="1282" spans="29:30">
      <c r="AC1282" s="21">
        <v>41924.833333333336</v>
      </c>
      <c r="AD1282">
        <v>28.257999999999999</v>
      </c>
    </row>
    <row r="1283" spans="29:30">
      <c r="AC1283" s="21">
        <v>41924.875</v>
      </c>
      <c r="AD1283">
        <v>28.158999999999999</v>
      </c>
    </row>
    <row r="1284" spans="29:30">
      <c r="AC1284" s="21">
        <v>41924.916666666664</v>
      </c>
      <c r="AD1284">
        <v>28.06</v>
      </c>
    </row>
    <row r="1285" spans="29:30">
      <c r="AC1285" s="21">
        <v>41924.958333333336</v>
      </c>
      <c r="AD1285">
        <v>27.960999999999999</v>
      </c>
    </row>
    <row r="1286" spans="29:30">
      <c r="AC1286" s="21">
        <v>41925</v>
      </c>
      <c r="AD1286">
        <v>28.06</v>
      </c>
    </row>
    <row r="1287" spans="29:30">
      <c r="AC1287" s="21">
        <v>41925.041666666664</v>
      </c>
      <c r="AD1287">
        <v>27.960999999999999</v>
      </c>
    </row>
    <row r="1288" spans="29:30">
      <c r="AC1288" s="21">
        <v>41925.083333333336</v>
      </c>
      <c r="AD1288">
        <v>27.960999999999999</v>
      </c>
    </row>
    <row r="1289" spans="29:30">
      <c r="AC1289" s="21">
        <v>41925.125</v>
      </c>
      <c r="AD1289">
        <v>27.960999999999999</v>
      </c>
    </row>
    <row r="1290" spans="29:30">
      <c r="AC1290" s="21">
        <v>41925.166666666664</v>
      </c>
      <c r="AD1290">
        <v>27.861999999999998</v>
      </c>
    </row>
    <row r="1291" spans="29:30">
      <c r="AC1291" s="21">
        <v>41925.208333333336</v>
      </c>
      <c r="AD1291">
        <v>27.861999999999998</v>
      </c>
    </row>
    <row r="1292" spans="29:30">
      <c r="AC1292" s="21">
        <v>41925.25</v>
      </c>
      <c r="AD1292">
        <v>27.763999999999999</v>
      </c>
    </row>
    <row r="1293" spans="29:30">
      <c r="AC1293" s="21">
        <v>41925.291666666664</v>
      </c>
      <c r="AD1293">
        <v>27.763999999999999</v>
      </c>
    </row>
    <row r="1294" spans="29:30">
      <c r="AC1294" s="21">
        <v>41925.333333333336</v>
      </c>
      <c r="AD1294">
        <v>27.861999999999998</v>
      </c>
    </row>
    <row r="1295" spans="29:30">
      <c r="AC1295" s="21">
        <v>41925.375</v>
      </c>
      <c r="AD1295">
        <v>27.861999999999998</v>
      </c>
    </row>
    <row r="1296" spans="29:30">
      <c r="AC1296" s="21">
        <v>41925.416666666664</v>
      </c>
      <c r="AD1296">
        <v>27.763999999999999</v>
      </c>
    </row>
    <row r="1297" spans="29:30">
      <c r="AC1297" s="21">
        <v>41925.458333333336</v>
      </c>
      <c r="AD1297">
        <v>27.861999999999998</v>
      </c>
    </row>
    <row r="1298" spans="29:30">
      <c r="AC1298" s="21">
        <v>41925.5</v>
      </c>
      <c r="AD1298">
        <v>27.861999999999998</v>
      </c>
    </row>
    <row r="1299" spans="29:30">
      <c r="AC1299" s="21">
        <v>41925.541666666664</v>
      </c>
      <c r="AD1299">
        <v>28.356999999999999</v>
      </c>
    </row>
    <row r="1300" spans="29:30">
      <c r="AC1300" s="21">
        <v>41925.583333333336</v>
      </c>
      <c r="AD1300">
        <v>28.257999999999999</v>
      </c>
    </row>
    <row r="1301" spans="29:30">
      <c r="AC1301" s="21">
        <v>41925.625</v>
      </c>
      <c r="AD1301">
        <v>28.555</v>
      </c>
    </row>
    <row r="1302" spans="29:30">
      <c r="AC1302" s="21">
        <v>41925.666666666664</v>
      </c>
      <c r="AD1302">
        <v>28.555</v>
      </c>
    </row>
    <row r="1303" spans="29:30">
      <c r="AC1303" s="21">
        <v>41925.708333333336</v>
      </c>
      <c r="AD1303">
        <v>28.356999999999999</v>
      </c>
    </row>
    <row r="1304" spans="29:30">
      <c r="AC1304" s="21">
        <v>41925.75</v>
      </c>
      <c r="AD1304">
        <v>28.158999999999999</v>
      </c>
    </row>
    <row r="1305" spans="29:30">
      <c r="AC1305" s="21">
        <v>41925.791666666664</v>
      </c>
      <c r="AD1305">
        <v>28.158999999999999</v>
      </c>
    </row>
    <row r="1306" spans="29:30">
      <c r="AC1306" s="21">
        <v>41925.833333333336</v>
      </c>
      <c r="AD1306">
        <v>28.158999999999999</v>
      </c>
    </row>
    <row r="1307" spans="29:30">
      <c r="AC1307" s="21">
        <v>41925.875</v>
      </c>
      <c r="AD1307">
        <v>27.861999999999998</v>
      </c>
    </row>
    <row r="1308" spans="29:30">
      <c r="AC1308" s="21">
        <v>41925.916666666664</v>
      </c>
      <c r="AD1308">
        <v>27.763999999999999</v>
      </c>
    </row>
    <row r="1309" spans="29:30">
      <c r="AC1309" s="21">
        <v>41925.958333333336</v>
      </c>
      <c r="AD1309">
        <v>27.664999999999999</v>
      </c>
    </row>
    <row r="1310" spans="29:30">
      <c r="AC1310" s="21">
        <v>41926</v>
      </c>
      <c r="AD1310">
        <v>27.664999999999999</v>
      </c>
    </row>
    <row r="1311" spans="29:30">
      <c r="AC1311" s="21">
        <v>41926.041666666664</v>
      </c>
      <c r="AD1311">
        <v>27.468</v>
      </c>
    </row>
    <row r="1312" spans="29:30">
      <c r="AC1312" s="21">
        <v>41926.083333333336</v>
      </c>
      <c r="AD1312">
        <v>27.468</v>
      </c>
    </row>
    <row r="1313" spans="29:30">
      <c r="AC1313" s="21">
        <v>41926.125</v>
      </c>
      <c r="AD1313">
        <v>27.664999999999999</v>
      </c>
    </row>
    <row r="1314" spans="29:30">
      <c r="AC1314" s="21">
        <v>41926.166666666664</v>
      </c>
      <c r="AD1314">
        <v>27.664999999999999</v>
      </c>
    </row>
    <row r="1315" spans="29:30">
      <c r="AC1315" s="21">
        <v>41926.208333333336</v>
      </c>
      <c r="AD1315">
        <v>27.664999999999999</v>
      </c>
    </row>
    <row r="1316" spans="29:30">
      <c r="AC1316" s="21">
        <v>41926.25</v>
      </c>
      <c r="AD1316">
        <v>27.664999999999999</v>
      </c>
    </row>
    <row r="1317" spans="29:30">
      <c r="AC1317" s="21">
        <v>41926.291666666664</v>
      </c>
      <c r="AD1317">
        <v>27.567</v>
      </c>
    </row>
    <row r="1318" spans="29:30">
      <c r="AC1318" s="21">
        <v>41926.333333333336</v>
      </c>
      <c r="AD1318">
        <v>27.664999999999999</v>
      </c>
    </row>
    <row r="1319" spans="29:30">
      <c r="AC1319" s="21">
        <v>41926.375</v>
      </c>
      <c r="AD1319">
        <v>27.664999999999999</v>
      </c>
    </row>
    <row r="1320" spans="29:30">
      <c r="AC1320" s="21">
        <v>41926.416666666664</v>
      </c>
      <c r="AD1320">
        <v>27.567</v>
      </c>
    </row>
    <row r="1321" spans="29:30">
      <c r="AC1321" s="21">
        <v>41926.458333333336</v>
      </c>
      <c r="AD1321">
        <v>27.664999999999999</v>
      </c>
    </row>
    <row r="1322" spans="29:30">
      <c r="AC1322" s="21">
        <v>41926.5</v>
      </c>
      <c r="AD1322">
        <v>27.861999999999998</v>
      </c>
    </row>
    <row r="1323" spans="29:30">
      <c r="AC1323" s="21">
        <v>41926.541666666664</v>
      </c>
      <c r="AD1323">
        <v>28.158999999999999</v>
      </c>
    </row>
    <row r="1324" spans="29:30">
      <c r="AC1324" s="21">
        <v>41926.583333333336</v>
      </c>
      <c r="AD1324">
        <v>28.06</v>
      </c>
    </row>
    <row r="1325" spans="29:30">
      <c r="AC1325" s="21">
        <v>41926.625</v>
      </c>
      <c r="AD1325">
        <v>27.861999999999998</v>
      </c>
    </row>
    <row r="1326" spans="29:30">
      <c r="AC1326" s="21">
        <v>41926.666666666664</v>
      </c>
      <c r="AD1326">
        <v>27.763999999999999</v>
      </c>
    </row>
    <row r="1327" spans="29:30">
      <c r="AC1327" s="21">
        <v>41926.708333333336</v>
      </c>
      <c r="AD1327">
        <v>27.763999999999999</v>
      </c>
    </row>
    <row r="1328" spans="29:30">
      <c r="AC1328" s="21">
        <v>41926.75</v>
      </c>
      <c r="AD1328">
        <v>27.861999999999998</v>
      </c>
    </row>
    <row r="1329" spans="29:30">
      <c r="AC1329" s="21">
        <v>41926.791666666664</v>
      </c>
      <c r="AD1329">
        <v>27.861999999999998</v>
      </c>
    </row>
    <row r="1330" spans="29:30">
      <c r="AC1330" s="21">
        <v>41926.833333333336</v>
      </c>
      <c r="AD1330">
        <v>27.861999999999998</v>
      </c>
    </row>
    <row r="1331" spans="29:30">
      <c r="AC1331" s="21">
        <v>41926.875</v>
      </c>
      <c r="AD1331">
        <v>27.763999999999999</v>
      </c>
    </row>
    <row r="1332" spans="29:30">
      <c r="AC1332" s="21">
        <v>41926.916666666664</v>
      </c>
      <c r="AD1332">
        <v>27.567</v>
      </c>
    </row>
    <row r="1333" spans="29:30">
      <c r="AC1333" s="21">
        <v>41926.958333333336</v>
      </c>
      <c r="AD1333">
        <v>27.468</v>
      </c>
    </row>
    <row r="1334" spans="29:30">
      <c r="AC1334" s="21">
        <v>41927</v>
      </c>
      <c r="AD1334">
        <v>27.37</v>
      </c>
    </row>
    <row r="1335" spans="29:30">
      <c r="AC1335" s="21">
        <v>41927.041666666664</v>
      </c>
      <c r="AD1335">
        <v>27.271999999999998</v>
      </c>
    </row>
    <row r="1336" spans="29:30">
      <c r="AC1336" s="21">
        <v>41927.083333333336</v>
      </c>
      <c r="AD1336">
        <v>27.37</v>
      </c>
    </row>
    <row r="1337" spans="29:30">
      <c r="AC1337" s="21">
        <v>41927.125</v>
      </c>
      <c r="AD1337">
        <v>27.567</v>
      </c>
    </row>
    <row r="1338" spans="29:30">
      <c r="AC1338" s="21">
        <v>41927.166666666664</v>
      </c>
      <c r="AD1338">
        <v>27.567</v>
      </c>
    </row>
    <row r="1339" spans="29:30">
      <c r="AC1339" s="21">
        <v>41927.208333333336</v>
      </c>
      <c r="AD1339">
        <v>27.567</v>
      </c>
    </row>
    <row r="1340" spans="29:30">
      <c r="AC1340" s="21">
        <v>41927.25</v>
      </c>
      <c r="AD1340">
        <v>27.567</v>
      </c>
    </row>
    <row r="1341" spans="29:30">
      <c r="AC1341" s="21">
        <v>41927.291666666664</v>
      </c>
      <c r="AD1341">
        <v>27.468</v>
      </c>
    </row>
    <row r="1342" spans="29:30">
      <c r="AC1342" s="21">
        <v>41927.333333333336</v>
      </c>
      <c r="AD1342">
        <v>27.567</v>
      </c>
    </row>
    <row r="1343" spans="29:30">
      <c r="AC1343" s="21">
        <v>41927.375</v>
      </c>
      <c r="AD1343">
        <v>27.763999999999999</v>
      </c>
    </row>
    <row r="1344" spans="29:30">
      <c r="AC1344" s="21">
        <v>41927.416666666664</v>
      </c>
      <c r="AD1344">
        <v>27.664999999999999</v>
      </c>
    </row>
    <row r="1345" spans="29:30">
      <c r="AC1345" s="21">
        <v>41927.458333333336</v>
      </c>
      <c r="AD1345">
        <v>27.763999999999999</v>
      </c>
    </row>
    <row r="1346" spans="29:30">
      <c r="AC1346" s="21">
        <v>41927.5</v>
      </c>
      <c r="AD1346">
        <v>28.257999999999999</v>
      </c>
    </row>
    <row r="1347" spans="29:30">
      <c r="AC1347" s="21">
        <v>41927.541666666664</v>
      </c>
      <c r="AD1347">
        <v>28.555</v>
      </c>
    </row>
    <row r="1348" spans="29:30">
      <c r="AC1348" s="21">
        <v>41927.583333333336</v>
      </c>
      <c r="AD1348">
        <v>28.655000000000001</v>
      </c>
    </row>
    <row r="1349" spans="29:30">
      <c r="AC1349" s="21">
        <v>41927.625</v>
      </c>
      <c r="AD1349">
        <v>28.853000000000002</v>
      </c>
    </row>
    <row r="1350" spans="29:30">
      <c r="AC1350" s="21">
        <v>41927.666666666664</v>
      </c>
      <c r="AD1350">
        <v>29.053000000000001</v>
      </c>
    </row>
    <row r="1351" spans="29:30">
      <c r="AC1351" s="21">
        <v>41927.708333333336</v>
      </c>
      <c r="AD1351">
        <v>29.152000000000001</v>
      </c>
    </row>
    <row r="1352" spans="29:30">
      <c r="AC1352" s="21">
        <v>41927.75</v>
      </c>
      <c r="AD1352">
        <v>28.655000000000001</v>
      </c>
    </row>
    <row r="1353" spans="29:30">
      <c r="AC1353" s="21">
        <v>41927.791666666664</v>
      </c>
      <c r="AD1353">
        <v>28.456</v>
      </c>
    </row>
    <row r="1354" spans="29:30">
      <c r="AC1354" s="21">
        <v>41927.833333333336</v>
      </c>
      <c r="AD1354">
        <v>28.456</v>
      </c>
    </row>
    <row r="1355" spans="29:30">
      <c r="AC1355" s="21">
        <v>41927.875</v>
      </c>
      <c r="AD1355">
        <v>28.456</v>
      </c>
    </row>
    <row r="1356" spans="29:30">
      <c r="AC1356" s="21">
        <v>41927.916666666664</v>
      </c>
      <c r="AD1356">
        <v>28.456</v>
      </c>
    </row>
    <row r="1357" spans="29:30">
      <c r="AC1357" s="21">
        <v>41927.958333333336</v>
      </c>
      <c r="AD1357">
        <v>28.356999999999999</v>
      </c>
    </row>
    <row r="1358" spans="29:30">
      <c r="AC1358" s="21">
        <v>41928</v>
      </c>
      <c r="AD1358">
        <v>28.06</v>
      </c>
    </row>
    <row r="1359" spans="29:30">
      <c r="AC1359" s="21">
        <v>41928.041666666664</v>
      </c>
      <c r="AD1359">
        <v>28.158999999999999</v>
      </c>
    </row>
    <row r="1360" spans="29:30">
      <c r="AC1360" s="21">
        <v>41928.083333333336</v>
      </c>
      <c r="AD1360">
        <v>28.257999999999999</v>
      </c>
    </row>
    <row r="1361" spans="29:30">
      <c r="AC1361" s="21">
        <v>41928.125</v>
      </c>
      <c r="AD1361">
        <v>27.960999999999999</v>
      </c>
    </row>
    <row r="1362" spans="29:30">
      <c r="AC1362" s="21">
        <v>41928.166666666664</v>
      </c>
      <c r="AD1362">
        <v>27.960999999999999</v>
      </c>
    </row>
    <row r="1363" spans="29:30">
      <c r="AC1363" s="21">
        <v>41928.208333333336</v>
      </c>
      <c r="AD1363">
        <v>27.861999999999998</v>
      </c>
    </row>
    <row r="1364" spans="29:30">
      <c r="AC1364" s="21">
        <v>41928.25</v>
      </c>
      <c r="AD1364">
        <v>27.861999999999998</v>
      </c>
    </row>
    <row r="1365" spans="29:30">
      <c r="AC1365" s="21">
        <v>41928.291666666664</v>
      </c>
      <c r="AD1365">
        <v>27.861999999999998</v>
      </c>
    </row>
    <row r="1366" spans="29:30">
      <c r="AC1366" s="21">
        <v>41928.333333333336</v>
      </c>
      <c r="AD1366">
        <v>27.861999999999998</v>
      </c>
    </row>
    <row r="1367" spans="29:30">
      <c r="AC1367" s="21">
        <v>41928.375</v>
      </c>
      <c r="AD1367">
        <v>27.960999999999999</v>
      </c>
    </row>
    <row r="1368" spans="29:30">
      <c r="AC1368" s="21">
        <v>41928.416666666664</v>
      </c>
      <c r="AD1368">
        <v>28.158999999999999</v>
      </c>
    </row>
    <row r="1369" spans="29:30">
      <c r="AC1369" s="21">
        <v>41928.458333333336</v>
      </c>
      <c r="AD1369">
        <v>28.356999999999999</v>
      </c>
    </row>
    <row r="1370" spans="29:30">
      <c r="AC1370" s="21">
        <v>41928.5</v>
      </c>
      <c r="AD1370">
        <v>28.655000000000001</v>
      </c>
    </row>
    <row r="1371" spans="29:30">
      <c r="AC1371" s="21">
        <v>41928.541666666664</v>
      </c>
      <c r="AD1371">
        <v>28.853000000000002</v>
      </c>
    </row>
    <row r="1372" spans="29:30">
      <c r="AC1372" s="21">
        <v>41928.583333333336</v>
      </c>
      <c r="AD1372">
        <v>29.053000000000001</v>
      </c>
    </row>
    <row r="1373" spans="29:30">
      <c r="AC1373" s="21">
        <v>41928.625</v>
      </c>
      <c r="AD1373">
        <v>29.251999999999999</v>
      </c>
    </row>
    <row r="1374" spans="29:30">
      <c r="AC1374" s="21">
        <v>41928.666666666664</v>
      </c>
      <c r="AD1374">
        <v>29.352</v>
      </c>
    </row>
    <row r="1375" spans="29:30">
      <c r="AC1375" s="21">
        <v>41928.708333333336</v>
      </c>
      <c r="AD1375">
        <v>29.152000000000001</v>
      </c>
    </row>
    <row r="1376" spans="29:30">
      <c r="AC1376" s="21">
        <v>41928.75</v>
      </c>
      <c r="AD1376">
        <v>28.853000000000002</v>
      </c>
    </row>
    <row r="1377" spans="29:30">
      <c r="AC1377" s="21">
        <v>41928.791666666664</v>
      </c>
      <c r="AD1377">
        <v>28.754000000000001</v>
      </c>
    </row>
    <row r="1378" spans="29:30">
      <c r="AC1378" s="21">
        <v>41928.833333333336</v>
      </c>
      <c r="AD1378">
        <v>28.655000000000001</v>
      </c>
    </row>
    <row r="1379" spans="29:30">
      <c r="AC1379" s="21">
        <v>41928.875</v>
      </c>
      <c r="AD1379">
        <v>28.456</v>
      </c>
    </row>
    <row r="1380" spans="29:30">
      <c r="AC1380" s="21">
        <v>41928.916666666664</v>
      </c>
      <c r="AD1380">
        <v>28.257999999999999</v>
      </c>
    </row>
    <row r="1381" spans="29:30">
      <c r="AC1381" s="21">
        <v>41928.958333333336</v>
      </c>
      <c r="AD1381">
        <v>28.158999999999999</v>
      </c>
    </row>
    <row r="1382" spans="29:30">
      <c r="AC1382" s="21">
        <v>41929</v>
      </c>
      <c r="AD1382">
        <v>28.06</v>
      </c>
    </row>
    <row r="1383" spans="29:30">
      <c r="AC1383" s="21">
        <v>41929.041666666664</v>
      </c>
      <c r="AD1383">
        <v>28.06</v>
      </c>
    </row>
    <row r="1384" spans="29:30">
      <c r="AC1384" s="21">
        <v>41929.083333333336</v>
      </c>
      <c r="AD1384">
        <v>27.960999999999999</v>
      </c>
    </row>
    <row r="1385" spans="29:30">
      <c r="AC1385" s="21">
        <v>41929.125</v>
      </c>
      <c r="AD1385">
        <v>27.960999999999999</v>
      </c>
    </row>
    <row r="1386" spans="29:30">
      <c r="AC1386" s="21">
        <v>41929.166666666664</v>
      </c>
      <c r="AD1386">
        <v>27.861999999999998</v>
      </c>
    </row>
    <row r="1387" spans="29:30">
      <c r="AC1387" s="21">
        <v>41929.208333333336</v>
      </c>
      <c r="AD1387">
        <v>27.763999999999999</v>
      </c>
    </row>
    <row r="1388" spans="29:30">
      <c r="AC1388" s="21">
        <v>41929.25</v>
      </c>
      <c r="AD1388">
        <v>27.763999999999999</v>
      </c>
    </row>
    <row r="1389" spans="29:30">
      <c r="AC1389" s="21">
        <v>41929.291666666664</v>
      </c>
      <c r="AD1389">
        <v>27.664999999999999</v>
      </c>
    </row>
    <row r="1390" spans="29:30">
      <c r="AC1390" s="21">
        <v>41929.333333333336</v>
      </c>
      <c r="AD1390">
        <v>27.763999999999999</v>
      </c>
    </row>
    <row r="1391" spans="29:30">
      <c r="AC1391" s="21">
        <v>41929.375</v>
      </c>
      <c r="AD1391">
        <v>27.861999999999998</v>
      </c>
    </row>
    <row r="1392" spans="29:30">
      <c r="AC1392" s="21">
        <v>41929.416666666664</v>
      </c>
      <c r="AD1392">
        <v>28.158999999999999</v>
      </c>
    </row>
    <row r="1393" spans="29:30">
      <c r="AC1393" s="21">
        <v>41929.458333333336</v>
      </c>
      <c r="AD1393">
        <v>28.356999999999999</v>
      </c>
    </row>
    <row r="1394" spans="29:30">
      <c r="AC1394" s="21">
        <v>41929.5</v>
      </c>
      <c r="AD1394">
        <v>28.655000000000001</v>
      </c>
    </row>
    <row r="1395" spans="29:30">
      <c r="AC1395" s="21">
        <v>41929.541666666664</v>
      </c>
      <c r="AD1395">
        <v>28.853000000000002</v>
      </c>
    </row>
    <row r="1396" spans="29:30">
      <c r="AC1396" s="21">
        <v>41929.583333333336</v>
      </c>
      <c r="AD1396">
        <v>28.754000000000001</v>
      </c>
    </row>
    <row r="1397" spans="29:30">
      <c r="AC1397" s="21">
        <v>41929.625</v>
      </c>
      <c r="AD1397">
        <v>28.853000000000002</v>
      </c>
    </row>
    <row r="1398" spans="29:30">
      <c r="AC1398" s="21">
        <v>41929.666666666664</v>
      </c>
      <c r="AD1398">
        <v>28.853000000000002</v>
      </c>
    </row>
    <row r="1399" spans="29:30">
      <c r="AC1399" s="21">
        <v>41929.708333333336</v>
      </c>
      <c r="AD1399">
        <v>28.655000000000001</v>
      </c>
    </row>
    <row r="1400" spans="29:30">
      <c r="AC1400" s="21">
        <v>41929.75</v>
      </c>
      <c r="AD1400">
        <v>28.456</v>
      </c>
    </row>
    <row r="1401" spans="29:30">
      <c r="AC1401" s="21">
        <v>41929.791666666664</v>
      </c>
      <c r="AD1401">
        <v>28.356999999999999</v>
      </c>
    </row>
    <row r="1402" spans="29:30">
      <c r="AC1402" s="21">
        <v>41929.833333333336</v>
      </c>
      <c r="AD1402">
        <v>28.356999999999999</v>
      </c>
    </row>
    <row r="1403" spans="29:30">
      <c r="AC1403" s="21">
        <v>41929.875</v>
      </c>
      <c r="AD1403">
        <v>28.257999999999999</v>
      </c>
    </row>
    <row r="1404" spans="29:30">
      <c r="AC1404" s="21">
        <v>41929.916666666664</v>
      </c>
      <c r="AD1404">
        <v>28.158999999999999</v>
      </c>
    </row>
    <row r="1405" spans="29:30">
      <c r="AC1405" s="21">
        <v>41929.958333333336</v>
      </c>
      <c r="AD1405">
        <v>28.06</v>
      </c>
    </row>
    <row r="1406" spans="29:30">
      <c r="AC1406" s="21">
        <v>41930</v>
      </c>
      <c r="AD1406">
        <v>28.158999999999999</v>
      </c>
    </row>
    <row r="1407" spans="29:30">
      <c r="AC1407" s="21">
        <v>41930.041666666664</v>
      </c>
      <c r="AD1407">
        <v>28.158999999999999</v>
      </c>
    </row>
    <row r="1408" spans="29:30">
      <c r="AC1408" s="21">
        <v>41930.083333333336</v>
      </c>
      <c r="AD1408">
        <v>28.257999999999999</v>
      </c>
    </row>
    <row r="1409" spans="29:30">
      <c r="AC1409" s="21">
        <v>41930.125</v>
      </c>
      <c r="AD1409">
        <v>28.158999999999999</v>
      </c>
    </row>
    <row r="1410" spans="29:30">
      <c r="AC1410" s="21">
        <v>41930.166666666664</v>
      </c>
      <c r="AD1410">
        <v>28.158999999999999</v>
      </c>
    </row>
    <row r="1411" spans="29:30">
      <c r="AC1411" s="21">
        <v>41930.208333333336</v>
      </c>
      <c r="AD1411">
        <v>28.06</v>
      </c>
    </row>
    <row r="1412" spans="29:30">
      <c r="AC1412" s="21">
        <v>41930.25</v>
      </c>
      <c r="AD1412">
        <v>28.06</v>
      </c>
    </row>
    <row r="1413" spans="29:30">
      <c r="AC1413" s="21">
        <v>41930.291666666664</v>
      </c>
      <c r="AD1413">
        <v>27.960999999999999</v>
      </c>
    </row>
    <row r="1414" spans="29:30">
      <c r="AC1414" s="21">
        <v>41930.333333333336</v>
      </c>
      <c r="AD1414">
        <v>28.06</v>
      </c>
    </row>
    <row r="1415" spans="29:30">
      <c r="AC1415" s="21">
        <v>41930.375</v>
      </c>
      <c r="AD1415">
        <v>28.158999999999999</v>
      </c>
    </row>
    <row r="1416" spans="29:30">
      <c r="AC1416" s="21">
        <v>41930.416666666664</v>
      </c>
      <c r="AD1416">
        <v>28.158999999999999</v>
      </c>
    </row>
    <row r="1417" spans="29:30">
      <c r="AC1417" s="21">
        <v>41930.458333333336</v>
      </c>
      <c r="AD1417">
        <v>28.06</v>
      </c>
    </row>
    <row r="1418" spans="29:30">
      <c r="AC1418" s="21">
        <v>41930.5</v>
      </c>
      <c r="AD1418">
        <v>28.06</v>
      </c>
    </row>
    <row r="1419" spans="29:30">
      <c r="AC1419" s="21">
        <v>41930.541666666664</v>
      </c>
      <c r="AD1419">
        <v>28.06</v>
      </c>
    </row>
    <row r="1420" spans="29:30">
      <c r="AC1420" s="21">
        <v>41930.583333333336</v>
      </c>
      <c r="AD1420">
        <v>28.158999999999999</v>
      </c>
    </row>
    <row r="1421" spans="29:30">
      <c r="AC1421" s="21">
        <v>41930.625</v>
      </c>
      <c r="AD1421">
        <v>28.06</v>
      </c>
    </row>
    <row r="1422" spans="29:30">
      <c r="AC1422" s="21">
        <v>41930.666666666664</v>
      </c>
      <c r="AD1422">
        <v>27.960999999999999</v>
      </c>
    </row>
    <row r="1423" spans="29:30">
      <c r="AC1423" s="21">
        <v>41930.708333333336</v>
      </c>
      <c r="AD1423">
        <v>27.763999999999999</v>
      </c>
    </row>
    <row r="1424" spans="29:30">
      <c r="AC1424" s="21">
        <v>41930.75</v>
      </c>
      <c r="AD1424">
        <v>27.567</v>
      </c>
    </row>
    <row r="1425" spans="29:30">
      <c r="AC1425" s="21">
        <v>41930.791666666664</v>
      </c>
      <c r="AD1425">
        <v>27.468</v>
      </c>
    </row>
    <row r="1426" spans="29:30">
      <c r="AC1426" s="21">
        <v>41930.833333333336</v>
      </c>
      <c r="AD1426">
        <v>27.468</v>
      </c>
    </row>
    <row r="1427" spans="29:30">
      <c r="AC1427" s="21">
        <v>41930.875</v>
      </c>
      <c r="AD1427">
        <v>27.37</v>
      </c>
    </row>
    <row r="1428" spans="29:30">
      <c r="AC1428" s="21">
        <v>41930.916666666664</v>
      </c>
      <c r="AD1428">
        <v>27.567</v>
      </c>
    </row>
    <row r="1429" spans="29:30">
      <c r="AC1429" s="21">
        <v>41930.958333333336</v>
      </c>
      <c r="AD1429">
        <v>27.567</v>
      </c>
    </row>
    <row r="1430" spans="29:30">
      <c r="AC1430" s="21">
        <v>41931</v>
      </c>
      <c r="AD1430">
        <v>27.074999999999999</v>
      </c>
    </row>
    <row r="1431" spans="29:30">
      <c r="AC1431" s="21">
        <v>41931.041666666664</v>
      </c>
      <c r="AD1431">
        <v>27.074999999999999</v>
      </c>
    </row>
    <row r="1432" spans="29:30">
      <c r="AC1432" s="21">
        <v>41931.083333333336</v>
      </c>
      <c r="AD1432">
        <v>27.37</v>
      </c>
    </row>
    <row r="1433" spans="29:30">
      <c r="AC1433" s="21">
        <v>41931.125</v>
      </c>
      <c r="AD1433">
        <v>27.37</v>
      </c>
    </row>
    <row r="1434" spans="29:30">
      <c r="AC1434" s="21">
        <v>41931.166666666664</v>
      </c>
      <c r="AD1434">
        <v>26.977</v>
      </c>
    </row>
    <row r="1435" spans="29:30">
      <c r="AC1435" s="21">
        <v>41931.208333333336</v>
      </c>
      <c r="AD1435">
        <v>26.879000000000001</v>
      </c>
    </row>
    <row r="1436" spans="29:30">
      <c r="AC1436" s="21">
        <v>41931.25</v>
      </c>
      <c r="AD1436">
        <v>26.683</v>
      </c>
    </row>
    <row r="1437" spans="29:30">
      <c r="AC1437" s="21">
        <v>41931.291666666664</v>
      </c>
      <c r="AD1437">
        <v>26.683</v>
      </c>
    </row>
    <row r="1438" spans="29:30">
      <c r="AC1438" s="21">
        <v>41931.333333333336</v>
      </c>
      <c r="AD1438">
        <v>26.683</v>
      </c>
    </row>
    <row r="1439" spans="29:30">
      <c r="AC1439" s="21">
        <v>41931.375</v>
      </c>
      <c r="AD1439">
        <v>26.977</v>
      </c>
    </row>
    <row r="1440" spans="29:30">
      <c r="AC1440" s="21">
        <v>41931.416666666664</v>
      </c>
      <c r="AD1440">
        <v>26.780999999999999</v>
      </c>
    </row>
    <row r="1441" spans="29:30">
      <c r="AC1441" s="21">
        <v>41931.458333333336</v>
      </c>
      <c r="AD1441">
        <v>26.977</v>
      </c>
    </row>
    <row r="1442" spans="29:30">
      <c r="AC1442" s="21">
        <v>41931.5</v>
      </c>
      <c r="AD1442">
        <v>26.977</v>
      </c>
    </row>
    <row r="1443" spans="29:30">
      <c r="AC1443" s="21">
        <v>41931.541666666664</v>
      </c>
      <c r="AD1443">
        <v>26.879000000000001</v>
      </c>
    </row>
    <row r="1444" spans="29:30">
      <c r="AC1444" s="21">
        <v>41931.583333333336</v>
      </c>
      <c r="AD1444">
        <v>26.879000000000001</v>
      </c>
    </row>
    <row r="1445" spans="29:30">
      <c r="AC1445" s="21">
        <v>41931.625</v>
      </c>
      <c r="AD1445">
        <v>26.879000000000001</v>
      </c>
    </row>
    <row r="1446" spans="29:30">
      <c r="AC1446" s="21">
        <v>41931.666666666664</v>
      </c>
      <c r="AD1446">
        <v>26.977</v>
      </c>
    </row>
    <row r="1447" spans="29:30">
      <c r="AC1447" s="21">
        <v>41931.708333333336</v>
      </c>
      <c r="AD1447">
        <v>26.977</v>
      </c>
    </row>
    <row r="1448" spans="29:30">
      <c r="AC1448" s="21">
        <v>41931.75</v>
      </c>
      <c r="AD1448">
        <v>26.780999999999999</v>
      </c>
    </row>
    <row r="1449" spans="29:30">
      <c r="AC1449" s="21">
        <v>41931.791666666664</v>
      </c>
      <c r="AD1449">
        <v>26.683</v>
      </c>
    </row>
    <row r="1450" spans="29:30">
      <c r="AC1450" s="21">
        <v>41931.833333333336</v>
      </c>
      <c r="AD1450">
        <v>26.683</v>
      </c>
    </row>
    <row r="1451" spans="29:30">
      <c r="AC1451" s="21">
        <v>41931.875</v>
      </c>
      <c r="AD1451">
        <v>26.585000000000001</v>
      </c>
    </row>
    <row r="1452" spans="29:30">
      <c r="AC1452" s="21">
        <v>41931.916666666664</v>
      </c>
      <c r="AD1452">
        <v>26.585000000000001</v>
      </c>
    </row>
    <row r="1453" spans="29:30">
      <c r="AC1453" s="21">
        <v>41931.958333333336</v>
      </c>
      <c r="AD1453">
        <v>26.585000000000001</v>
      </c>
    </row>
    <row r="1454" spans="29:30">
      <c r="AC1454" s="21">
        <v>41932</v>
      </c>
      <c r="AD1454">
        <v>26.488</v>
      </c>
    </row>
    <row r="1455" spans="29:30">
      <c r="AC1455" s="21">
        <v>41932.041666666664</v>
      </c>
      <c r="AD1455">
        <v>26.585000000000001</v>
      </c>
    </row>
    <row r="1456" spans="29:30">
      <c r="AC1456" s="21">
        <v>41932.083333333336</v>
      </c>
      <c r="AD1456">
        <v>26.585000000000001</v>
      </c>
    </row>
    <row r="1457" spans="29:30">
      <c r="AC1457" s="21">
        <v>41932.125</v>
      </c>
      <c r="AD1457">
        <v>26.488</v>
      </c>
    </row>
    <row r="1458" spans="29:30">
      <c r="AC1458" s="21">
        <v>41932.166666666664</v>
      </c>
      <c r="AD1458">
        <v>26.292000000000002</v>
      </c>
    </row>
    <row r="1459" spans="29:30">
      <c r="AC1459" s="21">
        <v>41932.208333333336</v>
      </c>
      <c r="AD1459">
        <v>26.195</v>
      </c>
    </row>
    <row r="1460" spans="29:30">
      <c r="AC1460" s="21">
        <v>41932.25</v>
      </c>
      <c r="AD1460">
        <v>26.097000000000001</v>
      </c>
    </row>
    <row r="1461" spans="29:30">
      <c r="AC1461" s="21">
        <v>41932.291666666664</v>
      </c>
      <c r="AD1461">
        <v>26.097000000000001</v>
      </c>
    </row>
    <row r="1462" spans="29:30">
      <c r="AC1462" s="21">
        <v>41932.333333333336</v>
      </c>
      <c r="AD1462">
        <v>26.195</v>
      </c>
    </row>
    <row r="1463" spans="29:30">
      <c r="AC1463" s="21">
        <v>41932.375</v>
      </c>
      <c r="AD1463">
        <v>26.488</v>
      </c>
    </row>
    <row r="1464" spans="29:30">
      <c r="AC1464" s="21">
        <v>41932.416666666664</v>
      </c>
      <c r="AD1464">
        <v>26.683</v>
      </c>
    </row>
    <row r="1465" spans="29:30">
      <c r="AC1465" s="21">
        <v>41932.458333333336</v>
      </c>
      <c r="AD1465">
        <v>26.780999999999999</v>
      </c>
    </row>
    <row r="1466" spans="29:30">
      <c r="AC1466" s="21">
        <v>41932.5</v>
      </c>
      <c r="AD1466">
        <v>26.977</v>
      </c>
    </row>
    <row r="1467" spans="29:30">
      <c r="AC1467" s="21">
        <v>41932.541666666664</v>
      </c>
      <c r="AD1467">
        <v>27.172999999999998</v>
      </c>
    </row>
    <row r="1468" spans="29:30">
      <c r="AC1468" s="21">
        <v>41932.583333333336</v>
      </c>
      <c r="AD1468">
        <v>27.271999999999998</v>
      </c>
    </row>
    <row r="1469" spans="29:30">
      <c r="AC1469" s="21">
        <v>41932.625</v>
      </c>
      <c r="AD1469">
        <v>27.37</v>
      </c>
    </row>
    <row r="1470" spans="29:30">
      <c r="AC1470" s="21">
        <v>41932.666666666664</v>
      </c>
      <c r="AD1470">
        <v>27.468</v>
      </c>
    </row>
    <row r="1471" spans="29:30">
      <c r="AC1471" s="21">
        <v>41932.708333333336</v>
      </c>
      <c r="AD1471">
        <v>27.271999999999998</v>
      </c>
    </row>
    <row r="1472" spans="29:30">
      <c r="AC1472" s="21">
        <v>41932.75</v>
      </c>
      <c r="AD1472">
        <v>27.172999999999998</v>
      </c>
    </row>
    <row r="1473" spans="29:30">
      <c r="AC1473" s="21">
        <v>41932.791666666664</v>
      </c>
      <c r="AD1473">
        <v>27.172999999999998</v>
      </c>
    </row>
    <row r="1474" spans="29:30">
      <c r="AC1474" s="21">
        <v>41932.833333333336</v>
      </c>
      <c r="AD1474">
        <v>26.977</v>
      </c>
    </row>
    <row r="1475" spans="29:30">
      <c r="AC1475" s="21">
        <v>41932.875</v>
      </c>
      <c r="AD1475">
        <v>26.879000000000001</v>
      </c>
    </row>
    <row r="1476" spans="29:30">
      <c r="AC1476" s="21">
        <v>41932.916666666664</v>
      </c>
      <c r="AD1476">
        <v>26.780999999999999</v>
      </c>
    </row>
    <row r="1477" spans="29:30">
      <c r="AC1477" s="21">
        <v>41932.958333333336</v>
      </c>
      <c r="AD1477">
        <v>26.683</v>
      </c>
    </row>
    <row r="1478" spans="29:30">
      <c r="AC1478" s="21">
        <v>41933</v>
      </c>
      <c r="AD1478">
        <v>26.780999999999999</v>
      </c>
    </row>
    <row r="1479" spans="29:30">
      <c r="AC1479" s="21">
        <v>41933.041666666664</v>
      </c>
      <c r="AD1479">
        <v>26.780999999999999</v>
      </c>
    </row>
    <row r="1480" spans="29:30">
      <c r="AC1480" s="21">
        <v>41933.083333333336</v>
      </c>
      <c r="AD1480">
        <v>26.683</v>
      </c>
    </row>
    <row r="1481" spans="29:30">
      <c r="AC1481" s="21">
        <v>41933.125</v>
      </c>
      <c r="AD1481">
        <v>26.683</v>
      </c>
    </row>
    <row r="1482" spans="29:30">
      <c r="AC1482" s="21">
        <v>41933.166666666664</v>
      </c>
      <c r="AD1482">
        <v>26.683</v>
      </c>
    </row>
    <row r="1483" spans="29:30">
      <c r="AC1483" s="21">
        <v>41933.208333333336</v>
      </c>
      <c r="AD1483">
        <v>26.683</v>
      </c>
    </row>
    <row r="1484" spans="29:30">
      <c r="AC1484" s="21">
        <v>41933.25</v>
      </c>
      <c r="AD1484">
        <v>26.780999999999999</v>
      </c>
    </row>
    <row r="1485" spans="29:30">
      <c r="AC1485" s="21">
        <v>41933.291666666664</v>
      </c>
      <c r="AD1485">
        <v>26.683</v>
      </c>
    </row>
    <row r="1486" spans="29:30">
      <c r="AC1486" s="21">
        <v>41933.333333333336</v>
      </c>
      <c r="AD1486">
        <v>26.683</v>
      </c>
    </row>
    <row r="1487" spans="29:30">
      <c r="AC1487" s="21">
        <v>41933.375</v>
      </c>
      <c r="AD1487">
        <v>26.780999999999999</v>
      </c>
    </row>
    <row r="1488" spans="29:30">
      <c r="AC1488" s="21">
        <v>41933.416666666664</v>
      </c>
      <c r="AD1488">
        <v>26.977</v>
      </c>
    </row>
    <row r="1489" spans="29:30">
      <c r="AC1489" s="21">
        <v>41933.458333333336</v>
      </c>
      <c r="AD1489">
        <v>27.271999999999998</v>
      </c>
    </row>
    <row r="1490" spans="29:30">
      <c r="AC1490" s="21">
        <v>41933.5</v>
      </c>
      <c r="AD1490">
        <v>27.37</v>
      </c>
    </row>
    <row r="1491" spans="29:30">
      <c r="AC1491" s="21">
        <v>41933.541666666664</v>
      </c>
      <c r="AD1491">
        <v>27.468</v>
      </c>
    </row>
    <row r="1492" spans="29:30">
      <c r="AC1492" s="21">
        <v>41933.583333333336</v>
      </c>
      <c r="AD1492">
        <v>27.271999999999998</v>
      </c>
    </row>
    <row r="1493" spans="29:30">
      <c r="AC1493" s="21">
        <v>41933.625</v>
      </c>
      <c r="AD1493">
        <v>27.271999999999998</v>
      </c>
    </row>
    <row r="1494" spans="29:30">
      <c r="AC1494" s="21">
        <v>41933.666666666664</v>
      </c>
      <c r="AD1494">
        <v>27.468</v>
      </c>
    </row>
    <row r="1495" spans="29:30">
      <c r="AC1495" s="21">
        <v>41933.708333333336</v>
      </c>
      <c r="AD1495">
        <v>27.664999999999999</v>
      </c>
    </row>
    <row r="1496" spans="29:30">
      <c r="AC1496" s="21">
        <v>41933.75</v>
      </c>
      <c r="AD1496">
        <v>27.567</v>
      </c>
    </row>
    <row r="1497" spans="29:30">
      <c r="AC1497" s="21">
        <v>41933.791666666664</v>
      </c>
      <c r="AD1497">
        <v>27.271999999999998</v>
      </c>
    </row>
    <row r="1498" spans="29:30">
      <c r="AC1498" s="21">
        <v>41933.833333333336</v>
      </c>
      <c r="AD1498">
        <v>27.271999999999998</v>
      </c>
    </row>
    <row r="1499" spans="29:30">
      <c r="AC1499" s="21">
        <v>41933.875</v>
      </c>
      <c r="AD1499">
        <v>27.271999999999998</v>
      </c>
    </row>
    <row r="1500" spans="29:30">
      <c r="AC1500" s="21">
        <v>41933.916666666664</v>
      </c>
      <c r="AD1500">
        <v>27.172999999999998</v>
      </c>
    </row>
    <row r="1501" spans="29:30">
      <c r="AC1501" s="21">
        <v>41933.958333333336</v>
      </c>
      <c r="AD1501">
        <v>27.37</v>
      </c>
    </row>
    <row r="1502" spans="29:30">
      <c r="AC1502" s="21">
        <v>41934</v>
      </c>
      <c r="AD1502">
        <v>27.271999999999998</v>
      </c>
    </row>
    <row r="1503" spans="29:30">
      <c r="AC1503" s="21">
        <v>41934.041666666664</v>
      </c>
      <c r="AD1503">
        <v>27.172999999999998</v>
      </c>
    </row>
    <row r="1504" spans="29:30">
      <c r="AC1504" s="21">
        <v>41934.083333333336</v>
      </c>
      <c r="AD1504">
        <v>27.172999999999998</v>
      </c>
    </row>
    <row r="1505" spans="29:30">
      <c r="AC1505" s="21">
        <v>41934.125</v>
      </c>
      <c r="AD1505">
        <v>27.172999999999998</v>
      </c>
    </row>
    <row r="1506" spans="29:30">
      <c r="AC1506" s="21">
        <v>41934.166666666664</v>
      </c>
      <c r="AD1506">
        <v>27.074999999999999</v>
      </c>
    </row>
    <row r="1507" spans="29:30">
      <c r="AC1507" s="21">
        <v>41934.208333333336</v>
      </c>
      <c r="AD1507">
        <v>26.780999999999999</v>
      </c>
    </row>
    <row r="1508" spans="29:30">
      <c r="AC1508" s="21">
        <v>41934.25</v>
      </c>
      <c r="AD1508">
        <v>26.780999999999999</v>
      </c>
    </row>
    <row r="1509" spans="29:30">
      <c r="AC1509" s="21">
        <v>41934.291666666664</v>
      </c>
      <c r="AD1509">
        <v>26.780999999999999</v>
      </c>
    </row>
    <row r="1510" spans="29:30">
      <c r="AC1510" s="21">
        <v>41934.333333333336</v>
      </c>
      <c r="AD1510">
        <v>26.879000000000001</v>
      </c>
    </row>
    <row r="1511" spans="29:30">
      <c r="AC1511" s="21">
        <v>41934.375</v>
      </c>
      <c r="AD1511">
        <v>27.172999999999998</v>
      </c>
    </row>
    <row r="1512" spans="29:30">
      <c r="AC1512" s="21">
        <v>41934.416666666664</v>
      </c>
      <c r="AD1512">
        <v>27.468</v>
      </c>
    </row>
    <row r="1513" spans="29:30">
      <c r="AC1513" s="21">
        <v>41934.458333333336</v>
      </c>
      <c r="AD1513">
        <v>27.861999999999998</v>
      </c>
    </row>
    <row r="1514" spans="29:30">
      <c r="AC1514" s="21">
        <v>41934.5</v>
      </c>
      <c r="AD1514">
        <v>27.664999999999999</v>
      </c>
    </row>
    <row r="1515" spans="29:30">
      <c r="AC1515" s="21">
        <v>41934.541666666664</v>
      </c>
      <c r="AD1515">
        <v>27.567</v>
      </c>
    </row>
    <row r="1516" spans="29:30">
      <c r="AC1516" s="21">
        <v>41934.583333333336</v>
      </c>
      <c r="AD1516">
        <v>27.664999999999999</v>
      </c>
    </row>
    <row r="1517" spans="29:30">
      <c r="AC1517" s="21">
        <v>41934.625</v>
      </c>
      <c r="AD1517">
        <v>27.468</v>
      </c>
    </row>
    <row r="1518" spans="29:30">
      <c r="AC1518" s="21">
        <v>41934.666666666664</v>
      </c>
      <c r="AD1518">
        <v>27.664999999999999</v>
      </c>
    </row>
    <row r="1519" spans="29:30">
      <c r="AC1519" s="21">
        <v>41934.708333333336</v>
      </c>
      <c r="AD1519">
        <v>27.763999999999999</v>
      </c>
    </row>
    <row r="1520" spans="29:30">
      <c r="AC1520" s="21">
        <v>41934.75</v>
      </c>
      <c r="AD1520">
        <v>27.567</v>
      </c>
    </row>
    <row r="1521" spans="29:30">
      <c r="AC1521" s="21">
        <v>41934.791666666664</v>
      </c>
      <c r="AD1521">
        <v>27.567</v>
      </c>
    </row>
    <row r="1522" spans="29:30">
      <c r="AC1522" s="21">
        <v>41934.833333333336</v>
      </c>
      <c r="AD1522">
        <v>27.567</v>
      </c>
    </row>
    <row r="1523" spans="29:30">
      <c r="AC1523" s="21">
        <v>41934.875</v>
      </c>
      <c r="AD1523">
        <v>27.468</v>
      </c>
    </row>
    <row r="1524" spans="29:30">
      <c r="AC1524" s="21">
        <v>41934.916666666664</v>
      </c>
      <c r="AD1524">
        <v>27.468</v>
      </c>
    </row>
    <row r="1525" spans="29:30">
      <c r="AC1525" s="21">
        <v>41934.958333333336</v>
      </c>
      <c r="AD1525">
        <v>27.271999999999998</v>
      </c>
    </row>
    <row r="1526" spans="29:30">
      <c r="AC1526" s="21">
        <v>41935</v>
      </c>
      <c r="AD1526">
        <v>27.271999999999998</v>
      </c>
    </row>
    <row r="1527" spans="29:30">
      <c r="AC1527" s="21">
        <v>41935.041666666664</v>
      </c>
      <c r="AD1527">
        <v>27.271999999999998</v>
      </c>
    </row>
    <row r="1528" spans="29:30">
      <c r="AC1528" s="21">
        <v>41935.083333333336</v>
      </c>
      <c r="AD1528">
        <v>26.977</v>
      </c>
    </row>
    <row r="1529" spans="29:30">
      <c r="AC1529" s="21">
        <v>41935.125</v>
      </c>
      <c r="AD1529">
        <v>27.172999999999998</v>
      </c>
    </row>
    <row r="1530" spans="29:30">
      <c r="AC1530" s="21">
        <v>41935.166666666664</v>
      </c>
      <c r="AD1530">
        <v>27.172999999999998</v>
      </c>
    </row>
    <row r="1531" spans="29:30">
      <c r="AC1531" s="21">
        <v>41935.208333333336</v>
      </c>
      <c r="AD1531">
        <v>26.780999999999999</v>
      </c>
    </row>
    <row r="1532" spans="29:30">
      <c r="AC1532" s="21">
        <v>41935.25</v>
      </c>
      <c r="AD1532">
        <v>26.879000000000001</v>
      </c>
    </row>
    <row r="1533" spans="29:30">
      <c r="AC1533" s="21">
        <v>41935.291666666664</v>
      </c>
      <c r="AD1533">
        <v>26.977</v>
      </c>
    </row>
    <row r="1534" spans="29:30">
      <c r="AC1534" s="21">
        <v>41935.333333333336</v>
      </c>
      <c r="AD1534">
        <v>26.780999999999999</v>
      </c>
    </row>
    <row r="1535" spans="29:30">
      <c r="AC1535" s="21">
        <v>41935.375</v>
      </c>
      <c r="AD1535">
        <v>26.879000000000001</v>
      </c>
    </row>
    <row r="1536" spans="29:30">
      <c r="AC1536" s="21">
        <v>41935.416666666664</v>
      </c>
      <c r="AD1536">
        <v>27.271999999999998</v>
      </c>
    </row>
    <row r="1537" spans="29:30">
      <c r="AC1537" s="21">
        <v>41935.458333333336</v>
      </c>
      <c r="AD1537">
        <v>27.567</v>
      </c>
    </row>
    <row r="1538" spans="29:30">
      <c r="AC1538" s="21">
        <v>41935.5</v>
      </c>
      <c r="AD1538">
        <v>28.158999999999999</v>
      </c>
    </row>
    <row r="1539" spans="29:30">
      <c r="AC1539" s="21">
        <v>41935.541666666664</v>
      </c>
      <c r="AD1539">
        <v>28.356999999999999</v>
      </c>
    </row>
    <row r="1540" spans="29:30">
      <c r="AC1540" s="21">
        <v>41935.583333333336</v>
      </c>
      <c r="AD1540">
        <v>28.655000000000001</v>
      </c>
    </row>
    <row r="1541" spans="29:30">
      <c r="AC1541" s="21">
        <v>41935.625</v>
      </c>
      <c r="AD1541">
        <v>28.655000000000001</v>
      </c>
    </row>
    <row r="1542" spans="29:30">
      <c r="AC1542" s="21">
        <v>41935.666666666664</v>
      </c>
      <c r="AD1542">
        <v>28.555</v>
      </c>
    </row>
    <row r="1543" spans="29:30">
      <c r="AC1543" s="21">
        <v>41935.708333333336</v>
      </c>
      <c r="AD1543">
        <v>28.655000000000001</v>
      </c>
    </row>
    <row r="1544" spans="29:30">
      <c r="AC1544" s="21">
        <v>41935.75</v>
      </c>
      <c r="AD1544">
        <v>28.555</v>
      </c>
    </row>
    <row r="1545" spans="29:30">
      <c r="AC1545" s="21">
        <v>41935.791666666664</v>
      </c>
      <c r="AD1545">
        <v>27.960999999999999</v>
      </c>
    </row>
    <row r="1546" spans="29:30">
      <c r="AC1546" s="21">
        <v>41935.833333333336</v>
      </c>
      <c r="AD1546">
        <v>27.960999999999999</v>
      </c>
    </row>
    <row r="1547" spans="29:30">
      <c r="AC1547" s="21">
        <v>41935.875</v>
      </c>
      <c r="AD1547">
        <v>27.861999999999998</v>
      </c>
    </row>
    <row r="1548" spans="29:30">
      <c r="AC1548" s="21">
        <v>41935.916666666664</v>
      </c>
      <c r="AD1548">
        <v>27.763999999999999</v>
      </c>
    </row>
    <row r="1549" spans="29:30">
      <c r="AC1549" s="21">
        <v>41935.958333333336</v>
      </c>
      <c r="AD1549">
        <v>27.468</v>
      </c>
    </row>
    <row r="1550" spans="29:30">
      <c r="AC1550" s="21">
        <v>41936</v>
      </c>
      <c r="AD1550">
        <v>27.37</v>
      </c>
    </row>
    <row r="1551" spans="29:30">
      <c r="AC1551" s="21">
        <v>41936.041666666664</v>
      </c>
      <c r="AD1551">
        <v>27.468</v>
      </c>
    </row>
    <row r="1552" spans="29:30">
      <c r="AC1552" s="21">
        <v>41936.083333333336</v>
      </c>
      <c r="AD1552">
        <v>27.468</v>
      </c>
    </row>
    <row r="1553" spans="29:30">
      <c r="AC1553" s="21">
        <v>41936.125</v>
      </c>
      <c r="AD1553">
        <v>27.37</v>
      </c>
    </row>
    <row r="1554" spans="29:30">
      <c r="AC1554" s="21">
        <v>41936.166666666664</v>
      </c>
      <c r="AD1554">
        <v>27.271999999999998</v>
      </c>
    </row>
    <row r="1555" spans="29:30">
      <c r="AC1555" s="21">
        <v>41936.208333333336</v>
      </c>
      <c r="AD1555">
        <v>27.172999999999998</v>
      </c>
    </row>
    <row r="1556" spans="29:30">
      <c r="AC1556" s="21">
        <v>41936.25</v>
      </c>
      <c r="AD1556">
        <v>27.074999999999999</v>
      </c>
    </row>
    <row r="1557" spans="29:30">
      <c r="AC1557" s="21">
        <v>41936.291666666664</v>
      </c>
      <c r="AD1557">
        <v>27.074999999999999</v>
      </c>
    </row>
    <row r="1558" spans="29:30">
      <c r="AC1558" s="21">
        <v>41936.333333333336</v>
      </c>
      <c r="AD1558">
        <v>26.977</v>
      </c>
    </row>
    <row r="1559" spans="29:30">
      <c r="AC1559" s="21">
        <v>41936.375</v>
      </c>
      <c r="AD1559">
        <v>27.172999999999998</v>
      </c>
    </row>
    <row r="1560" spans="29:30">
      <c r="AC1560" s="21">
        <v>41936.416666666664</v>
      </c>
      <c r="AD1560">
        <v>27.567</v>
      </c>
    </row>
    <row r="1561" spans="29:30">
      <c r="AC1561" s="21">
        <v>41936.458333333336</v>
      </c>
      <c r="AD1561">
        <v>27.763999999999999</v>
      </c>
    </row>
    <row r="1562" spans="29:30">
      <c r="AC1562" s="21">
        <v>41936.5</v>
      </c>
      <c r="AD1562">
        <v>28.06</v>
      </c>
    </row>
    <row r="1563" spans="29:30">
      <c r="AC1563" s="21">
        <v>41936.541666666664</v>
      </c>
      <c r="AD1563">
        <v>28.356999999999999</v>
      </c>
    </row>
    <row r="1564" spans="29:30">
      <c r="AC1564" s="21">
        <v>41936.583333333336</v>
      </c>
      <c r="AD1564">
        <v>28.257999999999999</v>
      </c>
    </row>
    <row r="1565" spans="29:30">
      <c r="AC1565" s="21">
        <v>41936.625</v>
      </c>
      <c r="AD1565">
        <v>28.257999999999999</v>
      </c>
    </row>
    <row r="1566" spans="29:30">
      <c r="AC1566" s="21">
        <v>41936.666666666664</v>
      </c>
      <c r="AD1566">
        <v>28.06</v>
      </c>
    </row>
    <row r="1567" spans="29:30">
      <c r="AC1567" s="21">
        <v>41936.708333333336</v>
      </c>
      <c r="AD1567">
        <v>28.06</v>
      </c>
    </row>
    <row r="1568" spans="29:30">
      <c r="AC1568" s="21">
        <v>41936.75</v>
      </c>
      <c r="AD1568">
        <v>28.06</v>
      </c>
    </row>
    <row r="1569" spans="29:30">
      <c r="AC1569" s="21">
        <v>41936.791666666664</v>
      </c>
      <c r="AD1569">
        <v>27.861999999999998</v>
      </c>
    </row>
    <row r="1570" spans="29:30">
      <c r="AC1570" s="21">
        <v>41936.833333333336</v>
      </c>
      <c r="AD1570">
        <v>27.664999999999999</v>
      </c>
    </row>
    <row r="1571" spans="29:30">
      <c r="AC1571" s="21">
        <v>41936.875</v>
      </c>
      <c r="AD1571">
        <v>27.567</v>
      </c>
    </row>
    <row r="1572" spans="29:30">
      <c r="AC1572" s="21">
        <v>41936.916666666664</v>
      </c>
      <c r="AD1572">
        <v>27.37</v>
      </c>
    </row>
    <row r="1573" spans="29:30">
      <c r="AC1573" s="21">
        <v>41936.958333333336</v>
      </c>
      <c r="AD1573">
        <v>27.172999999999998</v>
      </c>
    </row>
    <row r="1574" spans="29:30">
      <c r="AC1574" s="21">
        <v>41937</v>
      </c>
      <c r="AD1574">
        <v>27.074999999999999</v>
      </c>
    </row>
    <row r="1575" spans="29:30">
      <c r="AC1575" s="21">
        <v>41937.041666666664</v>
      </c>
      <c r="AD1575">
        <v>27.271999999999998</v>
      </c>
    </row>
    <row r="1576" spans="29:30">
      <c r="AC1576" s="21">
        <v>41937.083333333336</v>
      </c>
      <c r="AD1576">
        <v>27.37</v>
      </c>
    </row>
    <row r="1577" spans="29:30">
      <c r="AC1577" s="21">
        <v>41937.125</v>
      </c>
      <c r="AD1577">
        <v>27.271999999999998</v>
      </c>
    </row>
    <row r="1578" spans="29:30">
      <c r="AC1578" s="21">
        <v>41937.166666666664</v>
      </c>
      <c r="AD1578">
        <v>27.172999999999998</v>
      </c>
    </row>
    <row r="1579" spans="29:30">
      <c r="AC1579" s="21">
        <v>41937.208333333336</v>
      </c>
      <c r="AD1579">
        <v>27.172999999999998</v>
      </c>
    </row>
    <row r="1580" spans="29:30">
      <c r="AC1580" s="21">
        <v>41937.25</v>
      </c>
      <c r="AD1580">
        <v>26.879000000000001</v>
      </c>
    </row>
    <row r="1581" spans="29:30">
      <c r="AC1581" s="21">
        <v>41937.291666666664</v>
      </c>
      <c r="AD1581">
        <v>26.879000000000001</v>
      </c>
    </row>
    <row r="1582" spans="29:30">
      <c r="AC1582" s="21">
        <v>41937.333333333336</v>
      </c>
      <c r="AD1582">
        <v>26.585000000000001</v>
      </c>
    </row>
    <row r="1583" spans="29:30">
      <c r="AC1583" s="21">
        <v>41937.375</v>
      </c>
      <c r="AD1583">
        <v>26.977</v>
      </c>
    </row>
    <row r="1584" spans="29:30">
      <c r="AC1584" s="21">
        <v>41937.416666666664</v>
      </c>
      <c r="AD1584">
        <v>27.172999999999998</v>
      </c>
    </row>
    <row r="1585" spans="29:30">
      <c r="AC1585" s="21">
        <v>41937.458333333336</v>
      </c>
      <c r="AD1585">
        <v>27.567</v>
      </c>
    </row>
    <row r="1586" spans="29:30">
      <c r="AC1586" s="21">
        <v>41937.5</v>
      </c>
      <c r="AD1586">
        <v>27.567</v>
      </c>
    </row>
    <row r="1587" spans="29:30">
      <c r="AC1587" s="21">
        <v>41937.541666666664</v>
      </c>
      <c r="AD1587">
        <v>27.763999999999999</v>
      </c>
    </row>
    <row r="1588" spans="29:30">
      <c r="AC1588" s="21">
        <v>41937.583333333336</v>
      </c>
      <c r="AD1588">
        <v>27.861999999999998</v>
      </c>
    </row>
    <row r="1589" spans="29:30">
      <c r="AC1589" s="21">
        <v>41937.625</v>
      </c>
      <c r="AD1589">
        <v>28.06</v>
      </c>
    </row>
    <row r="1590" spans="29:30">
      <c r="AC1590" s="21">
        <v>41937.666666666664</v>
      </c>
      <c r="AD1590">
        <v>27.960999999999999</v>
      </c>
    </row>
    <row r="1591" spans="29:30">
      <c r="AC1591" s="21">
        <v>41937.708333333336</v>
      </c>
      <c r="AD1591">
        <v>27.664999999999999</v>
      </c>
    </row>
    <row r="1592" spans="29:30">
      <c r="AC1592" s="21">
        <v>41937.75</v>
      </c>
      <c r="AD1592">
        <v>27.664999999999999</v>
      </c>
    </row>
    <row r="1593" spans="29:30">
      <c r="AC1593" s="21">
        <v>41937.791666666664</v>
      </c>
      <c r="AD1593">
        <v>27.763999999999999</v>
      </c>
    </row>
    <row r="1594" spans="29:30">
      <c r="AC1594" s="21">
        <v>41937.833333333336</v>
      </c>
      <c r="AD1594">
        <v>27.567</v>
      </c>
    </row>
    <row r="1595" spans="29:30">
      <c r="AC1595" s="21">
        <v>41937.875</v>
      </c>
      <c r="AD1595">
        <v>27.468</v>
      </c>
    </row>
    <row r="1596" spans="29:30">
      <c r="AC1596" s="21">
        <v>41937.916666666664</v>
      </c>
      <c r="AD1596">
        <v>27.271999999999998</v>
      </c>
    </row>
    <row r="1597" spans="29:30">
      <c r="AC1597" s="21">
        <v>41937.958333333336</v>
      </c>
      <c r="AD1597">
        <v>27.074999999999999</v>
      </c>
    </row>
    <row r="1598" spans="29:30">
      <c r="AC1598" s="21">
        <v>41938</v>
      </c>
      <c r="AD1598">
        <v>26.977</v>
      </c>
    </row>
    <row r="1599" spans="29:30">
      <c r="AC1599" s="21">
        <v>41938.041666666664</v>
      </c>
      <c r="AD1599">
        <v>26.879000000000001</v>
      </c>
    </row>
    <row r="1600" spans="29:30">
      <c r="AC1600" s="21">
        <v>41938.083333333336</v>
      </c>
      <c r="AD1600">
        <v>26.879000000000001</v>
      </c>
    </row>
    <row r="1601" spans="29:30">
      <c r="AC1601" s="21">
        <v>41938.125</v>
      </c>
      <c r="AD1601">
        <v>26.879000000000001</v>
      </c>
    </row>
    <row r="1602" spans="29:30">
      <c r="AC1602" s="21">
        <v>41938.166666666664</v>
      </c>
      <c r="AD1602">
        <v>26.879000000000001</v>
      </c>
    </row>
    <row r="1603" spans="29:30">
      <c r="AC1603" s="21">
        <v>41938.208333333336</v>
      </c>
      <c r="AD1603">
        <v>26.780999999999999</v>
      </c>
    </row>
    <row r="1604" spans="29:30">
      <c r="AC1604" s="21">
        <v>41938.25</v>
      </c>
      <c r="AD1604">
        <v>26.683</v>
      </c>
    </row>
    <row r="1605" spans="29:30">
      <c r="AC1605" s="21">
        <v>41938.291666666664</v>
      </c>
      <c r="AD1605">
        <v>26.683</v>
      </c>
    </row>
    <row r="1606" spans="29:30">
      <c r="AC1606" s="21">
        <v>41938.333333333336</v>
      </c>
      <c r="AD1606">
        <v>26.780999999999999</v>
      </c>
    </row>
    <row r="1607" spans="29:30">
      <c r="AC1607" s="21">
        <v>41938.375</v>
      </c>
      <c r="AD1607">
        <v>26.879000000000001</v>
      </c>
    </row>
    <row r="1608" spans="29:30">
      <c r="AC1608" s="21">
        <v>41938.416666666664</v>
      </c>
      <c r="AD1608">
        <v>27.074999999999999</v>
      </c>
    </row>
    <row r="1609" spans="29:30">
      <c r="AC1609" s="21">
        <v>41938.458333333336</v>
      </c>
      <c r="AD1609">
        <v>27.37</v>
      </c>
    </row>
    <row r="1610" spans="29:30">
      <c r="AC1610" s="21">
        <v>41938.5</v>
      </c>
      <c r="AD1610">
        <v>27.567</v>
      </c>
    </row>
    <row r="1611" spans="29:30">
      <c r="AC1611" s="21">
        <v>41938.541666666664</v>
      </c>
      <c r="AD1611">
        <v>27.861999999999998</v>
      </c>
    </row>
    <row r="1612" spans="29:30">
      <c r="AC1612" s="21">
        <v>41938.583333333336</v>
      </c>
      <c r="AD1612">
        <v>28.158999999999999</v>
      </c>
    </row>
    <row r="1613" spans="29:30">
      <c r="AC1613" s="21">
        <v>41938.625</v>
      </c>
      <c r="AD1613">
        <v>28.356999999999999</v>
      </c>
    </row>
    <row r="1614" spans="29:30">
      <c r="AC1614" s="21">
        <v>41938.666666666664</v>
      </c>
      <c r="AD1614">
        <v>28.555</v>
      </c>
    </row>
    <row r="1615" spans="29:30">
      <c r="AC1615" s="21">
        <v>41938.708333333336</v>
      </c>
      <c r="AD1615">
        <v>28.555</v>
      </c>
    </row>
    <row r="1616" spans="29:30">
      <c r="AC1616" s="21">
        <v>41938.75</v>
      </c>
      <c r="AD1616">
        <v>28.356999999999999</v>
      </c>
    </row>
    <row r="1617" spans="29:30">
      <c r="AC1617" s="21">
        <v>41938.791666666664</v>
      </c>
      <c r="AD1617">
        <v>27.960999999999999</v>
      </c>
    </row>
    <row r="1618" spans="29:30">
      <c r="AC1618" s="21">
        <v>41938.833333333336</v>
      </c>
      <c r="AD1618">
        <v>27.763999999999999</v>
      </c>
    </row>
    <row r="1619" spans="29:30">
      <c r="AC1619" s="21">
        <v>41938.875</v>
      </c>
      <c r="AD1619">
        <v>27.664999999999999</v>
      </c>
    </row>
    <row r="1620" spans="29:30">
      <c r="AC1620" s="21">
        <v>41938.916666666664</v>
      </c>
      <c r="AD1620">
        <v>27.567</v>
      </c>
    </row>
    <row r="1621" spans="29:30">
      <c r="AC1621" s="21">
        <v>41938.958333333336</v>
      </c>
      <c r="AD1621">
        <v>27.37</v>
      </c>
    </row>
    <row r="1622" spans="29:30">
      <c r="AC1622" s="21">
        <v>41939</v>
      </c>
      <c r="AD1622">
        <v>27.271999999999998</v>
      </c>
    </row>
    <row r="1623" spans="29:30">
      <c r="AC1623" s="21">
        <v>41939.041666666664</v>
      </c>
      <c r="AD1623">
        <v>27.172999999999998</v>
      </c>
    </row>
    <row r="1624" spans="29:30">
      <c r="AC1624" s="21">
        <v>41939.083333333336</v>
      </c>
      <c r="AD1624">
        <v>27.172999999999998</v>
      </c>
    </row>
    <row r="1625" spans="29:30">
      <c r="AC1625" s="21">
        <v>41939.125</v>
      </c>
      <c r="AD1625">
        <v>27.271999999999998</v>
      </c>
    </row>
    <row r="1626" spans="29:30">
      <c r="AC1626" s="21">
        <v>41939.166666666664</v>
      </c>
      <c r="AD1626">
        <v>27.074999999999999</v>
      </c>
    </row>
    <row r="1627" spans="29:30">
      <c r="AC1627" s="21">
        <v>41939.208333333336</v>
      </c>
      <c r="AD1627">
        <v>26.977</v>
      </c>
    </row>
    <row r="1628" spans="29:30">
      <c r="AC1628" s="21">
        <v>41939.25</v>
      </c>
      <c r="AD1628">
        <v>26.879000000000001</v>
      </c>
    </row>
    <row r="1629" spans="29:30">
      <c r="AC1629" s="21">
        <v>41939.291666666664</v>
      </c>
      <c r="AD1629">
        <v>26.879000000000001</v>
      </c>
    </row>
    <row r="1630" spans="29:30">
      <c r="AC1630" s="21">
        <v>41939.333333333336</v>
      </c>
      <c r="AD1630">
        <v>26.879000000000001</v>
      </c>
    </row>
    <row r="1631" spans="29:30">
      <c r="AC1631" s="21">
        <v>41939.375</v>
      </c>
      <c r="AD1631">
        <v>26.879000000000001</v>
      </c>
    </row>
    <row r="1632" spans="29:30">
      <c r="AC1632" s="21">
        <v>41939.416666666664</v>
      </c>
      <c r="AD1632">
        <v>27.172999999999998</v>
      </c>
    </row>
    <row r="1633" spans="29:30">
      <c r="AC1633" s="21">
        <v>41939.458333333336</v>
      </c>
      <c r="AD1633">
        <v>27.271999999999998</v>
      </c>
    </row>
    <row r="1634" spans="29:30">
      <c r="AC1634" s="21">
        <v>41939.5</v>
      </c>
      <c r="AD1634">
        <v>27.37</v>
      </c>
    </row>
    <row r="1635" spans="29:30">
      <c r="AC1635" s="21">
        <v>41939.541666666664</v>
      </c>
      <c r="AD1635">
        <v>27.271999999999998</v>
      </c>
    </row>
    <row r="1636" spans="29:30">
      <c r="AC1636" s="21">
        <v>41939.583333333336</v>
      </c>
      <c r="AD1636">
        <v>27.468</v>
      </c>
    </row>
    <row r="1637" spans="29:30">
      <c r="AC1637" s="21">
        <v>41939.625</v>
      </c>
      <c r="AD1637">
        <v>27.664999999999999</v>
      </c>
    </row>
    <row r="1638" spans="29:30">
      <c r="AC1638" s="21">
        <v>41939.666666666664</v>
      </c>
      <c r="AD1638">
        <v>27.468</v>
      </c>
    </row>
    <row r="1639" spans="29:30">
      <c r="AC1639" s="21">
        <v>41939.708333333336</v>
      </c>
      <c r="AD1639">
        <v>27.37</v>
      </c>
    </row>
    <row r="1640" spans="29:30">
      <c r="AC1640" s="21">
        <v>41939.75</v>
      </c>
      <c r="AD1640">
        <v>27.664999999999999</v>
      </c>
    </row>
    <row r="1641" spans="29:30">
      <c r="AC1641" s="21">
        <v>41939.791666666664</v>
      </c>
      <c r="AD1641">
        <v>27.567</v>
      </c>
    </row>
    <row r="1642" spans="29:30">
      <c r="AC1642" s="21">
        <v>41939.833333333336</v>
      </c>
      <c r="AD1642">
        <v>27.172999999999998</v>
      </c>
    </row>
    <row r="1643" spans="29:30">
      <c r="AC1643" s="21">
        <v>41939.875</v>
      </c>
      <c r="AD1643">
        <v>26.977</v>
      </c>
    </row>
    <row r="1644" spans="29:30">
      <c r="AC1644" s="21">
        <v>41939.916666666664</v>
      </c>
      <c r="AD1644">
        <v>26.977</v>
      </c>
    </row>
    <row r="1645" spans="29:30">
      <c r="AC1645" s="21">
        <v>41939.958333333336</v>
      </c>
      <c r="AD1645">
        <v>26.879000000000001</v>
      </c>
    </row>
    <row r="1646" spans="29:30">
      <c r="AC1646" s="21">
        <v>41940</v>
      </c>
      <c r="AD1646">
        <v>26.879000000000001</v>
      </c>
    </row>
    <row r="1647" spans="29:30">
      <c r="AC1647" s="21">
        <v>41940.041666666664</v>
      </c>
      <c r="AD1647">
        <v>26.780999999999999</v>
      </c>
    </row>
    <row r="1648" spans="29:30">
      <c r="AC1648" s="21">
        <v>41940.083333333336</v>
      </c>
      <c r="AD1648">
        <v>26.683</v>
      </c>
    </row>
    <row r="1649" spans="29:30">
      <c r="AC1649" s="21">
        <v>41940.125</v>
      </c>
      <c r="AD1649">
        <v>26.488</v>
      </c>
    </row>
    <row r="1650" spans="29:30">
      <c r="AC1650" s="21">
        <v>41940.166666666664</v>
      </c>
      <c r="AD1650">
        <v>26.879000000000001</v>
      </c>
    </row>
    <row r="1651" spans="29:30">
      <c r="AC1651" s="21">
        <v>41940.208333333336</v>
      </c>
      <c r="AD1651">
        <v>27.271999999999998</v>
      </c>
    </row>
    <row r="1652" spans="29:30">
      <c r="AC1652" s="21">
        <v>41940.25</v>
      </c>
      <c r="AD1652">
        <v>27.271999999999998</v>
      </c>
    </row>
    <row r="1653" spans="29:30">
      <c r="AC1653" s="21">
        <v>41940.291666666664</v>
      </c>
      <c r="AD1653">
        <v>27.271999999999998</v>
      </c>
    </row>
    <row r="1654" spans="29:30">
      <c r="AC1654" s="21">
        <v>41940.333333333336</v>
      </c>
      <c r="AD1654">
        <v>26.977</v>
      </c>
    </row>
    <row r="1655" spans="29:30">
      <c r="AC1655" s="21">
        <v>41940.375</v>
      </c>
      <c r="AD1655">
        <v>27.074999999999999</v>
      </c>
    </row>
    <row r="1656" spans="29:30">
      <c r="AC1656" s="21">
        <v>41940.416666666664</v>
      </c>
      <c r="AD1656">
        <v>27.271999999999998</v>
      </c>
    </row>
    <row r="1657" spans="29:30">
      <c r="AC1657" s="21">
        <v>41940.458333333336</v>
      </c>
      <c r="AD1657">
        <v>27.763999999999999</v>
      </c>
    </row>
    <row r="1658" spans="29:30">
      <c r="AC1658" s="21">
        <v>41940.5</v>
      </c>
      <c r="AD1658">
        <v>27.960999999999999</v>
      </c>
    </row>
    <row r="1659" spans="29:30">
      <c r="AC1659" s="21">
        <v>41940.541666666664</v>
      </c>
      <c r="AD1659">
        <v>27.960999999999999</v>
      </c>
    </row>
    <row r="1660" spans="29:30">
      <c r="AC1660" s="21">
        <v>41940.583333333336</v>
      </c>
      <c r="AD1660">
        <v>28.356999999999999</v>
      </c>
    </row>
    <row r="1661" spans="29:30">
      <c r="AC1661" s="21">
        <v>41940.625</v>
      </c>
      <c r="AD1661">
        <v>28.257999999999999</v>
      </c>
    </row>
    <row r="1662" spans="29:30">
      <c r="AC1662" s="21">
        <v>41940.666666666664</v>
      </c>
      <c r="AD1662">
        <v>27.960999999999999</v>
      </c>
    </row>
    <row r="1663" spans="29:30">
      <c r="AC1663" s="21">
        <v>41940.708333333336</v>
      </c>
      <c r="AD1663">
        <v>27.763999999999999</v>
      </c>
    </row>
    <row r="1664" spans="29:30">
      <c r="AC1664" s="21">
        <v>41940.75</v>
      </c>
      <c r="AD1664">
        <v>27.763999999999999</v>
      </c>
    </row>
    <row r="1665" spans="29:30">
      <c r="AC1665" s="21">
        <v>41940.791666666664</v>
      </c>
      <c r="AD1665">
        <v>27.664999999999999</v>
      </c>
    </row>
    <row r="1666" spans="29:30">
      <c r="AC1666" s="21">
        <v>41940.833333333336</v>
      </c>
      <c r="AD1666">
        <v>27.664999999999999</v>
      </c>
    </row>
    <row r="1667" spans="29:30">
      <c r="AC1667" s="21">
        <v>41940.875</v>
      </c>
      <c r="AD1667">
        <v>27.763999999999999</v>
      </c>
    </row>
    <row r="1668" spans="29:30">
      <c r="AC1668" s="21">
        <v>41940.916666666664</v>
      </c>
      <c r="AD1668">
        <v>27.664999999999999</v>
      </c>
    </row>
    <row r="1669" spans="29:30">
      <c r="AC1669" s="21">
        <v>41940.958333333336</v>
      </c>
      <c r="AD1669">
        <v>27.468</v>
      </c>
    </row>
    <row r="1670" spans="29:30">
      <c r="AC1670" s="21">
        <v>41941</v>
      </c>
      <c r="AD1670">
        <v>27.468</v>
      </c>
    </row>
    <row r="1671" spans="29:30">
      <c r="AC1671" s="21">
        <v>41941.041666666664</v>
      </c>
      <c r="AD1671">
        <v>27.271999999999998</v>
      </c>
    </row>
    <row r="1672" spans="29:30">
      <c r="AC1672" s="21">
        <v>41941.083333333336</v>
      </c>
      <c r="AD1672">
        <v>27.074999999999999</v>
      </c>
    </row>
    <row r="1673" spans="29:30">
      <c r="AC1673" s="21">
        <v>41941.125</v>
      </c>
      <c r="AD1673">
        <v>27.074999999999999</v>
      </c>
    </row>
    <row r="1674" spans="29:30">
      <c r="AC1674" s="21">
        <v>41941.166666666664</v>
      </c>
      <c r="AD1674">
        <v>27.074999999999999</v>
      </c>
    </row>
    <row r="1675" spans="29:30">
      <c r="AC1675" s="21">
        <v>41941.208333333336</v>
      </c>
      <c r="AD1675">
        <v>26.879000000000001</v>
      </c>
    </row>
    <row r="1676" spans="29:30">
      <c r="AC1676" s="21">
        <v>41941.25</v>
      </c>
      <c r="AD1676">
        <v>26.780999999999999</v>
      </c>
    </row>
    <row r="1677" spans="29:30">
      <c r="AC1677" s="21">
        <v>41941.291666666664</v>
      </c>
      <c r="AD1677">
        <v>27.074999999999999</v>
      </c>
    </row>
    <row r="1678" spans="29:30">
      <c r="AC1678" s="21">
        <v>41941.333333333336</v>
      </c>
      <c r="AD1678">
        <v>27.074999999999999</v>
      </c>
    </row>
    <row r="1679" spans="29:30">
      <c r="AC1679" s="21">
        <v>41941.375</v>
      </c>
      <c r="AD1679">
        <v>27.074999999999999</v>
      </c>
    </row>
    <row r="1680" spans="29:30">
      <c r="AC1680" s="21">
        <v>41941.416666666664</v>
      </c>
      <c r="AD1680">
        <v>26.977</v>
      </c>
    </row>
    <row r="1681" spans="29:30">
      <c r="AC1681" s="21">
        <v>41941.458333333336</v>
      </c>
      <c r="AD1681">
        <v>27.271999999999998</v>
      </c>
    </row>
    <row r="1682" spans="29:30">
      <c r="AC1682" s="21">
        <v>41941.5</v>
      </c>
      <c r="AD1682">
        <v>27.37</v>
      </c>
    </row>
    <row r="1683" spans="29:30">
      <c r="AC1683" s="21">
        <v>41941.541666666664</v>
      </c>
      <c r="AD1683">
        <v>27.763999999999999</v>
      </c>
    </row>
    <row r="1684" spans="29:30">
      <c r="AC1684" s="21">
        <v>41941.583333333336</v>
      </c>
      <c r="AD1684">
        <v>27.960999999999999</v>
      </c>
    </row>
    <row r="1685" spans="29:30">
      <c r="AC1685" s="21">
        <v>41941.625</v>
      </c>
      <c r="AD1685">
        <v>27.567</v>
      </c>
    </row>
    <row r="1686" spans="29:30">
      <c r="AC1686" s="21">
        <v>41941.666666666664</v>
      </c>
      <c r="AD1686">
        <v>27.567</v>
      </c>
    </row>
    <row r="1687" spans="29:30">
      <c r="AC1687" s="21">
        <v>41941.708333333336</v>
      </c>
      <c r="AD1687">
        <v>27.468</v>
      </c>
    </row>
    <row r="1688" spans="29:30">
      <c r="AC1688" s="21">
        <v>41941.75</v>
      </c>
      <c r="AD1688">
        <v>27.37</v>
      </c>
    </row>
    <row r="1689" spans="29:30">
      <c r="AC1689" s="21">
        <v>41941.791666666664</v>
      </c>
      <c r="AD1689">
        <v>27.271999999999998</v>
      </c>
    </row>
    <row r="1690" spans="29:30">
      <c r="AC1690" s="21">
        <v>41941.833333333336</v>
      </c>
      <c r="AD1690">
        <v>27.37</v>
      </c>
    </row>
    <row r="1691" spans="29:30">
      <c r="AC1691" s="21">
        <v>41941.875</v>
      </c>
      <c r="AD1691">
        <v>27.172999999999998</v>
      </c>
    </row>
    <row r="1692" spans="29:30">
      <c r="AC1692" s="21">
        <v>41941.916666666664</v>
      </c>
      <c r="AD1692">
        <v>27.074999999999999</v>
      </c>
    </row>
    <row r="1693" spans="29:30">
      <c r="AC1693" s="21">
        <v>41941.958333333336</v>
      </c>
      <c r="AD1693">
        <v>27.074999999999999</v>
      </c>
    </row>
    <row r="1694" spans="29:30">
      <c r="AC1694" s="21">
        <v>41942</v>
      </c>
      <c r="AD1694">
        <v>27.074999999999999</v>
      </c>
    </row>
    <row r="1695" spans="29:30">
      <c r="AC1695" s="21">
        <v>41942.041666666664</v>
      </c>
      <c r="AD1695">
        <v>26.879000000000001</v>
      </c>
    </row>
    <row r="1696" spans="29:30">
      <c r="AC1696" s="21">
        <v>41942.083333333336</v>
      </c>
      <c r="AD1696">
        <v>26.683</v>
      </c>
    </row>
    <row r="1697" spans="29:30">
      <c r="AC1697" s="21">
        <v>41942.125</v>
      </c>
      <c r="AD1697">
        <v>26.585000000000001</v>
      </c>
    </row>
    <row r="1698" spans="29:30">
      <c r="AC1698" s="21">
        <v>41942.166666666664</v>
      </c>
      <c r="AD1698">
        <v>26.585000000000001</v>
      </c>
    </row>
    <row r="1699" spans="29:30">
      <c r="AC1699" s="21">
        <v>41942.208333333336</v>
      </c>
      <c r="AD1699">
        <v>26.488</v>
      </c>
    </row>
    <row r="1700" spans="29:30">
      <c r="AC1700" s="21">
        <v>41942.25</v>
      </c>
      <c r="AD1700">
        <v>26.585000000000001</v>
      </c>
    </row>
    <row r="1701" spans="29:30">
      <c r="AC1701" s="21">
        <v>41942.291666666664</v>
      </c>
      <c r="AD1701">
        <v>26.488</v>
      </c>
    </row>
    <row r="1702" spans="29:30">
      <c r="AC1702" s="21">
        <v>41942.333333333336</v>
      </c>
      <c r="AD1702">
        <v>26.585000000000001</v>
      </c>
    </row>
    <row r="1703" spans="29:30">
      <c r="AC1703" s="21">
        <v>41942.375</v>
      </c>
      <c r="AD1703">
        <v>26.879000000000001</v>
      </c>
    </row>
    <row r="1704" spans="29:30">
      <c r="AC1704" s="21">
        <v>41942.416666666664</v>
      </c>
      <c r="AD1704">
        <v>26.879000000000001</v>
      </c>
    </row>
    <row r="1705" spans="29:30">
      <c r="AC1705" s="21">
        <v>41942.458333333336</v>
      </c>
      <c r="AD1705">
        <v>26.879000000000001</v>
      </c>
    </row>
    <row r="1706" spans="29:30">
      <c r="AC1706" s="21">
        <v>41942.5</v>
      </c>
      <c r="AD1706">
        <v>26.977</v>
      </c>
    </row>
    <row r="1707" spans="29:30">
      <c r="AC1707" s="21">
        <v>41942.541666666664</v>
      </c>
      <c r="AD1707">
        <v>27.074999999999999</v>
      </c>
    </row>
    <row r="1708" spans="29:30">
      <c r="AC1708" s="21">
        <v>41942.583333333336</v>
      </c>
      <c r="AD1708">
        <v>27.172999999999998</v>
      </c>
    </row>
    <row r="1709" spans="29:30">
      <c r="AC1709" s="21">
        <v>41942.625</v>
      </c>
      <c r="AD1709">
        <v>27.172999999999998</v>
      </c>
    </row>
    <row r="1710" spans="29:30">
      <c r="AC1710" s="21">
        <v>41942.666666666664</v>
      </c>
      <c r="AD1710">
        <v>26.977</v>
      </c>
    </row>
    <row r="1711" spans="29:30">
      <c r="AC1711" s="21">
        <v>41942.708333333336</v>
      </c>
      <c r="AD1711">
        <v>26.780999999999999</v>
      </c>
    </row>
    <row r="1712" spans="29:30">
      <c r="AC1712" s="21">
        <v>41942.75</v>
      </c>
      <c r="AD1712">
        <v>26.683</v>
      </c>
    </row>
    <row r="1713" spans="29:30">
      <c r="AC1713" s="21">
        <v>41942.791666666664</v>
      </c>
      <c r="AD1713">
        <v>26.585000000000001</v>
      </c>
    </row>
    <row r="1714" spans="29:30">
      <c r="AC1714" s="21">
        <v>41942.833333333336</v>
      </c>
      <c r="AD1714">
        <v>26.39</v>
      </c>
    </row>
    <row r="1715" spans="29:30">
      <c r="AC1715" s="21">
        <v>41942.875</v>
      </c>
      <c r="AD1715">
        <v>26.39</v>
      </c>
    </row>
    <row r="1716" spans="29:30">
      <c r="AC1716" s="21">
        <v>41942.916666666664</v>
      </c>
      <c r="AD1716">
        <v>26.39</v>
      </c>
    </row>
    <row r="1717" spans="29:30">
      <c r="AC1717" s="21">
        <v>41942.958333333336</v>
      </c>
      <c r="AD1717">
        <v>26.292000000000002</v>
      </c>
    </row>
    <row r="1718" spans="29:30">
      <c r="AC1718" s="21">
        <v>41943</v>
      </c>
      <c r="AD1718">
        <v>26.195</v>
      </c>
    </row>
    <row r="1719" spans="29:30">
      <c r="AC1719" s="21">
        <v>41943.041666666664</v>
      </c>
      <c r="AD1719">
        <v>26.195</v>
      </c>
    </row>
    <row r="1720" spans="29:30">
      <c r="AC1720" s="21">
        <v>41943.083333333336</v>
      </c>
      <c r="AD1720">
        <v>26.195</v>
      </c>
    </row>
    <row r="1721" spans="29:30">
      <c r="AC1721" s="21">
        <v>41943.125</v>
      </c>
      <c r="AD1721">
        <v>26</v>
      </c>
    </row>
    <row r="1722" spans="29:30">
      <c r="AC1722" s="21">
        <v>41943.166666666664</v>
      </c>
      <c r="AD1722">
        <v>26.195</v>
      </c>
    </row>
    <row r="1723" spans="29:30">
      <c r="AC1723" s="21">
        <v>41943.208333333336</v>
      </c>
      <c r="AD1723">
        <v>26.195</v>
      </c>
    </row>
    <row r="1724" spans="29:30">
      <c r="AC1724" s="21">
        <v>41943.25</v>
      </c>
      <c r="AD1724">
        <v>26</v>
      </c>
    </row>
    <row r="1725" spans="29:30">
      <c r="AC1725" s="21">
        <v>41943.291666666664</v>
      </c>
      <c r="AD1725">
        <v>26</v>
      </c>
    </row>
    <row r="1726" spans="29:30">
      <c r="AC1726" s="21">
        <v>41943.333333333336</v>
      </c>
      <c r="AD1726">
        <v>26.097000000000001</v>
      </c>
    </row>
    <row r="1727" spans="29:30">
      <c r="AC1727" s="21">
        <v>41943.375</v>
      </c>
      <c r="AD1727">
        <v>26.39</v>
      </c>
    </row>
    <row r="1728" spans="29:30">
      <c r="AC1728" s="21">
        <v>41943.416666666664</v>
      </c>
      <c r="AD1728">
        <v>26.39</v>
      </c>
    </row>
    <row r="1729" spans="29:30">
      <c r="AC1729" s="21">
        <v>41943.458333333336</v>
      </c>
      <c r="AD1729">
        <v>26.39</v>
      </c>
    </row>
    <row r="1730" spans="29:30">
      <c r="AC1730" s="21">
        <v>41943.5</v>
      </c>
      <c r="AD1730">
        <v>26.488</v>
      </c>
    </row>
    <row r="1731" spans="29:30">
      <c r="AC1731" s="21">
        <v>41943.541666666664</v>
      </c>
      <c r="AD1731">
        <v>26.39</v>
      </c>
    </row>
    <row r="1732" spans="29:30">
      <c r="AC1732" s="21">
        <v>41943.583333333336</v>
      </c>
      <c r="AD1732">
        <v>26.488</v>
      </c>
    </row>
    <row r="1733" spans="29:30">
      <c r="AC1733" s="21">
        <v>41943.625</v>
      </c>
      <c r="AD1733">
        <v>26.585000000000001</v>
      </c>
    </row>
    <row r="1734" spans="29:30">
      <c r="AC1734" s="21">
        <v>41943.666666666664</v>
      </c>
      <c r="AD1734">
        <v>26.683</v>
      </c>
    </row>
    <row r="1735" spans="29:30">
      <c r="AC1735" s="21">
        <v>41943.708333333336</v>
      </c>
      <c r="AD1735">
        <v>26.488</v>
      </c>
    </row>
    <row r="1736" spans="29:30">
      <c r="AC1736" s="21">
        <v>41943.75</v>
      </c>
      <c r="AD1736">
        <v>26.488</v>
      </c>
    </row>
    <row r="1737" spans="29:30">
      <c r="AC1737" s="21">
        <v>41943.791666666664</v>
      </c>
      <c r="AD1737">
        <v>26.488</v>
      </c>
    </row>
    <row r="1738" spans="29:30">
      <c r="AC1738" s="21">
        <v>41943.833333333336</v>
      </c>
      <c r="AD1738">
        <v>26.292000000000002</v>
      </c>
    </row>
    <row r="1739" spans="29:30">
      <c r="AC1739" s="21">
        <v>41943.875</v>
      </c>
      <c r="AD1739">
        <v>26.292000000000002</v>
      </c>
    </row>
    <row r="1740" spans="29:30">
      <c r="AC1740" s="21">
        <v>41943.916666666664</v>
      </c>
      <c r="AD1740">
        <v>26.195</v>
      </c>
    </row>
    <row r="1741" spans="29:30">
      <c r="AC1741" s="21">
        <v>41943.958333333336</v>
      </c>
      <c r="AD1741">
        <v>26.195</v>
      </c>
    </row>
    <row r="1742" spans="29:30">
      <c r="AC1742" s="21">
        <v>41944</v>
      </c>
      <c r="AD1742">
        <v>26.195</v>
      </c>
    </row>
    <row r="1743" spans="29:30">
      <c r="AC1743" s="21">
        <v>41944.041666666664</v>
      </c>
      <c r="AD1743">
        <v>26.195</v>
      </c>
    </row>
    <row r="1744" spans="29:30">
      <c r="AC1744" s="21">
        <v>41944.083333333336</v>
      </c>
      <c r="AD1744">
        <v>26</v>
      </c>
    </row>
    <row r="1745" spans="29:30">
      <c r="AC1745" s="21">
        <v>41944.125</v>
      </c>
      <c r="AD1745">
        <v>25.805</v>
      </c>
    </row>
    <row r="1746" spans="29:30">
      <c r="AC1746" s="21">
        <v>41944.166666666664</v>
      </c>
      <c r="AD1746">
        <v>25.805</v>
      </c>
    </row>
    <row r="1747" spans="29:30">
      <c r="AC1747" s="21">
        <v>41944.208333333336</v>
      </c>
      <c r="AD1747">
        <v>25.805</v>
      </c>
    </row>
    <row r="1748" spans="29:30">
      <c r="AC1748" s="21">
        <v>41944.25</v>
      </c>
      <c r="AD1748">
        <v>26</v>
      </c>
    </row>
    <row r="1749" spans="29:30">
      <c r="AC1749" s="21">
        <v>41944.291666666664</v>
      </c>
      <c r="AD1749">
        <v>26.097000000000001</v>
      </c>
    </row>
    <row r="1750" spans="29:30">
      <c r="AC1750" s="21">
        <v>41944.333333333336</v>
      </c>
      <c r="AD1750">
        <v>26.097000000000001</v>
      </c>
    </row>
    <row r="1751" spans="29:30">
      <c r="AC1751" s="21">
        <v>41944.375</v>
      </c>
      <c r="AD1751">
        <v>26.195</v>
      </c>
    </row>
    <row r="1752" spans="29:30">
      <c r="AC1752" s="21">
        <v>41944.416666666664</v>
      </c>
      <c r="AD1752">
        <v>26.585000000000001</v>
      </c>
    </row>
    <row r="1753" spans="29:30">
      <c r="AC1753" s="21">
        <v>41944.458333333336</v>
      </c>
      <c r="AD1753">
        <v>26.879000000000001</v>
      </c>
    </row>
    <row r="1754" spans="29:30">
      <c r="AC1754" s="21">
        <v>41944.5</v>
      </c>
      <c r="AD1754">
        <v>26.879000000000001</v>
      </c>
    </row>
    <row r="1755" spans="29:30">
      <c r="AC1755" s="21">
        <v>41944.541666666664</v>
      </c>
      <c r="AD1755">
        <v>26.879000000000001</v>
      </c>
    </row>
    <row r="1756" spans="29:30">
      <c r="AC1756" s="21">
        <v>41944.583333333336</v>
      </c>
      <c r="AD1756">
        <v>27.172999999999998</v>
      </c>
    </row>
    <row r="1757" spans="29:30">
      <c r="AC1757" s="21">
        <v>41944.625</v>
      </c>
      <c r="AD1757">
        <v>27.172999999999998</v>
      </c>
    </row>
    <row r="1758" spans="29:30">
      <c r="AC1758" s="21">
        <v>41944.666666666664</v>
      </c>
      <c r="AD1758">
        <v>27.37</v>
      </c>
    </row>
    <row r="1759" spans="29:30">
      <c r="AC1759" s="21">
        <v>41944.708333333336</v>
      </c>
      <c r="AD1759">
        <v>27.074999999999999</v>
      </c>
    </row>
    <row r="1760" spans="29:30">
      <c r="AC1760" s="21">
        <v>41944.75</v>
      </c>
      <c r="AD1760">
        <v>26.780999999999999</v>
      </c>
    </row>
    <row r="1761" spans="29:30">
      <c r="AC1761" s="21">
        <v>41944.791666666664</v>
      </c>
      <c r="AD1761">
        <v>26.780999999999999</v>
      </c>
    </row>
    <row r="1762" spans="29:30">
      <c r="AC1762" s="21">
        <v>41944.833333333336</v>
      </c>
      <c r="AD1762">
        <v>26.683</v>
      </c>
    </row>
    <row r="1763" spans="29:30">
      <c r="AC1763" s="21">
        <v>41944.875</v>
      </c>
      <c r="AD1763">
        <v>26.585000000000001</v>
      </c>
    </row>
    <row r="1764" spans="29:30">
      <c r="AC1764" s="21">
        <v>41944.916666666664</v>
      </c>
      <c r="AD1764">
        <v>26.585000000000001</v>
      </c>
    </row>
    <row r="1765" spans="29:30">
      <c r="AC1765" s="21">
        <v>41944.958333333336</v>
      </c>
      <c r="AD1765">
        <v>26.585000000000001</v>
      </c>
    </row>
    <row r="1766" spans="29:30">
      <c r="AC1766" s="21">
        <v>41945</v>
      </c>
      <c r="AD1766">
        <v>26.488</v>
      </c>
    </row>
    <row r="1767" spans="29:30">
      <c r="AC1767" s="21">
        <v>41945.041666666664</v>
      </c>
      <c r="AD1767">
        <v>26.488</v>
      </c>
    </row>
    <row r="1768" spans="29:30">
      <c r="AC1768" s="21">
        <v>41945.083333333336</v>
      </c>
      <c r="AD1768">
        <v>26.39</v>
      </c>
    </row>
    <row r="1769" spans="29:30">
      <c r="AC1769" s="21">
        <v>41945.125</v>
      </c>
      <c r="AD1769">
        <v>26.292000000000002</v>
      </c>
    </row>
    <row r="1770" spans="29:30">
      <c r="AC1770" s="21">
        <v>41945.166666666664</v>
      </c>
      <c r="AD1770">
        <v>26.292000000000002</v>
      </c>
    </row>
    <row r="1771" spans="29:30">
      <c r="AC1771" s="21">
        <v>41945.208333333336</v>
      </c>
      <c r="AD1771">
        <v>26</v>
      </c>
    </row>
    <row r="1772" spans="29:30">
      <c r="AC1772" s="21">
        <v>41945.25</v>
      </c>
      <c r="AD1772">
        <v>26</v>
      </c>
    </row>
    <row r="1773" spans="29:30">
      <c r="AC1773" s="21">
        <v>41945.291666666664</v>
      </c>
      <c r="AD1773">
        <v>26.195</v>
      </c>
    </row>
    <row r="1774" spans="29:30">
      <c r="AC1774" s="21">
        <v>41945.333333333336</v>
      </c>
      <c r="AD1774">
        <v>26.195</v>
      </c>
    </row>
    <row r="1775" spans="29:30">
      <c r="AC1775" s="21">
        <v>41945.375</v>
      </c>
      <c r="AD1775">
        <v>26.39</v>
      </c>
    </row>
    <row r="1776" spans="29:30">
      <c r="AC1776" s="21">
        <v>41945.416666666664</v>
      </c>
      <c r="AD1776">
        <v>26.683</v>
      </c>
    </row>
    <row r="1777" spans="29:30">
      <c r="AC1777" s="21">
        <v>41945.458333333336</v>
      </c>
      <c r="AD1777">
        <v>26.879000000000001</v>
      </c>
    </row>
    <row r="1778" spans="29:30">
      <c r="AC1778" s="21">
        <v>41945.5</v>
      </c>
      <c r="AD1778">
        <v>26.977</v>
      </c>
    </row>
    <row r="1779" spans="29:30">
      <c r="AC1779" s="21">
        <v>41945.541666666664</v>
      </c>
      <c r="AD1779">
        <v>26.977</v>
      </c>
    </row>
    <row r="1780" spans="29:30">
      <c r="AC1780" s="21">
        <v>41945.583333333336</v>
      </c>
      <c r="AD1780">
        <v>27.074999999999999</v>
      </c>
    </row>
    <row r="1781" spans="29:30">
      <c r="AC1781" s="21">
        <v>41945.625</v>
      </c>
      <c r="AD1781">
        <v>27.172999999999998</v>
      </c>
    </row>
    <row r="1782" spans="29:30">
      <c r="AC1782" s="21">
        <v>41945.666666666664</v>
      </c>
      <c r="AD1782">
        <v>26.879000000000001</v>
      </c>
    </row>
    <row r="1783" spans="29:30">
      <c r="AC1783" s="21">
        <v>41945.708333333336</v>
      </c>
      <c r="AD1783">
        <v>26.780999999999999</v>
      </c>
    </row>
    <row r="1784" spans="29:30">
      <c r="AC1784" s="21">
        <v>41945.75</v>
      </c>
      <c r="AD1784">
        <v>26.780999999999999</v>
      </c>
    </row>
    <row r="1785" spans="29:30">
      <c r="AC1785" s="21">
        <v>41945.791666666664</v>
      </c>
      <c r="AD1785">
        <v>26.683</v>
      </c>
    </row>
    <row r="1786" spans="29:30">
      <c r="AC1786" s="21">
        <v>41945.833333333336</v>
      </c>
      <c r="AD1786">
        <v>26.683</v>
      </c>
    </row>
    <row r="1787" spans="29:30">
      <c r="AC1787" s="21">
        <v>41945.875</v>
      </c>
      <c r="AD1787">
        <v>26.585000000000001</v>
      </c>
    </row>
    <row r="1788" spans="29:30">
      <c r="AC1788" s="21">
        <v>41945.916666666664</v>
      </c>
      <c r="AD1788">
        <v>26.585000000000001</v>
      </c>
    </row>
    <row r="1789" spans="29:30">
      <c r="AC1789" s="21">
        <v>41945.958333333336</v>
      </c>
      <c r="AD1789">
        <v>26.585000000000001</v>
      </c>
    </row>
    <row r="1790" spans="29:30">
      <c r="AC1790" s="21">
        <v>41946</v>
      </c>
      <c r="AD1790">
        <v>26.585000000000001</v>
      </c>
    </row>
    <row r="1791" spans="29:30">
      <c r="AC1791" s="21">
        <v>41946.041666666664</v>
      </c>
      <c r="AD1791">
        <v>26.488</v>
      </c>
    </row>
    <row r="1792" spans="29:30">
      <c r="AC1792" s="21">
        <v>41946.083333333336</v>
      </c>
      <c r="AD1792">
        <v>26.488</v>
      </c>
    </row>
    <row r="1793" spans="29:30">
      <c r="AC1793" s="21">
        <v>41946.125</v>
      </c>
      <c r="AD1793">
        <v>26.39</v>
      </c>
    </row>
    <row r="1794" spans="29:30">
      <c r="AC1794" s="21">
        <v>41946.166666666664</v>
      </c>
      <c r="AD1794">
        <v>26.292000000000002</v>
      </c>
    </row>
    <row r="1795" spans="29:30">
      <c r="AC1795" s="21">
        <v>41946.208333333336</v>
      </c>
      <c r="AD1795">
        <v>26.195</v>
      </c>
    </row>
    <row r="1796" spans="29:30">
      <c r="AC1796" s="21">
        <v>41946.25</v>
      </c>
      <c r="AD1796">
        <v>26.195</v>
      </c>
    </row>
    <row r="1797" spans="29:30">
      <c r="AC1797" s="21">
        <v>41946.291666666664</v>
      </c>
      <c r="AD1797">
        <v>26.292000000000002</v>
      </c>
    </row>
    <row r="1798" spans="29:30">
      <c r="AC1798" s="21">
        <v>41946.333333333336</v>
      </c>
      <c r="AD1798">
        <v>26.39</v>
      </c>
    </row>
    <row r="1799" spans="29:30">
      <c r="AC1799" s="21">
        <v>41946.375</v>
      </c>
      <c r="AD1799">
        <v>26.488</v>
      </c>
    </row>
    <row r="1800" spans="29:30">
      <c r="AC1800" s="21">
        <v>41946.416666666664</v>
      </c>
      <c r="AD1800">
        <v>26.488</v>
      </c>
    </row>
    <row r="1801" spans="29:30">
      <c r="AC1801" s="21">
        <v>41946.458333333336</v>
      </c>
      <c r="AD1801">
        <v>26.683</v>
      </c>
    </row>
    <row r="1802" spans="29:30">
      <c r="AC1802" s="21">
        <v>41946.5</v>
      </c>
      <c r="AD1802">
        <v>26.585000000000001</v>
      </c>
    </row>
    <row r="1803" spans="29:30">
      <c r="AC1803" s="21">
        <v>41946.541666666664</v>
      </c>
      <c r="AD1803">
        <v>26.977</v>
      </c>
    </row>
    <row r="1804" spans="29:30">
      <c r="AC1804" s="21">
        <v>41946.583333333336</v>
      </c>
      <c r="AD1804">
        <v>27.271999999999998</v>
      </c>
    </row>
    <row r="1805" spans="29:30">
      <c r="AC1805" s="21">
        <v>41946.625</v>
      </c>
      <c r="AD1805">
        <v>27.271999999999998</v>
      </c>
    </row>
    <row r="1806" spans="29:30">
      <c r="AC1806" s="21">
        <v>41946.666666666664</v>
      </c>
      <c r="AD1806">
        <v>26.977</v>
      </c>
    </row>
    <row r="1807" spans="29:30">
      <c r="AC1807" s="21">
        <v>41946.708333333336</v>
      </c>
      <c r="AD1807">
        <v>26.879000000000001</v>
      </c>
    </row>
    <row r="1808" spans="29:30">
      <c r="AC1808" s="21">
        <v>41946.75</v>
      </c>
      <c r="AD1808">
        <v>26.780999999999999</v>
      </c>
    </row>
    <row r="1809" spans="29:30">
      <c r="AC1809" s="21">
        <v>41946.791666666664</v>
      </c>
      <c r="AD1809">
        <v>26.683</v>
      </c>
    </row>
    <row r="1810" spans="29:30">
      <c r="AC1810" s="21">
        <v>41946.833333333336</v>
      </c>
      <c r="AD1810">
        <v>26.585000000000001</v>
      </c>
    </row>
    <row r="1811" spans="29:30">
      <c r="AC1811" s="21">
        <v>41946.875</v>
      </c>
      <c r="AD1811">
        <v>26.585000000000001</v>
      </c>
    </row>
    <row r="1812" spans="29:30">
      <c r="AC1812" s="21">
        <v>41946.916666666664</v>
      </c>
      <c r="AD1812">
        <v>26.585000000000001</v>
      </c>
    </row>
    <row r="1813" spans="29:30">
      <c r="AC1813" s="21">
        <v>41946.958333333336</v>
      </c>
      <c r="AD1813">
        <v>26.488</v>
      </c>
    </row>
    <row r="1814" spans="29:30">
      <c r="AC1814" s="21">
        <v>41947</v>
      </c>
      <c r="AD1814">
        <v>26.683</v>
      </c>
    </row>
    <row r="1815" spans="29:30">
      <c r="AC1815" s="21">
        <v>41947.041666666664</v>
      </c>
      <c r="AD1815">
        <v>26.683</v>
      </c>
    </row>
    <row r="1816" spans="29:30">
      <c r="AC1816" s="21">
        <v>41947.083333333336</v>
      </c>
      <c r="AD1816">
        <v>26.585000000000001</v>
      </c>
    </row>
    <row r="1817" spans="29:30">
      <c r="AC1817" s="21">
        <v>41947.125</v>
      </c>
      <c r="AD1817">
        <v>26.488</v>
      </c>
    </row>
    <row r="1818" spans="29:30">
      <c r="AC1818" s="21">
        <v>41947.166666666664</v>
      </c>
      <c r="AD1818">
        <v>26.39</v>
      </c>
    </row>
    <row r="1819" spans="29:30">
      <c r="AC1819" s="21">
        <v>41947.208333333336</v>
      </c>
      <c r="AD1819">
        <v>26.39</v>
      </c>
    </row>
    <row r="1820" spans="29:30">
      <c r="AC1820" s="21">
        <v>41947.25</v>
      </c>
      <c r="AD1820">
        <v>26.292000000000002</v>
      </c>
    </row>
    <row r="1821" spans="29:30">
      <c r="AC1821" s="21">
        <v>41947.291666666664</v>
      </c>
      <c r="AD1821">
        <v>26.195</v>
      </c>
    </row>
    <row r="1822" spans="29:30">
      <c r="AC1822" s="21">
        <v>41947.333333333336</v>
      </c>
      <c r="AD1822">
        <v>26</v>
      </c>
    </row>
    <row r="1823" spans="29:30">
      <c r="AC1823" s="21">
        <v>41947.375</v>
      </c>
      <c r="AD1823">
        <v>26.195</v>
      </c>
    </row>
    <row r="1824" spans="29:30">
      <c r="AC1824" s="21">
        <v>41947.416666666664</v>
      </c>
      <c r="AD1824">
        <v>26.683</v>
      </c>
    </row>
    <row r="1825" spans="29:30">
      <c r="AC1825" s="21">
        <v>41947.458333333336</v>
      </c>
      <c r="AD1825">
        <v>27.172999999999998</v>
      </c>
    </row>
    <row r="1826" spans="29:30">
      <c r="AC1826" s="21">
        <v>41947.5</v>
      </c>
      <c r="AD1826">
        <v>27.567</v>
      </c>
    </row>
    <row r="1827" spans="29:30">
      <c r="AC1827" s="21">
        <v>41947.541666666664</v>
      </c>
      <c r="AD1827">
        <v>27.861999999999998</v>
      </c>
    </row>
    <row r="1828" spans="29:30">
      <c r="AC1828" s="21">
        <v>41947.583333333336</v>
      </c>
      <c r="AD1828">
        <v>27.960999999999999</v>
      </c>
    </row>
    <row r="1829" spans="29:30">
      <c r="AC1829" s="21">
        <v>41947.625</v>
      </c>
      <c r="AD1829">
        <v>28.158999999999999</v>
      </c>
    </row>
    <row r="1830" spans="29:30">
      <c r="AC1830" s="21">
        <v>41947.666666666664</v>
      </c>
      <c r="AD1830">
        <v>28.06</v>
      </c>
    </row>
    <row r="1831" spans="29:30">
      <c r="AC1831" s="21">
        <v>41947.708333333336</v>
      </c>
      <c r="AD1831">
        <v>27.960999999999999</v>
      </c>
    </row>
    <row r="1832" spans="29:30">
      <c r="AC1832" s="21">
        <v>41947.75</v>
      </c>
      <c r="AD1832">
        <v>27.763999999999999</v>
      </c>
    </row>
    <row r="1833" spans="29:30">
      <c r="AC1833" s="21">
        <v>41947.791666666664</v>
      </c>
      <c r="AD1833">
        <v>27.763999999999999</v>
      </c>
    </row>
    <row r="1834" spans="29:30">
      <c r="AC1834" s="21">
        <v>41947.833333333336</v>
      </c>
      <c r="AD1834">
        <v>27.861999999999998</v>
      </c>
    </row>
    <row r="1835" spans="29:30">
      <c r="AC1835" s="21">
        <v>41947.875</v>
      </c>
      <c r="AD1835">
        <v>27.664999999999999</v>
      </c>
    </row>
    <row r="1836" spans="29:30">
      <c r="AC1836" s="21">
        <v>41947.916666666664</v>
      </c>
      <c r="AD1836">
        <v>27.567</v>
      </c>
    </row>
    <row r="1837" spans="29:30">
      <c r="AC1837" s="21">
        <v>41947.958333333336</v>
      </c>
      <c r="AD1837">
        <v>27.271999999999998</v>
      </c>
    </row>
    <row r="1838" spans="29:30">
      <c r="AC1838" s="21">
        <v>41948</v>
      </c>
      <c r="AD1838">
        <v>27.172999999999998</v>
      </c>
    </row>
    <row r="1839" spans="29:30">
      <c r="AC1839" s="21">
        <v>41948.041666666664</v>
      </c>
      <c r="AD1839">
        <v>27.074999999999999</v>
      </c>
    </row>
    <row r="1840" spans="29:30">
      <c r="AC1840" s="21">
        <v>41948.083333333336</v>
      </c>
      <c r="AD1840">
        <v>26.977</v>
      </c>
    </row>
    <row r="1841" spans="29:30">
      <c r="AC1841" s="21">
        <v>41948.125</v>
      </c>
      <c r="AD1841">
        <v>26.879000000000001</v>
      </c>
    </row>
    <row r="1842" spans="29:30">
      <c r="AC1842" s="21">
        <v>41948.166666666664</v>
      </c>
      <c r="AD1842">
        <v>26.977</v>
      </c>
    </row>
    <row r="1843" spans="29:30">
      <c r="AC1843" s="21">
        <v>41948.208333333336</v>
      </c>
      <c r="AD1843">
        <v>26.879000000000001</v>
      </c>
    </row>
    <row r="1844" spans="29:30">
      <c r="AC1844" s="21">
        <v>41948.25</v>
      </c>
      <c r="AD1844">
        <v>26.879000000000001</v>
      </c>
    </row>
    <row r="1845" spans="29:30">
      <c r="AC1845" s="21">
        <v>41948.291666666664</v>
      </c>
      <c r="AD1845">
        <v>26.780999999999999</v>
      </c>
    </row>
    <row r="1846" spans="29:30">
      <c r="AC1846" s="21">
        <v>41948.333333333336</v>
      </c>
      <c r="AD1846">
        <v>26.780999999999999</v>
      </c>
    </row>
    <row r="1847" spans="29:30">
      <c r="AC1847" s="21">
        <v>41948.375</v>
      </c>
      <c r="AD1847">
        <v>26.780999999999999</v>
      </c>
    </row>
    <row r="1848" spans="29:30">
      <c r="AC1848" s="21">
        <v>41948.416666666664</v>
      </c>
      <c r="AD1848">
        <v>26.879000000000001</v>
      </c>
    </row>
    <row r="1849" spans="29:30">
      <c r="AC1849" s="21">
        <v>41948.458333333336</v>
      </c>
      <c r="AD1849">
        <v>26.977</v>
      </c>
    </row>
    <row r="1850" spans="29:30">
      <c r="AC1850" s="21">
        <v>41948.5</v>
      </c>
      <c r="AD1850">
        <v>27.271999999999998</v>
      </c>
    </row>
    <row r="1851" spans="29:30">
      <c r="AC1851" s="21">
        <v>41948.541666666664</v>
      </c>
      <c r="AD1851">
        <v>27.37</v>
      </c>
    </row>
    <row r="1852" spans="29:30">
      <c r="AC1852" s="21">
        <v>41948.583333333336</v>
      </c>
      <c r="AD1852">
        <v>27.37</v>
      </c>
    </row>
    <row r="1853" spans="29:30">
      <c r="AC1853" s="21">
        <v>41948.625</v>
      </c>
      <c r="AD1853">
        <v>27.567</v>
      </c>
    </row>
    <row r="1854" spans="29:30">
      <c r="AC1854" s="21">
        <v>41948.666666666664</v>
      </c>
      <c r="AD1854">
        <v>27.664999999999999</v>
      </c>
    </row>
    <row r="1855" spans="29:30">
      <c r="AC1855" s="21">
        <v>41948.708333333336</v>
      </c>
      <c r="AD1855">
        <v>27.37</v>
      </c>
    </row>
    <row r="1856" spans="29:30">
      <c r="AC1856" s="21">
        <v>41948.75</v>
      </c>
      <c r="AD1856">
        <v>27.074999999999999</v>
      </c>
    </row>
    <row r="1857" spans="29:30">
      <c r="AC1857" s="21">
        <v>41948.791666666664</v>
      </c>
      <c r="AD1857">
        <v>26.977</v>
      </c>
    </row>
    <row r="1858" spans="29:30">
      <c r="AC1858" s="21">
        <v>41948.833333333336</v>
      </c>
      <c r="AD1858">
        <v>27.074999999999999</v>
      </c>
    </row>
    <row r="1859" spans="29:30">
      <c r="AC1859" s="21">
        <v>41948.875</v>
      </c>
      <c r="AD1859">
        <v>26.977</v>
      </c>
    </row>
    <row r="1860" spans="29:30">
      <c r="AC1860" s="21">
        <v>41948.916666666664</v>
      </c>
      <c r="AD1860">
        <v>26.879000000000001</v>
      </c>
    </row>
    <row r="1861" spans="29:30">
      <c r="AC1861" s="21">
        <v>41948.958333333336</v>
      </c>
      <c r="AD1861">
        <v>26.780999999999999</v>
      </c>
    </row>
    <row r="1862" spans="29:30">
      <c r="AC1862" s="21">
        <v>41949</v>
      </c>
      <c r="AD1862">
        <v>26.683</v>
      </c>
    </row>
    <row r="1863" spans="29:30">
      <c r="AC1863" s="21">
        <v>41949.041666666664</v>
      </c>
      <c r="AD1863">
        <v>26.780999999999999</v>
      </c>
    </row>
    <row r="1864" spans="29:30">
      <c r="AC1864" s="21">
        <v>41949.083333333336</v>
      </c>
      <c r="AD1864">
        <v>26.683</v>
      </c>
    </row>
    <row r="1865" spans="29:30">
      <c r="AC1865" s="21">
        <v>41949.125</v>
      </c>
      <c r="AD1865">
        <v>26.585000000000001</v>
      </c>
    </row>
    <row r="1866" spans="29:30">
      <c r="AC1866" s="21">
        <v>41949.166666666664</v>
      </c>
      <c r="AD1866">
        <v>26.585000000000001</v>
      </c>
    </row>
    <row r="1867" spans="29:30">
      <c r="AC1867" s="21">
        <v>41949.208333333336</v>
      </c>
      <c r="AD1867">
        <v>26.292000000000002</v>
      </c>
    </row>
    <row r="1868" spans="29:30">
      <c r="AC1868" s="21">
        <v>41949.25</v>
      </c>
      <c r="AD1868">
        <v>26.292000000000002</v>
      </c>
    </row>
    <row r="1869" spans="29:30">
      <c r="AC1869" s="21">
        <v>41949.291666666664</v>
      </c>
      <c r="AD1869">
        <v>26.292000000000002</v>
      </c>
    </row>
    <row r="1870" spans="29:30">
      <c r="AC1870" s="21">
        <v>41949.333333333336</v>
      </c>
      <c r="AD1870">
        <v>26.292000000000002</v>
      </c>
    </row>
    <row r="1871" spans="29:30">
      <c r="AC1871" s="21">
        <v>41949.375</v>
      </c>
      <c r="AD1871">
        <v>26.292000000000002</v>
      </c>
    </row>
    <row r="1872" spans="29:30">
      <c r="AC1872" s="21">
        <v>41949.416666666664</v>
      </c>
      <c r="AD1872">
        <v>26.488</v>
      </c>
    </row>
    <row r="1873" spans="29:30">
      <c r="AC1873" s="21">
        <v>41949.458333333336</v>
      </c>
      <c r="AD1873">
        <v>26.488</v>
      </c>
    </row>
    <row r="1874" spans="29:30">
      <c r="AC1874" s="21">
        <v>41949.5</v>
      </c>
      <c r="AD1874">
        <v>26.683</v>
      </c>
    </row>
    <row r="1875" spans="29:30">
      <c r="AC1875" s="21">
        <v>41949.541666666664</v>
      </c>
      <c r="AD1875">
        <v>26.879000000000001</v>
      </c>
    </row>
    <row r="1876" spans="29:30">
      <c r="AC1876" s="21">
        <v>41949.583333333336</v>
      </c>
      <c r="AD1876">
        <v>27.172999999999998</v>
      </c>
    </row>
    <row r="1877" spans="29:30">
      <c r="AC1877" s="21">
        <v>41949.625</v>
      </c>
      <c r="AD1877">
        <v>27.271999999999998</v>
      </c>
    </row>
    <row r="1878" spans="29:30">
      <c r="AC1878" s="21">
        <v>41949.666666666664</v>
      </c>
      <c r="AD1878">
        <v>27.074999999999999</v>
      </c>
    </row>
    <row r="1879" spans="29:30">
      <c r="AC1879" s="21">
        <v>41949.708333333336</v>
      </c>
      <c r="AD1879">
        <v>26.780999999999999</v>
      </c>
    </row>
    <row r="1880" spans="29:30">
      <c r="AC1880" s="21">
        <v>41949.75</v>
      </c>
      <c r="AD1880">
        <v>26.683</v>
      </c>
    </row>
    <row r="1881" spans="29:30">
      <c r="AC1881" s="21">
        <v>41949.791666666664</v>
      </c>
      <c r="AD1881">
        <v>26.683</v>
      </c>
    </row>
    <row r="1882" spans="29:30">
      <c r="AC1882" s="21">
        <v>41949.833333333336</v>
      </c>
      <c r="AD1882">
        <v>26.585000000000001</v>
      </c>
    </row>
    <row r="1883" spans="29:30">
      <c r="AC1883" s="21">
        <v>41949.875</v>
      </c>
      <c r="AD1883">
        <v>26.585000000000001</v>
      </c>
    </row>
    <row r="1884" spans="29:30">
      <c r="AC1884" s="21">
        <v>41949.916666666664</v>
      </c>
      <c r="AD1884">
        <v>26.585000000000001</v>
      </c>
    </row>
    <row r="1885" spans="29:30">
      <c r="AC1885" s="21">
        <v>41949.958333333336</v>
      </c>
      <c r="AD1885">
        <v>26.488</v>
      </c>
    </row>
    <row r="1886" spans="29:30">
      <c r="AC1886" s="21">
        <v>41950</v>
      </c>
      <c r="AD1886">
        <v>26.585000000000001</v>
      </c>
    </row>
    <row r="1887" spans="29:30">
      <c r="AC1887" s="21">
        <v>41950.041666666664</v>
      </c>
      <c r="AD1887">
        <v>26.585000000000001</v>
      </c>
    </row>
    <row r="1888" spans="29:30">
      <c r="AC1888" s="21">
        <v>41950.083333333336</v>
      </c>
      <c r="AD1888">
        <v>26.683</v>
      </c>
    </row>
    <row r="1889" spans="29:30">
      <c r="AC1889" s="21">
        <v>41950.125</v>
      </c>
      <c r="AD1889">
        <v>26.683</v>
      </c>
    </row>
    <row r="1890" spans="29:30">
      <c r="AC1890" s="21">
        <v>41950.166666666664</v>
      </c>
      <c r="AD1890">
        <v>26.585000000000001</v>
      </c>
    </row>
    <row r="1891" spans="29:30">
      <c r="AC1891" s="21">
        <v>41950.208333333336</v>
      </c>
      <c r="AD1891">
        <v>26.585000000000001</v>
      </c>
    </row>
    <row r="1892" spans="29:30">
      <c r="AC1892" s="21">
        <v>41950.25</v>
      </c>
      <c r="AD1892">
        <v>26.488</v>
      </c>
    </row>
    <row r="1893" spans="29:30">
      <c r="AC1893" s="21">
        <v>41950.291666666664</v>
      </c>
      <c r="AD1893">
        <v>26.195</v>
      </c>
    </row>
    <row r="1894" spans="29:30">
      <c r="AC1894" s="21">
        <v>41950.333333333336</v>
      </c>
      <c r="AD1894">
        <v>26.292000000000002</v>
      </c>
    </row>
    <row r="1895" spans="29:30">
      <c r="AC1895" s="21">
        <v>41950.375</v>
      </c>
      <c r="AD1895">
        <v>26.488</v>
      </c>
    </row>
    <row r="1896" spans="29:30">
      <c r="AC1896" s="21">
        <v>41950.416666666664</v>
      </c>
      <c r="AD1896">
        <v>26.879000000000001</v>
      </c>
    </row>
    <row r="1897" spans="29:30">
      <c r="AC1897" s="21">
        <v>41950.458333333336</v>
      </c>
      <c r="AD1897">
        <v>27.37</v>
      </c>
    </row>
    <row r="1898" spans="29:30">
      <c r="AC1898" s="21">
        <v>41950.5</v>
      </c>
      <c r="AD1898">
        <v>27.861999999999998</v>
      </c>
    </row>
    <row r="1899" spans="29:30">
      <c r="AC1899" s="21">
        <v>41950.541666666664</v>
      </c>
      <c r="AD1899">
        <v>27.664999999999999</v>
      </c>
    </row>
    <row r="1900" spans="29:30">
      <c r="AC1900" s="21">
        <v>41950.583333333336</v>
      </c>
      <c r="AD1900">
        <v>27.664999999999999</v>
      </c>
    </row>
    <row r="1901" spans="29:30">
      <c r="AC1901" s="21">
        <v>41950.625</v>
      </c>
      <c r="AD1901">
        <v>27.664999999999999</v>
      </c>
    </row>
    <row r="1902" spans="29:30">
      <c r="AC1902" s="21">
        <v>41950.666666666664</v>
      </c>
      <c r="AD1902">
        <v>27.567</v>
      </c>
    </row>
    <row r="1903" spans="29:30">
      <c r="AC1903" s="21">
        <v>41950.708333333336</v>
      </c>
      <c r="AD1903">
        <v>27.468</v>
      </c>
    </row>
    <row r="1904" spans="29:30">
      <c r="AC1904" s="21">
        <v>41950.75</v>
      </c>
      <c r="AD1904">
        <v>27.37</v>
      </c>
    </row>
    <row r="1905" spans="29:30">
      <c r="AC1905" s="21">
        <v>41950.791666666664</v>
      </c>
      <c r="AD1905">
        <v>27.271999999999998</v>
      </c>
    </row>
    <row r="1906" spans="29:30">
      <c r="AC1906" s="21">
        <v>41950.833333333336</v>
      </c>
      <c r="AD1906">
        <v>27.37</v>
      </c>
    </row>
    <row r="1907" spans="29:30">
      <c r="AC1907" s="21">
        <v>41950.875</v>
      </c>
      <c r="AD1907">
        <v>27.271999999999998</v>
      </c>
    </row>
    <row r="1908" spans="29:30">
      <c r="AC1908" s="21">
        <v>41950.916666666664</v>
      </c>
      <c r="AD1908">
        <v>27.172999999999998</v>
      </c>
    </row>
    <row r="1909" spans="29:30">
      <c r="AC1909" s="21">
        <v>41950.958333333336</v>
      </c>
      <c r="AD1909">
        <v>26.977</v>
      </c>
    </row>
    <row r="1910" spans="29:30">
      <c r="AC1910" s="21">
        <v>41951</v>
      </c>
      <c r="AD1910">
        <v>26.879000000000001</v>
      </c>
    </row>
    <row r="1911" spans="29:30">
      <c r="AC1911" s="21">
        <v>41951.041666666664</v>
      </c>
      <c r="AD1911">
        <v>26.879000000000001</v>
      </c>
    </row>
    <row r="1912" spans="29:30">
      <c r="AC1912" s="21">
        <v>41951.083333333336</v>
      </c>
      <c r="AD1912">
        <v>26.977</v>
      </c>
    </row>
    <row r="1913" spans="29:30">
      <c r="AC1913" s="21">
        <v>41951.125</v>
      </c>
      <c r="AD1913">
        <v>26.879000000000001</v>
      </c>
    </row>
    <row r="1914" spans="29:30">
      <c r="AC1914" s="21">
        <v>41951.166666666664</v>
      </c>
      <c r="AD1914">
        <v>26.780999999999999</v>
      </c>
    </row>
    <row r="1915" spans="29:30">
      <c r="AC1915" s="21">
        <v>41951.208333333336</v>
      </c>
      <c r="AD1915">
        <v>26.780999999999999</v>
      </c>
    </row>
    <row r="1916" spans="29:30">
      <c r="AC1916" s="21">
        <v>41951.25</v>
      </c>
      <c r="AD1916">
        <v>26.683</v>
      </c>
    </row>
    <row r="1917" spans="29:30">
      <c r="AC1917" s="21">
        <v>41951.291666666664</v>
      </c>
      <c r="AD1917">
        <v>26.488</v>
      </c>
    </row>
    <row r="1918" spans="29:30">
      <c r="AC1918" s="21">
        <v>41951.333333333336</v>
      </c>
      <c r="AD1918">
        <v>26.488</v>
      </c>
    </row>
    <row r="1919" spans="29:30">
      <c r="AC1919" s="21">
        <v>41951.375</v>
      </c>
      <c r="AD1919">
        <v>26.488</v>
      </c>
    </row>
    <row r="1920" spans="29:30">
      <c r="AC1920" s="21">
        <v>41951.416666666664</v>
      </c>
      <c r="AD1920">
        <v>26.488</v>
      </c>
    </row>
    <row r="1921" spans="29:30">
      <c r="AC1921" s="21">
        <v>41951.458333333336</v>
      </c>
      <c r="AD1921">
        <v>26.488</v>
      </c>
    </row>
    <row r="1922" spans="29:30">
      <c r="AC1922" s="21">
        <v>41951.5</v>
      </c>
      <c r="AD1922">
        <v>26.585000000000001</v>
      </c>
    </row>
    <row r="1923" spans="29:30">
      <c r="AC1923" s="21">
        <v>41951.541666666664</v>
      </c>
      <c r="AD1923">
        <v>26.683</v>
      </c>
    </row>
    <row r="1924" spans="29:30">
      <c r="AC1924" s="21">
        <v>41951.583333333336</v>
      </c>
      <c r="AD1924">
        <v>26.488</v>
      </c>
    </row>
    <row r="1925" spans="29:30">
      <c r="AC1925" s="21">
        <v>41951.625</v>
      </c>
      <c r="AD1925">
        <v>26.488</v>
      </c>
    </row>
    <row r="1926" spans="29:30">
      <c r="AC1926" s="21">
        <v>41951.666666666664</v>
      </c>
      <c r="AD1926">
        <v>26.488</v>
      </c>
    </row>
    <row r="1927" spans="29:30">
      <c r="AC1927" s="21">
        <v>41951.708333333336</v>
      </c>
      <c r="AD1927">
        <v>26.39</v>
      </c>
    </row>
    <row r="1928" spans="29:30">
      <c r="AC1928" s="21">
        <v>41951.75</v>
      </c>
      <c r="AD1928">
        <v>26.39</v>
      </c>
    </row>
    <row r="1929" spans="29:30">
      <c r="AC1929" s="21">
        <v>41951.791666666664</v>
      </c>
      <c r="AD1929">
        <v>26.195</v>
      </c>
    </row>
    <row r="1930" spans="29:30">
      <c r="AC1930" s="21">
        <v>41951.833333333336</v>
      </c>
      <c r="AD1930">
        <v>25.61</v>
      </c>
    </row>
    <row r="1931" spans="29:30">
      <c r="AC1931" s="21">
        <v>41951.875</v>
      </c>
      <c r="AD1931">
        <v>25.707999999999998</v>
      </c>
    </row>
    <row r="1932" spans="29:30">
      <c r="AC1932" s="21">
        <v>41951.916666666664</v>
      </c>
      <c r="AD1932">
        <v>25.707999999999998</v>
      </c>
    </row>
    <row r="1933" spans="29:30">
      <c r="AC1933" s="21">
        <v>41951.958333333336</v>
      </c>
      <c r="AD1933">
        <v>25.805</v>
      </c>
    </row>
    <row r="1934" spans="29:30">
      <c r="AC1934" s="21">
        <v>41952</v>
      </c>
      <c r="AD1934">
        <v>25.805</v>
      </c>
    </row>
    <row r="1935" spans="29:30">
      <c r="AC1935" s="21">
        <v>41952.041666666664</v>
      </c>
      <c r="AD1935">
        <v>25.513000000000002</v>
      </c>
    </row>
    <row r="1936" spans="29:30">
      <c r="AC1936" s="21">
        <v>41952.083333333336</v>
      </c>
      <c r="AD1936">
        <v>25.707999999999998</v>
      </c>
    </row>
    <row r="1937" spans="29:30">
      <c r="AC1937" s="21">
        <v>41952.125</v>
      </c>
      <c r="AD1937">
        <v>25.416</v>
      </c>
    </row>
    <row r="1938" spans="29:30">
      <c r="AC1938" s="21">
        <v>41952.166666666664</v>
      </c>
      <c r="AD1938">
        <v>25.027999999999999</v>
      </c>
    </row>
    <row r="1939" spans="29:30">
      <c r="AC1939" s="21">
        <v>41952.208333333336</v>
      </c>
      <c r="AD1939">
        <v>24.931000000000001</v>
      </c>
    </row>
    <row r="1940" spans="29:30">
      <c r="AC1940" s="21">
        <v>41952.25</v>
      </c>
      <c r="AD1940">
        <v>24.835000000000001</v>
      </c>
    </row>
    <row r="1941" spans="29:30">
      <c r="AC1941" s="21">
        <v>41952.291666666664</v>
      </c>
      <c r="AD1941">
        <v>23.869</v>
      </c>
    </row>
    <row r="1942" spans="29:30">
      <c r="AC1942" s="21">
        <v>41952.333333333336</v>
      </c>
      <c r="AD1942">
        <v>24.448</v>
      </c>
    </row>
    <row r="1943" spans="29:30">
      <c r="AC1943" s="21">
        <v>41952.375</v>
      </c>
      <c r="AD1943">
        <v>24.545000000000002</v>
      </c>
    </row>
    <row r="1944" spans="29:30">
      <c r="AC1944" s="21">
        <v>41952.416666666664</v>
      </c>
      <c r="AD1944">
        <v>24.931000000000001</v>
      </c>
    </row>
    <row r="1945" spans="29:30">
      <c r="AC1945" s="21">
        <v>41952.458333333336</v>
      </c>
      <c r="AD1945">
        <v>25.902000000000001</v>
      </c>
    </row>
    <row r="1946" spans="29:30">
      <c r="AC1946" s="21">
        <v>41952.5</v>
      </c>
      <c r="AD1946">
        <v>26.585000000000001</v>
      </c>
    </row>
    <row r="1947" spans="29:30">
      <c r="AC1947" s="21">
        <v>41952.541666666664</v>
      </c>
      <c r="AD1947">
        <v>26.780999999999999</v>
      </c>
    </row>
    <row r="1948" spans="29:30">
      <c r="AC1948" s="21">
        <v>41952.583333333336</v>
      </c>
      <c r="AD1948">
        <v>26.879000000000001</v>
      </c>
    </row>
    <row r="1949" spans="29:30">
      <c r="AC1949" s="21">
        <v>41952.625</v>
      </c>
      <c r="AD1949">
        <v>26.780999999999999</v>
      </c>
    </row>
    <row r="1950" spans="29:30">
      <c r="AC1950" s="21">
        <v>41952.666666666664</v>
      </c>
      <c r="AD1950">
        <v>26.585000000000001</v>
      </c>
    </row>
    <row r="1951" spans="29:30">
      <c r="AC1951" s="21">
        <v>41952.708333333336</v>
      </c>
      <c r="AD1951">
        <v>26.488</v>
      </c>
    </row>
    <row r="1952" spans="29:30">
      <c r="AC1952" s="21">
        <v>41952.75</v>
      </c>
      <c r="AD1952">
        <v>26.292000000000002</v>
      </c>
    </row>
    <row r="1953" spans="29:30">
      <c r="AC1953" s="21">
        <v>41952.791666666664</v>
      </c>
      <c r="AD1953">
        <v>26.195</v>
      </c>
    </row>
    <row r="1954" spans="29:30">
      <c r="AC1954" s="21">
        <v>41952.833333333336</v>
      </c>
      <c r="AD1954">
        <v>26</v>
      </c>
    </row>
    <row r="1955" spans="29:30">
      <c r="AC1955" s="21">
        <v>41952.875</v>
      </c>
      <c r="AD1955">
        <v>25.902000000000001</v>
      </c>
    </row>
    <row r="1956" spans="29:30">
      <c r="AC1956" s="21">
        <v>41952.916666666664</v>
      </c>
      <c r="AD1956">
        <v>25.805</v>
      </c>
    </row>
    <row r="1957" spans="29:30">
      <c r="AC1957" s="21">
        <v>41952.958333333336</v>
      </c>
      <c r="AD1957">
        <v>25.902000000000001</v>
      </c>
    </row>
    <row r="1958" spans="29:30">
      <c r="AC1958" s="21">
        <v>41953</v>
      </c>
      <c r="AD1958">
        <v>25.902000000000001</v>
      </c>
    </row>
    <row r="1959" spans="29:30">
      <c r="AC1959" s="21">
        <v>41953.041666666664</v>
      </c>
      <c r="AD1959">
        <v>25.707999999999998</v>
      </c>
    </row>
    <row r="1960" spans="29:30">
      <c r="AC1960" s="21">
        <v>41953.083333333336</v>
      </c>
      <c r="AD1960">
        <v>25.513000000000002</v>
      </c>
    </row>
    <row r="1961" spans="29:30">
      <c r="AC1961" s="21">
        <v>41953.125</v>
      </c>
      <c r="AD1961">
        <v>25.513000000000002</v>
      </c>
    </row>
    <row r="1962" spans="29:30">
      <c r="AC1962" s="21">
        <v>41953.166666666664</v>
      </c>
      <c r="AD1962">
        <v>25.805</v>
      </c>
    </row>
    <row r="1963" spans="29:30">
      <c r="AC1963" s="21">
        <v>41953.208333333336</v>
      </c>
      <c r="AD1963">
        <v>25.707999999999998</v>
      </c>
    </row>
    <row r="1964" spans="29:30">
      <c r="AC1964" s="21">
        <v>41953.25</v>
      </c>
      <c r="AD1964">
        <v>25.318999999999999</v>
      </c>
    </row>
    <row r="1965" spans="29:30">
      <c r="AC1965" s="21">
        <v>41953.291666666664</v>
      </c>
      <c r="AD1965">
        <v>25.318999999999999</v>
      </c>
    </row>
    <row r="1966" spans="29:30">
      <c r="AC1966" s="21">
        <v>41953.333333333336</v>
      </c>
      <c r="AD1966">
        <v>25.318999999999999</v>
      </c>
    </row>
    <row r="1967" spans="29:30">
      <c r="AC1967" s="21">
        <v>41953.375</v>
      </c>
      <c r="AD1967">
        <v>25.707999999999998</v>
      </c>
    </row>
    <row r="1968" spans="29:30">
      <c r="AC1968" s="21">
        <v>41953.416666666664</v>
      </c>
      <c r="AD1968">
        <v>25.805</v>
      </c>
    </row>
    <row r="1969" spans="29:30">
      <c r="AC1969" s="21">
        <v>41953.458333333336</v>
      </c>
      <c r="AD1969">
        <v>26</v>
      </c>
    </row>
    <row r="1970" spans="29:30">
      <c r="AC1970" s="21">
        <v>41953.5</v>
      </c>
      <c r="AD1970">
        <v>26.292000000000002</v>
      </c>
    </row>
    <row r="1971" spans="29:30">
      <c r="AC1971" s="21">
        <v>41953.541666666664</v>
      </c>
      <c r="AD1971">
        <v>26.195</v>
      </c>
    </row>
    <row r="1972" spans="29:30">
      <c r="AC1972" s="21">
        <v>41953.583333333336</v>
      </c>
      <c r="AD1972">
        <v>26.195</v>
      </c>
    </row>
    <row r="1973" spans="29:30">
      <c r="AC1973" s="21">
        <v>41953.625</v>
      </c>
      <c r="AD1973">
        <v>26.39</v>
      </c>
    </row>
    <row r="1974" spans="29:30">
      <c r="AC1974" s="21">
        <v>41953.666666666664</v>
      </c>
      <c r="AD1974">
        <v>26.39</v>
      </c>
    </row>
    <row r="1975" spans="29:30">
      <c r="AC1975" s="21">
        <v>41953.708333333336</v>
      </c>
      <c r="AD1975">
        <v>26.292000000000002</v>
      </c>
    </row>
    <row r="1976" spans="29:30">
      <c r="AC1976" s="21">
        <v>41953.75</v>
      </c>
      <c r="AD1976">
        <v>26.195</v>
      </c>
    </row>
    <row r="1977" spans="29:30">
      <c r="AC1977" s="21">
        <v>41953.791666666664</v>
      </c>
      <c r="AD1977">
        <v>26.097000000000001</v>
      </c>
    </row>
    <row r="1978" spans="29:30">
      <c r="AC1978" s="21">
        <v>41953.833333333336</v>
      </c>
      <c r="AD1978">
        <v>25.805</v>
      </c>
    </row>
    <row r="1979" spans="29:30">
      <c r="AC1979" s="21">
        <v>41953.875</v>
      </c>
      <c r="AD1979">
        <v>25.61</v>
      </c>
    </row>
    <row r="1980" spans="29:30">
      <c r="AC1980" s="21">
        <v>41953.916666666664</v>
      </c>
      <c r="AD1980">
        <v>25.61</v>
      </c>
    </row>
    <row r="1981" spans="29:30">
      <c r="AC1981" s="21">
        <v>41953.958333333336</v>
      </c>
      <c r="AD1981">
        <v>25.513000000000002</v>
      </c>
    </row>
    <row r="1982" spans="29:30">
      <c r="AC1982" s="21">
        <v>41954</v>
      </c>
      <c r="AD1982">
        <v>25.318999999999999</v>
      </c>
    </row>
    <row r="1983" spans="29:30">
      <c r="AC1983" s="21">
        <v>41954.041666666664</v>
      </c>
      <c r="AD1983">
        <v>25.222000000000001</v>
      </c>
    </row>
    <row r="1984" spans="29:30">
      <c r="AC1984" s="21">
        <v>41954.083333333336</v>
      </c>
      <c r="AD1984">
        <v>25.125</v>
      </c>
    </row>
    <row r="1985" spans="29:30">
      <c r="AC1985" s="21">
        <v>41954.125</v>
      </c>
      <c r="AD1985">
        <v>25.707999999999998</v>
      </c>
    </row>
    <row r="1986" spans="29:30">
      <c r="AC1986" s="21">
        <v>41954.166666666664</v>
      </c>
      <c r="AD1986">
        <v>25.707999999999998</v>
      </c>
    </row>
    <row r="1987" spans="29:30">
      <c r="AC1987" s="21">
        <v>41954.208333333336</v>
      </c>
      <c r="AD1987">
        <v>25.61</v>
      </c>
    </row>
    <row r="1988" spans="29:30">
      <c r="AC1988" s="21">
        <v>41954.25</v>
      </c>
      <c r="AD1988">
        <v>25.318999999999999</v>
      </c>
    </row>
    <row r="1989" spans="29:30">
      <c r="AC1989" s="21">
        <v>41954.291666666664</v>
      </c>
      <c r="AD1989">
        <v>25.125</v>
      </c>
    </row>
    <row r="1990" spans="29:30">
      <c r="AC1990" s="21">
        <v>41954.333333333336</v>
      </c>
      <c r="AD1990">
        <v>25.027999999999999</v>
      </c>
    </row>
    <row r="1991" spans="29:30">
      <c r="AC1991" s="21">
        <v>41954.375</v>
      </c>
      <c r="AD1991">
        <v>25.318999999999999</v>
      </c>
    </row>
    <row r="1992" spans="29:30">
      <c r="AC1992" s="21">
        <v>41954.416666666664</v>
      </c>
      <c r="AD1992">
        <v>25.707999999999998</v>
      </c>
    </row>
    <row r="1993" spans="29:30">
      <c r="AC1993" s="21">
        <v>41954.458333333336</v>
      </c>
      <c r="AD1993">
        <v>26.097000000000001</v>
      </c>
    </row>
    <row r="1994" spans="29:30">
      <c r="AC1994" s="21">
        <v>41954.5</v>
      </c>
      <c r="AD1994">
        <v>26.39</v>
      </c>
    </row>
    <row r="1995" spans="29:30">
      <c r="AC1995" s="21">
        <v>41954.541666666664</v>
      </c>
      <c r="AD1995">
        <v>26.683</v>
      </c>
    </row>
    <row r="1996" spans="29:30">
      <c r="AC1996" s="21">
        <v>41954.583333333336</v>
      </c>
      <c r="AD1996">
        <v>26.585000000000001</v>
      </c>
    </row>
    <row r="1997" spans="29:30">
      <c r="AC1997" s="21">
        <v>41954.625</v>
      </c>
      <c r="AD1997">
        <v>26.488</v>
      </c>
    </row>
    <row r="1998" spans="29:30">
      <c r="AC1998" s="21">
        <v>41954.666666666664</v>
      </c>
      <c r="AD1998">
        <v>26.39</v>
      </c>
    </row>
    <row r="1999" spans="29:30">
      <c r="AC1999" s="21">
        <v>41954.708333333336</v>
      </c>
      <c r="AD1999">
        <v>26.097000000000001</v>
      </c>
    </row>
    <row r="2000" spans="29:30">
      <c r="AC2000" s="21">
        <v>41954.75</v>
      </c>
      <c r="AD2000">
        <v>25.902000000000001</v>
      </c>
    </row>
    <row r="2001" spans="29:30">
      <c r="AC2001" s="21">
        <v>41954.791666666664</v>
      </c>
      <c r="AD2001">
        <v>25.805</v>
      </c>
    </row>
    <row r="2002" spans="29:30">
      <c r="AC2002" s="21">
        <v>41954.833333333336</v>
      </c>
      <c r="AD2002">
        <v>25.902000000000001</v>
      </c>
    </row>
    <row r="2003" spans="29:30">
      <c r="AC2003" s="21">
        <v>41954.875</v>
      </c>
      <c r="AD2003">
        <v>25.902000000000001</v>
      </c>
    </row>
    <row r="2004" spans="29:30">
      <c r="AC2004" s="21">
        <v>41954.916666666664</v>
      </c>
      <c r="AD2004">
        <v>25.902000000000001</v>
      </c>
    </row>
    <row r="2005" spans="29:30">
      <c r="AC2005" s="21">
        <v>41954.958333333336</v>
      </c>
      <c r="AD2005">
        <v>25.707999999999998</v>
      </c>
    </row>
    <row r="2006" spans="29:30">
      <c r="AC2006" s="21">
        <v>41955</v>
      </c>
      <c r="AD2006">
        <v>25.707999999999998</v>
      </c>
    </row>
    <row r="2007" spans="29:30">
      <c r="AC2007" s="21">
        <v>41955.041666666664</v>
      </c>
      <c r="AD2007">
        <v>25.61</v>
      </c>
    </row>
    <row r="2008" spans="29:30">
      <c r="AC2008" s="21">
        <v>41955.083333333336</v>
      </c>
      <c r="AD2008">
        <v>25.707999999999998</v>
      </c>
    </row>
    <row r="2009" spans="29:30">
      <c r="AC2009" s="21">
        <v>41955.125</v>
      </c>
      <c r="AD2009">
        <v>25.61</v>
      </c>
    </row>
    <row r="2010" spans="29:30">
      <c r="AC2010" s="21">
        <v>41955.166666666664</v>
      </c>
      <c r="AD2010">
        <v>25.416</v>
      </c>
    </row>
    <row r="2011" spans="29:30">
      <c r="AC2011" s="21">
        <v>41955.208333333336</v>
      </c>
      <c r="AD2011">
        <v>25.416</v>
      </c>
    </row>
    <row r="2012" spans="29:30">
      <c r="AC2012" s="21">
        <v>41955.25</v>
      </c>
      <c r="AD2012">
        <v>25.318999999999999</v>
      </c>
    </row>
    <row r="2013" spans="29:30">
      <c r="AC2013" s="21">
        <v>41955.291666666664</v>
      </c>
      <c r="AD2013">
        <v>25.318999999999999</v>
      </c>
    </row>
    <row r="2014" spans="29:30">
      <c r="AC2014" s="21">
        <v>41955.333333333336</v>
      </c>
      <c r="AD2014">
        <v>25.416</v>
      </c>
    </row>
    <row r="2015" spans="29:30">
      <c r="AC2015" s="21">
        <v>41955.375</v>
      </c>
      <c r="AD2015">
        <v>25.61</v>
      </c>
    </row>
    <row r="2016" spans="29:30">
      <c r="AC2016" s="21">
        <v>41955.416666666664</v>
      </c>
      <c r="AD2016">
        <v>25.902000000000001</v>
      </c>
    </row>
    <row r="2017" spans="29:30">
      <c r="AC2017" s="21">
        <v>41955.458333333336</v>
      </c>
      <c r="AD2017">
        <v>26.292000000000002</v>
      </c>
    </row>
    <row r="2018" spans="29:30">
      <c r="AC2018" s="21">
        <v>41955.5</v>
      </c>
      <c r="AD2018">
        <v>26.683</v>
      </c>
    </row>
    <row r="2019" spans="29:30">
      <c r="AC2019" s="21">
        <v>41955.541666666664</v>
      </c>
      <c r="AD2019">
        <v>26.977</v>
      </c>
    </row>
    <row r="2020" spans="29:30">
      <c r="AC2020" s="21">
        <v>41955.583333333336</v>
      </c>
      <c r="AD2020">
        <v>27.468</v>
      </c>
    </row>
    <row r="2021" spans="29:30">
      <c r="AC2021" s="21">
        <v>41955.625</v>
      </c>
      <c r="AD2021">
        <v>27.172999999999998</v>
      </c>
    </row>
    <row r="2022" spans="29:30">
      <c r="AC2022" s="21">
        <v>41955.666666666664</v>
      </c>
      <c r="AD2022">
        <v>26.780999999999999</v>
      </c>
    </row>
    <row r="2023" spans="29:30">
      <c r="AC2023" s="21">
        <v>41955.708333333336</v>
      </c>
      <c r="AD2023">
        <v>26.683</v>
      </c>
    </row>
    <row r="2024" spans="29:30">
      <c r="AC2024" s="21">
        <v>41955.75</v>
      </c>
      <c r="AD2024">
        <v>26.585000000000001</v>
      </c>
    </row>
    <row r="2025" spans="29:30">
      <c r="AC2025" s="21">
        <v>41955.791666666664</v>
      </c>
      <c r="AD2025">
        <v>26.488</v>
      </c>
    </row>
    <row r="2026" spans="29:30">
      <c r="AC2026" s="21">
        <v>41955.833333333336</v>
      </c>
      <c r="AD2026">
        <v>26.292000000000002</v>
      </c>
    </row>
    <row r="2027" spans="29:30">
      <c r="AC2027" s="21">
        <v>41955.875</v>
      </c>
      <c r="AD2027">
        <v>26.39</v>
      </c>
    </row>
    <row r="2028" spans="29:30">
      <c r="AC2028" s="21">
        <v>41955.916666666664</v>
      </c>
      <c r="AD2028">
        <v>26.39</v>
      </c>
    </row>
    <row r="2029" spans="29:30">
      <c r="AC2029" s="21">
        <v>41955.958333333336</v>
      </c>
      <c r="AD2029">
        <v>26.292000000000002</v>
      </c>
    </row>
    <row r="2030" spans="29:30">
      <c r="AC2030" s="21">
        <v>41956</v>
      </c>
      <c r="AD2030">
        <v>26.292000000000002</v>
      </c>
    </row>
    <row r="2031" spans="29:30">
      <c r="AC2031" s="21">
        <v>41956.041666666664</v>
      </c>
      <c r="AD2031">
        <v>26.195</v>
      </c>
    </row>
    <row r="2032" spans="29:30">
      <c r="AC2032" s="21">
        <v>41956.083333333336</v>
      </c>
      <c r="AD2032">
        <v>26.097000000000001</v>
      </c>
    </row>
    <row r="2033" spans="29:30">
      <c r="AC2033" s="21">
        <v>41956.125</v>
      </c>
      <c r="AD2033">
        <v>26</v>
      </c>
    </row>
    <row r="2034" spans="29:30">
      <c r="AC2034" s="21">
        <v>41956.166666666664</v>
      </c>
      <c r="AD2034">
        <v>26</v>
      </c>
    </row>
    <row r="2035" spans="29:30">
      <c r="AC2035" s="21">
        <v>41956.208333333336</v>
      </c>
      <c r="AD2035">
        <v>25.902000000000001</v>
      </c>
    </row>
    <row r="2036" spans="29:30">
      <c r="AC2036" s="21">
        <v>41956.25</v>
      </c>
      <c r="AD2036">
        <v>25.902000000000001</v>
      </c>
    </row>
    <row r="2037" spans="29:30">
      <c r="AC2037" s="21">
        <v>41956.291666666664</v>
      </c>
      <c r="AD2037">
        <v>25.805</v>
      </c>
    </row>
    <row r="2038" spans="29:30">
      <c r="AC2038" s="21">
        <v>41956.333333333336</v>
      </c>
      <c r="AD2038">
        <v>26</v>
      </c>
    </row>
    <row r="2039" spans="29:30">
      <c r="AC2039" s="21">
        <v>41956.375</v>
      </c>
      <c r="AD2039">
        <v>26.195</v>
      </c>
    </row>
    <row r="2040" spans="29:30">
      <c r="AC2040" s="21">
        <v>41956.416666666664</v>
      </c>
      <c r="AD2040">
        <v>26.292000000000002</v>
      </c>
    </row>
    <row r="2041" spans="29:30">
      <c r="AC2041" s="21">
        <v>41956.458333333336</v>
      </c>
      <c r="AD2041">
        <v>26.585000000000001</v>
      </c>
    </row>
    <row r="2042" spans="29:30">
      <c r="AC2042" s="21">
        <v>41956.5</v>
      </c>
      <c r="AD2042">
        <v>26.488</v>
      </c>
    </row>
    <row r="2043" spans="29:30">
      <c r="AC2043" s="21">
        <v>41956.541666666664</v>
      </c>
      <c r="AD2043">
        <v>26.39</v>
      </c>
    </row>
    <row r="2044" spans="29:30">
      <c r="AC2044" s="21">
        <v>41956.583333333336</v>
      </c>
      <c r="AD2044">
        <v>26.488</v>
      </c>
    </row>
    <row r="2045" spans="29:30">
      <c r="AC2045" s="21">
        <v>41956.625</v>
      </c>
      <c r="AD2045">
        <v>26.585000000000001</v>
      </c>
    </row>
    <row r="2046" spans="29:30">
      <c r="AC2046" s="21">
        <v>41956.666666666664</v>
      </c>
      <c r="AD2046">
        <v>26.585000000000001</v>
      </c>
    </row>
    <row r="2047" spans="29:30">
      <c r="AC2047" s="21">
        <v>41956.708333333336</v>
      </c>
      <c r="AD2047">
        <v>26.585000000000001</v>
      </c>
    </row>
    <row r="2048" spans="29:30">
      <c r="AC2048" s="21">
        <v>41956.75</v>
      </c>
      <c r="AD2048">
        <v>26.488</v>
      </c>
    </row>
    <row r="2049" spans="29:30">
      <c r="AC2049" s="21">
        <v>41956.791666666664</v>
      </c>
      <c r="AD2049">
        <v>26.488</v>
      </c>
    </row>
    <row r="2050" spans="29:30">
      <c r="AC2050" s="21">
        <v>41956.833333333336</v>
      </c>
      <c r="AD2050">
        <v>26.39</v>
      </c>
    </row>
    <row r="2051" spans="29:30">
      <c r="AC2051" s="21">
        <v>41956.875</v>
      </c>
      <c r="AD2051">
        <v>26.292000000000002</v>
      </c>
    </row>
    <row r="2052" spans="29:30">
      <c r="AC2052" s="21">
        <v>41956.916666666664</v>
      </c>
      <c r="AD2052">
        <v>26.195</v>
      </c>
    </row>
    <row r="2053" spans="29:30">
      <c r="AC2053" s="21">
        <v>41956.958333333336</v>
      </c>
      <c r="AD2053">
        <v>26.097000000000001</v>
      </c>
    </row>
    <row r="2054" spans="29:30">
      <c r="AC2054" s="21">
        <v>41957</v>
      </c>
      <c r="AD2054">
        <v>26</v>
      </c>
    </row>
    <row r="2055" spans="29:30">
      <c r="AC2055" s="21">
        <v>41957.041666666664</v>
      </c>
      <c r="AD2055">
        <v>25.902000000000001</v>
      </c>
    </row>
    <row r="2056" spans="29:30">
      <c r="AC2056" s="21">
        <v>41957.083333333336</v>
      </c>
      <c r="AD2056">
        <v>25.902000000000001</v>
      </c>
    </row>
    <row r="2057" spans="29:30">
      <c r="AC2057" s="21">
        <v>41957.125</v>
      </c>
      <c r="AD2057">
        <v>25.805</v>
      </c>
    </row>
    <row r="2058" spans="29:30">
      <c r="AC2058" s="21">
        <v>41957.166666666664</v>
      </c>
      <c r="AD2058">
        <v>25.805</v>
      </c>
    </row>
    <row r="2059" spans="29:30">
      <c r="AC2059" s="21">
        <v>41957.208333333336</v>
      </c>
      <c r="AD2059">
        <v>25.707999999999998</v>
      </c>
    </row>
    <row r="2060" spans="29:30">
      <c r="AC2060" s="21">
        <v>41957.25</v>
      </c>
      <c r="AD2060">
        <v>25.805</v>
      </c>
    </row>
    <row r="2061" spans="29:30">
      <c r="AC2061" s="21">
        <v>41957.291666666664</v>
      </c>
      <c r="AD2061">
        <v>25.902000000000001</v>
      </c>
    </row>
    <row r="2062" spans="29:30">
      <c r="AC2062" s="21">
        <v>41957.333333333336</v>
      </c>
      <c r="AD2062">
        <v>25.902000000000001</v>
      </c>
    </row>
    <row r="2063" spans="29:30">
      <c r="AC2063" s="21">
        <v>41957.375</v>
      </c>
      <c r="AD2063">
        <v>26</v>
      </c>
    </row>
    <row r="2064" spans="29:30">
      <c r="AC2064" s="21">
        <v>41957.416666666664</v>
      </c>
      <c r="AD2064">
        <v>26.195</v>
      </c>
    </row>
    <row r="2065" spans="29:30">
      <c r="AC2065" s="21">
        <v>41957.458333333336</v>
      </c>
      <c r="AD2065">
        <v>26.39</v>
      </c>
    </row>
    <row r="2066" spans="29:30">
      <c r="AC2066" s="21">
        <v>41957.5</v>
      </c>
      <c r="AD2066">
        <v>26.585000000000001</v>
      </c>
    </row>
    <row r="2067" spans="29:30">
      <c r="AC2067" s="21">
        <v>41957.541666666664</v>
      </c>
      <c r="AD2067">
        <v>26.879000000000001</v>
      </c>
    </row>
    <row r="2068" spans="29:30">
      <c r="AC2068" s="21">
        <v>41957.583333333336</v>
      </c>
      <c r="AD2068">
        <v>27.074999999999999</v>
      </c>
    </row>
    <row r="2069" spans="29:30">
      <c r="AC2069" s="21">
        <v>41957.625</v>
      </c>
      <c r="AD2069">
        <v>27.074999999999999</v>
      </c>
    </row>
    <row r="2070" spans="29:30">
      <c r="AC2070" s="21">
        <v>41957.666666666664</v>
      </c>
      <c r="AD2070">
        <v>26.879000000000001</v>
      </c>
    </row>
    <row r="2071" spans="29:30">
      <c r="AC2071" s="21">
        <v>41957.708333333336</v>
      </c>
      <c r="AD2071">
        <v>26.879000000000001</v>
      </c>
    </row>
    <row r="2072" spans="29:30">
      <c r="AC2072" s="21">
        <v>41957.75</v>
      </c>
      <c r="AD2072">
        <v>26.879000000000001</v>
      </c>
    </row>
    <row r="2073" spans="29:30">
      <c r="AC2073" s="21">
        <v>41957.791666666664</v>
      </c>
      <c r="AD2073">
        <v>26.585000000000001</v>
      </c>
    </row>
    <row r="2074" spans="29:30">
      <c r="AC2074" s="21">
        <v>41957.833333333336</v>
      </c>
      <c r="AD2074">
        <v>26.488</v>
      </c>
    </row>
    <row r="2075" spans="29:30">
      <c r="AC2075" s="21">
        <v>41957.875</v>
      </c>
      <c r="AD2075">
        <v>26.292000000000002</v>
      </c>
    </row>
    <row r="2076" spans="29:30">
      <c r="AC2076" s="21">
        <v>41957.916666666664</v>
      </c>
      <c r="AD2076">
        <v>26.195</v>
      </c>
    </row>
    <row r="2077" spans="29:30">
      <c r="AC2077" s="21">
        <v>41957.958333333336</v>
      </c>
      <c r="AD2077">
        <v>26.195</v>
      </c>
    </row>
    <row r="2078" spans="29:30">
      <c r="AC2078" s="21">
        <v>41958</v>
      </c>
      <c r="AD2078">
        <v>26.195</v>
      </c>
    </row>
    <row r="2079" spans="29:30">
      <c r="AC2079" s="21">
        <v>41958.041666666664</v>
      </c>
      <c r="AD2079">
        <v>26.292000000000002</v>
      </c>
    </row>
    <row r="2080" spans="29:30">
      <c r="AC2080" s="21">
        <v>41958.083333333336</v>
      </c>
      <c r="AD2080">
        <v>26.195</v>
      </c>
    </row>
    <row r="2081" spans="29:30">
      <c r="AC2081" s="21">
        <v>41958.125</v>
      </c>
      <c r="AD2081">
        <v>26.195</v>
      </c>
    </row>
    <row r="2082" spans="29:30">
      <c r="AC2082" s="21">
        <v>41958.166666666664</v>
      </c>
      <c r="AD2082">
        <v>26.097000000000001</v>
      </c>
    </row>
    <row r="2083" spans="29:30">
      <c r="AC2083" s="21">
        <v>41958.208333333336</v>
      </c>
      <c r="AD2083">
        <v>26</v>
      </c>
    </row>
    <row r="2084" spans="29:30">
      <c r="AC2084" s="21">
        <v>41958.25</v>
      </c>
      <c r="AD2084">
        <v>25.902000000000001</v>
      </c>
    </row>
    <row r="2085" spans="29:30">
      <c r="AC2085" s="21">
        <v>41958.291666666664</v>
      </c>
      <c r="AD2085">
        <v>25.902000000000001</v>
      </c>
    </row>
    <row r="2086" spans="29:30">
      <c r="AC2086" s="21">
        <v>41958.333333333336</v>
      </c>
      <c r="AD2086">
        <v>25.902000000000001</v>
      </c>
    </row>
    <row r="2087" spans="29:30">
      <c r="AC2087" s="21">
        <v>41958.375</v>
      </c>
      <c r="AD2087">
        <v>26</v>
      </c>
    </row>
    <row r="2088" spans="29:30">
      <c r="AC2088" s="21">
        <v>41958.416666666664</v>
      </c>
      <c r="AD2088">
        <v>26.195</v>
      </c>
    </row>
    <row r="2089" spans="29:30">
      <c r="AC2089" s="21">
        <v>41958.458333333336</v>
      </c>
      <c r="AD2089">
        <v>26.488</v>
      </c>
    </row>
    <row r="2090" spans="29:30">
      <c r="AC2090" s="21">
        <v>41958.5</v>
      </c>
      <c r="AD2090">
        <v>26.977</v>
      </c>
    </row>
    <row r="2091" spans="29:30">
      <c r="AC2091" s="21">
        <v>41958.541666666664</v>
      </c>
      <c r="AD2091">
        <v>27.271999999999998</v>
      </c>
    </row>
    <row r="2092" spans="29:30">
      <c r="AC2092" s="21">
        <v>41958.583333333336</v>
      </c>
      <c r="AD2092">
        <v>27.861999999999998</v>
      </c>
    </row>
    <row r="2093" spans="29:30">
      <c r="AC2093" s="21">
        <v>41958.625</v>
      </c>
      <c r="AD2093">
        <v>27.960999999999999</v>
      </c>
    </row>
    <row r="2094" spans="29:30">
      <c r="AC2094" s="21">
        <v>41958.666666666664</v>
      </c>
      <c r="AD2094">
        <v>27.960999999999999</v>
      </c>
    </row>
    <row r="2095" spans="29:30">
      <c r="AC2095" s="21">
        <v>41958.708333333336</v>
      </c>
      <c r="AD2095">
        <v>27.960999999999999</v>
      </c>
    </row>
    <row r="2096" spans="29:30">
      <c r="AC2096" s="21">
        <v>41958.75</v>
      </c>
      <c r="AD2096">
        <v>27.763999999999999</v>
      </c>
    </row>
    <row r="2097" spans="29:30">
      <c r="AC2097" s="21">
        <v>41958.791666666664</v>
      </c>
      <c r="AD2097">
        <v>27.468</v>
      </c>
    </row>
    <row r="2098" spans="29:30">
      <c r="AC2098" s="21">
        <v>41958.833333333336</v>
      </c>
      <c r="AD2098">
        <v>27.271999999999998</v>
      </c>
    </row>
    <row r="2099" spans="29:30">
      <c r="AC2099" s="21">
        <v>41958.875</v>
      </c>
      <c r="AD2099">
        <v>27.074999999999999</v>
      </c>
    </row>
    <row r="2100" spans="29:30">
      <c r="AC2100" s="21">
        <v>41958.916666666664</v>
      </c>
      <c r="AD2100">
        <v>26.879000000000001</v>
      </c>
    </row>
    <row r="2101" spans="29:30">
      <c r="AC2101" s="21">
        <v>41958.958333333336</v>
      </c>
      <c r="AD2101">
        <v>26.780999999999999</v>
      </c>
    </row>
    <row r="2102" spans="29:30">
      <c r="AC2102" s="21">
        <v>41959</v>
      </c>
      <c r="AD2102">
        <v>26.683</v>
      </c>
    </row>
    <row r="2103" spans="29:30">
      <c r="AC2103" s="21">
        <v>41959.041666666664</v>
      </c>
      <c r="AD2103">
        <v>26.585000000000001</v>
      </c>
    </row>
    <row r="2104" spans="29:30">
      <c r="AC2104" s="21">
        <v>41959.083333333336</v>
      </c>
      <c r="AD2104">
        <v>26.488</v>
      </c>
    </row>
    <row r="2105" spans="29:30">
      <c r="AC2105" s="21">
        <v>41959.125</v>
      </c>
      <c r="AD2105">
        <v>26.488</v>
      </c>
    </row>
    <row r="2106" spans="29:30">
      <c r="AC2106" s="21">
        <v>41959.166666666664</v>
      </c>
      <c r="AD2106">
        <v>26.292000000000002</v>
      </c>
    </row>
    <row r="2107" spans="29:30">
      <c r="AC2107" s="21">
        <v>41959.208333333336</v>
      </c>
      <c r="AD2107">
        <v>26.195</v>
      </c>
    </row>
    <row r="2108" spans="29:30">
      <c r="AC2108" s="21">
        <v>41959.25</v>
      </c>
      <c r="AD2108">
        <v>26.195</v>
      </c>
    </row>
    <row r="2109" spans="29:30">
      <c r="AC2109" s="21">
        <v>41959.291666666664</v>
      </c>
      <c r="AD2109">
        <v>25.902000000000001</v>
      </c>
    </row>
    <row r="2110" spans="29:30">
      <c r="AC2110" s="21">
        <v>41959.333333333336</v>
      </c>
      <c r="AD2110">
        <v>26.097000000000001</v>
      </c>
    </row>
    <row r="2111" spans="29:30">
      <c r="AC2111" s="21">
        <v>41959.375</v>
      </c>
      <c r="AD2111">
        <v>26.292000000000002</v>
      </c>
    </row>
    <row r="2112" spans="29:30">
      <c r="AC2112" s="21">
        <v>41959.416666666664</v>
      </c>
      <c r="AD2112">
        <v>26.195</v>
      </c>
    </row>
    <row r="2113" spans="29:30">
      <c r="AC2113" s="21">
        <v>41959.458333333336</v>
      </c>
      <c r="AD2113">
        <v>26.292000000000002</v>
      </c>
    </row>
    <row r="2114" spans="29:30">
      <c r="AC2114" s="21">
        <v>41959.5</v>
      </c>
      <c r="AD2114">
        <v>26.585000000000001</v>
      </c>
    </row>
    <row r="2115" spans="29:30">
      <c r="AC2115" s="21">
        <v>41959.541666666664</v>
      </c>
      <c r="AD2115">
        <v>26.780999999999999</v>
      </c>
    </row>
    <row r="2116" spans="29:30">
      <c r="AC2116" s="21">
        <v>41959.583333333336</v>
      </c>
      <c r="AD2116">
        <v>26.977</v>
      </c>
    </row>
    <row r="2117" spans="29:30">
      <c r="AC2117" s="21">
        <v>41959.625</v>
      </c>
      <c r="AD2117">
        <v>26.977</v>
      </c>
    </row>
    <row r="2118" spans="29:30">
      <c r="AC2118" s="21">
        <v>41959.666666666664</v>
      </c>
      <c r="AD2118">
        <v>26.683</v>
      </c>
    </row>
    <row r="2119" spans="29:30">
      <c r="AC2119" s="21">
        <v>41959.708333333336</v>
      </c>
      <c r="AD2119">
        <v>26.488</v>
      </c>
    </row>
    <row r="2120" spans="29:30">
      <c r="AC2120" s="21">
        <v>41959.75</v>
      </c>
      <c r="AD2120">
        <v>26.195</v>
      </c>
    </row>
    <row r="2121" spans="29:30">
      <c r="AC2121" s="21">
        <v>41959.791666666664</v>
      </c>
      <c r="AD2121">
        <v>26.097000000000001</v>
      </c>
    </row>
    <row r="2122" spans="29:30">
      <c r="AC2122" s="21">
        <v>41959.833333333336</v>
      </c>
      <c r="AD2122">
        <v>26.097000000000001</v>
      </c>
    </row>
    <row r="2123" spans="29:30">
      <c r="AC2123" s="21">
        <v>41959.875</v>
      </c>
      <c r="AD2123">
        <v>26.097000000000001</v>
      </c>
    </row>
    <row r="2124" spans="29:30">
      <c r="AC2124" s="21">
        <v>41959.916666666664</v>
      </c>
      <c r="AD2124">
        <v>26.097000000000001</v>
      </c>
    </row>
    <row r="2125" spans="29:30">
      <c r="AC2125" s="21">
        <v>41959.958333333336</v>
      </c>
      <c r="AD2125">
        <v>26</v>
      </c>
    </row>
    <row r="2126" spans="29:30">
      <c r="AC2126" s="21">
        <v>41960</v>
      </c>
      <c r="AD2126">
        <v>26</v>
      </c>
    </row>
    <row r="2127" spans="29:30">
      <c r="AC2127" s="21">
        <v>41960.041666666664</v>
      </c>
      <c r="AD2127">
        <v>25.902000000000001</v>
      </c>
    </row>
    <row r="2128" spans="29:30">
      <c r="AC2128" s="21">
        <v>41960.083333333336</v>
      </c>
      <c r="AD2128">
        <v>25.805</v>
      </c>
    </row>
    <row r="2129" spans="29:30">
      <c r="AC2129" s="21">
        <v>41960.125</v>
      </c>
      <c r="AD2129">
        <v>26</v>
      </c>
    </row>
    <row r="2130" spans="29:30">
      <c r="AC2130" s="21">
        <v>41960.166666666664</v>
      </c>
      <c r="AD2130">
        <v>25.902000000000001</v>
      </c>
    </row>
    <row r="2131" spans="29:30">
      <c r="AC2131" s="21">
        <v>41960.208333333336</v>
      </c>
      <c r="AD2131">
        <v>25.805</v>
      </c>
    </row>
    <row r="2132" spans="29:30">
      <c r="AC2132" s="21">
        <v>41960.25</v>
      </c>
      <c r="AD2132">
        <v>25.707999999999998</v>
      </c>
    </row>
    <row r="2133" spans="29:30">
      <c r="AC2133" s="21">
        <v>41960.291666666664</v>
      </c>
      <c r="AD2133">
        <v>25.61</v>
      </c>
    </row>
    <row r="2134" spans="29:30">
      <c r="AC2134" s="21">
        <v>41960.333333333336</v>
      </c>
      <c r="AD2134">
        <v>26</v>
      </c>
    </row>
    <row r="2135" spans="29:30">
      <c r="AC2135" s="21">
        <v>41960.375</v>
      </c>
      <c r="AD2135">
        <v>26.097000000000001</v>
      </c>
    </row>
    <row r="2136" spans="29:30">
      <c r="AC2136" s="21">
        <v>41960.416666666664</v>
      </c>
      <c r="AD2136">
        <v>26.195</v>
      </c>
    </row>
    <row r="2137" spans="29:30">
      <c r="AC2137" s="21">
        <v>41960.458333333336</v>
      </c>
      <c r="AD2137">
        <v>26.097000000000001</v>
      </c>
    </row>
    <row r="2138" spans="29:30">
      <c r="AC2138" s="21">
        <v>41960.5</v>
      </c>
      <c r="AD2138">
        <v>26.292000000000002</v>
      </c>
    </row>
    <row r="2139" spans="29:30">
      <c r="AC2139" s="21">
        <v>41960.541666666664</v>
      </c>
      <c r="AD2139">
        <v>26.39</v>
      </c>
    </row>
    <row r="2140" spans="29:30">
      <c r="AC2140" s="21">
        <v>41960.583333333336</v>
      </c>
      <c r="AD2140">
        <v>26.39</v>
      </c>
    </row>
    <row r="2141" spans="29:30">
      <c r="AC2141" s="21">
        <v>41960.625</v>
      </c>
      <c r="AD2141">
        <v>26.292000000000002</v>
      </c>
    </row>
    <row r="2142" spans="29:30">
      <c r="AC2142" s="21">
        <v>41960.666666666664</v>
      </c>
      <c r="AD2142">
        <v>26.195</v>
      </c>
    </row>
    <row r="2143" spans="29:30">
      <c r="AC2143" s="21">
        <v>41960.708333333336</v>
      </c>
      <c r="AD2143">
        <v>26</v>
      </c>
    </row>
    <row r="2144" spans="29:30">
      <c r="AC2144" s="21">
        <v>41960.75</v>
      </c>
      <c r="AD2144">
        <v>25.805</v>
      </c>
    </row>
    <row r="2145" spans="29:30">
      <c r="AC2145" s="21">
        <v>41960.791666666664</v>
      </c>
      <c r="AD2145">
        <v>25.707999999999998</v>
      </c>
    </row>
    <row r="2146" spans="29:30">
      <c r="AC2146" s="21">
        <v>41960.833333333336</v>
      </c>
      <c r="AD2146">
        <v>25.707999999999998</v>
      </c>
    </row>
    <row r="2147" spans="29:30">
      <c r="AC2147" s="21">
        <v>41960.875</v>
      </c>
      <c r="AD2147">
        <v>25.707999999999998</v>
      </c>
    </row>
    <row r="2148" spans="29:30">
      <c r="AC2148" s="21">
        <v>41960.916666666664</v>
      </c>
      <c r="AD2148">
        <v>25.707999999999998</v>
      </c>
    </row>
    <row r="2149" spans="29:30">
      <c r="AC2149" s="21">
        <v>41960.958333333336</v>
      </c>
      <c r="AD2149">
        <v>25.707999999999998</v>
      </c>
    </row>
    <row r="2150" spans="29:30">
      <c r="AC2150" s="21">
        <v>41961</v>
      </c>
      <c r="AD2150">
        <v>25.707999999999998</v>
      </c>
    </row>
    <row r="2151" spans="29:30">
      <c r="AC2151" s="21">
        <v>41961.041666666664</v>
      </c>
      <c r="AD2151">
        <v>25.707999999999998</v>
      </c>
    </row>
    <row r="2152" spans="29:30">
      <c r="AC2152" s="21">
        <v>41961.083333333336</v>
      </c>
      <c r="AD2152">
        <v>25.707999999999998</v>
      </c>
    </row>
    <row r="2153" spans="29:30">
      <c r="AC2153" s="21">
        <v>41961.125</v>
      </c>
      <c r="AD2153">
        <v>25.707999999999998</v>
      </c>
    </row>
    <row r="2154" spans="29:30">
      <c r="AC2154" s="21">
        <v>41961.166666666664</v>
      </c>
      <c r="AD2154">
        <v>25.61</v>
      </c>
    </row>
    <row r="2155" spans="29:30">
      <c r="AC2155" s="21">
        <v>41961.208333333336</v>
      </c>
      <c r="AD2155">
        <v>25.416</v>
      </c>
    </row>
    <row r="2156" spans="29:30">
      <c r="AC2156" s="21">
        <v>41961.25</v>
      </c>
      <c r="AD2156">
        <v>25.125</v>
      </c>
    </row>
    <row r="2157" spans="29:30">
      <c r="AC2157" s="21">
        <v>41961.291666666664</v>
      </c>
      <c r="AD2157">
        <v>25.125</v>
      </c>
    </row>
    <row r="2158" spans="29:30">
      <c r="AC2158" s="21">
        <v>41961.333333333336</v>
      </c>
      <c r="AD2158">
        <v>25.318999999999999</v>
      </c>
    </row>
    <row r="2159" spans="29:30">
      <c r="AC2159" s="21">
        <v>41961.375</v>
      </c>
      <c r="AD2159">
        <v>25.707999999999998</v>
      </c>
    </row>
    <row r="2160" spans="29:30">
      <c r="AC2160" s="21">
        <v>41961.416666666664</v>
      </c>
      <c r="AD2160">
        <v>25.707999999999998</v>
      </c>
    </row>
    <row r="2161" spans="29:30">
      <c r="AC2161" s="21">
        <v>41961.458333333336</v>
      </c>
      <c r="AD2161">
        <v>25.805</v>
      </c>
    </row>
    <row r="2162" spans="29:30">
      <c r="AC2162" s="21">
        <v>41961.5</v>
      </c>
      <c r="AD2162">
        <v>25.318999999999999</v>
      </c>
    </row>
    <row r="2163" spans="29:30">
      <c r="AC2163" s="21">
        <v>41961.541666666664</v>
      </c>
      <c r="AD2163">
        <v>25.318999999999999</v>
      </c>
    </row>
    <row r="2164" spans="29:30">
      <c r="AC2164" s="21">
        <v>41961.583333333336</v>
      </c>
      <c r="AD2164">
        <v>25.318999999999999</v>
      </c>
    </row>
    <row r="2165" spans="29:30">
      <c r="AC2165" s="21">
        <v>41961.625</v>
      </c>
      <c r="AD2165">
        <v>25.61</v>
      </c>
    </row>
    <row r="2166" spans="29:30">
      <c r="AC2166" s="21">
        <v>41961.666666666664</v>
      </c>
      <c r="AD2166">
        <v>25.805</v>
      </c>
    </row>
    <row r="2167" spans="29:30">
      <c r="AC2167" s="21">
        <v>41961.708333333336</v>
      </c>
      <c r="AD2167">
        <v>25.318999999999999</v>
      </c>
    </row>
    <row r="2168" spans="29:30">
      <c r="AC2168" s="21">
        <v>41961.75</v>
      </c>
      <c r="AD2168">
        <v>25.125</v>
      </c>
    </row>
    <row r="2169" spans="29:30">
      <c r="AC2169" s="21">
        <v>41961.791666666664</v>
      </c>
      <c r="AD2169">
        <v>25.125</v>
      </c>
    </row>
    <row r="2170" spans="29:30">
      <c r="AC2170" s="21">
        <v>41961.833333333336</v>
      </c>
      <c r="AD2170">
        <v>25.222000000000001</v>
      </c>
    </row>
    <row r="2171" spans="29:30">
      <c r="AC2171" s="21">
        <v>41961.875</v>
      </c>
      <c r="AD2171">
        <v>25.222000000000001</v>
      </c>
    </row>
    <row r="2172" spans="29:30">
      <c r="AC2172" s="21">
        <v>41961.916666666664</v>
      </c>
      <c r="AD2172">
        <v>25.318999999999999</v>
      </c>
    </row>
    <row r="2173" spans="29:30">
      <c r="AC2173" s="21">
        <v>41961.958333333336</v>
      </c>
      <c r="AD2173">
        <v>25.318999999999999</v>
      </c>
    </row>
    <row r="2174" spans="29:30">
      <c r="AC2174" s="21">
        <v>41962</v>
      </c>
      <c r="AD2174">
        <v>25.318999999999999</v>
      </c>
    </row>
    <row r="2175" spans="29:30">
      <c r="AC2175" s="21">
        <v>41962.041666666664</v>
      </c>
      <c r="AD2175">
        <v>25.318999999999999</v>
      </c>
    </row>
    <row r="2176" spans="29:30">
      <c r="AC2176" s="21">
        <v>41962.083333333336</v>
      </c>
      <c r="AD2176">
        <v>25.318999999999999</v>
      </c>
    </row>
    <row r="2177" spans="29:30">
      <c r="AC2177" s="21">
        <v>41962.125</v>
      </c>
      <c r="AD2177">
        <v>25.222000000000001</v>
      </c>
    </row>
    <row r="2178" spans="29:30">
      <c r="AC2178" s="21">
        <v>41962.166666666664</v>
      </c>
      <c r="AD2178">
        <v>24.931000000000001</v>
      </c>
    </row>
    <row r="2179" spans="29:30">
      <c r="AC2179" s="21">
        <v>41962.208333333336</v>
      </c>
      <c r="AD2179">
        <v>24.738</v>
      </c>
    </row>
    <row r="2180" spans="29:30">
      <c r="AC2180" s="21">
        <v>41962.25</v>
      </c>
      <c r="AD2180">
        <v>24.640999999999998</v>
      </c>
    </row>
    <row r="2181" spans="29:30">
      <c r="AC2181" s="21">
        <v>41962.291666666664</v>
      </c>
      <c r="AD2181">
        <v>24.738</v>
      </c>
    </row>
    <row r="2182" spans="29:30">
      <c r="AC2182" s="21">
        <v>41962.333333333336</v>
      </c>
      <c r="AD2182">
        <v>24.545000000000002</v>
      </c>
    </row>
    <row r="2183" spans="29:30">
      <c r="AC2183" s="21">
        <v>41962.375</v>
      </c>
      <c r="AD2183">
        <v>24.545000000000002</v>
      </c>
    </row>
    <row r="2184" spans="29:30">
      <c r="AC2184" s="21">
        <v>41962.416666666664</v>
      </c>
      <c r="AD2184">
        <v>24.545000000000002</v>
      </c>
    </row>
    <row r="2185" spans="29:30">
      <c r="AC2185" s="21">
        <v>41962.458333333336</v>
      </c>
      <c r="AD2185">
        <v>24.640999999999998</v>
      </c>
    </row>
    <row r="2186" spans="29:30">
      <c r="AC2186" s="21">
        <v>41962.5</v>
      </c>
      <c r="AD2186">
        <v>24.738</v>
      </c>
    </row>
    <row r="2187" spans="29:30">
      <c r="AC2187" s="21">
        <v>41962.541666666664</v>
      </c>
      <c r="AD2187">
        <v>24.931000000000001</v>
      </c>
    </row>
    <row r="2188" spans="29:30">
      <c r="AC2188" s="21">
        <v>41962.583333333336</v>
      </c>
      <c r="AD2188">
        <v>25.222000000000001</v>
      </c>
    </row>
    <row r="2189" spans="29:30">
      <c r="AC2189" s="21">
        <v>41962.625</v>
      </c>
      <c r="AD2189">
        <v>25.125</v>
      </c>
    </row>
    <row r="2190" spans="29:30">
      <c r="AC2190" s="21">
        <v>41962.666666666664</v>
      </c>
      <c r="AD2190">
        <v>25.318999999999999</v>
      </c>
    </row>
    <row r="2191" spans="29:30">
      <c r="AC2191" s="21">
        <v>41962.708333333336</v>
      </c>
      <c r="AD2191">
        <v>25.318999999999999</v>
      </c>
    </row>
    <row r="2192" spans="29:30">
      <c r="AC2192" s="21">
        <v>41962.75</v>
      </c>
      <c r="AD2192">
        <v>25.222000000000001</v>
      </c>
    </row>
    <row r="2193" spans="29:30">
      <c r="AC2193" s="21">
        <v>41962.791666666664</v>
      </c>
      <c r="AD2193">
        <v>25.125</v>
      </c>
    </row>
    <row r="2194" spans="29:30">
      <c r="AC2194" s="21">
        <v>41962.833333333336</v>
      </c>
      <c r="AD2194">
        <v>25.125</v>
      </c>
    </row>
    <row r="2195" spans="29:30">
      <c r="AC2195" s="21">
        <v>41962.875</v>
      </c>
      <c r="AD2195">
        <v>25.027999999999999</v>
      </c>
    </row>
    <row r="2196" spans="29:30">
      <c r="AC2196" s="21">
        <v>41962.916666666664</v>
      </c>
      <c r="AD2196">
        <v>24.931000000000001</v>
      </c>
    </row>
    <row r="2197" spans="29:30">
      <c r="AC2197" s="21">
        <v>41962.958333333336</v>
      </c>
      <c r="AD2197">
        <v>25.125</v>
      </c>
    </row>
    <row r="2198" spans="29:30">
      <c r="AC2198" s="21">
        <v>41963</v>
      </c>
      <c r="AD2198">
        <v>25.027999999999999</v>
      </c>
    </row>
    <row r="2199" spans="29:30">
      <c r="AC2199" s="21">
        <v>41963.041666666664</v>
      </c>
      <c r="AD2199">
        <v>25.125</v>
      </c>
    </row>
    <row r="2200" spans="29:30">
      <c r="AC2200" s="21">
        <v>41963.083333333336</v>
      </c>
      <c r="AD2200">
        <v>25.027999999999999</v>
      </c>
    </row>
    <row r="2201" spans="29:30">
      <c r="AC2201" s="21">
        <v>41963.125</v>
      </c>
      <c r="AD2201">
        <v>24.931000000000001</v>
      </c>
    </row>
    <row r="2202" spans="29:30">
      <c r="AC2202" s="21">
        <v>41963.166666666664</v>
      </c>
      <c r="AD2202">
        <v>24.931000000000001</v>
      </c>
    </row>
    <row r="2203" spans="29:30">
      <c r="AC2203" s="21">
        <v>41963.208333333336</v>
      </c>
      <c r="AD2203">
        <v>24.931000000000001</v>
      </c>
    </row>
    <row r="2204" spans="29:30">
      <c r="AC2204" s="21">
        <v>41963.25</v>
      </c>
      <c r="AD2204">
        <v>24.835000000000001</v>
      </c>
    </row>
    <row r="2205" spans="29:30">
      <c r="AC2205" s="21">
        <v>41963.291666666664</v>
      </c>
      <c r="AD2205">
        <v>24.931000000000001</v>
      </c>
    </row>
    <row r="2206" spans="29:30">
      <c r="AC2206" s="21">
        <v>41963.333333333336</v>
      </c>
      <c r="AD2206">
        <v>24.931000000000001</v>
      </c>
    </row>
    <row r="2207" spans="29:30">
      <c r="AC2207" s="21">
        <v>41963.375</v>
      </c>
      <c r="AD2207">
        <v>24.931000000000001</v>
      </c>
    </row>
    <row r="2208" spans="29:30">
      <c r="AC2208" s="21">
        <v>41963.416666666664</v>
      </c>
      <c r="AD2208">
        <v>24.738</v>
      </c>
    </row>
    <row r="2209" spans="29:30">
      <c r="AC2209" s="21">
        <v>41963.458333333336</v>
      </c>
      <c r="AD2209">
        <v>24.931000000000001</v>
      </c>
    </row>
    <row r="2210" spans="29:30">
      <c r="AC2210" s="21">
        <v>41963.5</v>
      </c>
      <c r="AD2210">
        <v>25.318999999999999</v>
      </c>
    </row>
    <row r="2211" spans="29:30">
      <c r="AC2211" s="21">
        <v>41963.541666666664</v>
      </c>
      <c r="AD2211">
        <v>25.125</v>
      </c>
    </row>
    <row r="2212" spans="29:30">
      <c r="AC2212" s="21">
        <v>41963.583333333336</v>
      </c>
      <c r="AD2212">
        <v>25.318999999999999</v>
      </c>
    </row>
    <row r="2213" spans="29:30">
      <c r="AC2213" s="21">
        <v>41963.625</v>
      </c>
      <c r="AD2213">
        <v>25.222000000000001</v>
      </c>
    </row>
    <row r="2214" spans="29:30">
      <c r="AC2214" s="21">
        <v>41963.666666666664</v>
      </c>
      <c r="AD2214">
        <v>25.222000000000001</v>
      </c>
    </row>
    <row r="2215" spans="29:30">
      <c r="AC2215" s="21">
        <v>41963.708333333336</v>
      </c>
      <c r="AD2215">
        <v>25.027999999999999</v>
      </c>
    </row>
    <row r="2216" spans="29:30">
      <c r="AC2216" s="21">
        <v>41963.75</v>
      </c>
      <c r="AD2216">
        <v>24.931000000000001</v>
      </c>
    </row>
    <row r="2217" spans="29:30">
      <c r="AC2217" s="21">
        <v>41963.791666666664</v>
      </c>
      <c r="AD2217">
        <v>24.931000000000001</v>
      </c>
    </row>
    <row r="2218" spans="29:30">
      <c r="AC2218" s="21">
        <v>41963.833333333336</v>
      </c>
      <c r="AD2218">
        <v>24.931000000000001</v>
      </c>
    </row>
    <row r="2219" spans="29:30">
      <c r="AC2219" s="21">
        <v>41963.875</v>
      </c>
      <c r="AD2219">
        <v>25.027999999999999</v>
      </c>
    </row>
    <row r="2220" spans="29:30">
      <c r="AC2220" s="21">
        <v>41963.916666666664</v>
      </c>
      <c r="AD2220">
        <v>25.027999999999999</v>
      </c>
    </row>
    <row r="2221" spans="29:30">
      <c r="AC2221" s="21">
        <v>41963.958333333336</v>
      </c>
      <c r="AD2221">
        <v>25.125</v>
      </c>
    </row>
    <row r="2222" spans="29:30">
      <c r="AC2222" s="21">
        <v>41964</v>
      </c>
      <c r="AD2222">
        <v>25.125</v>
      </c>
    </row>
    <row r="2223" spans="29:30">
      <c r="AC2223" s="21">
        <v>41964.041666666664</v>
      </c>
      <c r="AD2223">
        <v>25.027999999999999</v>
      </c>
    </row>
    <row r="2224" spans="29:30">
      <c r="AC2224" s="21">
        <v>41964.083333333336</v>
      </c>
      <c r="AD2224">
        <v>25.027999999999999</v>
      </c>
    </row>
    <row r="2225" spans="29:30">
      <c r="AC2225" s="21">
        <v>41964.125</v>
      </c>
      <c r="AD2225">
        <v>25.027999999999999</v>
      </c>
    </row>
    <row r="2226" spans="29:30">
      <c r="AC2226" s="21">
        <v>41964.166666666664</v>
      </c>
      <c r="AD2226">
        <v>25.027999999999999</v>
      </c>
    </row>
    <row r="2227" spans="29:30">
      <c r="AC2227" s="21">
        <v>41964.208333333336</v>
      </c>
      <c r="AD2227">
        <v>25.027999999999999</v>
      </c>
    </row>
    <row r="2228" spans="29:30">
      <c r="AC2228" s="21">
        <v>41964.25</v>
      </c>
      <c r="AD2228">
        <v>24.931000000000001</v>
      </c>
    </row>
    <row r="2229" spans="29:30">
      <c r="AC2229" s="21">
        <v>41964.291666666664</v>
      </c>
      <c r="AD2229">
        <v>24.835000000000001</v>
      </c>
    </row>
    <row r="2230" spans="29:30">
      <c r="AC2230" s="21">
        <v>41964.333333333336</v>
      </c>
      <c r="AD2230">
        <v>24.835000000000001</v>
      </c>
    </row>
    <row r="2231" spans="29:30">
      <c r="AC2231" s="21">
        <v>41964.375</v>
      </c>
      <c r="AD2231">
        <v>25.125</v>
      </c>
    </row>
    <row r="2232" spans="29:30">
      <c r="AC2232" s="21">
        <v>41964.416666666664</v>
      </c>
      <c r="AD2232">
        <v>25.416</v>
      </c>
    </row>
    <row r="2233" spans="29:30">
      <c r="AC2233" s="21">
        <v>41964.458333333336</v>
      </c>
      <c r="AD2233">
        <v>25.61</v>
      </c>
    </row>
    <row r="2234" spans="29:30">
      <c r="AC2234" s="21">
        <v>41964.5</v>
      </c>
      <c r="AD2234">
        <v>25.805</v>
      </c>
    </row>
    <row r="2235" spans="29:30">
      <c r="AC2235" s="21">
        <v>41964.541666666664</v>
      </c>
      <c r="AD2235">
        <v>26.097000000000001</v>
      </c>
    </row>
    <row r="2236" spans="29:30">
      <c r="AC2236" s="21">
        <v>41964.583333333336</v>
      </c>
      <c r="AD2236">
        <v>26</v>
      </c>
    </row>
    <row r="2237" spans="29:30">
      <c r="AC2237" s="21">
        <v>41964.625</v>
      </c>
      <c r="AD2237">
        <v>25.707999999999998</v>
      </c>
    </row>
    <row r="2238" spans="29:30">
      <c r="AC2238" s="21">
        <v>41964.666666666664</v>
      </c>
      <c r="AD2238">
        <v>25.707999999999998</v>
      </c>
    </row>
    <row r="2239" spans="29:30">
      <c r="AC2239" s="21">
        <v>41964.708333333336</v>
      </c>
      <c r="AD2239">
        <v>25.805</v>
      </c>
    </row>
    <row r="2240" spans="29:30">
      <c r="AC2240" s="21">
        <v>41964.75</v>
      </c>
      <c r="AD2240">
        <v>25.707999999999998</v>
      </c>
    </row>
    <row r="2241" spans="29:30">
      <c r="AC2241" s="21">
        <v>41964.791666666664</v>
      </c>
      <c r="AD2241">
        <v>25.707999999999998</v>
      </c>
    </row>
    <row r="2242" spans="29:30">
      <c r="AC2242" s="21">
        <v>41964.833333333336</v>
      </c>
      <c r="AD2242">
        <v>25.61</v>
      </c>
    </row>
    <row r="2243" spans="29:30">
      <c r="AC2243" s="21">
        <v>41964.875</v>
      </c>
      <c r="AD2243">
        <v>25.513000000000002</v>
      </c>
    </row>
    <row r="2244" spans="29:30">
      <c r="AC2244" s="21">
        <v>41964.916666666664</v>
      </c>
      <c r="AD2244">
        <v>25.513000000000002</v>
      </c>
    </row>
    <row r="2245" spans="29:30">
      <c r="AC2245" s="21">
        <v>41964.958333333336</v>
      </c>
      <c r="AD2245">
        <v>25.416</v>
      </c>
    </row>
    <row r="2246" spans="29:30">
      <c r="AC2246" s="21">
        <v>41965</v>
      </c>
      <c r="AD2246">
        <v>25.222000000000001</v>
      </c>
    </row>
    <row r="2247" spans="29:30">
      <c r="AC2247" s="21">
        <v>41965.041666666664</v>
      </c>
      <c r="AD2247">
        <v>25.318999999999999</v>
      </c>
    </row>
    <row r="2248" spans="29:30">
      <c r="AC2248" s="21">
        <v>41965.083333333336</v>
      </c>
      <c r="AD2248">
        <v>25.318999999999999</v>
      </c>
    </row>
    <row r="2249" spans="29:30">
      <c r="AC2249" s="21">
        <v>41965.125</v>
      </c>
      <c r="AD2249">
        <v>25.318999999999999</v>
      </c>
    </row>
    <row r="2250" spans="29:30">
      <c r="AC2250" s="21">
        <v>41965.166666666664</v>
      </c>
      <c r="AD2250">
        <v>25.222000000000001</v>
      </c>
    </row>
    <row r="2251" spans="29:30">
      <c r="AC2251" s="21">
        <v>41965.208333333336</v>
      </c>
      <c r="AD2251">
        <v>25.125</v>
      </c>
    </row>
    <row r="2252" spans="29:30">
      <c r="AC2252" s="21">
        <v>41965.25</v>
      </c>
      <c r="AD2252">
        <v>25.125</v>
      </c>
    </row>
    <row r="2253" spans="29:30">
      <c r="AC2253" s="21">
        <v>41965.291666666664</v>
      </c>
      <c r="AD2253">
        <v>24.931000000000001</v>
      </c>
    </row>
    <row r="2254" spans="29:30">
      <c r="AC2254" s="21">
        <v>41965.333333333336</v>
      </c>
      <c r="AD2254">
        <v>24.931000000000001</v>
      </c>
    </row>
    <row r="2255" spans="29:30">
      <c r="AC2255" s="21">
        <v>41965.375</v>
      </c>
      <c r="AD2255">
        <v>25.125</v>
      </c>
    </row>
    <row r="2256" spans="29:30">
      <c r="AC2256" s="21">
        <v>41965.416666666664</v>
      </c>
      <c r="AD2256">
        <v>25.416</v>
      </c>
    </row>
    <row r="2257" spans="29:30">
      <c r="AC2257" s="21">
        <v>41965.458333333336</v>
      </c>
      <c r="AD2257">
        <v>25.61</v>
      </c>
    </row>
    <row r="2258" spans="29:30">
      <c r="AC2258" s="21">
        <v>41965.5</v>
      </c>
      <c r="AD2258">
        <v>25.805</v>
      </c>
    </row>
    <row r="2259" spans="29:30">
      <c r="AC2259" s="21">
        <v>41965.541666666664</v>
      </c>
      <c r="AD2259">
        <v>25.902000000000001</v>
      </c>
    </row>
    <row r="2260" spans="29:30">
      <c r="AC2260" s="21">
        <v>41965.583333333336</v>
      </c>
      <c r="AD2260">
        <v>25.61</v>
      </c>
    </row>
    <row r="2261" spans="29:30">
      <c r="AC2261" s="21">
        <v>41965.625</v>
      </c>
      <c r="AD2261">
        <v>25.61</v>
      </c>
    </row>
    <row r="2262" spans="29:30">
      <c r="AC2262" s="21">
        <v>41965.666666666664</v>
      </c>
      <c r="AD2262">
        <v>25.61</v>
      </c>
    </row>
    <row r="2263" spans="29:30">
      <c r="AC2263" s="21">
        <v>41965.708333333336</v>
      </c>
      <c r="AD2263">
        <v>25.513000000000002</v>
      </c>
    </row>
    <row r="2264" spans="29:30">
      <c r="AC2264" s="21">
        <v>41965.75</v>
      </c>
      <c r="AD2264">
        <v>25.61</v>
      </c>
    </row>
    <row r="2265" spans="29:30">
      <c r="AC2265" s="21">
        <v>41965.791666666664</v>
      </c>
      <c r="AD2265">
        <v>25.513000000000002</v>
      </c>
    </row>
    <row r="2266" spans="29:30">
      <c r="AC2266" s="21">
        <v>41965.833333333336</v>
      </c>
      <c r="AD2266">
        <v>25.416</v>
      </c>
    </row>
    <row r="2267" spans="29:30">
      <c r="AC2267" s="21">
        <v>41965.875</v>
      </c>
      <c r="AD2267">
        <v>25.318999999999999</v>
      </c>
    </row>
    <row r="2268" spans="29:30">
      <c r="AC2268" s="21">
        <v>41965.916666666664</v>
      </c>
      <c r="AD2268">
        <v>25.416</v>
      </c>
    </row>
    <row r="2269" spans="29:30">
      <c r="AC2269" s="21">
        <v>41965.958333333336</v>
      </c>
      <c r="AD2269">
        <v>25.318999999999999</v>
      </c>
    </row>
    <row r="2270" spans="29:30">
      <c r="AC2270" s="21">
        <v>41966</v>
      </c>
      <c r="AD2270">
        <v>25.318999999999999</v>
      </c>
    </row>
    <row r="2271" spans="29:30">
      <c r="AC2271" s="21">
        <v>41966.041666666664</v>
      </c>
      <c r="AD2271">
        <v>25.222000000000001</v>
      </c>
    </row>
    <row r="2272" spans="29:30">
      <c r="AC2272" s="21">
        <v>41966.083333333336</v>
      </c>
      <c r="AD2272">
        <v>25.318999999999999</v>
      </c>
    </row>
    <row r="2273" spans="29:30">
      <c r="AC2273" s="21">
        <v>41966.125</v>
      </c>
      <c r="AD2273">
        <v>25.318999999999999</v>
      </c>
    </row>
    <row r="2274" spans="29:30">
      <c r="AC2274" s="21">
        <v>41966.166666666664</v>
      </c>
      <c r="AD2274">
        <v>25.318999999999999</v>
      </c>
    </row>
    <row r="2275" spans="29:30">
      <c r="AC2275" s="21">
        <v>41966.208333333336</v>
      </c>
      <c r="AD2275">
        <v>25.125</v>
      </c>
    </row>
    <row r="2276" spans="29:30">
      <c r="AC2276" s="21">
        <v>41966.25</v>
      </c>
      <c r="AD2276">
        <v>25.027999999999999</v>
      </c>
    </row>
    <row r="2277" spans="29:30">
      <c r="AC2277" s="21">
        <v>41966.291666666664</v>
      </c>
      <c r="AD2277">
        <v>24.931000000000001</v>
      </c>
    </row>
    <row r="2278" spans="29:30">
      <c r="AC2278" s="21">
        <v>41966.333333333336</v>
      </c>
      <c r="AD2278">
        <v>24.835000000000001</v>
      </c>
    </row>
    <row r="2279" spans="29:30">
      <c r="AC2279" s="21">
        <v>41966.375</v>
      </c>
      <c r="AD2279">
        <v>25.125</v>
      </c>
    </row>
    <row r="2280" spans="29:30">
      <c r="AC2280" s="21">
        <v>41966.416666666664</v>
      </c>
      <c r="AD2280">
        <v>25.513000000000002</v>
      </c>
    </row>
    <row r="2281" spans="29:30">
      <c r="AC2281" s="21">
        <v>41966.458333333336</v>
      </c>
      <c r="AD2281">
        <v>25.902000000000001</v>
      </c>
    </row>
    <row r="2282" spans="29:30">
      <c r="AC2282" s="21">
        <v>41966.5</v>
      </c>
      <c r="AD2282">
        <v>26</v>
      </c>
    </row>
    <row r="2283" spans="29:30">
      <c r="AC2283" s="21">
        <v>41966.541666666664</v>
      </c>
      <c r="AD2283">
        <v>26</v>
      </c>
    </row>
    <row r="2284" spans="29:30">
      <c r="AC2284" s="21">
        <v>41966.583333333336</v>
      </c>
      <c r="AD2284">
        <v>26</v>
      </c>
    </row>
    <row r="2285" spans="29:30">
      <c r="AC2285" s="21">
        <v>41966.625</v>
      </c>
      <c r="AD2285">
        <v>26.097000000000001</v>
      </c>
    </row>
    <row r="2286" spans="29:30">
      <c r="AC2286" s="21">
        <v>41966.666666666664</v>
      </c>
      <c r="AD2286">
        <v>26</v>
      </c>
    </row>
    <row r="2287" spans="29:30">
      <c r="AC2287" s="21">
        <v>41966.708333333336</v>
      </c>
      <c r="AD2287">
        <v>26.097000000000001</v>
      </c>
    </row>
    <row r="2288" spans="29:30">
      <c r="AC2288" s="21">
        <v>41966.75</v>
      </c>
      <c r="AD2288">
        <v>25.902000000000001</v>
      </c>
    </row>
    <row r="2289" spans="29:30">
      <c r="AC2289" s="21">
        <v>41966.791666666664</v>
      </c>
      <c r="AD2289">
        <v>25.902000000000001</v>
      </c>
    </row>
    <row r="2290" spans="29:30">
      <c r="AC2290" s="21">
        <v>41966.833333333336</v>
      </c>
      <c r="AD2290">
        <v>25.805</v>
      </c>
    </row>
    <row r="2291" spans="29:30">
      <c r="AC2291" s="21">
        <v>41966.875</v>
      </c>
      <c r="AD2291">
        <v>25.707999999999998</v>
      </c>
    </row>
    <row r="2292" spans="29:30">
      <c r="AC2292" s="21">
        <v>41966.916666666664</v>
      </c>
      <c r="AD2292">
        <v>25.513000000000002</v>
      </c>
    </row>
    <row r="2293" spans="29:30">
      <c r="AC2293" s="21">
        <v>41966.958333333336</v>
      </c>
      <c r="AD2293">
        <v>25.416</v>
      </c>
    </row>
    <row r="2294" spans="29:30">
      <c r="AC2294" s="21">
        <v>41967</v>
      </c>
      <c r="AD2294">
        <v>25.318999999999999</v>
      </c>
    </row>
    <row r="2295" spans="29:30">
      <c r="AC2295" s="21">
        <v>41967.041666666664</v>
      </c>
      <c r="AD2295">
        <v>25.416</v>
      </c>
    </row>
    <row r="2296" spans="29:30">
      <c r="AC2296" s="21">
        <v>41967.083333333336</v>
      </c>
      <c r="AD2296">
        <v>25.513000000000002</v>
      </c>
    </row>
    <row r="2297" spans="29:30">
      <c r="AC2297" s="21">
        <v>41967.125</v>
      </c>
      <c r="AD2297">
        <v>25.513000000000002</v>
      </c>
    </row>
    <row r="2298" spans="29:30">
      <c r="AC2298" s="21">
        <v>41967.166666666664</v>
      </c>
      <c r="AD2298">
        <v>25.61</v>
      </c>
    </row>
    <row r="2299" spans="29:30">
      <c r="AC2299" s="21">
        <v>41967.208333333336</v>
      </c>
      <c r="AD2299">
        <v>25.61</v>
      </c>
    </row>
    <row r="2300" spans="29:30">
      <c r="AC2300" s="21">
        <v>41967.25</v>
      </c>
      <c r="AD2300">
        <v>25.416</v>
      </c>
    </row>
    <row r="2301" spans="29:30">
      <c r="AC2301" s="21">
        <v>41967.291666666664</v>
      </c>
      <c r="AD2301">
        <v>25.318999999999999</v>
      </c>
    </row>
    <row r="2302" spans="29:30">
      <c r="AC2302" s="21">
        <v>41967.333333333336</v>
      </c>
      <c r="AD2302">
        <v>25.318999999999999</v>
      </c>
    </row>
    <row r="2303" spans="29:30">
      <c r="AC2303" s="21">
        <v>41967.375</v>
      </c>
      <c r="AD2303">
        <v>25.416</v>
      </c>
    </row>
    <row r="2304" spans="29:30">
      <c r="AC2304" s="21">
        <v>41967.416666666664</v>
      </c>
      <c r="AD2304">
        <v>25.318999999999999</v>
      </c>
    </row>
    <row r="2305" spans="29:30">
      <c r="AC2305" s="21">
        <v>41967.458333333336</v>
      </c>
      <c r="AD2305">
        <v>25.318999999999999</v>
      </c>
    </row>
    <row r="2306" spans="29:30">
      <c r="AC2306" s="21">
        <v>41967.5</v>
      </c>
      <c r="AD2306">
        <v>25.318999999999999</v>
      </c>
    </row>
    <row r="2307" spans="29:30">
      <c r="AC2307" s="21">
        <v>41967.541666666664</v>
      </c>
      <c r="AD2307">
        <v>25.318999999999999</v>
      </c>
    </row>
    <row r="2308" spans="29:30">
      <c r="AC2308" s="21">
        <v>41967.583333333336</v>
      </c>
      <c r="AD2308">
        <v>25.416</v>
      </c>
    </row>
    <row r="2309" spans="29:30">
      <c r="AC2309" s="21">
        <v>41967.625</v>
      </c>
      <c r="AD2309">
        <v>25.318999999999999</v>
      </c>
    </row>
    <row r="2310" spans="29:30">
      <c r="AC2310" s="21">
        <v>41967.666666666664</v>
      </c>
      <c r="AD2310">
        <v>25.318999999999999</v>
      </c>
    </row>
    <row r="2311" spans="29:30">
      <c r="AC2311" s="21">
        <v>41967.708333333336</v>
      </c>
      <c r="AD2311">
        <v>25.222000000000001</v>
      </c>
    </row>
    <row r="2312" spans="29:30">
      <c r="AC2312" s="21">
        <v>41967.75</v>
      </c>
      <c r="AD2312">
        <v>25.125</v>
      </c>
    </row>
    <row r="2313" spans="29:30">
      <c r="AC2313" s="21">
        <v>41967.791666666664</v>
      </c>
      <c r="AD2313">
        <v>25.318999999999999</v>
      </c>
    </row>
    <row r="2314" spans="29:30">
      <c r="AC2314" s="21">
        <v>41967.833333333336</v>
      </c>
      <c r="AD2314">
        <v>24.931000000000001</v>
      </c>
    </row>
    <row r="2315" spans="29:30">
      <c r="AC2315" s="21">
        <v>41967.875</v>
      </c>
      <c r="AD2315">
        <v>24.640999999999998</v>
      </c>
    </row>
    <row r="2316" spans="29:30">
      <c r="AC2316" s="21">
        <v>41967.916666666664</v>
      </c>
      <c r="AD2316">
        <v>24.738</v>
      </c>
    </row>
    <row r="2317" spans="29:30">
      <c r="AC2317" s="21">
        <v>41967.958333333336</v>
      </c>
      <c r="AD2317">
        <v>24.738</v>
      </c>
    </row>
    <row r="2318" spans="29:30">
      <c r="AC2318" s="21">
        <v>41968</v>
      </c>
      <c r="AD2318">
        <v>24.640999999999998</v>
      </c>
    </row>
    <row r="2319" spans="29:30">
      <c r="AC2319" s="21">
        <v>41968.041666666664</v>
      </c>
      <c r="AD2319">
        <v>24.350999999999999</v>
      </c>
    </row>
    <row r="2320" spans="29:30">
      <c r="AC2320" s="21">
        <v>41968.083333333336</v>
      </c>
      <c r="AD2320">
        <v>24.350999999999999</v>
      </c>
    </row>
    <row r="2321" spans="29:30">
      <c r="AC2321" s="21">
        <v>41968.125</v>
      </c>
      <c r="AD2321">
        <v>24.545000000000002</v>
      </c>
    </row>
    <row r="2322" spans="29:30">
      <c r="AC2322" s="21">
        <v>41968.166666666664</v>
      </c>
      <c r="AD2322">
        <v>24.448</v>
      </c>
    </row>
    <row r="2323" spans="29:30">
      <c r="AC2323" s="21">
        <v>41968.208333333336</v>
      </c>
      <c r="AD2323">
        <v>24.640999999999998</v>
      </c>
    </row>
    <row r="2324" spans="29:30">
      <c r="AC2324" s="21">
        <v>41968.25</v>
      </c>
      <c r="AD2324">
        <v>24.640999999999998</v>
      </c>
    </row>
    <row r="2325" spans="29:30">
      <c r="AC2325" s="21">
        <v>41968.291666666664</v>
      </c>
      <c r="AD2325">
        <v>24.545000000000002</v>
      </c>
    </row>
    <row r="2326" spans="29:30">
      <c r="AC2326" s="21">
        <v>41968.333333333336</v>
      </c>
      <c r="AD2326">
        <v>24.835000000000001</v>
      </c>
    </row>
    <row r="2327" spans="29:30">
      <c r="AC2327" s="21">
        <v>41968.375</v>
      </c>
      <c r="AD2327">
        <v>24.835000000000001</v>
      </c>
    </row>
    <row r="2328" spans="29:30">
      <c r="AC2328" s="21">
        <v>41968.416666666664</v>
      </c>
      <c r="AD2328">
        <v>25.222000000000001</v>
      </c>
    </row>
    <row r="2329" spans="29:30">
      <c r="AC2329" s="21">
        <v>41968.458333333336</v>
      </c>
      <c r="AD2329">
        <v>25.318999999999999</v>
      </c>
    </row>
    <row r="2330" spans="29:30">
      <c r="AC2330" s="21">
        <v>41968.5</v>
      </c>
      <c r="AD2330">
        <v>25.416</v>
      </c>
    </row>
    <row r="2331" spans="29:30">
      <c r="AC2331" s="21">
        <v>41968.541666666664</v>
      </c>
      <c r="AD2331">
        <v>25.318999999999999</v>
      </c>
    </row>
    <row r="2332" spans="29:30">
      <c r="AC2332" s="21">
        <v>41968.583333333336</v>
      </c>
      <c r="AD2332">
        <v>25.222000000000001</v>
      </c>
    </row>
    <row r="2333" spans="29:30">
      <c r="AC2333" s="21">
        <v>41968.625</v>
      </c>
      <c r="AD2333">
        <v>25.125</v>
      </c>
    </row>
    <row r="2334" spans="29:30">
      <c r="AC2334" s="21">
        <v>41968.666666666664</v>
      </c>
      <c r="AD2334">
        <v>25.027999999999999</v>
      </c>
    </row>
    <row r="2335" spans="29:30">
      <c r="AC2335" s="21">
        <v>41968.708333333336</v>
      </c>
      <c r="AD2335">
        <v>24.931000000000001</v>
      </c>
    </row>
    <row r="2336" spans="29:30">
      <c r="AC2336" s="21">
        <v>41968.75</v>
      </c>
      <c r="AD2336">
        <v>24.931000000000001</v>
      </c>
    </row>
    <row r="2337" spans="29:30">
      <c r="AC2337" s="21">
        <v>41968.791666666664</v>
      </c>
      <c r="AD2337">
        <v>24.835000000000001</v>
      </c>
    </row>
    <row r="2338" spans="29:30">
      <c r="AC2338" s="21">
        <v>41968.833333333336</v>
      </c>
      <c r="AD2338">
        <v>24.835000000000001</v>
      </c>
    </row>
    <row r="2339" spans="29:30">
      <c r="AC2339" s="21">
        <v>41968.875</v>
      </c>
      <c r="AD2339">
        <v>24.738</v>
      </c>
    </row>
    <row r="2340" spans="29:30">
      <c r="AC2340" s="21">
        <v>41968.916666666664</v>
      </c>
      <c r="AD2340">
        <v>24.640999999999998</v>
      </c>
    </row>
    <row r="2341" spans="29:30">
      <c r="AC2341" s="21">
        <v>41968.958333333336</v>
      </c>
      <c r="AD2341">
        <v>24.640999999999998</v>
      </c>
    </row>
    <row r="2342" spans="29:30">
      <c r="AC2342" s="21">
        <v>41969</v>
      </c>
      <c r="AD2342">
        <v>24.640999999999998</v>
      </c>
    </row>
    <row r="2343" spans="29:30">
      <c r="AC2343" s="21">
        <v>41969.041666666664</v>
      </c>
      <c r="AD2343">
        <v>24.640999999999998</v>
      </c>
    </row>
    <row r="2344" spans="29:30">
      <c r="AC2344" s="21">
        <v>41969.083333333336</v>
      </c>
      <c r="AD2344">
        <v>24.738</v>
      </c>
    </row>
    <row r="2345" spans="29:30">
      <c r="AC2345" s="21">
        <v>41969.125</v>
      </c>
      <c r="AD2345">
        <v>24.738</v>
      </c>
    </row>
    <row r="2346" spans="29:30">
      <c r="AC2346" s="21">
        <v>41969.166666666664</v>
      </c>
      <c r="AD2346">
        <v>24.640999999999998</v>
      </c>
    </row>
    <row r="2347" spans="29:30">
      <c r="AC2347" s="21">
        <v>41969.208333333336</v>
      </c>
      <c r="AD2347">
        <v>24.640999999999998</v>
      </c>
    </row>
    <row r="2348" spans="29:30">
      <c r="AC2348" s="21">
        <v>41969.25</v>
      </c>
      <c r="AD2348">
        <v>24.640999999999998</v>
      </c>
    </row>
    <row r="2349" spans="29:30">
      <c r="AC2349" s="21">
        <v>41969.291666666664</v>
      </c>
      <c r="AD2349">
        <v>24.640999999999998</v>
      </c>
    </row>
    <row r="2350" spans="29:30">
      <c r="AC2350" s="21">
        <v>41969.333333333336</v>
      </c>
      <c r="AD2350">
        <v>24.545000000000002</v>
      </c>
    </row>
    <row r="2351" spans="29:30">
      <c r="AC2351" s="21">
        <v>41969.375</v>
      </c>
      <c r="AD2351">
        <v>24.545000000000002</v>
      </c>
    </row>
    <row r="2352" spans="29:30">
      <c r="AC2352" s="21">
        <v>41969.416666666664</v>
      </c>
      <c r="AD2352">
        <v>24.738</v>
      </c>
    </row>
    <row r="2353" spans="29:30">
      <c r="AC2353" s="21">
        <v>41969.458333333336</v>
      </c>
      <c r="AD2353">
        <v>24.738</v>
      </c>
    </row>
    <row r="2354" spans="29:30">
      <c r="AC2354" s="21">
        <v>41969.5</v>
      </c>
      <c r="AD2354">
        <v>24.835000000000001</v>
      </c>
    </row>
    <row r="2355" spans="29:30">
      <c r="AC2355" s="21">
        <v>41969.541666666664</v>
      </c>
      <c r="AD2355">
        <v>24.640999999999998</v>
      </c>
    </row>
    <row r="2356" spans="29:30">
      <c r="AC2356" s="21">
        <v>41969.583333333336</v>
      </c>
      <c r="AD2356">
        <v>24.545000000000002</v>
      </c>
    </row>
    <row r="2357" spans="29:30">
      <c r="AC2357" s="21">
        <v>41969.625</v>
      </c>
      <c r="AD2357">
        <v>24.545000000000002</v>
      </c>
    </row>
    <row r="2358" spans="29:30">
      <c r="AC2358" s="21">
        <v>41969.666666666664</v>
      </c>
      <c r="AD2358">
        <v>24.545000000000002</v>
      </c>
    </row>
    <row r="2359" spans="29:30">
      <c r="AC2359" s="21">
        <v>41969.708333333336</v>
      </c>
      <c r="AD2359">
        <v>24.350999999999999</v>
      </c>
    </row>
    <row r="2360" spans="29:30">
      <c r="AC2360" s="21">
        <v>41969.75</v>
      </c>
      <c r="AD2360">
        <v>24.254999999999999</v>
      </c>
    </row>
    <row r="2361" spans="29:30">
      <c r="AC2361" s="21">
        <v>41969.791666666664</v>
      </c>
      <c r="AD2361">
        <v>24.254999999999999</v>
      </c>
    </row>
    <row r="2362" spans="29:30">
      <c r="AC2362" s="21">
        <v>41969.833333333336</v>
      </c>
      <c r="AD2362">
        <v>24.254999999999999</v>
      </c>
    </row>
    <row r="2363" spans="29:30">
      <c r="AC2363" s="21">
        <v>41969.875</v>
      </c>
      <c r="AD2363">
        <v>24.158000000000001</v>
      </c>
    </row>
    <row r="2364" spans="29:30">
      <c r="AC2364" s="21">
        <v>41969.916666666664</v>
      </c>
      <c r="AD2364">
        <v>24.158000000000001</v>
      </c>
    </row>
    <row r="2365" spans="29:30">
      <c r="AC2365" s="21">
        <v>41969.958333333336</v>
      </c>
      <c r="AD2365">
        <v>24.062000000000001</v>
      </c>
    </row>
    <row r="2366" spans="29:30">
      <c r="AC2366" s="21">
        <v>41970</v>
      </c>
      <c r="AD2366">
        <v>24.062000000000001</v>
      </c>
    </row>
    <row r="2367" spans="29:30">
      <c r="AC2367" s="21">
        <v>41970.041666666664</v>
      </c>
      <c r="AD2367">
        <v>24.062000000000001</v>
      </c>
    </row>
    <row r="2368" spans="29:30">
      <c r="AC2368" s="21">
        <v>41970.083333333336</v>
      </c>
      <c r="AD2368">
        <v>24.062000000000001</v>
      </c>
    </row>
    <row r="2369" spans="29:30">
      <c r="AC2369" s="21">
        <v>41970.125</v>
      </c>
      <c r="AD2369">
        <v>24.062000000000001</v>
      </c>
    </row>
    <row r="2370" spans="29:30">
      <c r="AC2370" s="21">
        <v>41970.166666666664</v>
      </c>
      <c r="AD2370">
        <v>24.062000000000001</v>
      </c>
    </row>
    <row r="2371" spans="29:30">
      <c r="AC2371" s="21">
        <v>41970.208333333336</v>
      </c>
      <c r="AD2371">
        <v>24.062000000000001</v>
      </c>
    </row>
    <row r="2372" spans="29:30">
      <c r="AC2372" s="21">
        <v>41970.25</v>
      </c>
      <c r="AD2372">
        <v>23.966000000000001</v>
      </c>
    </row>
    <row r="2373" spans="29:30">
      <c r="AC2373" s="21">
        <v>41970.291666666664</v>
      </c>
      <c r="AD2373">
        <v>23.869</v>
      </c>
    </row>
    <row r="2374" spans="29:30">
      <c r="AC2374" s="21">
        <v>41970.333333333336</v>
      </c>
      <c r="AD2374">
        <v>23.869</v>
      </c>
    </row>
    <row r="2375" spans="29:30">
      <c r="AC2375" s="21">
        <v>41970.375</v>
      </c>
      <c r="AD2375">
        <v>24.062000000000001</v>
      </c>
    </row>
    <row r="2376" spans="29:30">
      <c r="AC2376" s="21">
        <v>41970.416666666664</v>
      </c>
      <c r="AD2376">
        <v>24.254999999999999</v>
      </c>
    </row>
    <row r="2377" spans="29:30">
      <c r="AC2377" s="21">
        <v>41970.458333333336</v>
      </c>
      <c r="AD2377">
        <v>24.350999999999999</v>
      </c>
    </row>
    <row r="2378" spans="29:30">
      <c r="AC2378" s="21">
        <v>41970.5</v>
      </c>
      <c r="AD2378">
        <v>24.350999999999999</v>
      </c>
    </row>
    <row r="2379" spans="29:30">
      <c r="AC2379" s="21">
        <v>41970.541666666664</v>
      </c>
      <c r="AD2379">
        <v>24.350999999999999</v>
      </c>
    </row>
    <row r="2380" spans="29:30">
      <c r="AC2380" s="21">
        <v>41970.583333333336</v>
      </c>
      <c r="AD2380">
        <v>24.350999999999999</v>
      </c>
    </row>
    <row r="2381" spans="29:30">
      <c r="AC2381" s="21">
        <v>41970.625</v>
      </c>
      <c r="AD2381">
        <v>24.254999999999999</v>
      </c>
    </row>
    <row r="2382" spans="29:30">
      <c r="AC2382" s="21">
        <v>41970.666666666664</v>
      </c>
      <c r="AD2382">
        <v>24.254999999999999</v>
      </c>
    </row>
    <row r="2383" spans="29:30">
      <c r="AC2383" s="21">
        <v>41970.708333333336</v>
      </c>
      <c r="AD2383">
        <v>24.158000000000001</v>
      </c>
    </row>
    <row r="2384" spans="29:30">
      <c r="AC2384" s="21">
        <v>41970.75</v>
      </c>
      <c r="AD2384">
        <v>24.062000000000001</v>
      </c>
    </row>
    <row r="2385" spans="29:30">
      <c r="AC2385" s="21">
        <v>41970.791666666664</v>
      </c>
      <c r="AD2385">
        <v>23.966000000000001</v>
      </c>
    </row>
    <row r="2386" spans="29:30">
      <c r="AC2386" s="21">
        <v>41970.833333333336</v>
      </c>
      <c r="AD2386">
        <v>23.966000000000001</v>
      </c>
    </row>
    <row r="2387" spans="29:30">
      <c r="AC2387" s="21">
        <v>41970.875</v>
      </c>
      <c r="AD2387">
        <v>23.869</v>
      </c>
    </row>
    <row r="2388" spans="29:30">
      <c r="AC2388" s="21">
        <v>41970.916666666664</v>
      </c>
      <c r="AD2388">
        <v>23.869</v>
      </c>
    </row>
    <row r="2389" spans="29:30">
      <c r="AC2389" s="21">
        <v>41970.958333333336</v>
      </c>
      <c r="AD2389">
        <v>23.869</v>
      </c>
    </row>
    <row r="2390" spans="29:30">
      <c r="AC2390" s="21">
        <v>41971</v>
      </c>
      <c r="AD2390">
        <v>23.869</v>
      </c>
    </row>
    <row r="2391" spans="29:30">
      <c r="AC2391" s="21">
        <v>41971.041666666664</v>
      </c>
      <c r="AD2391">
        <v>23.773</v>
      </c>
    </row>
    <row r="2392" spans="29:30">
      <c r="AC2392" s="21">
        <v>41971.083333333336</v>
      </c>
      <c r="AD2392">
        <v>23.677</v>
      </c>
    </row>
    <row r="2393" spans="29:30">
      <c r="AC2393" s="21">
        <v>41971.125</v>
      </c>
      <c r="AD2393">
        <v>23.773</v>
      </c>
    </row>
    <row r="2394" spans="29:30">
      <c r="AC2394" s="21">
        <v>41971.166666666664</v>
      </c>
      <c r="AD2394">
        <v>23.773</v>
      </c>
    </row>
    <row r="2395" spans="29:30">
      <c r="AC2395" s="21">
        <v>41971.208333333336</v>
      </c>
      <c r="AD2395">
        <v>23.773</v>
      </c>
    </row>
    <row r="2396" spans="29:30">
      <c r="AC2396" s="21">
        <v>41971.25</v>
      </c>
      <c r="AD2396">
        <v>23.677</v>
      </c>
    </row>
    <row r="2397" spans="29:30">
      <c r="AC2397" s="21">
        <v>41971.291666666664</v>
      </c>
      <c r="AD2397">
        <v>23.484000000000002</v>
      </c>
    </row>
    <row r="2398" spans="29:30">
      <c r="AC2398" s="21">
        <v>41971.333333333336</v>
      </c>
      <c r="AD2398">
        <v>23.388000000000002</v>
      </c>
    </row>
    <row r="2399" spans="29:30">
      <c r="AC2399" s="21">
        <v>41971.375</v>
      </c>
      <c r="AD2399">
        <v>23.388000000000002</v>
      </c>
    </row>
    <row r="2400" spans="29:30">
      <c r="AC2400" s="21">
        <v>41971.416666666664</v>
      </c>
      <c r="AD2400">
        <v>23.388000000000002</v>
      </c>
    </row>
    <row r="2401" spans="29:30">
      <c r="AC2401" s="21">
        <v>41971.458333333336</v>
      </c>
      <c r="AD2401">
        <v>23.773</v>
      </c>
    </row>
    <row r="2402" spans="29:30">
      <c r="AC2402" s="21">
        <v>41971.5</v>
      </c>
      <c r="AD2402">
        <v>23.773</v>
      </c>
    </row>
    <row r="2403" spans="29:30">
      <c r="AC2403" s="21">
        <v>41971.541666666664</v>
      </c>
      <c r="AD2403">
        <v>23.773</v>
      </c>
    </row>
    <row r="2404" spans="29:30">
      <c r="AC2404" s="21">
        <v>41971.583333333336</v>
      </c>
      <c r="AD2404">
        <v>23.677</v>
      </c>
    </row>
    <row r="2405" spans="29:30">
      <c r="AC2405" s="21">
        <v>41971.625</v>
      </c>
      <c r="AD2405">
        <v>23.677</v>
      </c>
    </row>
    <row r="2406" spans="29:30">
      <c r="AC2406" s="21">
        <v>41971.666666666664</v>
      </c>
      <c r="AD2406">
        <v>23.773</v>
      </c>
    </row>
    <row r="2407" spans="29:30">
      <c r="AC2407" s="21">
        <v>41971.708333333336</v>
      </c>
      <c r="AD2407">
        <v>23.677</v>
      </c>
    </row>
    <row r="2408" spans="29:30">
      <c r="AC2408" s="21">
        <v>41971.75</v>
      </c>
      <c r="AD2408">
        <v>23.677</v>
      </c>
    </row>
    <row r="2409" spans="29:30">
      <c r="AC2409" s="21">
        <v>41971.791666666664</v>
      </c>
      <c r="AD2409">
        <v>23.484000000000002</v>
      </c>
    </row>
    <row r="2410" spans="29:30">
      <c r="AC2410" s="21">
        <v>41971.833333333336</v>
      </c>
      <c r="AD2410">
        <v>23.581</v>
      </c>
    </row>
    <row r="2411" spans="29:30">
      <c r="AC2411" s="21">
        <v>41971.875</v>
      </c>
      <c r="AD2411">
        <v>23.388000000000002</v>
      </c>
    </row>
    <row r="2412" spans="29:30">
      <c r="AC2412" s="21">
        <v>41971.916666666664</v>
      </c>
      <c r="AD2412">
        <v>23.388000000000002</v>
      </c>
    </row>
    <row r="2413" spans="29:30">
      <c r="AC2413" s="21">
        <v>41971.958333333336</v>
      </c>
      <c r="AD2413">
        <v>23.677</v>
      </c>
    </row>
    <row r="2414" spans="29:30">
      <c r="AC2414" s="21">
        <v>41972</v>
      </c>
      <c r="AD2414">
        <v>23.196000000000002</v>
      </c>
    </row>
    <row r="2415" spans="29:30">
      <c r="AC2415" s="21">
        <v>41972.041666666664</v>
      </c>
      <c r="AD2415">
        <v>23.388000000000002</v>
      </c>
    </row>
    <row r="2416" spans="29:30">
      <c r="AC2416" s="21">
        <v>41972.083333333336</v>
      </c>
      <c r="AD2416">
        <v>23.388000000000002</v>
      </c>
    </row>
    <row r="2417" spans="29:30">
      <c r="AC2417" s="21">
        <v>41972.125</v>
      </c>
      <c r="AD2417">
        <v>23.388000000000002</v>
      </c>
    </row>
    <row r="2418" spans="29:30">
      <c r="AC2418" s="21">
        <v>41972.166666666664</v>
      </c>
      <c r="AD2418">
        <v>23.484000000000002</v>
      </c>
    </row>
    <row r="2419" spans="29:30">
      <c r="AC2419" s="21">
        <v>41972.208333333336</v>
      </c>
      <c r="AD2419">
        <v>23.581</v>
      </c>
    </row>
    <row r="2420" spans="29:30">
      <c r="AC2420" s="21">
        <v>41972.25</v>
      </c>
      <c r="AD2420">
        <v>23.581</v>
      </c>
    </row>
    <row r="2421" spans="29:30">
      <c r="AC2421" s="21">
        <v>41972.291666666664</v>
      </c>
      <c r="AD2421">
        <v>23.581</v>
      </c>
    </row>
    <row r="2422" spans="29:30">
      <c r="AC2422" s="21">
        <v>41972.333333333336</v>
      </c>
      <c r="AD2422">
        <v>23.581</v>
      </c>
    </row>
    <row r="2423" spans="29:30">
      <c r="AC2423" s="21">
        <v>41972.375</v>
      </c>
      <c r="AD2423">
        <v>23.581</v>
      </c>
    </row>
    <row r="2424" spans="29:30">
      <c r="AC2424" s="21">
        <v>41972.416666666664</v>
      </c>
      <c r="AD2424">
        <v>23.581</v>
      </c>
    </row>
    <row r="2425" spans="29:30">
      <c r="AC2425" s="21">
        <v>41972.458333333336</v>
      </c>
      <c r="AD2425">
        <v>23.484000000000002</v>
      </c>
    </row>
    <row r="2426" spans="29:30">
      <c r="AC2426" s="21">
        <v>41972.5</v>
      </c>
      <c r="AD2426">
        <v>23.581</v>
      </c>
    </row>
    <row r="2427" spans="29:30">
      <c r="AC2427" s="21">
        <v>41972.541666666664</v>
      </c>
      <c r="AD2427">
        <v>23.581</v>
      </c>
    </row>
    <row r="2428" spans="29:30">
      <c r="AC2428" s="21">
        <v>41972.583333333336</v>
      </c>
      <c r="AD2428">
        <v>23.581</v>
      </c>
    </row>
    <row r="2429" spans="29:30">
      <c r="AC2429" s="21">
        <v>41972.625</v>
      </c>
      <c r="AD2429">
        <v>23.388000000000002</v>
      </c>
    </row>
    <row r="2430" spans="29:30">
      <c r="AC2430" s="21">
        <v>41972.666666666664</v>
      </c>
      <c r="AD2430">
        <v>23.292000000000002</v>
      </c>
    </row>
    <row r="2431" spans="29:30">
      <c r="AC2431" s="21">
        <v>41972.708333333336</v>
      </c>
      <c r="AD2431">
        <v>23.196000000000002</v>
      </c>
    </row>
    <row r="2432" spans="29:30">
      <c r="AC2432" s="21">
        <v>41972.75</v>
      </c>
      <c r="AD2432">
        <v>23.196000000000002</v>
      </c>
    </row>
    <row r="2433" spans="29:30">
      <c r="AC2433" s="21">
        <v>41972.791666666664</v>
      </c>
      <c r="AD2433">
        <v>23.1</v>
      </c>
    </row>
    <row r="2434" spans="29:30">
      <c r="AC2434" s="21">
        <v>41972.833333333336</v>
      </c>
      <c r="AD2434">
        <v>23.196000000000002</v>
      </c>
    </row>
    <row r="2435" spans="29:30">
      <c r="AC2435" s="21">
        <v>41972.875</v>
      </c>
      <c r="AD2435">
        <v>23.292000000000002</v>
      </c>
    </row>
    <row r="2436" spans="29:30">
      <c r="AC2436" s="21">
        <v>41972.916666666664</v>
      </c>
      <c r="AD2436">
        <v>23.196000000000002</v>
      </c>
    </row>
    <row r="2437" spans="29:30">
      <c r="AC2437" s="21">
        <v>41972.958333333336</v>
      </c>
      <c r="AD2437">
        <v>23.388000000000002</v>
      </c>
    </row>
    <row r="2438" spans="29:30">
      <c r="AC2438" s="21">
        <v>41973</v>
      </c>
      <c r="AD2438">
        <v>23.388000000000002</v>
      </c>
    </row>
    <row r="2439" spans="29:30">
      <c r="AC2439" s="21">
        <v>41973.041666666664</v>
      </c>
      <c r="AD2439">
        <v>23.1</v>
      </c>
    </row>
    <row r="2440" spans="29:30">
      <c r="AC2440" s="21">
        <v>41973.083333333336</v>
      </c>
      <c r="AD2440">
        <v>22.908000000000001</v>
      </c>
    </row>
    <row r="2441" spans="29:30">
      <c r="AC2441" s="21">
        <v>41973.125</v>
      </c>
      <c r="AD2441">
        <v>23.004000000000001</v>
      </c>
    </row>
    <row r="2442" spans="29:30">
      <c r="AC2442" s="21">
        <v>41973.166666666664</v>
      </c>
      <c r="AD2442">
        <v>23.1</v>
      </c>
    </row>
    <row r="2443" spans="29:30">
      <c r="AC2443" s="21">
        <v>41973.208333333336</v>
      </c>
      <c r="AD2443">
        <v>23.1</v>
      </c>
    </row>
    <row r="2444" spans="29:30">
      <c r="AC2444" s="21">
        <v>41973.25</v>
      </c>
      <c r="AD2444">
        <v>23.292000000000002</v>
      </c>
    </row>
    <row r="2445" spans="29:30">
      <c r="AC2445" s="21">
        <v>41973.291666666664</v>
      </c>
      <c r="AD2445">
        <v>23.292000000000002</v>
      </c>
    </row>
    <row r="2446" spans="29:30">
      <c r="AC2446" s="21">
        <v>41973.333333333336</v>
      </c>
      <c r="AD2446">
        <v>23.004000000000001</v>
      </c>
    </row>
    <row r="2447" spans="29:30">
      <c r="AC2447" s="21">
        <v>41973.375</v>
      </c>
      <c r="AD2447">
        <v>23.484000000000002</v>
      </c>
    </row>
    <row r="2448" spans="29:30">
      <c r="AC2448" s="21">
        <v>41973.416666666664</v>
      </c>
      <c r="AD2448">
        <v>23.677</v>
      </c>
    </row>
    <row r="2449" spans="29:30">
      <c r="AC2449" s="21">
        <v>41973.458333333336</v>
      </c>
      <c r="AD2449">
        <v>23.869</v>
      </c>
    </row>
    <row r="2450" spans="29:30">
      <c r="AC2450" s="21">
        <v>41973.5</v>
      </c>
      <c r="AD2450">
        <v>23.966000000000001</v>
      </c>
    </row>
    <row r="2451" spans="29:30">
      <c r="AC2451" s="21">
        <v>41973.541666666664</v>
      </c>
      <c r="AD2451">
        <v>23.966000000000001</v>
      </c>
    </row>
    <row r="2452" spans="29:30">
      <c r="AC2452" s="21">
        <v>41973.583333333336</v>
      </c>
      <c r="AD2452">
        <v>24.062000000000001</v>
      </c>
    </row>
    <row r="2453" spans="29:30">
      <c r="AC2453" s="21">
        <v>41973.625</v>
      </c>
      <c r="AD2453">
        <v>24.062000000000001</v>
      </c>
    </row>
    <row r="2454" spans="29:30">
      <c r="AC2454" s="21">
        <v>41973.666666666664</v>
      </c>
      <c r="AD2454">
        <v>23.581</v>
      </c>
    </row>
    <row r="2455" spans="29:30">
      <c r="AC2455" s="21">
        <v>41973.708333333336</v>
      </c>
      <c r="AD2455">
        <v>23.484000000000002</v>
      </c>
    </row>
    <row r="2456" spans="29:30">
      <c r="AC2456" s="21">
        <v>41973.75</v>
      </c>
      <c r="AD2456">
        <v>23.484000000000002</v>
      </c>
    </row>
    <row r="2457" spans="29:30">
      <c r="AC2457" s="21">
        <v>41973.791666666664</v>
      </c>
      <c r="AD2457">
        <v>23.581</v>
      </c>
    </row>
    <row r="2458" spans="29:30">
      <c r="AC2458" s="21">
        <v>41973.833333333336</v>
      </c>
      <c r="AD2458">
        <v>23.484000000000002</v>
      </c>
    </row>
    <row r="2459" spans="29:30">
      <c r="AC2459" s="21">
        <v>41973.875</v>
      </c>
      <c r="AD2459">
        <v>23.484000000000002</v>
      </c>
    </row>
    <row r="2460" spans="29:30">
      <c r="AC2460" s="21">
        <v>41973.916666666664</v>
      </c>
      <c r="AD2460">
        <v>23.581</v>
      </c>
    </row>
    <row r="2461" spans="29:30">
      <c r="AC2461" s="21">
        <v>41973.958333333336</v>
      </c>
      <c r="AD2461">
        <v>23.581</v>
      </c>
    </row>
    <row r="2462" spans="29:30">
      <c r="AC2462" s="21">
        <v>41974</v>
      </c>
      <c r="AD2462">
        <v>23.581</v>
      </c>
    </row>
    <row r="2463" spans="29:30">
      <c r="AC2463" s="21">
        <v>41974.041666666664</v>
      </c>
      <c r="AD2463">
        <v>23.484000000000002</v>
      </c>
    </row>
    <row r="2464" spans="29:30">
      <c r="AC2464" s="21">
        <v>41974.083333333336</v>
      </c>
      <c r="AD2464">
        <v>23.484000000000002</v>
      </c>
    </row>
    <row r="2465" spans="29:30">
      <c r="AC2465" s="21">
        <v>41974.125</v>
      </c>
      <c r="AD2465">
        <v>23.388000000000002</v>
      </c>
    </row>
    <row r="2466" spans="29:30">
      <c r="AC2466" s="21">
        <v>41974.166666666664</v>
      </c>
      <c r="AD2466">
        <v>23.292000000000002</v>
      </c>
    </row>
    <row r="2467" spans="29:30">
      <c r="AC2467" s="21">
        <v>41974.208333333336</v>
      </c>
      <c r="AD2467">
        <v>23.196000000000002</v>
      </c>
    </row>
    <row r="2468" spans="29:30">
      <c r="AC2468" s="21">
        <v>41974.25</v>
      </c>
      <c r="AD2468">
        <v>23.292000000000002</v>
      </c>
    </row>
    <row r="2469" spans="29:30">
      <c r="AC2469" s="21">
        <v>41974.291666666664</v>
      </c>
      <c r="AD2469">
        <v>23.1</v>
      </c>
    </row>
    <row r="2470" spans="29:30">
      <c r="AC2470" s="21">
        <v>41974.333333333336</v>
      </c>
      <c r="AD2470">
        <v>23.1</v>
      </c>
    </row>
    <row r="2471" spans="29:30">
      <c r="AC2471" s="21">
        <v>41974.375</v>
      </c>
      <c r="AD2471">
        <v>23.484000000000002</v>
      </c>
    </row>
    <row r="2472" spans="29:30">
      <c r="AC2472" s="21">
        <v>41974.416666666664</v>
      </c>
      <c r="AD2472">
        <v>23.581</v>
      </c>
    </row>
    <row r="2473" spans="29:30">
      <c r="AC2473" s="21">
        <v>41974.458333333336</v>
      </c>
      <c r="AD2473">
        <v>23.581</v>
      </c>
    </row>
    <row r="2474" spans="29:30">
      <c r="AC2474" s="21">
        <v>41974.5</v>
      </c>
      <c r="AD2474">
        <v>23.484000000000002</v>
      </c>
    </row>
    <row r="2475" spans="29:30">
      <c r="AC2475" s="21">
        <v>41974.541666666664</v>
      </c>
      <c r="AD2475">
        <v>23.292000000000002</v>
      </c>
    </row>
    <row r="2476" spans="29:30">
      <c r="AC2476" s="21">
        <v>41974.583333333336</v>
      </c>
      <c r="AD2476">
        <v>23.581</v>
      </c>
    </row>
    <row r="2477" spans="29:30">
      <c r="AC2477" s="21">
        <v>41974.625</v>
      </c>
      <c r="AD2477">
        <v>23.773</v>
      </c>
    </row>
    <row r="2478" spans="29:30">
      <c r="AC2478" s="21">
        <v>41974.666666666664</v>
      </c>
      <c r="AD2478">
        <v>23.004000000000001</v>
      </c>
    </row>
    <row r="2479" spans="29:30">
      <c r="AC2479" s="21">
        <v>41974.708333333336</v>
      </c>
      <c r="AD2479">
        <v>23.004000000000001</v>
      </c>
    </row>
    <row r="2480" spans="29:30">
      <c r="AC2480" s="21">
        <v>41974.75</v>
      </c>
      <c r="AD2480">
        <v>22.812000000000001</v>
      </c>
    </row>
    <row r="2481" spans="29:30">
      <c r="AC2481" s="21">
        <v>41974.791666666664</v>
      </c>
      <c r="AD2481">
        <v>22.908000000000001</v>
      </c>
    </row>
    <row r="2482" spans="29:30">
      <c r="AC2482" s="21">
        <v>41974.833333333336</v>
      </c>
      <c r="AD2482">
        <v>23.1</v>
      </c>
    </row>
    <row r="2483" spans="29:30">
      <c r="AC2483" s="21">
        <v>41974.875</v>
      </c>
      <c r="AD2483">
        <v>23.292000000000002</v>
      </c>
    </row>
    <row r="2484" spans="29:30">
      <c r="AC2484" s="21">
        <v>41974.916666666664</v>
      </c>
      <c r="AD2484">
        <v>23.292000000000002</v>
      </c>
    </row>
    <row r="2485" spans="29:30">
      <c r="AC2485" s="21">
        <v>41974.958333333336</v>
      </c>
      <c r="AD2485">
        <v>23.388000000000002</v>
      </c>
    </row>
    <row r="2486" spans="29:30">
      <c r="AC2486" s="21">
        <v>41975</v>
      </c>
      <c r="AD2486">
        <v>23.292000000000002</v>
      </c>
    </row>
    <row r="2487" spans="29:30">
      <c r="AC2487" s="21">
        <v>41975.041666666664</v>
      </c>
      <c r="AD2487">
        <v>22.908000000000001</v>
      </c>
    </row>
    <row r="2488" spans="29:30">
      <c r="AC2488" s="21">
        <v>41975.083333333336</v>
      </c>
      <c r="AD2488">
        <v>22.524999999999999</v>
      </c>
    </row>
    <row r="2489" spans="29:30">
      <c r="AC2489" s="21">
        <v>41975.125</v>
      </c>
      <c r="AD2489">
        <v>22.812000000000001</v>
      </c>
    </row>
    <row r="2490" spans="29:30">
      <c r="AC2490" s="21">
        <v>41975.166666666664</v>
      </c>
      <c r="AD2490">
        <v>23.388000000000002</v>
      </c>
    </row>
    <row r="2491" spans="29:30">
      <c r="AC2491" s="21">
        <v>41975.208333333336</v>
      </c>
      <c r="AD2491">
        <v>22.428999999999998</v>
      </c>
    </row>
    <row r="2492" spans="29:30">
      <c r="AC2492" s="21">
        <v>41975.25</v>
      </c>
      <c r="AD2492">
        <v>22.716999999999999</v>
      </c>
    </row>
    <row r="2493" spans="29:30">
      <c r="AC2493" s="21">
        <v>41975.291666666664</v>
      </c>
      <c r="AD2493">
        <v>22.812000000000001</v>
      </c>
    </row>
    <row r="2494" spans="29:30">
      <c r="AC2494" s="21">
        <v>41975.333333333336</v>
      </c>
      <c r="AD2494">
        <v>22.812000000000001</v>
      </c>
    </row>
    <row r="2495" spans="29:30">
      <c r="AC2495" s="21">
        <v>41975.375</v>
      </c>
      <c r="AD2495">
        <v>23.1</v>
      </c>
    </row>
    <row r="2496" spans="29:30">
      <c r="AC2496" s="21">
        <v>41975.416666666664</v>
      </c>
      <c r="AD2496">
        <v>23.388000000000002</v>
      </c>
    </row>
    <row r="2497" spans="29:30">
      <c r="AC2497" s="21">
        <v>41975.458333333336</v>
      </c>
      <c r="AD2497">
        <v>23.677</v>
      </c>
    </row>
    <row r="2498" spans="29:30">
      <c r="AC2498" s="21">
        <v>41975.5</v>
      </c>
      <c r="AD2498">
        <v>23.773</v>
      </c>
    </row>
    <row r="2499" spans="29:30">
      <c r="AC2499" s="21">
        <v>41975.541666666664</v>
      </c>
      <c r="AD2499">
        <v>23.677</v>
      </c>
    </row>
    <row r="2500" spans="29:30">
      <c r="AC2500" s="21">
        <v>41975.583333333336</v>
      </c>
      <c r="AD2500">
        <v>23.581</v>
      </c>
    </row>
    <row r="2501" spans="29:30">
      <c r="AC2501" s="21">
        <v>41975.625</v>
      </c>
      <c r="AD2501">
        <v>23.773</v>
      </c>
    </row>
    <row r="2502" spans="29:30">
      <c r="AC2502" s="21">
        <v>41975.666666666664</v>
      </c>
      <c r="AD2502">
        <v>23.484000000000002</v>
      </c>
    </row>
    <row r="2503" spans="29:30">
      <c r="AC2503" s="21">
        <v>41975.708333333336</v>
      </c>
      <c r="AD2503">
        <v>23.004000000000001</v>
      </c>
    </row>
    <row r="2504" spans="29:30">
      <c r="AC2504" s="21">
        <v>41975.75</v>
      </c>
      <c r="AD2504">
        <v>22.908000000000001</v>
      </c>
    </row>
    <row r="2505" spans="29:30">
      <c r="AC2505" s="21">
        <v>41975.791666666664</v>
      </c>
      <c r="AD2505">
        <v>23.004000000000001</v>
      </c>
    </row>
    <row r="2506" spans="29:30">
      <c r="AC2506" s="21">
        <v>41975.833333333336</v>
      </c>
      <c r="AD2506">
        <v>23.1</v>
      </c>
    </row>
    <row r="2507" spans="29:30">
      <c r="AC2507" s="21">
        <v>41975.875</v>
      </c>
      <c r="AD2507">
        <v>23.196000000000002</v>
      </c>
    </row>
    <row r="2508" spans="29:30">
      <c r="AC2508" s="21">
        <v>41975.916666666664</v>
      </c>
      <c r="AD2508">
        <v>23.388000000000002</v>
      </c>
    </row>
    <row r="2509" spans="29:30">
      <c r="AC2509" s="21">
        <v>41975.958333333336</v>
      </c>
      <c r="AD2509">
        <v>23.484000000000002</v>
      </c>
    </row>
    <row r="2510" spans="29:30">
      <c r="AC2510" s="21">
        <v>41976</v>
      </c>
      <c r="AD2510">
        <v>23.581</v>
      </c>
    </row>
    <row r="2511" spans="29:30">
      <c r="AC2511" s="21">
        <v>41976.041666666664</v>
      </c>
      <c r="AD2511">
        <v>23.484000000000002</v>
      </c>
    </row>
    <row r="2512" spans="29:30">
      <c r="AC2512" s="21">
        <v>41976.083333333336</v>
      </c>
      <c r="AD2512">
        <v>23.484000000000002</v>
      </c>
    </row>
    <row r="2513" spans="29:30">
      <c r="AC2513" s="21">
        <v>41976.125</v>
      </c>
      <c r="AD2513">
        <v>23.388000000000002</v>
      </c>
    </row>
    <row r="2514" spans="29:30">
      <c r="AC2514" s="21">
        <v>41976.166666666664</v>
      </c>
      <c r="AD2514">
        <v>23.677</v>
      </c>
    </row>
    <row r="2515" spans="29:30">
      <c r="AC2515" s="21">
        <v>41976.208333333336</v>
      </c>
      <c r="AD2515">
        <v>23.869</v>
      </c>
    </row>
    <row r="2516" spans="29:30">
      <c r="AC2516" s="21">
        <v>41976.25</v>
      </c>
      <c r="AD2516">
        <v>23.773</v>
      </c>
    </row>
    <row r="2517" spans="29:30">
      <c r="AC2517" s="21">
        <v>41976.291666666664</v>
      </c>
      <c r="AD2517">
        <v>23.677</v>
      </c>
    </row>
    <row r="2518" spans="29:30">
      <c r="AC2518" s="21">
        <v>41976.333333333336</v>
      </c>
      <c r="AD2518">
        <v>23.484000000000002</v>
      </c>
    </row>
    <row r="2519" spans="29:30">
      <c r="AC2519" s="21">
        <v>41976.375</v>
      </c>
      <c r="AD2519">
        <v>23.677</v>
      </c>
    </row>
    <row r="2520" spans="29:30">
      <c r="AC2520" s="21">
        <v>41976.416666666664</v>
      </c>
      <c r="AD2520">
        <v>23.677</v>
      </c>
    </row>
    <row r="2521" spans="29:30">
      <c r="AC2521" s="21">
        <v>41976.458333333336</v>
      </c>
      <c r="AD2521">
        <v>23.581</v>
      </c>
    </row>
    <row r="2522" spans="29:30">
      <c r="AC2522" s="21">
        <v>41976.5</v>
      </c>
      <c r="AD2522">
        <v>23.196000000000002</v>
      </c>
    </row>
    <row r="2523" spans="29:30">
      <c r="AC2523" s="21">
        <v>41976.541666666664</v>
      </c>
      <c r="AD2523">
        <v>22.620999999999999</v>
      </c>
    </row>
    <row r="2524" spans="29:30">
      <c r="AC2524" s="21">
        <v>41976.583333333336</v>
      </c>
      <c r="AD2524">
        <v>23.1</v>
      </c>
    </row>
    <row r="2525" spans="29:30">
      <c r="AC2525" s="21">
        <v>41976.625</v>
      </c>
      <c r="AD2525">
        <v>23.1</v>
      </c>
    </row>
    <row r="2526" spans="29:30">
      <c r="AC2526" s="21">
        <v>41976.666666666664</v>
      </c>
      <c r="AD2526">
        <v>23.196000000000002</v>
      </c>
    </row>
    <row r="2527" spans="29:30">
      <c r="AC2527" s="21">
        <v>41976.708333333336</v>
      </c>
      <c r="AD2527">
        <v>23.196000000000002</v>
      </c>
    </row>
    <row r="2528" spans="29:30">
      <c r="AC2528" s="21">
        <v>41976.75</v>
      </c>
      <c r="AD2528">
        <v>23.1</v>
      </c>
    </row>
    <row r="2529" spans="29:30">
      <c r="AC2529" s="21">
        <v>41976.791666666664</v>
      </c>
      <c r="AD2529">
        <v>23.004000000000001</v>
      </c>
    </row>
    <row r="2530" spans="29:30">
      <c r="AC2530" s="21">
        <v>41976.833333333336</v>
      </c>
      <c r="AD2530">
        <v>23.1</v>
      </c>
    </row>
    <row r="2531" spans="29:30">
      <c r="AC2531" s="21">
        <v>41976.875</v>
      </c>
      <c r="AD2531">
        <v>23.196000000000002</v>
      </c>
    </row>
    <row r="2532" spans="29:30">
      <c r="AC2532" s="21">
        <v>41976.916666666664</v>
      </c>
      <c r="AD2532">
        <v>23.004000000000001</v>
      </c>
    </row>
    <row r="2533" spans="29:30">
      <c r="AC2533" s="21">
        <v>41976.958333333336</v>
      </c>
      <c r="AD2533">
        <v>23.1</v>
      </c>
    </row>
    <row r="2534" spans="29:30">
      <c r="AC2534" s="21">
        <v>41977</v>
      </c>
      <c r="AD2534">
        <v>23.1</v>
      </c>
    </row>
    <row r="2535" spans="29:30">
      <c r="AC2535" s="21">
        <v>41977.041666666664</v>
      </c>
      <c r="AD2535">
        <v>23.1</v>
      </c>
    </row>
    <row r="2536" spans="29:30">
      <c r="AC2536" s="21">
        <v>41977.083333333336</v>
      </c>
      <c r="AD2536">
        <v>23.484000000000002</v>
      </c>
    </row>
    <row r="2537" spans="29:30">
      <c r="AC2537" s="21">
        <v>41977.125</v>
      </c>
      <c r="AD2537">
        <v>23.292000000000002</v>
      </c>
    </row>
    <row r="2538" spans="29:30">
      <c r="AC2538" s="21">
        <v>41977.166666666664</v>
      </c>
      <c r="AD2538">
        <v>23.388000000000002</v>
      </c>
    </row>
    <row r="2539" spans="29:30">
      <c r="AC2539" s="21">
        <v>41977.208333333336</v>
      </c>
      <c r="AD2539">
        <v>23.1</v>
      </c>
    </row>
    <row r="2540" spans="29:30">
      <c r="AC2540" s="21">
        <v>41977.25</v>
      </c>
      <c r="AD2540">
        <v>23.292000000000002</v>
      </c>
    </row>
    <row r="2541" spans="29:30">
      <c r="AC2541" s="21">
        <v>41977.291666666664</v>
      </c>
      <c r="AD2541">
        <v>23.196000000000002</v>
      </c>
    </row>
    <row r="2542" spans="29:30">
      <c r="AC2542" s="21">
        <v>41977.333333333336</v>
      </c>
      <c r="AD2542">
        <v>23.484000000000002</v>
      </c>
    </row>
    <row r="2543" spans="29:30">
      <c r="AC2543" s="21">
        <v>41977.375</v>
      </c>
      <c r="AD2543">
        <v>23.677</v>
      </c>
    </row>
    <row r="2544" spans="29:30">
      <c r="AC2544" s="21">
        <v>41977.416666666664</v>
      </c>
      <c r="AD2544">
        <v>23.677</v>
      </c>
    </row>
    <row r="2545" spans="29:30">
      <c r="AC2545" s="21">
        <v>41977.458333333336</v>
      </c>
      <c r="AD2545">
        <v>23.677</v>
      </c>
    </row>
    <row r="2546" spans="29:30">
      <c r="AC2546" s="21">
        <v>41977.5</v>
      </c>
      <c r="AD2546">
        <v>23.677</v>
      </c>
    </row>
    <row r="2547" spans="29:30">
      <c r="AC2547" s="21">
        <v>41977.541666666664</v>
      </c>
      <c r="AD2547">
        <v>23.773</v>
      </c>
    </row>
    <row r="2548" spans="29:30">
      <c r="AC2548" s="21">
        <v>41977.583333333336</v>
      </c>
      <c r="AD2548">
        <v>23.773</v>
      </c>
    </row>
    <row r="2549" spans="29:30">
      <c r="AC2549" s="21">
        <v>41977.625</v>
      </c>
      <c r="AD2549">
        <v>23.677</v>
      </c>
    </row>
    <row r="2550" spans="29:30">
      <c r="AC2550" s="21">
        <v>41977.666666666664</v>
      </c>
      <c r="AD2550">
        <v>23.581</v>
      </c>
    </row>
    <row r="2551" spans="29:30">
      <c r="AC2551" s="21">
        <v>41977.708333333336</v>
      </c>
      <c r="AD2551">
        <v>23.484000000000002</v>
      </c>
    </row>
    <row r="2552" spans="29:30">
      <c r="AC2552" s="21">
        <v>41977.75</v>
      </c>
      <c r="AD2552">
        <v>23.292000000000002</v>
      </c>
    </row>
    <row r="2553" spans="29:30">
      <c r="AC2553" s="21">
        <v>41977.791666666664</v>
      </c>
      <c r="AD2553">
        <v>23.196000000000002</v>
      </c>
    </row>
    <row r="2554" spans="29:30">
      <c r="AC2554" s="21">
        <v>41977.833333333336</v>
      </c>
      <c r="AD2554">
        <v>23.004000000000001</v>
      </c>
    </row>
    <row r="2555" spans="29:30">
      <c r="AC2555" s="21">
        <v>41977.875</v>
      </c>
      <c r="AD2555">
        <v>23.1</v>
      </c>
    </row>
    <row r="2556" spans="29:30">
      <c r="AC2556" s="21">
        <v>41977.916666666664</v>
      </c>
      <c r="AD2556">
        <v>23.196000000000002</v>
      </c>
    </row>
    <row r="2557" spans="29:30">
      <c r="AC2557" s="21">
        <v>41977.958333333336</v>
      </c>
      <c r="AD2557">
        <v>23.196000000000002</v>
      </c>
    </row>
    <row r="2558" spans="29:30">
      <c r="AC2558" s="21">
        <v>41978</v>
      </c>
      <c r="AD2558">
        <v>23.292000000000002</v>
      </c>
    </row>
    <row r="2559" spans="29:30">
      <c r="AC2559" s="21">
        <v>41978.041666666664</v>
      </c>
      <c r="AD2559">
        <v>23.484000000000002</v>
      </c>
    </row>
    <row r="2560" spans="29:30">
      <c r="AC2560" s="21">
        <v>41978.083333333336</v>
      </c>
      <c r="AD2560">
        <v>23.196000000000002</v>
      </c>
    </row>
    <row r="2561" spans="29:30">
      <c r="AC2561" s="21">
        <v>41978.125</v>
      </c>
      <c r="AD2561">
        <v>23.292000000000002</v>
      </c>
    </row>
    <row r="2562" spans="29:30">
      <c r="AC2562" s="21">
        <v>41978.166666666664</v>
      </c>
      <c r="AD2562">
        <v>23.1</v>
      </c>
    </row>
    <row r="2563" spans="29:30">
      <c r="AC2563" s="21">
        <v>41978.208333333336</v>
      </c>
      <c r="AD2563">
        <v>23.1</v>
      </c>
    </row>
    <row r="2564" spans="29:30">
      <c r="AC2564" s="21">
        <v>41978.25</v>
      </c>
      <c r="AD2564">
        <v>22.716999999999999</v>
      </c>
    </row>
    <row r="2565" spans="29:30">
      <c r="AC2565" s="21">
        <v>41978.291666666664</v>
      </c>
      <c r="AD2565">
        <v>22.141999999999999</v>
      </c>
    </row>
    <row r="2566" spans="29:30">
      <c r="AC2566" s="21">
        <v>41978.333333333336</v>
      </c>
      <c r="AD2566">
        <v>22.428999999999998</v>
      </c>
    </row>
    <row r="2567" spans="29:30">
      <c r="AC2567" s="21">
        <v>41978.375</v>
      </c>
      <c r="AD2567">
        <v>22.908000000000001</v>
      </c>
    </row>
    <row r="2568" spans="29:30">
      <c r="AC2568" s="21">
        <v>41978.416666666664</v>
      </c>
      <c r="AD2568">
        <v>22.908000000000001</v>
      </c>
    </row>
    <row r="2569" spans="29:30">
      <c r="AC2569" s="21">
        <v>41978.458333333336</v>
      </c>
      <c r="AD2569">
        <v>23.292000000000002</v>
      </c>
    </row>
    <row r="2570" spans="29:30">
      <c r="AC2570" s="21">
        <v>41978.5</v>
      </c>
      <c r="AD2570">
        <v>23.966000000000001</v>
      </c>
    </row>
    <row r="2571" spans="29:30">
      <c r="AC2571" s="21">
        <v>41978.541666666664</v>
      </c>
      <c r="AD2571">
        <v>24.350999999999999</v>
      </c>
    </row>
    <row r="2572" spans="29:30">
      <c r="AC2572" s="21">
        <v>41978.583333333336</v>
      </c>
      <c r="AD2572">
        <v>24.448</v>
      </c>
    </row>
    <row r="2573" spans="29:30">
      <c r="AC2573" s="21">
        <v>41978.625</v>
      </c>
      <c r="AD2573">
        <v>24.254999999999999</v>
      </c>
    </row>
    <row r="2574" spans="29:30">
      <c r="AC2574" s="21">
        <v>41978.666666666664</v>
      </c>
      <c r="AD2574">
        <v>23.869</v>
      </c>
    </row>
    <row r="2575" spans="29:30">
      <c r="AC2575" s="21">
        <v>41978.708333333336</v>
      </c>
      <c r="AD2575">
        <v>23.966000000000001</v>
      </c>
    </row>
    <row r="2576" spans="29:30">
      <c r="AC2576" s="21">
        <v>41978.75</v>
      </c>
      <c r="AD2576">
        <v>23.869</v>
      </c>
    </row>
    <row r="2577" spans="29:30">
      <c r="AC2577" s="21">
        <v>41978.791666666664</v>
      </c>
      <c r="AD2577">
        <v>23.773</v>
      </c>
    </row>
    <row r="2578" spans="29:30">
      <c r="AC2578" s="21">
        <v>41978.833333333336</v>
      </c>
      <c r="AD2578">
        <v>23.677</v>
      </c>
    </row>
    <row r="2579" spans="29:30">
      <c r="AC2579" s="21">
        <v>41978.875</v>
      </c>
      <c r="AD2579">
        <v>23.581</v>
      </c>
    </row>
    <row r="2580" spans="29:30">
      <c r="AC2580" s="21">
        <v>41978.916666666664</v>
      </c>
      <c r="AD2580">
        <v>23.677</v>
      </c>
    </row>
    <row r="2581" spans="29:30">
      <c r="AC2581" s="21">
        <v>41978.958333333336</v>
      </c>
      <c r="AD2581">
        <v>23.677</v>
      </c>
    </row>
    <row r="2582" spans="29:30">
      <c r="AC2582" s="21">
        <v>41979</v>
      </c>
      <c r="AD2582">
        <v>23.677</v>
      </c>
    </row>
    <row r="2583" spans="29:30">
      <c r="AC2583" s="21">
        <v>41979.041666666664</v>
      </c>
      <c r="AD2583">
        <v>23.677</v>
      </c>
    </row>
    <row r="2584" spans="29:30">
      <c r="AC2584" s="21">
        <v>41979.083333333336</v>
      </c>
      <c r="AD2584">
        <v>23.677</v>
      </c>
    </row>
    <row r="2585" spans="29:30">
      <c r="AC2585" s="21">
        <v>41979.125</v>
      </c>
      <c r="AD2585">
        <v>23.677</v>
      </c>
    </row>
    <row r="2586" spans="29:30">
      <c r="AC2586" s="21">
        <v>41979.166666666664</v>
      </c>
      <c r="AD2586">
        <v>23.581</v>
      </c>
    </row>
    <row r="2587" spans="29:30">
      <c r="AC2587" s="21">
        <v>41979.208333333336</v>
      </c>
      <c r="AD2587">
        <v>23.484000000000002</v>
      </c>
    </row>
    <row r="2588" spans="29:30">
      <c r="AC2588" s="21">
        <v>41979.25</v>
      </c>
      <c r="AD2588">
        <v>23.388000000000002</v>
      </c>
    </row>
    <row r="2589" spans="29:30">
      <c r="AC2589" s="21">
        <v>41979.291666666664</v>
      </c>
      <c r="AD2589">
        <v>23.388000000000002</v>
      </c>
    </row>
    <row r="2590" spans="29:30">
      <c r="AC2590" s="21">
        <v>41979.333333333336</v>
      </c>
      <c r="AD2590">
        <v>23.388000000000002</v>
      </c>
    </row>
    <row r="2591" spans="29:30">
      <c r="AC2591" s="21">
        <v>41979.375</v>
      </c>
      <c r="AD2591">
        <v>23.388000000000002</v>
      </c>
    </row>
    <row r="2592" spans="29:30">
      <c r="AC2592" s="21">
        <v>41979.416666666664</v>
      </c>
      <c r="AD2592">
        <v>23.581</v>
      </c>
    </row>
    <row r="2593" spans="29:30">
      <c r="AC2593" s="21">
        <v>41979.458333333336</v>
      </c>
      <c r="AD2593">
        <v>23.869</v>
      </c>
    </row>
    <row r="2594" spans="29:30">
      <c r="AC2594" s="21">
        <v>41979.5</v>
      </c>
      <c r="AD2594">
        <v>24.254999999999999</v>
      </c>
    </row>
    <row r="2595" spans="29:30">
      <c r="AC2595" s="21">
        <v>41979.541666666664</v>
      </c>
      <c r="AD2595">
        <v>24.640999999999998</v>
      </c>
    </row>
    <row r="2596" spans="29:30">
      <c r="AC2596" s="21">
        <v>41979.583333333336</v>
      </c>
      <c r="AD2596">
        <v>25.125</v>
      </c>
    </row>
    <row r="2597" spans="29:30">
      <c r="AC2597" s="21">
        <v>41979.625</v>
      </c>
      <c r="AD2597">
        <v>25.222000000000001</v>
      </c>
    </row>
    <row r="2598" spans="29:30">
      <c r="AC2598" s="21">
        <v>41979.666666666664</v>
      </c>
      <c r="AD2598">
        <v>25.125</v>
      </c>
    </row>
    <row r="2599" spans="29:30">
      <c r="AC2599" s="21">
        <v>41979.708333333336</v>
      </c>
      <c r="AD2599">
        <v>24.931000000000001</v>
      </c>
    </row>
    <row r="2600" spans="29:30">
      <c r="AC2600" s="21">
        <v>41979.75</v>
      </c>
      <c r="AD2600">
        <v>24.448</v>
      </c>
    </row>
    <row r="2601" spans="29:30">
      <c r="AC2601" s="21">
        <v>41979.791666666664</v>
      </c>
      <c r="AD2601">
        <v>24.158000000000001</v>
      </c>
    </row>
    <row r="2602" spans="29:30">
      <c r="AC2602" s="21">
        <v>41979.833333333336</v>
      </c>
      <c r="AD2602">
        <v>23.966000000000001</v>
      </c>
    </row>
    <row r="2603" spans="29:30">
      <c r="AC2603" s="21">
        <v>41979.875</v>
      </c>
      <c r="AD2603">
        <v>23.773</v>
      </c>
    </row>
    <row r="2604" spans="29:30">
      <c r="AC2604" s="21">
        <v>41979.916666666664</v>
      </c>
      <c r="AD2604">
        <v>23.773</v>
      </c>
    </row>
    <row r="2605" spans="29:30">
      <c r="AC2605" s="21">
        <v>41979.958333333336</v>
      </c>
      <c r="AD2605">
        <v>23.966000000000001</v>
      </c>
    </row>
    <row r="2606" spans="29:30">
      <c r="AC2606" s="21">
        <v>41980</v>
      </c>
      <c r="AD2606">
        <v>23.677</v>
      </c>
    </row>
    <row r="2607" spans="29:30">
      <c r="AC2607" s="21">
        <v>41980.041666666664</v>
      </c>
      <c r="AD2607">
        <v>23.581</v>
      </c>
    </row>
    <row r="2608" spans="29:30">
      <c r="AC2608" s="21">
        <v>41980.083333333336</v>
      </c>
      <c r="AD2608">
        <v>23.581</v>
      </c>
    </row>
    <row r="2609" spans="29:30">
      <c r="AC2609" s="21">
        <v>41980.125</v>
      </c>
      <c r="AD2609">
        <v>23.677</v>
      </c>
    </row>
    <row r="2610" spans="29:30">
      <c r="AC2610" s="21">
        <v>41980.166666666664</v>
      </c>
      <c r="AD2610">
        <v>23.677</v>
      </c>
    </row>
    <row r="2611" spans="29:30">
      <c r="AC2611" s="21">
        <v>41980.208333333336</v>
      </c>
      <c r="AD2611">
        <v>23.581</v>
      </c>
    </row>
    <row r="2612" spans="29:30">
      <c r="AC2612" s="21">
        <v>41980.25</v>
      </c>
      <c r="AD2612">
        <v>23.581</v>
      </c>
    </row>
    <row r="2613" spans="29:30">
      <c r="AC2613" s="21">
        <v>41980.291666666664</v>
      </c>
      <c r="AD2613">
        <v>23.484000000000002</v>
      </c>
    </row>
    <row r="2614" spans="29:30">
      <c r="AC2614" s="21">
        <v>41980.333333333336</v>
      </c>
      <c r="AD2614">
        <v>23.484000000000002</v>
      </c>
    </row>
    <row r="2615" spans="29:30">
      <c r="AC2615" s="21">
        <v>41980.375</v>
      </c>
      <c r="AD2615">
        <v>24.062000000000001</v>
      </c>
    </row>
    <row r="2616" spans="29:30">
      <c r="AC2616" s="21">
        <v>41980.416666666664</v>
      </c>
      <c r="AD2616">
        <v>24.350999999999999</v>
      </c>
    </row>
    <row r="2617" spans="29:30">
      <c r="AC2617" s="21">
        <v>41980.458333333336</v>
      </c>
      <c r="AD2617">
        <v>24.738</v>
      </c>
    </row>
    <row r="2618" spans="29:30">
      <c r="AC2618" s="21">
        <v>41980.5</v>
      </c>
      <c r="AD2618">
        <v>25.222000000000001</v>
      </c>
    </row>
    <row r="2619" spans="29:30">
      <c r="AC2619" s="21">
        <v>41980.541666666664</v>
      </c>
      <c r="AD2619">
        <v>25.805</v>
      </c>
    </row>
    <row r="2620" spans="29:30">
      <c r="AC2620" s="21">
        <v>41980.583333333336</v>
      </c>
      <c r="AD2620">
        <v>25.61</v>
      </c>
    </row>
    <row r="2621" spans="29:30">
      <c r="AC2621" s="21">
        <v>41980.625</v>
      </c>
      <c r="AD2621">
        <v>25.513000000000002</v>
      </c>
    </row>
    <row r="2622" spans="29:30">
      <c r="AC2622" s="21">
        <v>41980.666666666664</v>
      </c>
      <c r="AD2622">
        <v>25.318999999999999</v>
      </c>
    </row>
    <row r="2623" spans="29:30">
      <c r="AC2623" s="21">
        <v>41980.708333333336</v>
      </c>
      <c r="AD2623">
        <v>24.931000000000001</v>
      </c>
    </row>
    <row r="2624" spans="29:30">
      <c r="AC2624" s="21">
        <v>41980.75</v>
      </c>
      <c r="AD2624">
        <v>24.738</v>
      </c>
    </row>
    <row r="2625" spans="29:30">
      <c r="AC2625" s="21">
        <v>41980.791666666664</v>
      </c>
      <c r="AD2625">
        <v>24.835000000000001</v>
      </c>
    </row>
    <row r="2626" spans="29:30">
      <c r="AC2626" s="21">
        <v>41980.833333333336</v>
      </c>
      <c r="AD2626">
        <v>24.835000000000001</v>
      </c>
    </row>
    <row r="2627" spans="29:30">
      <c r="AC2627" s="21">
        <v>41980.875</v>
      </c>
      <c r="AD2627">
        <v>24.738</v>
      </c>
    </row>
    <row r="2628" spans="29:30">
      <c r="AC2628" s="21">
        <v>41980.916666666664</v>
      </c>
      <c r="AD2628">
        <v>24.545000000000002</v>
      </c>
    </row>
    <row r="2629" spans="29:30">
      <c r="AC2629" s="21">
        <v>41980.958333333336</v>
      </c>
      <c r="AD2629">
        <v>24.545000000000002</v>
      </c>
    </row>
    <row r="2630" spans="29:30">
      <c r="AC2630" s="21">
        <v>41981</v>
      </c>
      <c r="AD2630">
        <v>24.448</v>
      </c>
    </row>
    <row r="2631" spans="29:30">
      <c r="AC2631" s="21">
        <v>41981.041666666664</v>
      </c>
      <c r="AD2631">
        <v>24.350999999999999</v>
      </c>
    </row>
    <row r="2632" spans="29:30">
      <c r="AC2632" s="21">
        <v>41981.083333333336</v>
      </c>
      <c r="AD2632">
        <v>24.254999999999999</v>
      </c>
    </row>
    <row r="2633" spans="29:30">
      <c r="AC2633" s="21">
        <v>41981.125</v>
      </c>
      <c r="AD2633">
        <v>24.254999999999999</v>
      </c>
    </row>
    <row r="2634" spans="29:30">
      <c r="AC2634" s="21">
        <v>41981.166666666664</v>
      </c>
      <c r="AD2634">
        <v>24.158000000000001</v>
      </c>
    </row>
    <row r="2635" spans="29:30">
      <c r="AC2635" s="21">
        <v>41981.208333333336</v>
      </c>
      <c r="AD2635">
        <v>24.062000000000001</v>
      </c>
    </row>
    <row r="2636" spans="29:30">
      <c r="AC2636" s="21">
        <v>41981.25</v>
      </c>
      <c r="AD2636">
        <v>24.158000000000001</v>
      </c>
    </row>
    <row r="2637" spans="29:30">
      <c r="AC2637" s="21">
        <v>41981.291666666664</v>
      </c>
      <c r="AD2637">
        <v>23.966000000000001</v>
      </c>
    </row>
    <row r="2638" spans="29:30">
      <c r="AC2638" s="21">
        <v>41981.333333333336</v>
      </c>
      <c r="AD2638">
        <v>23.773</v>
      </c>
    </row>
    <row r="2639" spans="29:30">
      <c r="AC2639" s="21">
        <v>41981.375</v>
      </c>
      <c r="AD2639">
        <v>24.158000000000001</v>
      </c>
    </row>
    <row r="2640" spans="29:30">
      <c r="AC2640" s="21">
        <v>41981.416666666664</v>
      </c>
      <c r="AD2640">
        <v>24.448</v>
      </c>
    </row>
    <row r="2641" spans="29:30">
      <c r="AC2641" s="21">
        <v>41981.458333333336</v>
      </c>
      <c r="AD2641">
        <v>24.835000000000001</v>
      </c>
    </row>
    <row r="2642" spans="29:30">
      <c r="AC2642" s="21">
        <v>41981.5</v>
      </c>
      <c r="AD2642">
        <v>25.125</v>
      </c>
    </row>
    <row r="2643" spans="29:30">
      <c r="AC2643" s="21">
        <v>41981.541666666664</v>
      </c>
      <c r="AD2643">
        <v>25.318999999999999</v>
      </c>
    </row>
    <row r="2644" spans="29:30">
      <c r="AC2644" s="21">
        <v>41981.583333333336</v>
      </c>
      <c r="AD2644">
        <v>25.513000000000002</v>
      </c>
    </row>
    <row r="2645" spans="29:30">
      <c r="AC2645" s="21">
        <v>41981.625</v>
      </c>
      <c r="AD2645">
        <v>25.805</v>
      </c>
    </row>
    <row r="2646" spans="29:30">
      <c r="AC2646" s="21">
        <v>41981.666666666664</v>
      </c>
      <c r="AD2646">
        <v>25.416</v>
      </c>
    </row>
    <row r="2647" spans="29:30">
      <c r="AC2647" s="21">
        <v>41981.708333333336</v>
      </c>
      <c r="AD2647">
        <v>25.318999999999999</v>
      </c>
    </row>
    <row r="2648" spans="29:30">
      <c r="AC2648" s="21">
        <v>41981.75</v>
      </c>
      <c r="AD2648">
        <v>25.222000000000001</v>
      </c>
    </row>
    <row r="2649" spans="29:30">
      <c r="AC2649" s="21">
        <v>41981.791666666664</v>
      </c>
      <c r="AD2649">
        <v>25.027999999999999</v>
      </c>
    </row>
    <row r="2650" spans="29:30">
      <c r="AC2650" s="21">
        <v>41981.833333333336</v>
      </c>
      <c r="AD2650">
        <v>24.835000000000001</v>
      </c>
    </row>
    <row r="2651" spans="29:30">
      <c r="AC2651" s="21">
        <v>41981.875</v>
      </c>
      <c r="AD2651">
        <v>24.640999999999998</v>
      </c>
    </row>
    <row r="2652" spans="29:30">
      <c r="AC2652" s="21">
        <v>41981.916666666664</v>
      </c>
      <c r="AD2652">
        <v>24.545000000000002</v>
      </c>
    </row>
    <row r="2653" spans="29:30">
      <c r="AC2653" s="21">
        <v>41981.958333333336</v>
      </c>
      <c r="AD2653">
        <v>24.448</v>
      </c>
    </row>
    <row r="2654" spans="29:30">
      <c r="AC2654" s="21">
        <v>41982</v>
      </c>
      <c r="AD2654">
        <v>24.254999999999999</v>
      </c>
    </row>
    <row r="2655" spans="29:30">
      <c r="AC2655" s="21">
        <v>41982.041666666664</v>
      </c>
      <c r="AD2655">
        <v>24.350999999999999</v>
      </c>
    </row>
    <row r="2656" spans="29:30">
      <c r="AC2656" s="21">
        <v>41982.083333333336</v>
      </c>
      <c r="AD2656">
        <v>24.254999999999999</v>
      </c>
    </row>
    <row r="2657" spans="29:30">
      <c r="AC2657" s="21">
        <v>41982.125</v>
      </c>
      <c r="AD2657">
        <v>24.254999999999999</v>
      </c>
    </row>
    <row r="2658" spans="29:30">
      <c r="AC2658" s="21">
        <v>41982.166666666664</v>
      </c>
      <c r="AD2658">
        <v>24.158000000000001</v>
      </c>
    </row>
    <row r="2659" spans="29:30">
      <c r="AC2659" s="21">
        <v>41982.208333333336</v>
      </c>
      <c r="AD2659">
        <v>24.254999999999999</v>
      </c>
    </row>
    <row r="2660" spans="29:30">
      <c r="AC2660" s="21">
        <v>41982.25</v>
      </c>
      <c r="AD2660">
        <v>24.350999999999999</v>
      </c>
    </row>
    <row r="2661" spans="29:30">
      <c r="AC2661" s="21">
        <v>41982.291666666664</v>
      </c>
      <c r="AD2661">
        <v>24.254999999999999</v>
      </c>
    </row>
    <row r="2662" spans="29:30">
      <c r="AC2662" s="21">
        <v>41982.333333333336</v>
      </c>
      <c r="AD2662">
        <v>24.254999999999999</v>
      </c>
    </row>
    <row r="2663" spans="29:30">
      <c r="AC2663" s="21">
        <v>41982.375</v>
      </c>
      <c r="AD2663">
        <v>24.350999999999999</v>
      </c>
    </row>
    <row r="2664" spans="29:30">
      <c r="AC2664" s="21">
        <v>41982.416666666664</v>
      </c>
      <c r="AD2664">
        <v>24.640999999999998</v>
      </c>
    </row>
    <row r="2665" spans="29:30">
      <c r="AC2665" s="21">
        <v>41982.458333333336</v>
      </c>
      <c r="AD2665">
        <v>25.222000000000001</v>
      </c>
    </row>
    <row r="2666" spans="29:30">
      <c r="AC2666" s="21">
        <v>41982.5</v>
      </c>
      <c r="AD2666">
        <v>25.61</v>
      </c>
    </row>
    <row r="2667" spans="29:30">
      <c r="AC2667" s="21">
        <v>41982.541666666664</v>
      </c>
      <c r="AD2667">
        <v>25.707999999999998</v>
      </c>
    </row>
    <row r="2668" spans="29:30">
      <c r="AC2668" s="21">
        <v>41982.583333333336</v>
      </c>
      <c r="AD2668">
        <v>25.902000000000001</v>
      </c>
    </row>
    <row r="2669" spans="29:30">
      <c r="AC2669" s="21">
        <v>41982.625</v>
      </c>
      <c r="AD2669">
        <v>25.805</v>
      </c>
    </row>
    <row r="2670" spans="29:30">
      <c r="AC2670" s="21">
        <v>41982.666666666664</v>
      </c>
      <c r="AD2670">
        <v>25.61</v>
      </c>
    </row>
    <row r="2671" spans="29:30">
      <c r="AC2671" s="21">
        <v>41982.708333333336</v>
      </c>
      <c r="AD2671">
        <v>25.513000000000002</v>
      </c>
    </row>
    <row r="2672" spans="29:30">
      <c r="AC2672" s="21">
        <v>41982.75</v>
      </c>
      <c r="AD2672">
        <v>25.416</v>
      </c>
    </row>
    <row r="2673" spans="29:30">
      <c r="AC2673" s="21">
        <v>41982.791666666664</v>
      </c>
      <c r="AD2673">
        <v>25.318999999999999</v>
      </c>
    </row>
    <row r="2674" spans="29:30">
      <c r="AC2674" s="21">
        <v>41982.833333333336</v>
      </c>
      <c r="AD2674">
        <v>25.125</v>
      </c>
    </row>
    <row r="2675" spans="29:30">
      <c r="AC2675" s="21">
        <v>41982.875</v>
      </c>
      <c r="AD2675">
        <v>24.931000000000001</v>
      </c>
    </row>
    <row r="2676" spans="29:30">
      <c r="AC2676" s="21">
        <v>41982.916666666664</v>
      </c>
      <c r="AD2676">
        <v>24.931000000000001</v>
      </c>
    </row>
    <row r="2677" spans="29:30">
      <c r="AC2677" s="21">
        <v>41982.958333333336</v>
      </c>
      <c r="AD2677">
        <v>24.835000000000001</v>
      </c>
    </row>
    <row r="2678" spans="29:30">
      <c r="AC2678" s="21">
        <v>41983</v>
      </c>
      <c r="AD2678">
        <v>24.835000000000001</v>
      </c>
    </row>
    <row r="2679" spans="29:30">
      <c r="AC2679" s="21">
        <v>41983.041666666664</v>
      </c>
      <c r="AD2679">
        <v>24.835000000000001</v>
      </c>
    </row>
    <row r="2680" spans="29:30">
      <c r="AC2680" s="21">
        <v>41983.083333333336</v>
      </c>
      <c r="AD2680">
        <v>24.738</v>
      </c>
    </row>
    <row r="2681" spans="29:30">
      <c r="AC2681" s="21">
        <v>41983.125</v>
      </c>
      <c r="AD2681">
        <v>24.448</v>
      </c>
    </row>
    <row r="2682" spans="29:30">
      <c r="AC2682" s="21">
        <v>41983.166666666664</v>
      </c>
      <c r="AD2682">
        <v>24.545000000000002</v>
      </c>
    </row>
    <row r="2683" spans="29:30">
      <c r="AC2683" s="21">
        <v>41983.208333333336</v>
      </c>
      <c r="AD2683">
        <v>24.545000000000002</v>
      </c>
    </row>
    <row r="2684" spans="29:30">
      <c r="AC2684" s="21">
        <v>41983.25</v>
      </c>
      <c r="AD2684">
        <v>24.448</v>
      </c>
    </row>
    <row r="2685" spans="29:30">
      <c r="AC2685" s="21">
        <v>41983.291666666664</v>
      </c>
      <c r="AD2685">
        <v>24.350999999999999</v>
      </c>
    </row>
    <row r="2686" spans="29:30">
      <c r="AC2686" s="21">
        <v>41983.333333333336</v>
      </c>
      <c r="AD2686">
        <v>24.254999999999999</v>
      </c>
    </row>
    <row r="2687" spans="29:30">
      <c r="AC2687" s="21">
        <v>41983.375</v>
      </c>
      <c r="AD2687">
        <v>24.640999999999998</v>
      </c>
    </row>
    <row r="2688" spans="29:30">
      <c r="AC2688" s="21">
        <v>41983.416666666664</v>
      </c>
      <c r="AD2688">
        <v>24.931000000000001</v>
      </c>
    </row>
    <row r="2689" spans="29:30">
      <c r="AC2689" s="21">
        <v>41983.458333333336</v>
      </c>
      <c r="AD2689">
        <v>25.318999999999999</v>
      </c>
    </row>
    <row r="2690" spans="29:30">
      <c r="AC2690" s="21">
        <v>41983.5</v>
      </c>
      <c r="AD2690">
        <v>25.513000000000002</v>
      </c>
    </row>
    <row r="2691" spans="29:30">
      <c r="AC2691" s="21">
        <v>41983.541666666664</v>
      </c>
      <c r="AD2691">
        <v>25.707999999999998</v>
      </c>
    </row>
    <row r="2692" spans="29:30">
      <c r="AC2692" s="21">
        <v>41983.583333333336</v>
      </c>
      <c r="AD2692">
        <v>25.513000000000002</v>
      </c>
    </row>
    <row r="2693" spans="29:30">
      <c r="AC2693" s="21">
        <v>41983.625</v>
      </c>
      <c r="AD2693">
        <v>25.222000000000001</v>
      </c>
    </row>
    <row r="2694" spans="29:30">
      <c r="AC2694" s="21">
        <v>41983.666666666664</v>
      </c>
      <c r="AD2694">
        <v>25.125</v>
      </c>
    </row>
    <row r="2695" spans="29:30">
      <c r="AC2695" s="21">
        <v>41983.708333333336</v>
      </c>
      <c r="AD2695">
        <v>25.027999999999999</v>
      </c>
    </row>
    <row r="2696" spans="29:30">
      <c r="AC2696" s="21">
        <v>41983.75</v>
      </c>
      <c r="AD2696">
        <v>24.931000000000001</v>
      </c>
    </row>
    <row r="2697" spans="29:30">
      <c r="AC2697" s="21">
        <v>41983.791666666664</v>
      </c>
      <c r="AD2697">
        <v>24.931000000000001</v>
      </c>
    </row>
    <row r="2698" spans="29:30">
      <c r="AC2698" s="21">
        <v>41983.833333333336</v>
      </c>
      <c r="AD2698">
        <v>24.835000000000001</v>
      </c>
    </row>
    <row r="2699" spans="29:30">
      <c r="AC2699" s="21">
        <v>41983.875</v>
      </c>
      <c r="AD2699">
        <v>24.835000000000001</v>
      </c>
    </row>
    <row r="2700" spans="29:30">
      <c r="AC2700" s="21">
        <v>41983.916666666664</v>
      </c>
      <c r="AD2700">
        <v>24.835000000000001</v>
      </c>
    </row>
    <row r="2701" spans="29:30">
      <c r="AC2701" s="21">
        <v>41983.958333333336</v>
      </c>
      <c r="AD2701">
        <v>24.835000000000001</v>
      </c>
    </row>
    <row r="2702" spans="29:30">
      <c r="AC2702" s="21">
        <v>41984</v>
      </c>
      <c r="AD2702">
        <v>24.835000000000001</v>
      </c>
    </row>
    <row r="2703" spans="29:30">
      <c r="AC2703" s="21">
        <v>41984.041666666664</v>
      </c>
      <c r="AD2703">
        <v>24.835000000000001</v>
      </c>
    </row>
    <row r="2704" spans="29:30">
      <c r="AC2704" s="21">
        <v>41984.083333333336</v>
      </c>
      <c r="AD2704">
        <v>24.738</v>
      </c>
    </row>
    <row r="2705" spans="29:30">
      <c r="AC2705" s="21">
        <v>41984.125</v>
      </c>
      <c r="AD2705">
        <v>24.738</v>
      </c>
    </row>
    <row r="2706" spans="29:30">
      <c r="AC2706" s="21">
        <v>41984.166666666664</v>
      </c>
      <c r="AD2706">
        <v>24.640999999999998</v>
      </c>
    </row>
    <row r="2707" spans="29:30">
      <c r="AC2707" s="21">
        <v>41984.208333333336</v>
      </c>
      <c r="AD2707">
        <v>24.640999999999998</v>
      </c>
    </row>
    <row r="2708" spans="29:30">
      <c r="AC2708" s="21">
        <v>41984.25</v>
      </c>
      <c r="AD2708">
        <v>24.640999999999998</v>
      </c>
    </row>
    <row r="2709" spans="29:30">
      <c r="AC2709" s="21">
        <v>41984.291666666664</v>
      </c>
      <c r="AD2709">
        <v>24.545000000000002</v>
      </c>
    </row>
    <row r="2710" spans="29:30">
      <c r="AC2710" s="21">
        <v>41984.333333333336</v>
      </c>
      <c r="AD2710">
        <v>24.640999999999998</v>
      </c>
    </row>
    <row r="2711" spans="29:30">
      <c r="AC2711" s="21">
        <v>41984.375</v>
      </c>
      <c r="AD2711">
        <v>24.640999999999998</v>
      </c>
    </row>
    <row r="2712" spans="29:30">
      <c r="AC2712" s="21">
        <v>41984.416666666664</v>
      </c>
      <c r="AD2712">
        <v>24.640999999999998</v>
      </c>
    </row>
    <row r="2713" spans="29:30">
      <c r="AC2713" s="21">
        <v>41984.458333333336</v>
      </c>
      <c r="AD2713">
        <v>24.738</v>
      </c>
    </row>
    <row r="2714" spans="29:30">
      <c r="AC2714" s="21">
        <v>41984.5</v>
      </c>
      <c r="AD2714">
        <v>24.835000000000001</v>
      </c>
    </row>
    <row r="2715" spans="29:30">
      <c r="AC2715" s="21">
        <v>41984.541666666664</v>
      </c>
      <c r="AD2715">
        <v>24.835000000000001</v>
      </c>
    </row>
    <row r="2716" spans="29:30">
      <c r="AC2716" s="21">
        <v>41984.583333333336</v>
      </c>
      <c r="AD2716">
        <v>24.931000000000001</v>
      </c>
    </row>
    <row r="2717" spans="29:30">
      <c r="AC2717" s="21">
        <v>41984.625</v>
      </c>
      <c r="AD2717">
        <v>24.738</v>
      </c>
    </row>
    <row r="2718" spans="29:30">
      <c r="AC2718" s="21">
        <v>41984.666666666664</v>
      </c>
      <c r="AD2718">
        <v>24.738</v>
      </c>
    </row>
    <row r="2719" spans="29:30">
      <c r="AC2719" s="21">
        <v>41984.708333333336</v>
      </c>
      <c r="AD2719">
        <v>24.640999999999998</v>
      </c>
    </row>
    <row r="2720" spans="29:30">
      <c r="AC2720" s="21">
        <v>41984.75</v>
      </c>
      <c r="AD2720">
        <v>24.545000000000002</v>
      </c>
    </row>
    <row r="2721" spans="29:30">
      <c r="AC2721" s="21">
        <v>41984.791666666664</v>
      </c>
      <c r="AD2721">
        <v>24.545000000000002</v>
      </c>
    </row>
    <row r="2722" spans="29:30">
      <c r="AC2722" s="21">
        <v>41984.833333333336</v>
      </c>
      <c r="AD2722">
        <v>24.545000000000002</v>
      </c>
    </row>
    <row r="2723" spans="29:30">
      <c r="AC2723" s="21">
        <v>41984.875</v>
      </c>
      <c r="AD2723">
        <v>24.545000000000002</v>
      </c>
    </row>
    <row r="2724" spans="29:30">
      <c r="AC2724" s="21">
        <v>41984.916666666664</v>
      </c>
      <c r="AD2724">
        <v>24.448</v>
      </c>
    </row>
    <row r="2725" spans="29:30">
      <c r="AC2725" s="21">
        <v>41984.958333333336</v>
      </c>
      <c r="AD2725">
        <v>24.448</v>
      </c>
    </row>
    <row r="2726" spans="29:30">
      <c r="AC2726" s="21">
        <v>41985</v>
      </c>
      <c r="AD2726">
        <v>24.448</v>
      </c>
    </row>
    <row r="2727" spans="29:30">
      <c r="AC2727" s="21">
        <v>41985.041666666664</v>
      </c>
      <c r="AD2727">
        <v>24.448</v>
      </c>
    </row>
    <row r="2728" spans="29:30">
      <c r="AC2728" s="21">
        <v>41985.083333333336</v>
      </c>
      <c r="AD2728">
        <v>24.448</v>
      </c>
    </row>
    <row r="2729" spans="29:30">
      <c r="AC2729" s="21">
        <v>41985.125</v>
      </c>
      <c r="AD2729">
        <v>24.448</v>
      </c>
    </row>
    <row r="2730" spans="29:30">
      <c r="AC2730" s="21">
        <v>41985.166666666664</v>
      </c>
      <c r="AD2730">
        <v>24.350999999999999</v>
      </c>
    </row>
    <row r="2731" spans="29:30">
      <c r="AC2731" s="21">
        <v>41985.208333333336</v>
      </c>
      <c r="AD2731">
        <v>24.254999999999999</v>
      </c>
    </row>
    <row r="2732" spans="29:30">
      <c r="AC2732" s="21">
        <v>41985.25</v>
      </c>
      <c r="AD2732">
        <v>24.158000000000001</v>
      </c>
    </row>
    <row r="2733" spans="29:30">
      <c r="AC2733" s="21">
        <v>41985.291666666664</v>
      </c>
      <c r="AD2733">
        <v>23.869</v>
      </c>
    </row>
    <row r="2734" spans="29:30">
      <c r="AC2734" s="21">
        <v>41985.333333333336</v>
      </c>
      <c r="AD2734">
        <v>24.062000000000001</v>
      </c>
    </row>
    <row r="2735" spans="29:30">
      <c r="AC2735" s="21">
        <v>41985.375</v>
      </c>
      <c r="AD2735">
        <v>23.869</v>
      </c>
    </row>
    <row r="2736" spans="29:30">
      <c r="AC2736" s="21">
        <v>41985.416666666664</v>
      </c>
      <c r="AD2736">
        <v>24.158000000000001</v>
      </c>
    </row>
    <row r="2737" spans="29:30">
      <c r="AC2737" s="21">
        <v>41985.458333333336</v>
      </c>
      <c r="AD2737">
        <v>24.545000000000002</v>
      </c>
    </row>
    <row r="2738" spans="29:30">
      <c r="AC2738" s="21">
        <v>41985.5</v>
      </c>
      <c r="AD2738">
        <v>24.835000000000001</v>
      </c>
    </row>
    <row r="2739" spans="29:30">
      <c r="AC2739" s="21">
        <v>41985.541666666664</v>
      </c>
      <c r="AD2739">
        <v>25.513000000000002</v>
      </c>
    </row>
    <row r="2740" spans="29:30">
      <c r="AC2740" s="21">
        <v>41985.583333333336</v>
      </c>
      <c r="AD2740">
        <v>25.805</v>
      </c>
    </row>
    <row r="2741" spans="29:30">
      <c r="AC2741" s="21">
        <v>41985.625</v>
      </c>
      <c r="AD2741">
        <v>26.097000000000001</v>
      </c>
    </row>
    <row r="2742" spans="29:30">
      <c r="AC2742" s="21">
        <v>41985.666666666664</v>
      </c>
      <c r="AD2742">
        <v>26.195</v>
      </c>
    </row>
    <row r="2743" spans="29:30">
      <c r="AC2743" s="21">
        <v>41985.708333333336</v>
      </c>
      <c r="AD2743">
        <v>25.318999999999999</v>
      </c>
    </row>
    <row r="2744" spans="29:30">
      <c r="AC2744" s="21">
        <v>41985.75</v>
      </c>
      <c r="AD2744">
        <v>25.222000000000001</v>
      </c>
    </row>
    <row r="2745" spans="29:30">
      <c r="AC2745" s="21">
        <v>41985.791666666664</v>
      </c>
      <c r="AD2745">
        <v>25.027999999999999</v>
      </c>
    </row>
    <row r="2746" spans="29:30">
      <c r="AC2746" s="21">
        <v>41985.833333333336</v>
      </c>
      <c r="AD2746">
        <v>24.931000000000001</v>
      </c>
    </row>
    <row r="2747" spans="29:30">
      <c r="AC2747" s="21">
        <v>41985.875</v>
      </c>
      <c r="AD2747">
        <v>24.738</v>
      </c>
    </row>
    <row r="2748" spans="29:30">
      <c r="AC2748" s="21">
        <v>41985.916666666664</v>
      </c>
      <c r="AD2748">
        <v>24.738</v>
      </c>
    </row>
    <row r="2749" spans="29:30">
      <c r="AC2749" s="21">
        <v>41985.958333333336</v>
      </c>
      <c r="AD2749">
        <v>24.545000000000002</v>
      </c>
    </row>
    <row r="2750" spans="29:30">
      <c r="AC2750" s="21">
        <v>41986</v>
      </c>
      <c r="AD2750">
        <v>24.545000000000002</v>
      </c>
    </row>
    <row r="2751" spans="29:30">
      <c r="AC2751" s="21">
        <v>41986.041666666664</v>
      </c>
      <c r="AD2751">
        <v>24.448</v>
      </c>
    </row>
    <row r="2752" spans="29:30">
      <c r="AC2752" s="21">
        <v>41986.083333333336</v>
      </c>
      <c r="AD2752">
        <v>24.448</v>
      </c>
    </row>
    <row r="2753" spans="29:30">
      <c r="AC2753" s="21">
        <v>41986.125</v>
      </c>
      <c r="AD2753">
        <v>24.448</v>
      </c>
    </row>
    <row r="2754" spans="29:30">
      <c r="AC2754" s="21">
        <v>41986.166666666664</v>
      </c>
      <c r="AD2754">
        <v>24.448</v>
      </c>
    </row>
    <row r="2755" spans="29:30">
      <c r="AC2755" s="21">
        <v>41986.208333333336</v>
      </c>
      <c r="AD2755">
        <v>24.448</v>
      </c>
    </row>
    <row r="2756" spans="29:30">
      <c r="AC2756" s="21">
        <v>41986.25</v>
      </c>
      <c r="AD2756">
        <v>24.350999999999999</v>
      </c>
    </row>
    <row r="2757" spans="29:30">
      <c r="AC2757" s="21">
        <v>41986.291666666664</v>
      </c>
      <c r="AD2757">
        <v>24.350999999999999</v>
      </c>
    </row>
    <row r="2758" spans="29:30">
      <c r="AC2758" s="21">
        <v>41986.333333333336</v>
      </c>
      <c r="AD2758">
        <v>24.350999999999999</v>
      </c>
    </row>
    <row r="2759" spans="29:30">
      <c r="AC2759" s="21">
        <v>41986.375</v>
      </c>
      <c r="AD2759">
        <v>24.448</v>
      </c>
    </row>
    <row r="2760" spans="29:30">
      <c r="AC2760" s="21">
        <v>41986.416666666664</v>
      </c>
      <c r="AD2760">
        <v>24.448</v>
      </c>
    </row>
    <row r="2761" spans="29:30">
      <c r="AC2761" s="21">
        <v>41986.458333333336</v>
      </c>
      <c r="AD2761">
        <v>24.545000000000002</v>
      </c>
    </row>
    <row r="2762" spans="29:30">
      <c r="AC2762" s="21">
        <v>41986.5</v>
      </c>
      <c r="AD2762">
        <v>24.640999999999998</v>
      </c>
    </row>
    <row r="2763" spans="29:30">
      <c r="AC2763" s="21">
        <v>41986.541666666664</v>
      </c>
      <c r="AD2763">
        <v>24.545000000000002</v>
      </c>
    </row>
    <row r="2764" spans="29:30">
      <c r="AC2764" s="21">
        <v>41986.583333333336</v>
      </c>
      <c r="AD2764">
        <v>24.545000000000002</v>
      </c>
    </row>
    <row r="2765" spans="29:30">
      <c r="AC2765" s="21">
        <v>41986.625</v>
      </c>
      <c r="AD2765">
        <v>24.738</v>
      </c>
    </row>
    <row r="2766" spans="29:30">
      <c r="AC2766" s="21">
        <v>41986.666666666664</v>
      </c>
      <c r="AD2766">
        <v>24.738</v>
      </c>
    </row>
    <row r="2767" spans="29:30">
      <c r="AC2767" s="21">
        <v>41986.708333333336</v>
      </c>
      <c r="AD2767">
        <v>24.545000000000002</v>
      </c>
    </row>
    <row r="2768" spans="29:30">
      <c r="AC2768" s="21">
        <v>41986.75</v>
      </c>
      <c r="AD2768">
        <v>24.448</v>
      </c>
    </row>
    <row r="2769" spans="29:30">
      <c r="AC2769" s="21">
        <v>41986.791666666664</v>
      </c>
      <c r="AD2769">
        <v>24.448</v>
      </c>
    </row>
    <row r="2770" spans="29:30">
      <c r="AC2770" s="21">
        <v>41986.833333333336</v>
      </c>
      <c r="AD2770">
        <v>24.448</v>
      </c>
    </row>
    <row r="2771" spans="29:30">
      <c r="AC2771" s="21">
        <v>41986.875</v>
      </c>
      <c r="AD2771">
        <v>24.448</v>
      </c>
    </row>
    <row r="2772" spans="29:30">
      <c r="AC2772" s="21">
        <v>41986.916666666664</v>
      </c>
      <c r="AD2772">
        <v>24.448</v>
      </c>
    </row>
    <row r="2773" spans="29:30">
      <c r="AC2773" s="21">
        <v>41986.958333333336</v>
      </c>
      <c r="AD2773">
        <v>24.448</v>
      </c>
    </row>
    <row r="2774" spans="29:30">
      <c r="AC2774" s="21">
        <v>41987</v>
      </c>
      <c r="AD2774">
        <v>24.448</v>
      </c>
    </row>
    <row r="2775" spans="29:30">
      <c r="AC2775" s="21">
        <v>41987.041666666664</v>
      </c>
      <c r="AD2775">
        <v>24.350999999999999</v>
      </c>
    </row>
    <row r="2776" spans="29:30">
      <c r="AC2776" s="21">
        <v>41987.083333333336</v>
      </c>
      <c r="AD2776">
        <v>24.350999999999999</v>
      </c>
    </row>
    <row r="2777" spans="29:30">
      <c r="AC2777" s="21">
        <v>41987.125</v>
      </c>
      <c r="AD2777">
        <v>24.254999999999999</v>
      </c>
    </row>
    <row r="2778" spans="29:30">
      <c r="AC2778" s="21">
        <v>41987.166666666664</v>
      </c>
      <c r="AD2778">
        <v>24.254999999999999</v>
      </c>
    </row>
    <row r="2779" spans="29:30">
      <c r="AC2779" s="21">
        <v>41987.208333333336</v>
      </c>
      <c r="AD2779">
        <v>24.158000000000001</v>
      </c>
    </row>
    <row r="2780" spans="29:30">
      <c r="AC2780" s="21">
        <v>41987.25</v>
      </c>
      <c r="AD2780">
        <v>24.158000000000001</v>
      </c>
    </row>
    <row r="2781" spans="29:30">
      <c r="AC2781" s="21">
        <v>41987.291666666664</v>
      </c>
      <c r="AD2781">
        <v>24.158000000000001</v>
      </c>
    </row>
    <row r="2782" spans="29:30">
      <c r="AC2782" s="21">
        <v>41987.333333333336</v>
      </c>
      <c r="AD2782">
        <v>24.158000000000001</v>
      </c>
    </row>
    <row r="2783" spans="29:30">
      <c r="AC2783" s="21">
        <v>41987.375</v>
      </c>
      <c r="AD2783">
        <v>24.158000000000001</v>
      </c>
    </row>
    <row r="2784" spans="29:30">
      <c r="AC2784" s="21">
        <v>41987.416666666664</v>
      </c>
      <c r="AD2784">
        <v>23.966000000000001</v>
      </c>
    </row>
    <row r="2785" spans="29:30">
      <c r="AC2785" s="21">
        <v>41987.458333333336</v>
      </c>
      <c r="AD2785">
        <v>24.062000000000001</v>
      </c>
    </row>
    <row r="2786" spans="29:30">
      <c r="AC2786" s="21">
        <v>41987.5</v>
      </c>
      <c r="AD2786">
        <v>23.966000000000001</v>
      </c>
    </row>
    <row r="2787" spans="29:30">
      <c r="AC2787" s="21">
        <v>41987.541666666664</v>
      </c>
      <c r="AD2787">
        <v>23.966000000000001</v>
      </c>
    </row>
    <row r="2788" spans="29:30">
      <c r="AC2788" s="21">
        <v>41987.583333333336</v>
      </c>
      <c r="AD2788">
        <v>23.869</v>
      </c>
    </row>
    <row r="2789" spans="29:30">
      <c r="AC2789" s="21">
        <v>41987.625</v>
      </c>
      <c r="AD2789">
        <v>23.773</v>
      </c>
    </row>
    <row r="2790" spans="29:30">
      <c r="AC2790" s="21">
        <v>41987.666666666664</v>
      </c>
      <c r="AD2790">
        <v>23.773</v>
      </c>
    </row>
    <row r="2791" spans="29:30">
      <c r="AC2791" s="21">
        <v>41987.708333333336</v>
      </c>
      <c r="AD2791">
        <v>23.677</v>
      </c>
    </row>
    <row r="2792" spans="29:30">
      <c r="AC2792" s="21">
        <v>41987.75</v>
      </c>
      <c r="AD2792">
        <v>23.581</v>
      </c>
    </row>
    <row r="2793" spans="29:30">
      <c r="AC2793" s="21">
        <v>41987.791666666664</v>
      </c>
      <c r="AD2793">
        <v>23.484000000000002</v>
      </c>
    </row>
    <row r="2794" spans="29:30">
      <c r="AC2794" s="21">
        <v>41987.833333333336</v>
      </c>
      <c r="AD2794">
        <v>23.581</v>
      </c>
    </row>
    <row r="2795" spans="29:30">
      <c r="AC2795" s="21">
        <v>41987.875</v>
      </c>
      <c r="AD2795">
        <v>23.484000000000002</v>
      </c>
    </row>
    <row r="2796" spans="29:30">
      <c r="AC2796" s="21">
        <v>41987.916666666664</v>
      </c>
      <c r="AD2796">
        <v>23.484000000000002</v>
      </c>
    </row>
    <row r="2797" spans="29:30">
      <c r="AC2797" s="21">
        <v>41987.958333333336</v>
      </c>
      <c r="AD2797">
        <v>23.388000000000002</v>
      </c>
    </row>
    <row r="2798" spans="29:30">
      <c r="AC2798" s="21">
        <v>41988</v>
      </c>
      <c r="AD2798">
        <v>23.292000000000002</v>
      </c>
    </row>
    <row r="2799" spans="29:30">
      <c r="AC2799" s="21">
        <v>41988.041666666664</v>
      </c>
      <c r="AD2799">
        <v>23.196000000000002</v>
      </c>
    </row>
    <row r="2800" spans="29:30">
      <c r="AC2800" s="21">
        <v>41988.083333333336</v>
      </c>
      <c r="AD2800">
        <v>23.196000000000002</v>
      </c>
    </row>
    <row r="2801" spans="29:30">
      <c r="AC2801" s="21">
        <v>41988.125</v>
      </c>
      <c r="AD2801">
        <v>23.196000000000002</v>
      </c>
    </row>
    <row r="2802" spans="29:30">
      <c r="AC2802" s="21">
        <v>41988.166666666664</v>
      </c>
      <c r="AD2802">
        <v>23.388000000000002</v>
      </c>
    </row>
    <row r="2803" spans="29:30">
      <c r="AC2803" s="21">
        <v>41988.208333333336</v>
      </c>
      <c r="AD2803">
        <v>23.196000000000002</v>
      </c>
    </row>
    <row r="2804" spans="29:30">
      <c r="AC2804" s="21">
        <v>41988.25</v>
      </c>
      <c r="AD2804">
        <v>23.388000000000002</v>
      </c>
    </row>
    <row r="2805" spans="29:30">
      <c r="AC2805" s="21">
        <v>41988.291666666664</v>
      </c>
      <c r="AD2805">
        <v>23.004000000000001</v>
      </c>
    </row>
    <row r="2806" spans="29:30">
      <c r="AC2806" s="21">
        <v>41988.333333333336</v>
      </c>
      <c r="AD2806">
        <v>23.004000000000001</v>
      </c>
    </row>
    <row r="2807" spans="29:30">
      <c r="AC2807" s="21">
        <v>41988.375</v>
      </c>
      <c r="AD2807">
        <v>22.812000000000001</v>
      </c>
    </row>
    <row r="2808" spans="29:30">
      <c r="AC2808" s="21">
        <v>41988.416666666664</v>
      </c>
      <c r="AD2808">
        <v>22.908000000000001</v>
      </c>
    </row>
    <row r="2809" spans="29:30">
      <c r="AC2809" s="21">
        <v>41988.458333333336</v>
      </c>
      <c r="AD2809">
        <v>23.484000000000002</v>
      </c>
    </row>
    <row r="2810" spans="29:30">
      <c r="AC2810" s="21">
        <v>41988.5</v>
      </c>
      <c r="AD2810">
        <v>23.581</v>
      </c>
    </row>
    <row r="2811" spans="29:30">
      <c r="AC2811" s="21">
        <v>41988.541666666664</v>
      </c>
      <c r="AD2811">
        <v>23.581</v>
      </c>
    </row>
    <row r="2812" spans="29:30">
      <c r="AC2812" s="21">
        <v>41988.583333333336</v>
      </c>
      <c r="AD2812">
        <v>23.581</v>
      </c>
    </row>
    <row r="2813" spans="29:30">
      <c r="AC2813" s="21">
        <v>41988.625</v>
      </c>
      <c r="AD2813">
        <v>23.581</v>
      </c>
    </row>
    <row r="2814" spans="29:30">
      <c r="AC2814" s="21">
        <v>41988.666666666664</v>
      </c>
      <c r="AD2814">
        <v>23.484000000000002</v>
      </c>
    </row>
    <row r="2815" spans="29:30">
      <c r="AC2815" s="21">
        <v>41988.708333333336</v>
      </c>
      <c r="AD2815">
        <v>23.196000000000002</v>
      </c>
    </row>
    <row r="2816" spans="29:30">
      <c r="AC2816" s="21">
        <v>41988.75</v>
      </c>
      <c r="AD2816">
        <v>23.004000000000001</v>
      </c>
    </row>
    <row r="2817" spans="29:30">
      <c r="AC2817" s="21">
        <v>41988.791666666664</v>
      </c>
      <c r="AD2817">
        <v>23.1</v>
      </c>
    </row>
    <row r="2818" spans="29:30">
      <c r="AC2818" s="21">
        <v>41988.833333333336</v>
      </c>
      <c r="AD2818">
        <v>23.1</v>
      </c>
    </row>
    <row r="2819" spans="29:30">
      <c r="AC2819" s="21">
        <v>41988.875</v>
      </c>
      <c r="AD2819">
        <v>23.292000000000002</v>
      </c>
    </row>
    <row r="2820" spans="29:30">
      <c r="AC2820" s="21">
        <v>41988.916666666664</v>
      </c>
      <c r="AD2820">
        <v>23.292000000000002</v>
      </c>
    </row>
    <row r="2821" spans="29:30">
      <c r="AC2821" s="21">
        <v>41988.958333333336</v>
      </c>
      <c r="AD2821">
        <v>23.1</v>
      </c>
    </row>
    <row r="2822" spans="29:30">
      <c r="AC2822" s="21">
        <v>41989</v>
      </c>
      <c r="AD2822">
        <v>23.196000000000002</v>
      </c>
    </row>
    <row r="2823" spans="29:30">
      <c r="AC2823" s="21">
        <v>41989.041666666664</v>
      </c>
      <c r="AD2823">
        <v>23.292000000000002</v>
      </c>
    </row>
    <row r="2824" spans="29:30">
      <c r="AC2824" s="21">
        <v>41989.083333333336</v>
      </c>
      <c r="AD2824">
        <v>23.196000000000002</v>
      </c>
    </row>
    <row r="2825" spans="29:30">
      <c r="AC2825" s="21">
        <v>41989.125</v>
      </c>
      <c r="AD2825">
        <v>23.1</v>
      </c>
    </row>
    <row r="2826" spans="29:30">
      <c r="AC2826" s="21">
        <v>41989.166666666664</v>
      </c>
      <c r="AD2826">
        <v>23.1</v>
      </c>
    </row>
    <row r="2827" spans="29:30">
      <c r="AC2827" s="21">
        <v>41989.208333333336</v>
      </c>
      <c r="AD2827">
        <v>23.1</v>
      </c>
    </row>
    <row r="2828" spans="29:30">
      <c r="AC2828" s="21">
        <v>41989.25</v>
      </c>
      <c r="AD2828">
        <v>23.004000000000001</v>
      </c>
    </row>
    <row r="2829" spans="29:30">
      <c r="AC2829" s="21">
        <v>41989.291666666664</v>
      </c>
      <c r="AD2829">
        <v>23.004000000000001</v>
      </c>
    </row>
    <row r="2830" spans="29:30">
      <c r="AC2830" s="21">
        <v>41989.333333333336</v>
      </c>
      <c r="AD2830">
        <v>23.1</v>
      </c>
    </row>
    <row r="2831" spans="29:30">
      <c r="AC2831" s="21">
        <v>41989.375</v>
      </c>
      <c r="AD2831">
        <v>23.196000000000002</v>
      </c>
    </row>
    <row r="2832" spans="29:30">
      <c r="AC2832" s="21">
        <v>41989.416666666664</v>
      </c>
      <c r="AD2832">
        <v>23.1</v>
      </c>
    </row>
    <row r="2833" spans="29:30">
      <c r="AC2833" s="21">
        <v>41989.458333333336</v>
      </c>
      <c r="AD2833">
        <v>23.292000000000002</v>
      </c>
    </row>
    <row r="2834" spans="29:30">
      <c r="AC2834" s="21">
        <v>41989.5</v>
      </c>
      <c r="AD2834">
        <v>22.908000000000001</v>
      </c>
    </row>
    <row r="2835" spans="29:30">
      <c r="AC2835" s="21">
        <v>41989.541666666664</v>
      </c>
      <c r="AD2835">
        <v>23.1</v>
      </c>
    </row>
    <row r="2836" spans="29:30">
      <c r="AC2836" s="21">
        <v>41989.583333333336</v>
      </c>
      <c r="AD2836">
        <v>23.196000000000002</v>
      </c>
    </row>
    <row r="2837" spans="29:30">
      <c r="AC2837" s="21">
        <v>41989.625</v>
      </c>
      <c r="AD2837">
        <v>23.388000000000002</v>
      </c>
    </row>
    <row r="2838" spans="29:30">
      <c r="AC2838" s="21">
        <v>41989.666666666664</v>
      </c>
      <c r="AD2838">
        <v>23.196000000000002</v>
      </c>
    </row>
    <row r="2839" spans="29:30">
      <c r="AC2839" s="21">
        <v>41989.708333333336</v>
      </c>
      <c r="AD2839">
        <v>23.1</v>
      </c>
    </row>
    <row r="2840" spans="29:30">
      <c r="AC2840" s="21">
        <v>41989.75</v>
      </c>
      <c r="AD2840">
        <v>23.1</v>
      </c>
    </row>
    <row r="2841" spans="29:30">
      <c r="AC2841" s="21">
        <v>41989.791666666664</v>
      </c>
      <c r="AD2841">
        <v>23.1</v>
      </c>
    </row>
    <row r="2842" spans="29:30">
      <c r="AC2842" s="21">
        <v>41989.833333333336</v>
      </c>
      <c r="AD2842">
        <v>23.1</v>
      </c>
    </row>
    <row r="2843" spans="29:30">
      <c r="AC2843" s="21">
        <v>41989.875</v>
      </c>
      <c r="AD2843">
        <v>23.1</v>
      </c>
    </row>
    <row r="2844" spans="29:30">
      <c r="AC2844" s="21">
        <v>41989.916666666664</v>
      </c>
      <c r="AD2844">
        <v>23.196000000000002</v>
      </c>
    </row>
    <row r="2845" spans="29:30">
      <c r="AC2845" s="21">
        <v>41989.958333333336</v>
      </c>
      <c r="AD2845">
        <v>23.196000000000002</v>
      </c>
    </row>
    <row r="2846" spans="29:30">
      <c r="AC2846" s="21">
        <v>41990</v>
      </c>
      <c r="AD2846">
        <v>23.484000000000002</v>
      </c>
    </row>
    <row r="2847" spans="29:30">
      <c r="AC2847" s="21">
        <v>41990.041666666664</v>
      </c>
      <c r="AD2847">
        <v>24.158000000000001</v>
      </c>
    </row>
    <row r="2848" spans="29:30">
      <c r="AC2848" s="21">
        <v>41990.083333333336</v>
      </c>
      <c r="AD2848">
        <v>24.158000000000001</v>
      </c>
    </row>
    <row r="2849" spans="29:30">
      <c r="AC2849" s="21">
        <v>41990.125</v>
      </c>
      <c r="AD2849">
        <v>24.062000000000001</v>
      </c>
    </row>
    <row r="2850" spans="29:30">
      <c r="AC2850" s="21">
        <v>41990.166666666664</v>
      </c>
      <c r="AD2850">
        <v>23.1</v>
      </c>
    </row>
    <row r="2851" spans="29:30">
      <c r="AC2851" s="21">
        <v>41990.208333333336</v>
      </c>
      <c r="AD2851">
        <v>23.1</v>
      </c>
    </row>
    <row r="2852" spans="29:30">
      <c r="AC2852" s="21">
        <v>41990.25</v>
      </c>
      <c r="AD2852">
        <v>23.1</v>
      </c>
    </row>
    <row r="2853" spans="29:30">
      <c r="AC2853" s="21">
        <v>41990.291666666664</v>
      </c>
      <c r="AD2853">
        <v>23.1</v>
      </c>
    </row>
    <row r="2854" spans="29:30">
      <c r="AC2854" s="21">
        <v>41990.333333333336</v>
      </c>
      <c r="AD2854">
        <v>23.292000000000002</v>
      </c>
    </row>
    <row r="2855" spans="29:30">
      <c r="AC2855" s="21">
        <v>41990.375</v>
      </c>
      <c r="AD2855">
        <v>23.677</v>
      </c>
    </row>
    <row r="2856" spans="29:30">
      <c r="AC2856" s="21">
        <v>41990.416666666664</v>
      </c>
      <c r="AD2856">
        <v>24.062000000000001</v>
      </c>
    </row>
    <row r="2857" spans="29:30">
      <c r="AC2857" s="21">
        <v>41990.458333333336</v>
      </c>
      <c r="AD2857">
        <v>24.350999999999999</v>
      </c>
    </row>
    <row r="2858" spans="29:30">
      <c r="AC2858" s="21">
        <v>41990.5</v>
      </c>
      <c r="AD2858">
        <v>24.640999999999998</v>
      </c>
    </row>
    <row r="2859" spans="29:30">
      <c r="AC2859" s="21">
        <v>41990.541666666664</v>
      </c>
      <c r="AD2859">
        <v>24.835000000000001</v>
      </c>
    </row>
    <row r="2860" spans="29:30">
      <c r="AC2860" s="21">
        <v>41990.583333333336</v>
      </c>
      <c r="AD2860">
        <v>24.738</v>
      </c>
    </row>
    <row r="2861" spans="29:30">
      <c r="AC2861" s="21">
        <v>41990.625</v>
      </c>
      <c r="AD2861">
        <v>24.640999999999998</v>
      </c>
    </row>
    <row r="2862" spans="29:30">
      <c r="AC2862" s="21">
        <v>41990.666666666664</v>
      </c>
      <c r="AD2862">
        <v>24.545000000000002</v>
      </c>
    </row>
    <row r="2863" spans="29:30">
      <c r="AC2863" s="21">
        <v>41990.708333333336</v>
      </c>
      <c r="AD2863">
        <v>24.350999999999999</v>
      </c>
    </row>
    <row r="2864" spans="29:30">
      <c r="AC2864" s="21">
        <v>41990.75</v>
      </c>
      <c r="AD2864">
        <v>24.158000000000001</v>
      </c>
    </row>
    <row r="2865" spans="29:30">
      <c r="AC2865" s="21">
        <v>41990.791666666664</v>
      </c>
      <c r="AD2865">
        <v>24.062000000000001</v>
      </c>
    </row>
    <row r="2866" spans="29:30">
      <c r="AC2866" s="21">
        <v>41990.833333333336</v>
      </c>
      <c r="AD2866">
        <v>24.062000000000001</v>
      </c>
    </row>
    <row r="2867" spans="29:30">
      <c r="AC2867" s="21">
        <v>41990.875</v>
      </c>
      <c r="AD2867">
        <v>23.966000000000001</v>
      </c>
    </row>
    <row r="2868" spans="29:30">
      <c r="AC2868" s="21">
        <v>41990.916666666664</v>
      </c>
      <c r="AD2868">
        <v>23.966000000000001</v>
      </c>
    </row>
    <row r="2869" spans="29:30">
      <c r="AC2869" s="21">
        <v>41990.958333333336</v>
      </c>
      <c r="AD2869">
        <v>23.966000000000001</v>
      </c>
    </row>
    <row r="2870" spans="29:30">
      <c r="AC2870" s="21">
        <v>41991</v>
      </c>
      <c r="AD2870">
        <v>24.448</v>
      </c>
    </row>
    <row r="2871" spans="29:30">
      <c r="AC2871" s="21">
        <v>41991.041666666664</v>
      </c>
      <c r="AD2871">
        <v>24.545000000000002</v>
      </c>
    </row>
    <row r="2872" spans="29:30">
      <c r="AC2872" s="21">
        <v>41991.083333333336</v>
      </c>
      <c r="AD2872">
        <v>24.448</v>
      </c>
    </row>
    <row r="2873" spans="29:30">
      <c r="AC2873" s="21">
        <v>41991.125</v>
      </c>
      <c r="AD2873">
        <v>24.350999999999999</v>
      </c>
    </row>
    <row r="2874" spans="29:30">
      <c r="AC2874" s="21">
        <v>41991.166666666664</v>
      </c>
      <c r="AD2874">
        <v>24.350999999999999</v>
      </c>
    </row>
    <row r="2875" spans="29:30">
      <c r="AC2875" s="21">
        <v>41991.208333333336</v>
      </c>
      <c r="AD2875">
        <v>23.966000000000001</v>
      </c>
    </row>
    <row r="2876" spans="29:30">
      <c r="AC2876" s="21">
        <v>41991.25</v>
      </c>
      <c r="AD2876">
        <v>24.062000000000001</v>
      </c>
    </row>
    <row r="2877" spans="29:30">
      <c r="AC2877" s="21">
        <v>41991.291666666664</v>
      </c>
      <c r="AD2877">
        <v>24.062000000000001</v>
      </c>
    </row>
    <row r="2878" spans="29:30">
      <c r="AC2878" s="21">
        <v>41991.333333333336</v>
      </c>
      <c r="AD2878">
        <v>24.062000000000001</v>
      </c>
    </row>
    <row r="2879" spans="29:30">
      <c r="AC2879" s="21">
        <v>41991.375</v>
      </c>
      <c r="AD2879">
        <v>24.062000000000001</v>
      </c>
    </row>
    <row r="2880" spans="29:30">
      <c r="AC2880" s="21">
        <v>41991.416666666664</v>
      </c>
      <c r="AD2880">
        <v>24.158000000000001</v>
      </c>
    </row>
    <row r="2881" spans="29:30">
      <c r="AC2881" s="21">
        <v>41991.458333333336</v>
      </c>
      <c r="AD2881">
        <v>24.158000000000001</v>
      </c>
    </row>
    <row r="2882" spans="29:30">
      <c r="AC2882" s="21">
        <v>41991.5</v>
      </c>
      <c r="AD2882">
        <v>24.350999999999999</v>
      </c>
    </row>
    <row r="2883" spans="29:30">
      <c r="AC2883" s="21">
        <v>41991.541666666664</v>
      </c>
      <c r="AD2883">
        <v>24.254999999999999</v>
      </c>
    </row>
    <row r="2884" spans="29:30">
      <c r="AC2884" s="21">
        <v>41991.583333333336</v>
      </c>
      <c r="AD2884">
        <v>24.254999999999999</v>
      </c>
    </row>
    <row r="2885" spans="29:30">
      <c r="AC2885" s="21">
        <v>41991.625</v>
      </c>
      <c r="AD2885">
        <v>24.350999999999999</v>
      </c>
    </row>
    <row r="2886" spans="29:30">
      <c r="AC2886" s="21">
        <v>41991.666666666664</v>
      </c>
      <c r="AD2886">
        <v>24.254999999999999</v>
      </c>
    </row>
    <row r="2887" spans="29:30">
      <c r="AC2887" s="21">
        <v>41991.708333333336</v>
      </c>
      <c r="AD2887">
        <v>23.966000000000001</v>
      </c>
    </row>
    <row r="2888" spans="29:30">
      <c r="AC2888" s="21">
        <v>41991.75</v>
      </c>
      <c r="AD2888">
        <v>23.869</v>
      </c>
    </row>
    <row r="2889" spans="29:30">
      <c r="AC2889" s="21">
        <v>41991.791666666664</v>
      </c>
      <c r="AD2889">
        <v>23.773</v>
      </c>
    </row>
    <row r="2890" spans="29:30">
      <c r="AC2890" s="21">
        <v>41991.833333333336</v>
      </c>
      <c r="AD2890">
        <v>23.773</v>
      </c>
    </row>
    <row r="2891" spans="29:30">
      <c r="AC2891" s="21">
        <v>41991.875</v>
      </c>
      <c r="AD2891">
        <v>23.773</v>
      </c>
    </row>
    <row r="2892" spans="29:30">
      <c r="AC2892" s="21">
        <v>41991.916666666664</v>
      </c>
      <c r="AD2892">
        <v>23.869</v>
      </c>
    </row>
    <row r="2893" spans="29:30">
      <c r="AC2893" s="21">
        <v>41991.958333333336</v>
      </c>
      <c r="AD2893">
        <v>23.869</v>
      </c>
    </row>
    <row r="2894" spans="29:30">
      <c r="AC2894" s="21">
        <v>41992</v>
      </c>
      <c r="AD2894">
        <v>24.158000000000001</v>
      </c>
    </row>
    <row r="2895" spans="29:30">
      <c r="AC2895" s="21">
        <v>41992.041666666664</v>
      </c>
      <c r="AD2895">
        <v>24.350999999999999</v>
      </c>
    </row>
    <row r="2896" spans="29:30">
      <c r="AC2896" s="21">
        <v>41992.083333333336</v>
      </c>
      <c r="AD2896">
        <v>23.966000000000001</v>
      </c>
    </row>
    <row r="2897" spans="29:30">
      <c r="AC2897" s="21">
        <v>41992.125</v>
      </c>
      <c r="AD2897">
        <v>23.966000000000001</v>
      </c>
    </row>
    <row r="2898" spans="29:30">
      <c r="AC2898" s="21">
        <v>41992.166666666664</v>
      </c>
      <c r="AD2898">
        <v>23.869</v>
      </c>
    </row>
    <row r="2899" spans="29:30">
      <c r="AC2899" s="21">
        <v>41992.208333333336</v>
      </c>
      <c r="AD2899">
        <v>23.773</v>
      </c>
    </row>
    <row r="2900" spans="29:30">
      <c r="AC2900" s="21">
        <v>41992.25</v>
      </c>
      <c r="AD2900">
        <v>23.581</v>
      </c>
    </row>
    <row r="2901" spans="29:30">
      <c r="AC2901" s="21">
        <v>41992.291666666664</v>
      </c>
      <c r="AD2901">
        <v>23.581</v>
      </c>
    </row>
    <row r="2902" spans="29:30">
      <c r="AC2902" s="21">
        <v>41992.333333333336</v>
      </c>
      <c r="AD2902">
        <v>23.677</v>
      </c>
    </row>
    <row r="2903" spans="29:30">
      <c r="AC2903" s="21">
        <v>41992.375</v>
      </c>
      <c r="AD2903">
        <v>23.869</v>
      </c>
    </row>
    <row r="2904" spans="29:30">
      <c r="AC2904" s="21">
        <v>41992.416666666664</v>
      </c>
      <c r="AD2904">
        <v>24.158000000000001</v>
      </c>
    </row>
    <row r="2905" spans="29:30">
      <c r="AC2905" s="21">
        <v>41992.458333333336</v>
      </c>
      <c r="AD2905">
        <v>24.158000000000001</v>
      </c>
    </row>
    <row r="2906" spans="29:30">
      <c r="AC2906" s="21">
        <v>41992.5</v>
      </c>
      <c r="AD2906">
        <v>24.350999999999999</v>
      </c>
    </row>
    <row r="2907" spans="29:30">
      <c r="AC2907" s="21">
        <v>41992.541666666664</v>
      </c>
      <c r="AD2907">
        <v>24.545000000000002</v>
      </c>
    </row>
    <row r="2908" spans="29:30">
      <c r="AC2908" s="21">
        <v>41992.583333333336</v>
      </c>
      <c r="AD2908">
        <v>24.640999999999998</v>
      </c>
    </row>
    <row r="2909" spans="29:30">
      <c r="AC2909" s="21">
        <v>41992.625</v>
      </c>
      <c r="AD2909">
        <v>24.545000000000002</v>
      </c>
    </row>
    <row r="2910" spans="29:30">
      <c r="AC2910" s="21">
        <v>41992.666666666664</v>
      </c>
      <c r="AD2910">
        <v>24.448</v>
      </c>
    </row>
    <row r="2911" spans="29:30">
      <c r="AC2911" s="21">
        <v>41992.708333333336</v>
      </c>
      <c r="AD2911">
        <v>24.350999999999999</v>
      </c>
    </row>
    <row r="2912" spans="29:30">
      <c r="AC2912" s="21">
        <v>41992.75</v>
      </c>
      <c r="AD2912">
        <v>24.350999999999999</v>
      </c>
    </row>
    <row r="2913" spans="29:30">
      <c r="AC2913" s="21">
        <v>41992.791666666664</v>
      </c>
      <c r="AD2913">
        <v>24.158000000000001</v>
      </c>
    </row>
    <row r="2914" spans="29:30">
      <c r="AC2914" s="21">
        <v>41992.833333333336</v>
      </c>
      <c r="AD2914">
        <v>24.158000000000001</v>
      </c>
    </row>
    <row r="2915" spans="29:30">
      <c r="AC2915" s="21">
        <v>41992.875</v>
      </c>
      <c r="AD2915">
        <v>24.062000000000001</v>
      </c>
    </row>
    <row r="2916" spans="29:30">
      <c r="AC2916" s="21">
        <v>41992.916666666664</v>
      </c>
      <c r="AD2916">
        <v>24.062000000000001</v>
      </c>
    </row>
    <row r="2917" spans="29:30">
      <c r="AC2917" s="21">
        <v>41992.958333333336</v>
      </c>
      <c r="AD2917">
        <v>24.062000000000001</v>
      </c>
    </row>
    <row r="2918" spans="29:30">
      <c r="AC2918" s="21">
        <v>41993</v>
      </c>
      <c r="AD2918">
        <v>24.062000000000001</v>
      </c>
    </row>
    <row r="2919" spans="29:30">
      <c r="AC2919" s="21">
        <v>41993.041666666664</v>
      </c>
      <c r="AD2919">
        <v>24.062000000000001</v>
      </c>
    </row>
    <row r="2920" spans="29:30">
      <c r="AC2920" s="21">
        <v>41993.083333333336</v>
      </c>
      <c r="AD2920">
        <v>24.062000000000001</v>
      </c>
    </row>
    <row r="2921" spans="29:30">
      <c r="AC2921" s="21">
        <v>41993.125</v>
      </c>
      <c r="AD2921">
        <v>24.062000000000001</v>
      </c>
    </row>
    <row r="2922" spans="29:30">
      <c r="AC2922" s="21">
        <v>41993.166666666664</v>
      </c>
      <c r="AD2922">
        <v>23.966000000000001</v>
      </c>
    </row>
    <row r="2923" spans="29:30">
      <c r="AC2923" s="21">
        <v>41993.208333333336</v>
      </c>
      <c r="AD2923">
        <v>23.869</v>
      </c>
    </row>
    <row r="2924" spans="29:30">
      <c r="AC2924" s="21">
        <v>41993.25</v>
      </c>
      <c r="AD2924">
        <v>23.773</v>
      </c>
    </row>
    <row r="2925" spans="29:30">
      <c r="AC2925" s="21">
        <v>41993.291666666664</v>
      </c>
      <c r="AD2925">
        <v>23.773</v>
      </c>
    </row>
    <row r="2926" spans="29:30">
      <c r="AC2926" s="21">
        <v>41993.333333333336</v>
      </c>
      <c r="AD2926">
        <v>23.581</v>
      </c>
    </row>
    <row r="2927" spans="29:30">
      <c r="AC2927" s="21">
        <v>41993.375</v>
      </c>
      <c r="AD2927">
        <v>23.869</v>
      </c>
    </row>
    <row r="2928" spans="29:30">
      <c r="AC2928" s="21">
        <v>41993.416666666664</v>
      </c>
      <c r="AD2928">
        <v>24.158000000000001</v>
      </c>
    </row>
    <row r="2929" spans="29:30">
      <c r="AC2929" s="21">
        <v>41993.458333333336</v>
      </c>
      <c r="AD2929">
        <v>24.448</v>
      </c>
    </row>
    <row r="2930" spans="29:30">
      <c r="AC2930" s="21">
        <v>41993.5</v>
      </c>
      <c r="AD2930">
        <v>24.835000000000001</v>
      </c>
    </row>
    <row r="2931" spans="29:30">
      <c r="AC2931" s="21">
        <v>41993.541666666664</v>
      </c>
      <c r="AD2931">
        <v>25.027999999999999</v>
      </c>
    </row>
    <row r="2932" spans="29:30">
      <c r="AC2932" s="21">
        <v>41993.583333333336</v>
      </c>
      <c r="AD2932">
        <v>24.640999999999998</v>
      </c>
    </row>
    <row r="2933" spans="29:30">
      <c r="AC2933" s="21">
        <v>41993.625</v>
      </c>
      <c r="AD2933">
        <v>24.640999999999998</v>
      </c>
    </row>
    <row r="2934" spans="29:30">
      <c r="AC2934" s="21">
        <v>41993.666666666664</v>
      </c>
      <c r="AD2934">
        <v>24.835000000000001</v>
      </c>
    </row>
    <row r="2935" spans="29:30">
      <c r="AC2935" s="21">
        <v>41993.708333333336</v>
      </c>
      <c r="AD2935">
        <v>24.738</v>
      </c>
    </row>
    <row r="2936" spans="29:30">
      <c r="AC2936" s="21">
        <v>41993.75</v>
      </c>
      <c r="AD2936">
        <v>24.448</v>
      </c>
    </row>
    <row r="2937" spans="29:30">
      <c r="AC2937" s="21">
        <v>41993.791666666664</v>
      </c>
      <c r="AD2937">
        <v>24.448</v>
      </c>
    </row>
    <row r="2938" spans="29:30">
      <c r="AC2938" s="21">
        <v>41993.833333333336</v>
      </c>
      <c r="AD2938">
        <v>24.448</v>
      </c>
    </row>
    <row r="2939" spans="29:30">
      <c r="AC2939" s="21">
        <v>41993.875</v>
      </c>
      <c r="AD2939">
        <v>24.545000000000002</v>
      </c>
    </row>
    <row r="2940" spans="29:30">
      <c r="AC2940" s="21">
        <v>41993.916666666664</v>
      </c>
      <c r="AD2940">
        <v>24.448</v>
      </c>
    </row>
    <row r="2941" spans="29:30">
      <c r="AC2941" s="21">
        <v>41993.958333333336</v>
      </c>
      <c r="AD2941">
        <v>24.350999999999999</v>
      </c>
    </row>
    <row r="2942" spans="29:30">
      <c r="AC2942" s="21">
        <v>41994</v>
      </c>
      <c r="AD2942">
        <v>24.350999999999999</v>
      </c>
    </row>
    <row r="2943" spans="29:30">
      <c r="AC2943" s="21">
        <v>41994.041666666664</v>
      </c>
      <c r="AD2943">
        <v>24.350999999999999</v>
      </c>
    </row>
    <row r="2944" spans="29:30">
      <c r="AC2944" s="21">
        <v>41994.083333333336</v>
      </c>
      <c r="AD2944">
        <v>24.350999999999999</v>
      </c>
    </row>
    <row r="2945" spans="29:30">
      <c r="AC2945" s="21">
        <v>41994.125</v>
      </c>
      <c r="AD2945">
        <v>24.350999999999999</v>
      </c>
    </row>
    <row r="2946" spans="29:30">
      <c r="AC2946" s="21">
        <v>41994.166666666664</v>
      </c>
      <c r="AD2946">
        <v>24.350999999999999</v>
      </c>
    </row>
    <row r="2947" spans="29:30">
      <c r="AC2947" s="21">
        <v>41994.208333333336</v>
      </c>
      <c r="AD2947">
        <v>24.350999999999999</v>
      </c>
    </row>
    <row r="2948" spans="29:30">
      <c r="AC2948" s="21">
        <v>41994.25</v>
      </c>
      <c r="AD2948">
        <v>24.254999999999999</v>
      </c>
    </row>
    <row r="2949" spans="29:30">
      <c r="AC2949" s="21">
        <v>41994.291666666664</v>
      </c>
      <c r="AD2949">
        <v>24.254999999999999</v>
      </c>
    </row>
    <row r="2950" spans="29:30">
      <c r="AC2950" s="21">
        <v>41994.333333333336</v>
      </c>
      <c r="AD2950">
        <v>24.158000000000001</v>
      </c>
    </row>
    <row r="2951" spans="29:30">
      <c r="AC2951" s="21">
        <v>41994.375</v>
      </c>
      <c r="AD2951">
        <v>24.350999999999999</v>
      </c>
    </row>
    <row r="2952" spans="29:30">
      <c r="AC2952" s="21">
        <v>41994.416666666664</v>
      </c>
      <c r="AD2952">
        <v>24.640999999999998</v>
      </c>
    </row>
    <row r="2953" spans="29:30">
      <c r="AC2953" s="21">
        <v>41994.458333333336</v>
      </c>
      <c r="AD2953">
        <v>24.931000000000001</v>
      </c>
    </row>
    <row r="2954" spans="29:30">
      <c r="AC2954" s="21">
        <v>41994.5</v>
      </c>
      <c r="AD2954">
        <v>25.222000000000001</v>
      </c>
    </row>
    <row r="2955" spans="29:30">
      <c r="AC2955" s="21">
        <v>41994.541666666664</v>
      </c>
      <c r="AD2955">
        <v>25.416</v>
      </c>
    </row>
    <row r="2956" spans="29:30">
      <c r="AC2956" s="21">
        <v>41994.583333333336</v>
      </c>
      <c r="AD2956">
        <v>25.61</v>
      </c>
    </row>
    <row r="2957" spans="29:30">
      <c r="AC2957" s="21">
        <v>41994.625</v>
      </c>
      <c r="AD2957">
        <v>25.707999999999998</v>
      </c>
    </row>
    <row r="2958" spans="29:30">
      <c r="AC2958" s="21">
        <v>41994.666666666664</v>
      </c>
      <c r="AD2958">
        <v>25.805</v>
      </c>
    </row>
    <row r="2959" spans="29:30">
      <c r="AC2959" s="21">
        <v>41994.708333333336</v>
      </c>
      <c r="AD2959">
        <v>25.61</v>
      </c>
    </row>
    <row r="2960" spans="29:30">
      <c r="AC2960" s="21">
        <v>41994.75</v>
      </c>
      <c r="AD2960">
        <v>25.513000000000002</v>
      </c>
    </row>
    <row r="2961" spans="29:30">
      <c r="AC2961" s="21">
        <v>41994.791666666664</v>
      </c>
      <c r="AD2961">
        <v>25.318999999999999</v>
      </c>
    </row>
    <row r="2962" spans="29:30">
      <c r="AC2962" s="21">
        <v>41994.833333333336</v>
      </c>
      <c r="AD2962">
        <v>25.125</v>
      </c>
    </row>
    <row r="2963" spans="29:30">
      <c r="AC2963" s="21">
        <v>41994.875</v>
      </c>
      <c r="AD2963">
        <v>24.931000000000001</v>
      </c>
    </row>
    <row r="2964" spans="29:30">
      <c r="AC2964" s="21">
        <v>41994.916666666664</v>
      </c>
      <c r="AD2964">
        <v>24.931000000000001</v>
      </c>
    </row>
    <row r="2965" spans="29:30">
      <c r="AC2965" s="21">
        <v>41994.958333333336</v>
      </c>
      <c r="AD2965">
        <v>24.738</v>
      </c>
    </row>
    <row r="2966" spans="29:30">
      <c r="AC2966" s="21">
        <v>41995</v>
      </c>
      <c r="AD2966">
        <v>25.027999999999999</v>
      </c>
    </row>
    <row r="2967" spans="29:30">
      <c r="AC2967" s="21">
        <v>41995.041666666664</v>
      </c>
      <c r="AD2967">
        <v>24.738</v>
      </c>
    </row>
    <row r="2968" spans="29:30">
      <c r="AC2968" s="21">
        <v>41995.083333333336</v>
      </c>
      <c r="AD2968">
        <v>24.738</v>
      </c>
    </row>
    <row r="2969" spans="29:30">
      <c r="AC2969" s="21">
        <v>41995.125</v>
      </c>
      <c r="AD2969">
        <v>24.738</v>
      </c>
    </row>
    <row r="2970" spans="29:30">
      <c r="AC2970" s="21">
        <v>41995.166666666664</v>
      </c>
      <c r="AD2970">
        <v>24.738</v>
      </c>
    </row>
    <row r="2971" spans="29:30">
      <c r="AC2971" s="21">
        <v>41995.208333333336</v>
      </c>
      <c r="AD2971">
        <v>24.545000000000002</v>
      </c>
    </row>
    <row r="2972" spans="29:30">
      <c r="AC2972" s="21">
        <v>41995.25</v>
      </c>
      <c r="AD2972">
        <v>24.545000000000002</v>
      </c>
    </row>
    <row r="2973" spans="29:30">
      <c r="AC2973" s="21">
        <v>41995.291666666664</v>
      </c>
      <c r="AD2973">
        <v>24.545000000000002</v>
      </c>
    </row>
    <row r="2974" spans="29:30">
      <c r="AC2974" s="21">
        <v>41995.333333333336</v>
      </c>
      <c r="AD2974">
        <v>24.448</v>
      </c>
    </row>
    <row r="2975" spans="29:30">
      <c r="AC2975" s="21">
        <v>41995.375</v>
      </c>
      <c r="AD2975">
        <v>24.350999999999999</v>
      </c>
    </row>
    <row r="2976" spans="29:30">
      <c r="AC2976" s="21">
        <v>41995.416666666664</v>
      </c>
      <c r="AD2976">
        <v>24.254999999999999</v>
      </c>
    </row>
    <row r="2977" spans="29:30">
      <c r="AC2977" s="21">
        <v>41995.458333333336</v>
      </c>
      <c r="AD2977">
        <v>24.254999999999999</v>
      </c>
    </row>
    <row r="2978" spans="29:30">
      <c r="AC2978" s="21">
        <v>41995.5</v>
      </c>
      <c r="AD2978">
        <v>24.350999999999999</v>
      </c>
    </row>
    <row r="2979" spans="29:30">
      <c r="AC2979" s="21">
        <v>41995.541666666664</v>
      </c>
      <c r="AD2979">
        <v>24.350999999999999</v>
      </c>
    </row>
    <row r="2980" spans="29:30">
      <c r="AC2980" s="21">
        <v>41995.583333333336</v>
      </c>
      <c r="AD2980">
        <v>24.254999999999999</v>
      </c>
    </row>
    <row r="2981" spans="29:30">
      <c r="AC2981" s="21">
        <v>41995.625</v>
      </c>
      <c r="AD2981">
        <v>24.254999999999999</v>
      </c>
    </row>
    <row r="2982" spans="29:30">
      <c r="AC2982" s="21">
        <v>41995.666666666664</v>
      </c>
      <c r="AD2982">
        <v>24.158000000000001</v>
      </c>
    </row>
    <row r="2983" spans="29:30">
      <c r="AC2983" s="21">
        <v>41995.708333333336</v>
      </c>
      <c r="AD2983">
        <v>24.062000000000001</v>
      </c>
    </row>
    <row r="2984" spans="29:30">
      <c r="AC2984" s="21">
        <v>41995.75</v>
      </c>
      <c r="AD2984">
        <v>23.966000000000001</v>
      </c>
    </row>
    <row r="2985" spans="29:30">
      <c r="AC2985" s="21">
        <v>41995.791666666664</v>
      </c>
      <c r="AD2985">
        <v>23.773</v>
      </c>
    </row>
    <row r="2986" spans="29:30">
      <c r="AC2986" s="21">
        <v>41995.833333333336</v>
      </c>
      <c r="AD2986">
        <v>23.581</v>
      </c>
    </row>
    <row r="2987" spans="29:30">
      <c r="AC2987" s="21">
        <v>41995.875</v>
      </c>
      <c r="AD2987">
        <v>23.196000000000002</v>
      </c>
    </row>
    <row r="2988" spans="29:30">
      <c r="AC2988" s="21">
        <v>41995.916666666664</v>
      </c>
      <c r="AD2988">
        <v>23.004000000000001</v>
      </c>
    </row>
    <row r="2989" spans="29:30">
      <c r="AC2989" s="21">
        <v>41995.958333333336</v>
      </c>
      <c r="AD2989">
        <v>23.388000000000002</v>
      </c>
    </row>
    <row r="2990" spans="29:30">
      <c r="AC2990" s="21">
        <v>41996</v>
      </c>
      <c r="AD2990">
        <v>23.677</v>
      </c>
    </row>
    <row r="2991" spans="29:30">
      <c r="AC2991" s="21">
        <v>41996.041666666664</v>
      </c>
      <c r="AD2991">
        <v>23.677</v>
      </c>
    </row>
    <row r="2992" spans="29:30">
      <c r="AC2992" s="21">
        <v>41996.083333333336</v>
      </c>
      <c r="AD2992">
        <v>23.677</v>
      </c>
    </row>
    <row r="2993" spans="29:30">
      <c r="AC2993" s="21">
        <v>41996.125</v>
      </c>
      <c r="AD2993">
        <v>23.677</v>
      </c>
    </row>
    <row r="2994" spans="29:30">
      <c r="AC2994" s="21">
        <v>41996.166666666664</v>
      </c>
      <c r="AD2994">
        <v>23.677</v>
      </c>
    </row>
    <row r="2995" spans="29:30">
      <c r="AC2995" s="21">
        <v>41996.208333333336</v>
      </c>
      <c r="AD2995">
        <v>23.581</v>
      </c>
    </row>
    <row r="2996" spans="29:30">
      <c r="AC2996" s="21">
        <v>41996.25</v>
      </c>
      <c r="AD2996">
        <v>23.677</v>
      </c>
    </row>
    <row r="2997" spans="29:30">
      <c r="AC2997" s="21">
        <v>41996.291666666664</v>
      </c>
      <c r="AD2997">
        <v>23.581</v>
      </c>
    </row>
    <row r="2998" spans="29:30">
      <c r="AC2998" s="21">
        <v>41996.333333333336</v>
      </c>
      <c r="AD2998">
        <v>23.484000000000002</v>
      </c>
    </row>
    <row r="2999" spans="29:30">
      <c r="AC2999" s="21">
        <v>41996.375</v>
      </c>
      <c r="AD2999">
        <v>23.581</v>
      </c>
    </row>
    <row r="3000" spans="29:30">
      <c r="AC3000" s="21">
        <v>41996.416666666664</v>
      </c>
      <c r="AD3000">
        <v>23.484000000000002</v>
      </c>
    </row>
    <row r="3001" spans="29:30">
      <c r="AC3001" s="21">
        <v>41996.458333333336</v>
      </c>
      <c r="AD3001">
        <v>23.677</v>
      </c>
    </row>
    <row r="3002" spans="29:30">
      <c r="AC3002" s="21">
        <v>41996.5</v>
      </c>
      <c r="AD3002">
        <v>23.484000000000002</v>
      </c>
    </row>
    <row r="3003" spans="29:30">
      <c r="AC3003" s="21">
        <v>41996.541666666664</v>
      </c>
      <c r="AD3003">
        <v>23.581</v>
      </c>
    </row>
    <row r="3004" spans="29:30">
      <c r="AC3004" s="21">
        <v>41996.583333333336</v>
      </c>
      <c r="AD3004">
        <v>23.773</v>
      </c>
    </row>
    <row r="3005" spans="29:30">
      <c r="AC3005" s="21">
        <v>41996.625</v>
      </c>
      <c r="AD3005">
        <v>23.773</v>
      </c>
    </row>
    <row r="3006" spans="29:30">
      <c r="AC3006" s="21">
        <v>41996.666666666664</v>
      </c>
      <c r="AD3006">
        <v>23.581</v>
      </c>
    </row>
    <row r="3007" spans="29:30">
      <c r="AC3007" s="21">
        <v>41996.708333333336</v>
      </c>
      <c r="AD3007">
        <v>23.484000000000002</v>
      </c>
    </row>
    <row r="3008" spans="29:30">
      <c r="AC3008" s="21">
        <v>41996.75</v>
      </c>
      <c r="AD3008">
        <v>23.292000000000002</v>
      </c>
    </row>
    <row r="3009" spans="29:30">
      <c r="AC3009" s="21">
        <v>41996.791666666664</v>
      </c>
      <c r="AD3009">
        <v>23.196000000000002</v>
      </c>
    </row>
    <row r="3010" spans="29:30">
      <c r="AC3010" s="21">
        <v>41996.833333333336</v>
      </c>
      <c r="AD3010">
        <v>23.1</v>
      </c>
    </row>
    <row r="3011" spans="29:30">
      <c r="AC3011" s="21">
        <v>41996.875</v>
      </c>
      <c r="AD3011">
        <v>23.004000000000001</v>
      </c>
    </row>
    <row r="3012" spans="29:30">
      <c r="AC3012" s="21">
        <v>41996.916666666664</v>
      </c>
      <c r="AD3012">
        <v>22.908000000000001</v>
      </c>
    </row>
    <row r="3013" spans="29:30">
      <c r="AC3013" s="21">
        <v>41996.958333333336</v>
      </c>
      <c r="AD3013">
        <v>23.004000000000001</v>
      </c>
    </row>
    <row r="3014" spans="29:30">
      <c r="AC3014" s="21">
        <v>41997</v>
      </c>
      <c r="AD3014">
        <v>23.004000000000001</v>
      </c>
    </row>
    <row r="3015" spans="29:30">
      <c r="AC3015" s="21">
        <v>41997.041666666664</v>
      </c>
      <c r="AD3015">
        <v>23.004000000000001</v>
      </c>
    </row>
    <row r="3016" spans="29:30">
      <c r="AC3016" s="21">
        <v>41997.083333333336</v>
      </c>
      <c r="AD3016">
        <v>22.908000000000001</v>
      </c>
    </row>
    <row r="3017" spans="29:30">
      <c r="AC3017" s="21">
        <v>41997.125</v>
      </c>
      <c r="AD3017">
        <v>22.908000000000001</v>
      </c>
    </row>
    <row r="3018" spans="29:30">
      <c r="AC3018" s="21">
        <v>41997.166666666664</v>
      </c>
      <c r="AD3018">
        <v>23.1</v>
      </c>
    </row>
    <row r="3019" spans="29:30">
      <c r="AC3019" s="21">
        <v>41997.208333333336</v>
      </c>
      <c r="AD3019">
        <v>23.004000000000001</v>
      </c>
    </row>
    <row r="3020" spans="29:30">
      <c r="AC3020" s="21">
        <v>41997.25</v>
      </c>
      <c r="AD3020">
        <v>23.004000000000001</v>
      </c>
    </row>
    <row r="3021" spans="29:30">
      <c r="AC3021" s="21">
        <v>41997.291666666664</v>
      </c>
      <c r="AD3021">
        <v>22.908000000000001</v>
      </c>
    </row>
    <row r="3022" spans="29:30">
      <c r="AC3022" s="21">
        <v>41997.333333333336</v>
      </c>
      <c r="AD3022">
        <v>22.908000000000001</v>
      </c>
    </row>
    <row r="3023" spans="29:30">
      <c r="AC3023" s="21">
        <v>41997.375</v>
      </c>
      <c r="AD3023">
        <v>23.004000000000001</v>
      </c>
    </row>
    <row r="3024" spans="29:30">
      <c r="AC3024" s="21">
        <v>41997.416666666664</v>
      </c>
      <c r="AD3024">
        <v>23.196000000000002</v>
      </c>
    </row>
    <row r="3025" spans="29:30">
      <c r="AC3025" s="21">
        <v>41997.458333333336</v>
      </c>
      <c r="AD3025">
        <v>23.484000000000002</v>
      </c>
    </row>
    <row r="3026" spans="29:30">
      <c r="AC3026" s="21">
        <v>41997.5</v>
      </c>
      <c r="AD3026">
        <v>23.388000000000002</v>
      </c>
    </row>
    <row r="3027" spans="29:30">
      <c r="AC3027" s="21">
        <v>41997.541666666664</v>
      </c>
      <c r="AD3027">
        <v>23.581</v>
      </c>
    </row>
    <row r="3028" spans="29:30">
      <c r="AC3028" s="21">
        <v>41997.583333333336</v>
      </c>
      <c r="AD3028">
        <v>23.773</v>
      </c>
    </row>
    <row r="3029" spans="29:30">
      <c r="AC3029" s="21">
        <v>41997.625</v>
      </c>
      <c r="AD3029">
        <v>23.773</v>
      </c>
    </row>
    <row r="3030" spans="29:30">
      <c r="AC3030" s="21">
        <v>41997.666666666664</v>
      </c>
      <c r="AD3030">
        <v>23.677</v>
      </c>
    </row>
    <row r="3031" spans="29:30">
      <c r="AC3031" s="21">
        <v>41997.708333333336</v>
      </c>
      <c r="AD3031">
        <v>23.484000000000002</v>
      </c>
    </row>
    <row r="3032" spans="29:30">
      <c r="AC3032" s="21">
        <v>41997.75</v>
      </c>
      <c r="AD3032">
        <v>23.484000000000002</v>
      </c>
    </row>
    <row r="3033" spans="29:30">
      <c r="AC3033" s="21">
        <v>41997.791666666664</v>
      </c>
      <c r="AD3033">
        <v>23.292000000000002</v>
      </c>
    </row>
    <row r="3034" spans="29:30">
      <c r="AC3034" s="21">
        <v>41997.833333333336</v>
      </c>
      <c r="AD3034">
        <v>23.1</v>
      </c>
    </row>
    <row r="3035" spans="29:30">
      <c r="AC3035" s="21">
        <v>41997.875</v>
      </c>
      <c r="AD3035">
        <v>23.1</v>
      </c>
    </row>
    <row r="3036" spans="29:30">
      <c r="AC3036" s="21">
        <v>41997.916666666664</v>
      </c>
      <c r="AD3036">
        <v>23.196000000000002</v>
      </c>
    </row>
    <row r="3037" spans="29:30">
      <c r="AC3037" s="21">
        <v>41997.958333333336</v>
      </c>
      <c r="AD3037">
        <v>23.196000000000002</v>
      </c>
    </row>
    <row r="3038" spans="29:30">
      <c r="AC3038" s="21">
        <v>41998</v>
      </c>
      <c r="AD3038">
        <v>23.196000000000002</v>
      </c>
    </row>
    <row r="3039" spans="29:30">
      <c r="AC3039" s="21">
        <v>41998.041666666664</v>
      </c>
      <c r="AD3039">
        <v>23.1</v>
      </c>
    </row>
    <row r="3040" spans="29:30">
      <c r="AC3040" s="21">
        <v>41998.083333333336</v>
      </c>
      <c r="AD3040">
        <v>23.004000000000001</v>
      </c>
    </row>
    <row r="3041" spans="29:30">
      <c r="AC3041" s="21">
        <v>41998.125</v>
      </c>
      <c r="AD3041">
        <v>22.908000000000001</v>
      </c>
    </row>
    <row r="3042" spans="29:30">
      <c r="AC3042" s="21">
        <v>41998.166666666664</v>
      </c>
      <c r="AD3042">
        <v>22.716999999999999</v>
      </c>
    </row>
    <row r="3043" spans="29:30">
      <c r="AC3043" s="21">
        <v>41998.208333333336</v>
      </c>
      <c r="AD3043">
        <v>22.716999999999999</v>
      </c>
    </row>
    <row r="3044" spans="29:30">
      <c r="AC3044" s="21">
        <v>41998.25</v>
      </c>
      <c r="AD3044">
        <v>22.812000000000001</v>
      </c>
    </row>
    <row r="3045" spans="29:30">
      <c r="AC3045" s="21">
        <v>41998.291666666664</v>
      </c>
      <c r="AD3045">
        <v>22.812000000000001</v>
      </c>
    </row>
    <row r="3046" spans="29:30">
      <c r="AC3046" s="21">
        <v>41998.333333333336</v>
      </c>
      <c r="AD3046">
        <v>22.620999999999999</v>
      </c>
    </row>
    <row r="3047" spans="29:30">
      <c r="AC3047" s="21">
        <v>41998.375</v>
      </c>
      <c r="AD3047">
        <v>23.196000000000002</v>
      </c>
    </row>
    <row r="3048" spans="29:30">
      <c r="AC3048" s="21">
        <v>41998.416666666664</v>
      </c>
      <c r="AD3048">
        <v>23.004000000000001</v>
      </c>
    </row>
    <row r="3049" spans="29:30">
      <c r="AC3049" s="21">
        <v>41998.458333333336</v>
      </c>
      <c r="AD3049">
        <v>23.484000000000002</v>
      </c>
    </row>
    <row r="3050" spans="29:30">
      <c r="AC3050" s="21">
        <v>41998.5</v>
      </c>
      <c r="AD3050">
        <v>24.062000000000001</v>
      </c>
    </row>
    <row r="3051" spans="29:30">
      <c r="AC3051" s="21">
        <v>41998.541666666664</v>
      </c>
      <c r="AD3051">
        <v>24.158000000000001</v>
      </c>
    </row>
    <row r="3052" spans="29:30">
      <c r="AC3052" s="21">
        <v>41998.583333333336</v>
      </c>
      <c r="AD3052">
        <v>24.448</v>
      </c>
    </row>
    <row r="3053" spans="29:30">
      <c r="AC3053" s="21">
        <v>41998.625</v>
      </c>
      <c r="AD3053">
        <v>24.448</v>
      </c>
    </row>
    <row r="3054" spans="29:30">
      <c r="AC3054" s="21">
        <v>41998.666666666664</v>
      </c>
      <c r="AD3054">
        <v>24.158000000000001</v>
      </c>
    </row>
    <row r="3055" spans="29:30">
      <c r="AC3055" s="21">
        <v>41998.708333333336</v>
      </c>
      <c r="AD3055">
        <v>24.158000000000001</v>
      </c>
    </row>
    <row r="3056" spans="29:30">
      <c r="AC3056" s="21">
        <v>41998.75</v>
      </c>
      <c r="AD3056">
        <v>24.062000000000001</v>
      </c>
    </row>
    <row r="3057" spans="29:30">
      <c r="AC3057" s="21">
        <v>41998.791666666664</v>
      </c>
      <c r="AD3057">
        <v>24.062000000000001</v>
      </c>
    </row>
    <row r="3058" spans="29:30">
      <c r="AC3058" s="21">
        <v>41998.833333333336</v>
      </c>
      <c r="AD3058">
        <v>23.966000000000001</v>
      </c>
    </row>
    <row r="3059" spans="29:30">
      <c r="AC3059" s="21">
        <v>41998.875</v>
      </c>
      <c r="AD3059">
        <v>23.966000000000001</v>
      </c>
    </row>
    <row r="3060" spans="29:30">
      <c r="AC3060" s="21">
        <v>41998.916666666664</v>
      </c>
      <c r="AD3060">
        <v>23.773</v>
      </c>
    </row>
    <row r="3061" spans="29:30">
      <c r="AC3061" s="21">
        <v>41998.958333333336</v>
      </c>
      <c r="AD3061">
        <v>23.773</v>
      </c>
    </row>
    <row r="3062" spans="29:30">
      <c r="AC3062" s="21">
        <v>41999</v>
      </c>
      <c r="AD3062">
        <v>23.581</v>
      </c>
    </row>
    <row r="3063" spans="29:30">
      <c r="AC3063" s="21">
        <v>41999.041666666664</v>
      </c>
      <c r="AD3063">
        <v>23.484000000000002</v>
      </c>
    </row>
    <row r="3064" spans="29:30">
      <c r="AC3064" s="21">
        <v>41999.083333333336</v>
      </c>
      <c r="AD3064">
        <v>23.484000000000002</v>
      </c>
    </row>
    <row r="3065" spans="29:30">
      <c r="AC3065" s="21">
        <v>41999.125</v>
      </c>
      <c r="AD3065">
        <v>23.388000000000002</v>
      </c>
    </row>
    <row r="3066" spans="29:30">
      <c r="AC3066" s="21">
        <v>41999.166666666664</v>
      </c>
      <c r="AD3066">
        <v>23.292000000000002</v>
      </c>
    </row>
    <row r="3067" spans="29:30">
      <c r="AC3067" s="21">
        <v>41999.208333333336</v>
      </c>
      <c r="AD3067">
        <v>23.196000000000002</v>
      </c>
    </row>
    <row r="3068" spans="29:30">
      <c r="AC3068" s="21">
        <v>41999.25</v>
      </c>
      <c r="AD3068">
        <v>23.1</v>
      </c>
    </row>
    <row r="3069" spans="29:30">
      <c r="AC3069" s="21">
        <v>41999.291666666664</v>
      </c>
      <c r="AD3069">
        <v>23.1</v>
      </c>
    </row>
    <row r="3070" spans="29:30">
      <c r="AC3070" s="21">
        <v>41999.333333333336</v>
      </c>
      <c r="AD3070">
        <v>23.1</v>
      </c>
    </row>
    <row r="3071" spans="29:30">
      <c r="AC3071" s="21">
        <v>41999.375</v>
      </c>
      <c r="AD3071">
        <v>23.196000000000002</v>
      </c>
    </row>
    <row r="3072" spans="29:30">
      <c r="AC3072" s="21">
        <v>41999.416666666664</v>
      </c>
      <c r="AD3072">
        <v>23.581</v>
      </c>
    </row>
    <row r="3073" spans="29:30">
      <c r="AC3073" s="21">
        <v>41999.458333333336</v>
      </c>
      <c r="AD3073">
        <v>23.869</v>
      </c>
    </row>
    <row r="3074" spans="29:30">
      <c r="AC3074" s="21">
        <v>41999.5</v>
      </c>
      <c r="AD3074">
        <v>23.966000000000001</v>
      </c>
    </row>
    <row r="3075" spans="29:30">
      <c r="AC3075" s="21">
        <v>41999.541666666664</v>
      </c>
      <c r="AD3075">
        <v>24.158000000000001</v>
      </c>
    </row>
    <row r="3076" spans="29:30">
      <c r="AC3076" s="21">
        <v>41999.583333333336</v>
      </c>
      <c r="AD3076">
        <v>24.254999999999999</v>
      </c>
    </row>
    <row r="3077" spans="29:30">
      <c r="AC3077" s="21">
        <v>41999.625</v>
      </c>
      <c r="AD3077">
        <v>24.254999999999999</v>
      </c>
    </row>
    <row r="3078" spans="29:30">
      <c r="AC3078" s="21">
        <v>41999.666666666664</v>
      </c>
      <c r="AD3078">
        <v>24.448</v>
      </c>
    </row>
    <row r="3079" spans="29:30">
      <c r="AC3079" s="21">
        <v>41999.708333333336</v>
      </c>
      <c r="AD3079">
        <v>24.350999999999999</v>
      </c>
    </row>
    <row r="3080" spans="29:30">
      <c r="AC3080" s="21">
        <v>41999.75</v>
      </c>
      <c r="AD3080">
        <v>24.158000000000001</v>
      </c>
    </row>
    <row r="3081" spans="29:30">
      <c r="AC3081" s="21">
        <v>41999.791666666664</v>
      </c>
      <c r="AD3081">
        <v>24.062000000000001</v>
      </c>
    </row>
    <row r="3082" spans="29:30">
      <c r="AC3082" s="21">
        <v>41999.833333333336</v>
      </c>
      <c r="AD3082">
        <v>23.966000000000001</v>
      </c>
    </row>
    <row r="3083" spans="29:30">
      <c r="AC3083" s="21">
        <v>41999.875</v>
      </c>
      <c r="AD3083">
        <v>23.869</v>
      </c>
    </row>
    <row r="3084" spans="29:30">
      <c r="AC3084" s="21">
        <v>41999.916666666664</v>
      </c>
      <c r="AD3084">
        <v>23.869</v>
      </c>
    </row>
    <row r="3085" spans="29:30">
      <c r="AC3085" s="21">
        <v>41999.958333333336</v>
      </c>
      <c r="AD3085">
        <v>23.869</v>
      </c>
    </row>
    <row r="3086" spans="29:30">
      <c r="AC3086" s="21">
        <v>42000</v>
      </c>
      <c r="AD3086">
        <v>23.677</v>
      </c>
    </row>
    <row r="3087" spans="29:30">
      <c r="AC3087" s="21">
        <v>42000.041666666664</v>
      </c>
      <c r="AD3087">
        <v>23.581</v>
      </c>
    </row>
    <row r="3088" spans="29:30">
      <c r="AC3088" s="21">
        <v>42000.083333333336</v>
      </c>
      <c r="AD3088">
        <v>23.581</v>
      </c>
    </row>
    <row r="3089" spans="29:30">
      <c r="AC3089" s="21">
        <v>42000.125</v>
      </c>
      <c r="AD3089">
        <v>23.581</v>
      </c>
    </row>
    <row r="3090" spans="29:30">
      <c r="AC3090" s="21">
        <v>42000.166666666664</v>
      </c>
      <c r="AD3090">
        <v>23.484000000000002</v>
      </c>
    </row>
    <row r="3091" spans="29:30">
      <c r="AC3091" s="21">
        <v>42000.208333333336</v>
      </c>
      <c r="AD3091">
        <v>23.484000000000002</v>
      </c>
    </row>
    <row r="3092" spans="29:30">
      <c r="AC3092" s="21">
        <v>42000.25</v>
      </c>
      <c r="AD3092">
        <v>23.388000000000002</v>
      </c>
    </row>
    <row r="3093" spans="29:30">
      <c r="AC3093" s="21">
        <v>42000.291666666664</v>
      </c>
      <c r="AD3093">
        <v>23.196000000000002</v>
      </c>
    </row>
    <row r="3094" spans="29:30">
      <c r="AC3094" s="21">
        <v>42000.333333333336</v>
      </c>
      <c r="AD3094">
        <v>23.1</v>
      </c>
    </row>
    <row r="3095" spans="29:30">
      <c r="AC3095" s="21">
        <v>42000.375</v>
      </c>
      <c r="AD3095">
        <v>23.292000000000002</v>
      </c>
    </row>
    <row r="3096" spans="29:30">
      <c r="AC3096" s="21">
        <v>42000.416666666664</v>
      </c>
      <c r="AD3096">
        <v>23.484000000000002</v>
      </c>
    </row>
    <row r="3097" spans="29:30">
      <c r="AC3097" s="21">
        <v>42000.458333333336</v>
      </c>
      <c r="AD3097">
        <v>23.773</v>
      </c>
    </row>
    <row r="3098" spans="29:30">
      <c r="AC3098" s="21">
        <v>42000.5</v>
      </c>
      <c r="AD3098">
        <v>24.158000000000001</v>
      </c>
    </row>
    <row r="3099" spans="29:30">
      <c r="AC3099" s="21">
        <v>42000.541666666664</v>
      </c>
      <c r="AD3099">
        <v>24.448</v>
      </c>
    </row>
    <row r="3100" spans="29:30">
      <c r="AC3100" s="21">
        <v>42000.583333333336</v>
      </c>
      <c r="AD3100">
        <v>24.640999999999998</v>
      </c>
    </row>
    <row r="3101" spans="29:30">
      <c r="AC3101" s="21">
        <v>42000.625</v>
      </c>
      <c r="AD3101">
        <v>24.448</v>
      </c>
    </row>
    <row r="3102" spans="29:30">
      <c r="AC3102" s="21">
        <v>42000.666666666664</v>
      </c>
      <c r="AD3102">
        <v>24.350999999999999</v>
      </c>
    </row>
    <row r="3103" spans="29:30">
      <c r="AC3103" s="21">
        <v>42000.708333333336</v>
      </c>
      <c r="AD3103">
        <v>24.158000000000001</v>
      </c>
    </row>
    <row r="3104" spans="29:30">
      <c r="AC3104" s="21">
        <v>42000.75</v>
      </c>
      <c r="AD3104">
        <v>23.966000000000001</v>
      </c>
    </row>
    <row r="3105" spans="29:30">
      <c r="AC3105" s="21">
        <v>42000.791666666664</v>
      </c>
      <c r="AD3105">
        <v>23.869</v>
      </c>
    </row>
    <row r="3106" spans="29:30">
      <c r="AC3106" s="21">
        <v>42000.833333333336</v>
      </c>
      <c r="AD3106">
        <v>23.773</v>
      </c>
    </row>
    <row r="3107" spans="29:30">
      <c r="AC3107" s="21">
        <v>42000.875</v>
      </c>
      <c r="AD3107">
        <v>23.773</v>
      </c>
    </row>
    <row r="3108" spans="29:30">
      <c r="AC3108" s="21">
        <v>42000.916666666664</v>
      </c>
      <c r="AD3108">
        <v>23.484000000000002</v>
      </c>
    </row>
    <row r="3109" spans="29:30">
      <c r="AC3109" s="21">
        <v>42000.958333333336</v>
      </c>
      <c r="AD3109">
        <v>23.292000000000002</v>
      </c>
    </row>
    <row r="3110" spans="29:30">
      <c r="AC3110" s="21">
        <v>42001</v>
      </c>
      <c r="AD3110">
        <v>23.196000000000002</v>
      </c>
    </row>
    <row r="3111" spans="29:30">
      <c r="AC3111" s="21">
        <v>42001.041666666664</v>
      </c>
      <c r="AD3111">
        <v>23.292000000000002</v>
      </c>
    </row>
    <row r="3112" spans="29:30">
      <c r="AC3112" s="21">
        <v>42001.083333333336</v>
      </c>
      <c r="AD3112">
        <v>23.196000000000002</v>
      </c>
    </row>
    <row r="3113" spans="29:30">
      <c r="AC3113" s="21">
        <v>42001.125</v>
      </c>
      <c r="AD3113">
        <v>23.1</v>
      </c>
    </row>
    <row r="3114" spans="29:30">
      <c r="AC3114" s="21">
        <v>42001.166666666664</v>
      </c>
      <c r="AD3114">
        <v>23.196000000000002</v>
      </c>
    </row>
    <row r="3115" spans="29:30">
      <c r="AC3115" s="21">
        <v>42001.208333333336</v>
      </c>
      <c r="AD3115">
        <v>23.1</v>
      </c>
    </row>
    <row r="3116" spans="29:30">
      <c r="AC3116" s="21">
        <v>42001.25</v>
      </c>
      <c r="AD3116">
        <v>23.196000000000002</v>
      </c>
    </row>
    <row r="3117" spans="29:30">
      <c r="AC3117" s="21">
        <v>42001.291666666664</v>
      </c>
      <c r="AD3117">
        <v>23.196000000000002</v>
      </c>
    </row>
    <row r="3118" spans="29:30">
      <c r="AC3118" s="21">
        <v>42001.333333333336</v>
      </c>
      <c r="AD3118">
        <v>23.196000000000002</v>
      </c>
    </row>
    <row r="3119" spans="29:30">
      <c r="AC3119" s="21">
        <v>42001.375</v>
      </c>
      <c r="AD3119">
        <v>23.388000000000002</v>
      </c>
    </row>
    <row r="3120" spans="29:30">
      <c r="AC3120" s="21">
        <v>42001.416666666664</v>
      </c>
      <c r="AD3120">
        <v>23.484000000000002</v>
      </c>
    </row>
    <row r="3121" spans="29:30">
      <c r="AC3121" s="21">
        <v>42001.458333333336</v>
      </c>
      <c r="AD3121">
        <v>23.677</v>
      </c>
    </row>
    <row r="3122" spans="29:30">
      <c r="AC3122" s="21">
        <v>42001.5</v>
      </c>
      <c r="AD3122">
        <v>23.966000000000001</v>
      </c>
    </row>
    <row r="3123" spans="29:30">
      <c r="AC3123" s="21">
        <v>42001.541666666664</v>
      </c>
      <c r="AD3123">
        <v>24.158000000000001</v>
      </c>
    </row>
    <row r="3124" spans="29:30">
      <c r="AC3124" s="21">
        <v>42001.583333333336</v>
      </c>
      <c r="AD3124">
        <v>24.254999999999999</v>
      </c>
    </row>
    <row r="3125" spans="29:30">
      <c r="AC3125" s="21">
        <v>42001.625</v>
      </c>
      <c r="AD3125">
        <v>24.448</v>
      </c>
    </row>
    <row r="3126" spans="29:30">
      <c r="AC3126" s="21">
        <v>42001.666666666664</v>
      </c>
      <c r="AD3126">
        <v>24.158000000000001</v>
      </c>
    </row>
    <row r="3127" spans="29:30">
      <c r="AC3127" s="21">
        <v>42001.708333333336</v>
      </c>
      <c r="AD3127">
        <v>24.062000000000001</v>
      </c>
    </row>
    <row r="3128" spans="29:30">
      <c r="AC3128" s="21">
        <v>42001.75</v>
      </c>
      <c r="AD3128">
        <v>23.677</v>
      </c>
    </row>
    <row r="3129" spans="29:30">
      <c r="AC3129" s="21">
        <v>42001.791666666664</v>
      </c>
      <c r="AD3129">
        <v>23.581</v>
      </c>
    </row>
    <row r="3130" spans="29:30">
      <c r="AC3130" s="21">
        <v>42001.833333333336</v>
      </c>
      <c r="AD3130">
        <v>23.581</v>
      </c>
    </row>
    <row r="3131" spans="29:30">
      <c r="AC3131" s="21">
        <v>42001.875</v>
      </c>
      <c r="AD3131">
        <v>23.484000000000002</v>
      </c>
    </row>
    <row r="3132" spans="29:30">
      <c r="AC3132" s="21">
        <v>42001.916666666664</v>
      </c>
      <c r="AD3132">
        <v>23.484000000000002</v>
      </c>
    </row>
    <row r="3133" spans="29:30">
      <c r="AC3133" s="21">
        <v>42001.958333333336</v>
      </c>
      <c r="AD3133">
        <v>23.484000000000002</v>
      </c>
    </row>
    <row r="3134" spans="29:30">
      <c r="AC3134" s="21">
        <v>42002</v>
      </c>
      <c r="AD3134">
        <v>23.388000000000002</v>
      </c>
    </row>
    <row r="3135" spans="29:30">
      <c r="AC3135" s="21">
        <v>42002.041666666664</v>
      </c>
      <c r="AD3135">
        <v>23.388000000000002</v>
      </c>
    </row>
    <row r="3136" spans="29:30">
      <c r="AC3136" s="21">
        <v>42002.083333333336</v>
      </c>
      <c r="AD3136">
        <v>23.292000000000002</v>
      </c>
    </row>
    <row r="3137" spans="29:30">
      <c r="AC3137" s="21">
        <v>42002.125</v>
      </c>
      <c r="AD3137">
        <v>23.292000000000002</v>
      </c>
    </row>
    <row r="3138" spans="29:30">
      <c r="AC3138" s="21">
        <v>42002.166666666664</v>
      </c>
      <c r="AD3138">
        <v>23.292000000000002</v>
      </c>
    </row>
    <row r="3139" spans="29:30">
      <c r="AC3139" s="21">
        <v>42002.208333333336</v>
      </c>
      <c r="AD3139">
        <v>23.388000000000002</v>
      </c>
    </row>
    <row r="3140" spans="29:30">
      <c r="AC3140" s="21">
        <v>42002.25</v>
      </c>
      <c r="AD3140">
        <v>23.292000000000002</v>
      </c>
    </row>
    <row r="3141" spans="29:30">
      <c r="AC3141" s="21">
        <v>42002.291666666664</v>
      </c>
      <c r="AD3141">
        <v>23.292000000000002</v>
      </c>
    </row>
    <row r="3142" spans="29:30">
      <c r="AC3142" s="21">
        <v>42002.333333333336</v>
      </c>
      <c r="AD3142">
        <v>23.196000000000002</v>
      </c>
    </row>
    <row r="3143" spans="29:30">
      <c r="AC3143" s="21">
        <v>42002.375</v>
      </c>
      <c r="AD3143">
        <v>23.1</v>
      </c>
    </row>
    <row r="3144" spans="29:30">
      <c r="AC3144" s="21">
        <v>42002.416666666664</v>
      </c>
      <c r="AD3144">
        <v>23.196000000000002</v>
      </c>
    </row>
    <row r="3145" spans="29:30">
      <c r="AC3145" s="21">
        <v>42002.458333333336</v>
      </c>
      <c r="AD3145">
        <v>23.1</v>
      </c>
    </row>
    <row r="3146" spans="29:30">
      <c r="AC3146" s="21">
        <v>42002.5</v>
      </c>
      <c r="AD3146">
        <v>23.292000000000002</v>
      </c>
    </row>
    <row r="3147" spans="29:30">
      <c r="AC3147" s="21">
        <v>42002.541666666664</v>
      </c>
      <c r="AD3147">
        <v>23.581</v>
      </c>
    </row>
    <row r="3148" spans="29:30">
      <c r="AC3148" s="21">
        <v>42002.583333333336</v>
      </c>
      <c r="AD3148">
        <v>23.869</v>
      </c>
    </row>
    <row r="3149" spans="29:30">
      <c r="AC3149" s="21">
        <v>42002.625</v>
      </c>
      <c r="AD3149">
        <v>23.966000000000001</v>
      </c>
    </row>
    <row r="3150" spans="29:30">
      <c r="AC3150" s="21">
        <v>42002.666666666664</v>
      </c>
      <c r="AD3150">
        <v>24.254999999999999</v>
      </c>
    </row>
    <row r="3151" spans="29:30">
      <c r="AC3151" s="21">
        <v>42002.708333333336</v>
      </c>
      <c r="AD3151">
        <v>23.869</v>
      </c>
    </row>
    <row r="3152" spans="29:30">
      <c r="AC3152" s="21">
        <v>42002.75</v>
      </c>
      <c r="AD3152">
        <v>23.677</v>
      </c>
    </row>
    <row r="3153" spans="29:30">
      <c r="AC3153" s="21">
        <v>42002.791666666664</v>
      </c>
      <c r="AD3153">
        <v>23.677</v>
      </c>
    </row>
    <row r="3154" spans="29:30">
      <c r="AC3154" s="21">
        <v>42002.833333333336</v>
      </c>
      <c r="AD3154">
        <v>23.581</v>
      </c>
    </row>
    <row r="3155" spans="29:30">
      <c r="AC3155" s="21">
        <v>42002.875</v>
      </c>
      <c r="AD3155">
        <v>23.292000000000002</v>
      </c>
    </row>
    <row r="3156" spans="29:30">
      <c r="AC3156" s="21">
        <v>42002.916666666664</v>
      </c>
      <c r="AD3156">
        <v>23.292000000000002</v>
      </c>
    </row>
    <row r="3157" spans="29:30">
      <c r="AC3157" s="21">
        <v>42002.958333333336</v>
      </c>
      <c r="AD3157">
        <v>23.292000000000002</v>
      </c>
    </row>
    <row r="3158" spans="29:30">
      <c r="AC3158" s="21">
        <v>42003</v>
      </c>
      <c r="AD3158">
        <v>23.196000000000002</v>
      </c>
    </row>
    <row r="3159" spans="29:30">
      <c r="AC3159" s="21">
        <v>42003.041666666664</v>
      </c>
      <c r="AD3159">
        <v>23.196000000000002</v>
      </c>
    </row>
    <row r="3160" spans="29:30">
      <c r="AC3160" s="21">
        <v>42003.083333333336</v>
      </c>
      <c r="AD3160">
        <v>22.908000000000001</v>
      </c>
    </row>
    <row r="3161" spans="29:30">
      <c r="AC3161" s="21">
        <v>42003.125</v>
      </c>
      <c r="AD3161">
        <v>22.812000000000001</v>
      </c>
    </row>
    <row r="3162" spans="29:30">
      <c r="AC3162" s="21">
        <v>42003.166666666664</v>
      </c>
      <c r="AD3162">
        <v>22.716999999999999</v>
      </c>
    </row>
    <row r="3163" spans="29:30">
      <c r="AC3163" s="21">
        <v>42003.208333333336</v>
      </c>
      <c r="AD3163">
        <v>22.620999999999999</v>
      </c>
    </row>
    <row r="3164" spans="29:30">
      <c r="AC3164" s="21">
        <v>42003.25</v>
      </c>
      <c r="AD3164">
        <v>22.716999999999999</v>
      </c>
    </row>
    <row r="3165" spans="29:30">
      <c r="AC3165" s="21">
        <v>42003.291666666664</v>
      </c>
      <c r="AD3165">
        <v>22.620999999999999</v>
      </c>
    </row>
    <row r="3166" spans="29:30">
      <c r="AC3166" s="21">
        <v>42003.333333333336</v>
      </c>
      <c r="AD3166">
        <v>22.908000000000001</v>
      </c>
    </row>
    <row r="3167" spans="29:30">
      <c r="AC3167" s="21">
        <v>42003.375</v>
      </c>
      <c r="AD3167">
        <v>23.1</v>
      </c>
    </row>
    <row r="3168" spans="29:30">
      <c r="AC3168" s="21">
        <v>42003.416666666664</v>
      </c>
      <c r="AD3168">
        <v>23.196000000000002</v>
      </c>
    </row>
    <row r="3169" spans="29:30">
      <c r="AC3169" s="21">
        <v>42003.458333333336</v>
      </c>
      <c r="AD3169">
        <v>23.388000000000002</v>
      </c>
    </row>
    <row r="3170" spans="29:30">
      <c r="AC3170" s="21">
        <v>42003.5</v>
      </c>
      <c r="AD3170">
        <v>23.966000000000001</v>
      </c>
    </row>
    <row r="3171" spans="29:30">
      <c r="AC3171" s="21">
        <v>42003.541666666664</v>
      </c>
      <c r="AD3171">
        <v>23.869</v>
      </c>
    </row>
    <row r="3172" spans="29:30">
      <c r="AC3172" s="21">
        <v>42003.583333333336</v>
      </c>
      <c r="AD3172">
        <v>23.869</v>
      </c>
    </row>
    <row r="3173" spans="29:30">
      <c r="AC3173" s="21">
        <v>42003.625</v>
      </c>
      <c r="AD3173">
        <v>24.062000000000001</v>
      </c>
    </row>
    <row r="3174" spans="29:30">
      <c r="AC3174" s="21">
        <v>42003.666666666664</v>
      </c>
      <c r="AD3174">
        <v>23.773</v>
      </c>
    </row>
    <row r="3175" spans="29:30">
      <c r="AC3175" s="21">
        <v>42003.708333333336</v>
      </c>
      <c r="AD3175">
        <v>23.581</v>
      </c>
    </row>
    <row r="3176" spans="29:30">
      <c r="AC3176" s="21">
        <v>42003.75</v>
      </c>
      <c r="AD3176">
        <v>23.484000000000002</v>
      </c>
    </row>
    <row r="3177" spans="29:30">
      <c r="AC3177" s="21">
        <v>42003.791666666664</v>
      </c>
      <c r="AD3177">
        <v>23.292000000000002</v>
      </c>
    </row>
    <row r="3178" spans="29:30">
      <c r="AC3178" s="21">
        <v>42003.833333333336</v>
      </c>
      <c r="AD3178">
        <v>23.292000000000002</v>
      </c>
    </row>
    <row r="3179" spans="29:30">
      <c r="AC3179" s="21">
        <v>42003.875</v>
      </c>
      <c r="AD3179">
        <v>23.292000000000002</v>
      </c>
    </row>
    <row r="3180" spans="29:30">
      <c r="AC3180" s="21">
        <v>42003.916666666664</v>
      </c>
      <c r="AD3180">
        <v>23.004000000000001</v>
      </c>
    </row>
    <row r="3181" spans="29:30">
      <c r="AC3181" s="21">
        <v>42003.958333333336</v>
      </c>
      <c r="AD3181">
        <v>23.004000000000001</v>
      </c>
    </row>
    <row r="3182" spans="29:30">
      <c r="AC3182" s="21">
        <v>42004</v>
      </c>
      <c r="AD3182">
        <v>22.908000000000001</v>
      </c>
    </row>
    <row r="3183" spans="29:30">
      <c r="AC3183" s="21">
        <v>42004.041666666664</v>
      </c>
      <c r="AD3183">
        <v>22.812000000000001</v>
      </c>
    </row>
    <row r="3184" spans="29:30">
      <c r="AC3184" s="21">
        <v>42004.083333333336</v>
      </c>
      <c r="AD3184">
        <v>22.620999999999999</v>
      </c>
    </row>
    <row r="3185" spans="29:30">
      <c r="AC3185" s="21">
        <v>42004.125</v>
      </c>
      <c r="AD3185">
        <v>22.716999999999999</v>
      </c>
    </row>
    <row r="3186" spans="29:30">
      <c r="AC3186" s="21">
        <v>42004.166666666664</v>
      </c>
      <c r="AD3186">
        <v>22.812000000000001</v>
      </c>
    </row>
    <row r="3187" spans="29:30">
      <c r="AC3187" s="21">
        <v>42004.208333333336</v>
      </c>
      <c r="AD3187">
        <v>23.196000000000002</v>
      </c>
    </row>
    <row r="3188" spans="29:30">
      <c r="AC3188" s="21">
        <v>42004.25</v>
      </c>
      <c r="AD3188">
        <v>23.1</v>
      </c>
    </row>
    <row r="3189" spans="29:30">
      <c r="AC3189" s="21">
        <v>42004.291666666664</v>
      </c>
      <c r="AD3189">
        <v>22.812000000000001</v>
      </c>
    </row>
    <row r="3190" spans="29:30">
      <c r="AC3190" s="21">
        <v>42004.333333333336</v>
      </c>
      <c r="AD3190">
        <v>23.1</v>
      </c>
    </row>
    <row r="3191" spans="29:30">
      <c r="AC3191" s="21">
        <v>42004.375</v>
      </c>
      <c r="AD3191">
        <v>23.196000000000002</v>
      </c>
    </row>
    <row r="3192" spans="29:30">
      <c r="AC3192" s="21">
        <v>42004.416666666664</v>
      </c>
      <c r="AD3192">
        <v>22.716999999999999</v>
      </c>
    </row>
    <row r="3193" spans="29:30">
      <c r="AC3193" s="21">
        <v>42004.458333333336</v>
      </c>
      <c r="AD3193">
        <v>22.620999999999999</v>
      </c>
    </row>
    <row r="3194" spans="29:30">
      <c r="AC3194" s="21">
        <v>42004.5</v>
      </c>
      <c r="AD3194">
        <v>22.812000000000001</v>
      </c>
    </row>
    <row r="3195" spans="29:30">
      <c r="AC3195" s="21">
        <v>42004.541666666664</v>
      </c>
      <c r="AD3195">
        <v>23.1</v>
      </c>
    </row>
    <row r="3196" spans="29:30">
      <c r="AC3196" s="21">
        <v>42004.583333333336</v>
      </c>
      <c r="AD3196">
        <v>23.388000000000002</v>
      </c>
    </row>
    <row r="3197" spans="29:30">
      <c r="AC3197" s="21">
        <v>42004.625</v>
      </c>
      <c r="AD3197">
        <v>23.388000000000002</v>
      </c>
    </row>
    <row r="3198" spans="29:30">
      <c r="AC3198" s="21">
        <v>42004.666666666664</v>
      </c>
      <c r="AD3198">
        <v>23.388000000000002</v>
      </c>
    </row>
    <row r="3199" spans="29:30">
      <c r="AC3199" s="21">
        <v>42004.708333333336</v>
      </c>
      <c r="AD3199">
        <v>23.1</v>
      </c>
    </row>
    <row r="3200" spans="29:30">
      <c r="AC3200" s="21">
        <v>42004.75</v>
      </c>
      <c r="AD3200">
        <v>23.1</v>
      </c>
    </row>
    <row r="3201" spans="29:30">
      <c r="AC3201" s="21">
        <v>42004.791666666664</v>
      </c>
      <c r="AD3201">
        <v>23.1</v>
      </c>
    </row>
    <row r="3202" spans="29:30">
      <c r="AC3202" s="21">
        <v>42004.833333333336</v>
      </c>
      <c r="AD3202">
        <v>23.1</v>
      </c>
    </row>
    <row r="3203" spans="29:30">
      <c r="AC3203" s="21">
        <v>42004.875</v>
      </c>
      <c r="AD3203">
        <v>23.1</v>
      </c>
    </row>
    <row r="3204" spans="29:30">
      <c r="AC3204" s="21">
        <v>42004.916666666664</v>
      </c>
      <c r="AD3204">
        <v>23.1</v>
      </c>
    </row>
    <row r="3205" spans="29:30">
      <c r="AC3205" s="21">
        <v>42004.958333333336</v>
      </c>
      <c r="AD3205">
        <v>23.1</v>
      </c>
    </row>
    <row r="3206" spans="29:30">
      <c r="AC3206" s="21">
        <v>42005</v>
      </c>
      <c r="AD3206">
        <v>23.1</v>
      </c>
    </row>
    <row r="3207" spans="29:30">
      <c r="AC3207" s="21">
        <v>42005.041666666664</v>
      </c>
      <c r="AD3207">
        <v>23.1</v>
      </c>
    </row>
    <row r="3208" spans="29:30">
      <c r="AC3208" s="21">
        <v>42005.083333333336</v>
      </c>
      <c r="AD3208">
        <v>23.1</v>
      </c>
    </row>
    <row r="3209" spans="29:30">
      <c r="AC3209" s="21">
        <v>42005.125</v>
      </c>
      <c r="AD3209">
        <v>23.004000000000001</v>
      </c>
    </row>
    <row r="3210" spans="29:30">
      <c r="AC3210" s="21">
        <v>42005.166666666664</v>
      </c>
      <c r="AD3210">
        <v>23.004000000000001</v>
      </c>
    </row>
    <row r="3211" spans="29:30">
      <c r="AC3211" s="21">
        <v>42005.208333333336</v>
      </c>
      <c r="AD3211">
        <v>22.908000000000001</v>
      </c>
    </row>
    <row r="3212" spans="29:30">
      <c r="AC3212" s="21">
        <v>42005.25</v>
      </c>
      <c r="AD3212">
        <v>22.812000000000001</v>
      </c>
    </row>
    <row r="3213" spans="29:30">
      <c r="AC3213" s="21">
        <v>42005.291666666664</v>
      </c>
      <c r="AD3213">
        <v>22.812000000000001</v>
      </c>
    </row>
    <row r="3214" spans="29:30">
      <c r="AC3214" s="21">
        <v>42005.333333333336</v>
      </c>
      <c r="AD3214">
        <v>22.812000000000001</v>
      </c>
    </row>
    <row r="3215" spans="29:30">
      <c r="AC3215" s="21">
        <v>42005.375</v>
      </c>
      <c r="AD3215">
        <v>22.908000000000001</v>
      </c>
    </row>
    <row r="3216" spans="29:30">
      <c r="AC3216" s="21">
        <v>42005.416666666664</v>
      </c>
      <c r="AD3216">
        <v>23.004000000000001</v>
      </c>
    </row>
    <row r="3217" spans="29:30">
      <c r="AC3217" s="21">
        <v>42005.458333333336</v>
      </c>
      <c r="AD3217">
        <v>23.196000000000002</v>
      </c>
    </row>
    <row r="3218" spans="29:30">
      <c r="AC3218" s="21">
        <v>42005.5</v>
      </c>
      <c r="AD3218">
        <v>23.1</v>
      </c>
    </row>
    <row r="3219" spans="29:30">
      <c r="AC3219" s="21">
        <v>42005.541666666664</v>
      </c>
      <c r="AD3219">
        <v>22.908000000000001</v>
      </c>
    </row>
    <row r="3220" spans="29:30">
      <c r="AC3220" s="21">
        <v>42005.583333333336</v>
      </c>
      <c r="AD3220">
        <v>23.004000000000001</v>
      </c>
    </row>
    <row r="3221" spans="29:30">
      <c r="AC3221" s="21">
        <v>42005.625</v>
      </c>
      <c r="AD3221">
        <v>23.004000000000001</v>
      </c>
    </row>
    <row r="3222" spans="29:30">
      <c r="AC3222" s="21">
        <v>42005.666666666664</v>
      </c>
      <c r="AD3222">
        <v>23.292000000000002</v>
      </c>
    </row>
    <row r="3223" spans="29:30">
      <c r="AC3223" s="21">
        <v>42005.708333333336</v>
      </c>
      <c r="AD3223">
        <v>23.196000000000002</v>
      </c>
    </row>
    <row r="3224" spans="29:30">
      <c r="AC3224" s="21">
        <v>42005.75</v>
      </c>
      <c r="AD3224">
        <v>23.004000000000001</v>
      </c>
    </row>
    <row r="3225" spans="29:30">
      <c r="AC3225" s="21">
        <v>42005.791666666664</v>
      </c>
      <c r="AD3225">
        <v>22.812000000000001</v>
      </c>
    </row>
    <row r="3226" spans="29:30">
      <c r="AC3226" s="21">
        <v>42005.833333333336</v>
      </c>
      <c r="AD3226">
        <v>22.620999999999999</v>
      </c>
    </row>
    <row r="3227" spans="29:30">
      <c r="AC3227" s="21">
        <v>42005.875</v>
      </c>
      <c r="AD3227">
        <v>22.524999999999999</v>
      </c>
    </row>
    <row r="3228" spans="29:30">
      <c r="AC3228" s="21">
        <v>42005.916666666664</v>
      </c>
      <c r="AD3228">
        <v>22.428999999999998</v>
      </c>
    </row>
    <row r="3229" spans="29:30">
      <c r="AC3229" s="21">
        <v>42005.958333333336</v>
      </c>
      <c r="AD3229">
        <v>22.524999999999999</v>
      </c>
    </row>
    <row r="3230" spans="29:30">
      <c r="AC3230" s="21">
        <v>42006</v>
      </c>
      <c r="AD3230">
        <v>22.620999999999999</v>
      </c>
    </row>
    <row r="3231" spans="29:30">
      <c r="AC3231" s="21">
        <v>42006.041666666664</v>
      </c>
      <c r="AD3231">
        <v>22.620999999999999</v>
      </c>
    </row>
    <row r="3232" spans="29:30">
      <c r="AC3232" s="21">
        <v>42006.083333333336</v>
      </c>
      <c r="AD3232">
        <v>22.716999999999999</v>
      </c>
    </row>
    <row r="3233" spans="29:30">
      <c r="AC3233" s="21">
        <v>42006.125</v>
      </c>
      <c r="AD3233">
        <v>22.812000000000001</v>
      </c>
    </row>
    <row r="3234" spans="29:30">
      <c r="AC3234" s="21">
        <v>42006.166666666664</v>
      </c>
      <c r="AD3234">
        <v>22.620999999999999</v>
      </c>
    </row>
    <row r="3235" spans="29:30">
      <c r="AC3235" s="21">
        <v>42006.208333333336</v>
      </c>
      <c r="AD3235">
        <v>22.428999999999998</v>
      </c>
    </row>
    <row r="3236" spans="29:30">
      <c r="AC3236" s="21">
        <v>42006.25</v>
      </c>
      <c r="AD3236">
        <v>21.951000000000001</v>
      </c>
    </row>
    <row r="3237" spans="29:30">
      <c r="AC3237" s="21">
        <v>42006.291666666664</v>
      </c>
      <c r="AD3237">
        <v>22.045999999999999</v>
      </c>
    </row>
    <row r="3238" spans="29:30">
      <c r="AC3238" s="21">
        <v>42006.333333333336</v>
      </c>
      <c r="AD3238">
        <v>22.141999999999999</v>
      </c>
    </row>
    <row r="3239" spans="29:30">
      <c r="AC3239" s="21">
        <v>42006.375</v>
      </c>
      <c r="AD3239">
        <v>22.141999999999999</v>
      </c>
    </row>
    <row r="3240" spans="29:30">
      <c r="AC3240" s="21">
        <v>42006.416666666664</v>
      </c>
      <c r="AD3240">
        <v>22.332999999999998</v>
      </c>
    </row>
    <row r="3241" spans="29:30">
      <c r="AC3241" s="21">
        <v>42006.458333333336</v>
      </c>
      <c r="AD3241">
        <v>22.620999999999999</v>
      </c>
    </row>
    <row r="3242" spans="29:30">
      <c r="AC3242" s="21">
        <v>42006.5</v>
      </c>
      <c r="AD3242">
        <v>22.812000000000001</v>
      </c>
    </row>
    <row r="3243" spans="29:30">
      <c r="AC3243" s="21">
        <v>42006.541666666664</v>
      </c>
      <c r="AD3243">
        <v>23.1</v>
      </c>
    </row>
    <row r="3244" spans="29:30">
      <c r="AC3244" s="21">
        <v>42006.583333333336</v>
      </c>
      <c r="AD3244">
        <v>23.1</v>
      </c>
    </row>
    <row r="3245" spans="29:30">
      <c r="AC3245" s="21">
        <v>42006.625</v>
      </c>
      <c r="AD3245">
        <v>23.196000000000002</v>
      </c>
    </row>
    <row r="3246" spans="29:30">
      <c r="AC3246" s="21">
        <v>42006.666666666664</v>
      </c>
      <c r="AD3246">
        <v>23.196000000000002</v>
      </c>
    </row>
    <row r="3247" spans="29:30">
      <c r="AC3247" s="21">
        <v>42006.708333333336</v>
      </c>
      <c r="AD3247">
        <v>23.1</v>
      </c>
    </row>
    <row r="3248" spans="29:30">
      <c r="AC3248" s="21">
        <v>42006.75</v>
      </c>
      <c r="AD3248">
        <v>23.004000000000001</v>
      </c>
    </row>
    <row r="3249" spans="29:30">
      <c r="AC3249" s="21">
        <v>42006.791666666664</v>
      </c>
      <c r="AD3249">
        <v>23.004000000000001</v>
      </c>
    </row>
    <row r="3250" spans="29:30">
      <c r="AC3250" s="21">
        <v>42006.833333333336</v>
      </c>
      <c r="AD3250">
        <v>22.908000000000001</v>
      </c>
    </row>
    <row r="3251" spans="29:30">
      <c r="AC3251" s="21">
        <v>42006.875</v>
      </c>
      <c r="AD3251">
        <v>22.812000000000001</v>
      </c>
    </row>
    <row r="3252" spans="29:30">
      <c r="AC3252" s="21">
        <v>42006.916666666664</v>
      </c>
      <c r="AD3252">
        <v>22.716999999999999</v>
      </c>
    </row>
    <row r="3253" spans="29:30">
      <c r="AC3253" s="21">
        <v>42006.958333333336</v>
      </c>
      <c r="AD3253">
        <v>22.620999999999999</v>
      </c>
    </row>
    <row r="3254" spans="29:30">
      <c r="AC3254" s="21">
        <v>42007</v>
      </c>
      <c r="AD3254">
        <v>22.428999999999998</v>
      </c>
    </row>
    <row r="3255" spans="29:30">
      <c r="AC3255" s="21">
        <v>42007.041666666664</v>
      </c>
      <c r="AD3255">
        <v>22.524999999999999</v>
      </c>
    </row>
    <row r="3256" spans="29:30">
      <c r="AC3256" s="21">
        <v>42007.083333333336</v>
      </c>
      <c r="AD3256">
        <v>22.332999999999998</v>
      </c>
    </row>
    <row r="3257" spans="29:30">
      <c r="AC3257" s="21">
        <v>42007.125</v>
      </c>
      <c r="AD3257">
        <v>22.332999999999998</v>
      </c>
    </row>
    <row r="3258" spans="29:30">
      <c r="AC3258" s="21">
        <v>42007.166666666664</v>
      </c>
      <c r="AD3258">
        <v>22.332999999999998</v>
      </c>
    </row>
    <row r="3259" spans="29:30">
      <c r="AC3259" s="21">
        <v>42007.208333333336</v>
      </c>
      <c r="AD3259">
        <v>22.332999999999998</v>
      </c>
    </row>
    <row r="3260" spans="29:30">
      <c r="AC3260" s="21">
        <v>42007.25</v>
      </c>
      <c r="AD3260">
        <v>22.716999999999999</v>
      </c>
    </row>
    <row r="3261" spans="29:30">
      <c r="AC3261" s="21">
        <v>42007.291666666664</v>
      </c>
      <c r="AD3261">
        <v>22.716999999999999</v>
      </c>
    </row>
    <row r="3262" spans="29:30">
      <c r="AC3262" s="21">
        <v>42007.333333333336</v>
      </c>
      <c r="AD3262">
        <v>22.620999999999999</v>
      </c>
    </row>
    <row r="3263" spans="29:30">
      <c r="AC3263" s="21">
        <v>42007.375</v>
      </c>
      <c r="AD3263">
        <v>22.716999999999999</v>
      </c>
    </row>
    <row r="3264" spans="29:30">
      <c r="AC3264" s="21">
        <v>42007.416666666664</v>
      </c>
      <c r="AD3264">
        <v>22.908000000000001</v>
      </c>
    </row>
    <row r="3265" spans="29:30">
      <c r="AC3265" s="21">
        <v>42007.458333333336</v>
      </c>
      <c r="AD3265">
        <v>22.620999999999999</v>
      </c>
    </row>
    <row r="3266" spans="29:30">
      <c r="AC3266" s="21">
        <v>42007.5</v>
      </c>
      <c r="AD3266">
        <v>22.716999999999999</v>
      </c>
    </row>
    <row r="3267" spans="29:30">
      <c r="AC3267" s="21">
        <v>42007.541666666664</v>
      </c>
      <c r="AD3267">
        <v>22.812000000000001</v>
      </c>
    </row>
    <row r="3268" spans="29:30">
      <c r="AC3268" s="21">
        <v>42007.583333333336</v>
      </c>
      <c r="AD3268">
        <v>23.196000000000002</v>
      </c>
    </row>
    <row r="3269" spans="29:30">
      <c r="AC3269" s="21">
        <v>42007.625</v>
      </c>
      <c r="AD3269">
        <v>23.292000000000002</v>
      </c>
    </row>
    <row r="3270" spans="29:30">
      <c r="AC3270" s="21">
        <v>42007.666666666664</v>
      </c>
      <c r="AD3270">
        <v>23.196000000000002</v>
      </c>
    </row>
    <row r="3271" spans="29:30">
      <c r="AC3271" s="21">
        <v>42007.708333333336</v>
      </c>
      <c r="AD3271">
        <v>23.004000000000001</v>
      </c>
    </row>
    <row r="3272" spans="29:30">
      <c r="AC3272" s="21">
        <v>42007.75</v>
      </c>
      <c r="AD3272">
        <v>22.716999999999999</v>
      </c>
    </row>
    <row r="3273" spans="29:30">
      <c r="AC3273" s="21">
        <v>42007.791666666664</v>
      </c>
      <c r="AD3273">
        <v>22.332999999999998</v>
      </c>
    </row>
    <row r="3274" spans="29:30">
      <c r="AC3274" s="21">
        <v>42007.833333333336</v>
      </c>
      <c r="AD3274">
        <v>22.045999999999999</v>
      </c>
    </row>
    <row r="3275" spans="29:30">
      <c r="AC3275" s="21">
        <v>42007.875</v>
      </c>
      <c r="AD3275">
        <v>21.855</v>
      </c>
    </row>
    <row r="3276" spans="29:30">
      <c r="AC3276" s="21">
        <v>42007.916666666664</v>
      </c>
      <c r="AD3276">
        <v>21.951000000000001</v>
      </c>
    </row>
    <row r="3277" spans="29:30">
      <c r="AC3277" s="21">
        <v>42007.958333333336</v>
      </c>
      <c r="AD3277">
        <v>21.951000000000001</v>
      </c>
    </row>
    <row r="3278" spans="29:30">
      <c r="AC3278" s="21">
        <v>42008</v>
      </c>
      <c r="AD3278">
        <v>21.951000000000001</v>
      </c>
    </row>
    <row r="3279" spans="29:30">
      <c r="AC3279" s="21">
        <v>42008.041666666664</v>
      </c>
      <c r="AD3279">
        <v>22.620999999999999</v>
      </c>
    </row>
    <row r="3280" spans="29:30">
      <c r="AC3280" s="21">
        <v>42008.083333333336</v>
      </c>
      <c r="AD3280">
        <v>22.620999999999999</v>
      </c>
    </row>
    <row r="3281" spans="29:30">
      <c r="AC3281" s="21">
        <v>42008.125</v>
      </c>
      <c r="AD3281">
        <v>22.620999999999999</v>
      </c>
    </row>
    <row r="3282" spans="29:30">
      <c r="AC3282" s="21">
        <v>42008.166666666664</v>
      </c>
      <c r="AD3282">
        <v>22.238</v>
      </c>
    </row>
    <row r="3283" spans="29:30">
      <c r="AC3283" s="21">
        <v>42008.208333333336</v>
      </c>
      <c r="AD3283">
        <v>22.238</v>
      </c>
    </row>
    <row r="3284" spans="29:30">
      <c r="AC3284" s="21">
        <v>42008.25</v>
      </c>
      <c r="AD3284">
        <v>22.428999999999998</v>
      </c>
    </row>
    <row r="3285" spans="29:30">
      <c r="AC3285" s="21">
        <v>42008.291666666664</v>
      </c>
      <c r="AD3285">
        <v>22.716999999999999</v>
      </c>
    </row>
    <row r="3286" spans="29:30">
      <c r="AC3286" s="21">
        <v>42008.333333333336</v>
      </c>
      <c r="AD3286">
        <v>22.620999999999999</v>
      </c>
    </row>
    <row r="3287" spans="29:30">
      <c r="AC3287" s="21">
        <v>42008.375</v>
      </c>
      <c r="AD3287">
        <v>22.716999999999999</v>
      </c>
    </row>
    <row r="3288" spans="29:30">
      <c r="AC3288" s="21">
        <v>42008.416666666664</v>
      </c>
      <c r="AD3288">
        <v>22.812000000000001</v>
      </c>
    </row>
    <row r="3289" spans="29:30">
      <c r="AC3289" s="21">
        <v>42008.458333333336</v>
      </c>
      <c r="AD3289">
        <v>22.908000000000001</v>
      </c>
    </row>
    <row r="3290" spans="29:30">
      <c r="AC3290" s="21">
        <v>42008.5</v>
      </c>
      <c r="AD3290">
        <v>23.196000000000002</v>
      </c>
    </row>
    <row r="3291" spans="29:30">
      <c r="AC3291" s="21">
        <v>42008.541666666664</v>
      </c>
      <c r="AD3291">
        <v>23.292000000000002</v>
      </c>
    </row>
    <row r="3292" spans="29:30">
      <c r="AC3292" s="21">
        <v>42008.583333333336</v>
      </c>
      <c r="AD3292">
        <v>23.196000000000002</v>
      </c>
    </row>
    <row r="3293" spans="29:30">
      <c r="AC3293" s="21">
        <v>42008.625</v>
      </c>
      <c r="AD3293">
        <v>23.292000000000002</v>
      </c>
    </row>
    <row r="3294" spans="29:30">
      <c r="AC3294" s="21">
        <v>42008.666666666664</v>
      </c>
      <c r="AD3294">
        <v>23.196000000000002</v>
      </c>
    </row>
    <row r="3295" spans="29:30">
      <c r="AC3295" s="21">
        <v>42008.708333333336</v>
      </c>
      <c r="AD3295">
        <v>22.908000000000001</v>
      </c>
    </row>
    <row r="3296" spans="29:30">
      <c r="AC3296" s="21">
        <v>42008.75</v>
      </c>
      <c r="AD3296">
        <v>22.716999999999999</v>
      </c>
    </row>
    <row r="3297" spans="29:30">
      <c r="AC3297" s="21">
        <v>42008.791666666664</v>
      </c>
      <c r="AD3297">
        <v>22.428999999999998</v>
      </c>
    </row>
    <row r="3298" spans="29:30">
      <c r="AC3298" s="21">
        <v>42008.833333333336</v>
      </c>
      <c r="AD3298">
        <v>22.238</v>
      </c>
    </row>
    <row r="3299" spans="29:30">
      <c r="AC3299" s="21">
        <v>42008.875</v>
      </c>
      <c r="AD3299">
        <v>21.951000000000001</v>
      </c>
    </row>
    <row r="3300" spans="29:30">
      <c r="AC3300" s="21">
        <v>42008.916666666664</v>
      </c>
      <c r="AD3300">
        <v>21.855</v>
      </c>
    </row>
    <row r="3301" spans="29:30">
      <c r="AC3301" s="21">
        <v>42008.958333333336</v>
      </c>
      <c r="AD3301">
        <v>21.568999999999999</v>
      </c>
    </row>
    <row r="3302" spans="29:30">
      <c r="AC3302" s="21">
        <v>42009</v>
      </c>
      <c r="AD3302">
        <v>21.855</v>
      </c>
    </row>
    <row r="3303" spans="29:30">
      <c r="AC3303" s="21">
        <v>42009.041666666664</v>
      </c>
      <c r="AD3303">
        <v>22.141999999999999</v>
      </c>
    </row>
    <row r="3304" spans="29:30">
      <c r="AC3304" s="21">
        <v>42009.083333333336</v>
      </c>
      <c r="AD3304">
        <v>22.045999999999999</v>
      </c>
    </row>
    <row r="3305" spans="29:30">
      <c r="AC3305" s="21">
        <v>42009.125</v>
      </c>
      <c r="AD3305">
        <v>22.141999999999999</v>
      </c>
    </row>
    <row r="3306" spans="29:30">
      <c r="AC3306" s="21">
        <v>42009.166666666664</v>
      </c>
      <c r="AD3306">
        <v>22.045999999999999</v>
      </c>
    </row>
    <row r="3307" spans="29:30">
      <c r="AC3307" s="21">
        <v>42009.208333333336</v>
      </c>
      <c r="AD3307">
        <v>21.951000000000001</v>
      </c>
    </row>
    <row r="3308" spans="29:30">
      <c r="AC3308" s="21">
        <v>42009.25</v>
      </c>
      <c r="AD3308">
        <v>21.855</v>
      </c>
    </row>
    <row r="3309" spans="29:30">
      <c r="AC3309" s="21">
        <v>42009.291666666664</v>
      </c>
      <c r="AD3309">
        <v>21.664000000000001</v>
      </c>
    </row>
    <row r="3310" spans="29:30">
      <c r="AC3310" s="21">
        <v>42009.333333333336</v>
      </c>
      <c r="AD3310">
        <v>21.855</v>
      </c>
    </row>
    <row r="3311" spans="29:30">
      <c r="AC3311" s="21">
        <v>42009.375</v>
      </c>
      <c r="AD3311">
        <v>22.238</v>
      </c>
    </row>
    <row r="3312" spans="29:30">
      <c r="AC3312" s="21">
        <v>42009.416666666664</v>
      </c>
      <c r="AD3312">
        <v>22.428999999999998</v>
      </c>
    </row>
    <row r="3313" spans="29:30">
      <c r="AC3313" s="21">
        <v>42009.458333333336</v>
      </c>
      <c r="AD3313">
        <v>22.716999999999999</v>
      </c>
    </row>
    <row r="3314" spans="29:30">
      <c r="AC3314" s="21">
        <v>42009.5</v>
      </c>
      <c r="AD3314">
        <v>23.004000000000001</v>
      </c>
    </row>
    <row r="3315" spans="29:30">
      <c r="AC3315" s="21">
        <v>42009.541666666664</v>
      </c>
      <c r="AD3315">
        <v>23.292000000000002</v>
      </c>
    </row>
    <row r="3316" spans="29:30">
      <c r="AC3316" s="21">
        <v>42009.583333333336</v>
      </c>
      <c r="AD3316">
        <v>23.484000000000002</v>
      </c>
    </row>
    <row r="3317" spans="29:30">
      <c r="AC3317" s="21">
        <v>42009.625</v>
      </c>
      <c r="AD3317">
        <v>23.388000000000002</v>
      </c>
    </row>
    <row r="3318" spans="29:30">
      <c r="AC3318" s="21">
        <v>42009.666666666664</v>
      </c>
      <c r="AD3318">
        <v>23.388000000000002</v>
      </c>
    </row>
    <row r="3319" spans="29:30">
      <c r="AC3319" s="21">
        <v>42009.708333333336</v>
      </c>
      <c r="AD3319">
        <v>23.196000000000002</v>
      </c>
    </row>
    <row r="3320" spans="29:30">
      <c r="AC3320" s="21">
        <v>42009.75</v>
      </c>
      <c r="AD3320">
        <v>23.1</v>
      </c>
    </row>
    <row r="3321" spans="29:30">
      <c r="AC3321" s="21">
        <v>42009.791666666664</v>
      </c>
      <c r="AD3321">
        <v>22.908000000000001</v>
      </c>
    </row>
    <row r="3322" spans="29:30">
      <c r="AC3322" s="21">
        <v>42009.833333333336</v>
      </c>
      <c r="AD3322">
        <v>22.620999999999999</v>
      </c>
    </row>
    <row r="3323" spans="29:30">
      <c r="AC3323" s="21">
        <v>42009.875</v>
      </c>
      <c r="AD3323">
        <v>22.428999999999998</v>
      </c>
    </row>
    <row r="3324" spans="29:30">
      <c r="AC3324" s="21">
        <v>42009.916666666664</v>
      </c>
      <c r="AD3324">
        <v>22.238</v>
      </c>
    </row>
    <row r="3325" spans="29:30">
      <c r="AC3325" s="21">
        <v>42009.958333333336</v>
      </c>
      <c r="AD3325">
        <v>22.238</v>
      </c>
    </row>
    <row r="3326" spans="29:30">
      <c r="AC3326" s="21">
        <v>42010</v>
      </c>
      <c r="AD3326">
        <v>22.332999999999998</v>
      </c>
    </row>
    <row r="3327" spans="29:30">
      <c r="AC3327" s="21">
        <v>42010.041666666664</v>
      </c>
      <c r="AD3327">
        <v>22.620999999999999</v>
      </c>
    </row>
    <row r="3328" spans="29:30">
      <c r="AC3328" s="21">
        <v>42010.083333333336</v>
      </c>
      <c r="AD3328">
        <v>22.332999999999998</v>
      </c>
    </row>
    <row r="3329" spans="29:30">
      <c r="AC3329" s="21">
        <v>42010.125</v>
      </c>
      <c r="AD3329">
        <v>22.524999999999999</v>
      </c>
    </row>
    <row r="3330" spans="29:30">
      <c r="AC3330" s="21">
        <v>42010.166666666664</v>
      </c>
      <c r="AD3330">
        <v>22.524999999999999</v>
      </c>
    </row>
    <row r="3331" spans="29:30">
      <c r="AC3331" s="21">
        <v>42010.208333333336</v>
      </c>
      <c r="AD3331">
        <v>22.428999999999998</v>
      </c>
    </row>
    <row r="3332" spans="29:30">
      <c r="AC3332" s="21">
        <v>42010.25</v>
      </c>
      <c r="AD3332">
        <v>22.332999999999998</v>
      </c>
    </row>
    <row r="3333" spans="29:30">
      <c r="AC3333" s="21">
        <v>42010.291666666664</v>
      </c>
      <c r="AD3333">
        <v>22.332999999999998</v>
      </c>
    </row>
    <row r="3334" spans="29:30">
      <c r="AC3334" s="21">
        <v>42010.333333333336</v>
      </c>
      <c r="AD3334">
        <v>22.238</v>
      </c>
    </row>
    <row r="3335" spans="29:30">
      <c r="AC3335" s="21">
        <v>42010.375</v>
      </c>
      <c r="AD3335">
        <v>22.332999999999998</v>
      </c>
    </row>
    <row r="3336" spans="29:30">
      <c r="AC3336" s="21">
        <v>42010.416666666664</v>
      </c>
      <c r="AD3336">
        <v>22.524999999999999</v>
      </c>
    </row>
    <row r="3337" spans="29:30">
      <c r="AC3337" s="21">
        <v>42010.458333333336</v>
      </c>
      <c r="AD3337">
        <v>22.620999999999999</v>
      </c>
    </row>
    <row r="3338" spans="29:30">
      <c r="AC3338" s="21">
        <v>42010.5</v>
      </c>
      <c r="AD3338">
        <v>22.812000000000001</v>
      </c>
    </row>
    <row r="3339" spans="29:30">
      <c r="AC3339" s="21">
        <v>42010.541666666664</v>
      </c>
      <c r="AD3339">
        <v>22.812000000000001</v>
      </c>
    </row>
    <row r="3340" spans="29:30">
      <c r="AC3340" s="21">
        <v>42010.583333333336</v>
      </c>
      <c r="AD3340">
        <v>22.812000000000001</v>
      </c>
    </row>
    <row r="3341" spans="29:30">
      <c r="AC3341" s="21">
        <v>42010.625</v>
      </c>
      <c r="AD3341">
        <v>22.812000000000001</v>
      </c>
    </row>
    <row r="3342" spans="29:30">
      <c r="AC3342" s="21">
        <v>42010.666666666664</v>
      </c>
      <c r="AD3342">
        <v>22.908000000000001</v>
      </c>
    </row>
    <row r="3343" spans="29:30">
      <c r="AC3343" s="21">
        <v>42010.708333333336</v>
      </c>
      <c r="AD3343">
        <v>22.716999999999999</v>
      </c>
    </row>
    <row r="3344" spans="29:30">
      <c r="AC3344" s="21">
        <v>42010.75</v>
      </c>
      <c r="AD3344">
        <v>22.428999999999998</v>
      </c>
    </row>
    <row r="3345" spans="29:30">
      <c r="AC3345" s="21">
        <v>42010.791666666664</v>
      </c>
      <c r="AD3345">
        <v>22.141999999999999</v>
      </c>
    </row>
    <row r="3346" spans="29:30">
      <c r="AC3346" s="21">
        <v>42010.833333333336</v>
      </c>
      <c r="AD3346">
        <v>21.951000000000001</v>
      </c>
    </row>
    <row r="3347" spans="29:30">
      <c r="AC3347" s="21">
        <v>42010.875</v>
      </c>
      <c r="AD3347">
        <v>21.855</v>
      </c>
    </row>
    <row r="3348" spans="29:30">
      <c r="AC3348" s="21">
        <v>42010.916666666664</v>
      </c>
      <c r="AD3348">
        <v>21.855</v>
      </c>
    </row>
    <row r="3349" spans="29:30">
      <c r="AC3349" s="21">
        <v>42010.958333333336</v>
      </c>
      <c r="AD3349">
        <v>21.951000000000001</v>
      </c>
    </row>
    <row r="3350" spans="29:30">
      <c r="AC3350" s="21">
        <v>42011</v>
      </c>
      <c r="AD3350">
        <v>22.141999999999999</v>
      </c>
    </row>
    <row r="3351" spans="29:30">
      <c r="AC3351" s="21">
        <v>42011.041666666664</v>
      </c>
      <c r="AD3351">
        <v>22.238</v>
      </c>
    </row>
    <row r="3352" spans="29:30">
      <c r="AC3352" s="21">
        <v>42011.083333333336</v>
      </c>
      <c r="AD3352">
        <v>22.238</v>
      </c>
    </row>
    <row r="3353" spans="29:30">
      <c r="AC3353" s="21">
        <v>42011.125</v>
      </c>
      <c r="AD3353">
        <v>22.238</v>
      </c>
    </row>
    <row r="3354" spans="29:30">
      <c r="AC3354" s="21">
        <v>42011.166666666664</v>
      </c>
      <c r="AD3354">
        <v>22.141999999999999</v>
      </c>
    </row>
    <row r="3355" spans="29:30">
      <c r="AC3355" s="21">
        <v>42011.208333333336</v>
      </c>
      <c r="AD3355">
        <v>22.141999999999999</v>
      </c>
    </row>
    <row r="3356" spans="29:30">
      <c r="AC3356" s="21">
        <v>42011.25</v>
      </c>
      <c r="AD3356">
        <v>22.238</v>
      </c>
    </row>
    <row r="3357" spans="29:30">
      <c r="AC3357" s="21">
        <v>42011.291666666664</v>
      </c>
      <c r="AD3357">
        <v>22.141999999999999</v>
      </c>
    </row>
    <row r="3358" spans="29:30">
      <c r="AC3358" s="21">
        <v>42011.333333333336</v>
      </c>
      <c r="AD3358">
        <v>22.141999999999999</v>
      </c>
    </row>
    <row r="3359" spans="29:30">
      <c r="AC3359" s="21">
        <v>42011.375</v>
      </c>
      <c r="AD3359">
        <v>22.238</v>
      </c>
    </row>
    <row r="3360" spans="29:30">
      <c r="AC3360" s="21">
        <v>42011.416666666664</v>
      </c>
      <c r="AD3360">
        <v>22.332999999999998</v>
      </c>
    </row>
    <row r="3361" spans="29:30">
      <c r="AC3361" s="21">
        <v>42011.458333333336</v>
      </c>
      <c r="AD3361">
        <v>22.428999999999998</v>
      </c>
    </row>
    <row r="3362" spans="29:30">
      <c r="AC3362" s="21">
        <v>42011.5</v>
      </c>
      <c r="AD3362">
        <v>22.620999999999999</v>
      </c>
    </row>
    <row r="3363" spans="29:30">
      <c r="AC3363" s="21">
        <v>42011.541666666664</v>
      </c>
      <c r="AD3363">
        <v>22.812000000000001</v>
      </c>
    </row>
    <row r="3364" spans="29:30">
      <c r="AC3364" s="21">
        <v>42011.583333333336</v>
      </c>
      <c r="AD3364">
        <v>22.716999999999999</v>
      </c>
    </row>
    <row r="3365" spans="29:30">
      <c r="AC3365" s="21">
        <v>42011.625</v>
      </c>
      <c r="AD3365">
        <v>22.716999999999999</v>
      </c>
    </row>
    <row r="3366" spans="29:30">
      <c r="AC3366" s="21">
        <v>42011.666666666664</v>
      </c>
      <c r="AD3366">
        <v>22.716999999999999</v>
      </c>
    </row>
    <row r="3367" spans="29:30">
      <c r="AC3367" s="21">
        <v>42011.708333333336</v>
      </c>
      <c r="AD3367">
        <v>22.524999999999999</v>
      </c>
    </row>
    <row r="3368" spans="29:30">
      <c r="AC3368" s="21">
        <v>42011.75</v>
      </c>
      <c r="AD3368">
        <v>22.332999999999998</v>
      </c>
    </row>
    <row r="3369" spans="29:30">
      <c r="AC3369" s="21">
        <v>42011.791666666664</v>
      </c>
      <c r="AD3369">
        <v>22.332999999999998</v>
      </c>
    </row>
    <row r="3370" spans="29:30">
      <c r="AC3370" s="21">
        <v>42011.833333333336</v>
      </c>
      <c r="AD3370">
        <v>22.238</v>
      </c>
    </row>
    <row r="3371" spans="29:30">
      <c r="AC3371" s="21">
        <v>42011.875</v>
      </c>
      <c r="AD3371">
        <v>22.238</v>
      </c>
    </row>
    <row r="3372" spans="29:30">
      <c r="AC3372" s="21">
        <v>42011.916666666664</v>
      </c>
      <c r="AD3372">
        <v>22.141999999999999</v>
      </c>
    </row>
    <row r="3373" spans="29:30">
      <c r="AC3373" s="21">
        <v>42011.958333333336</v>
      </c>
      <c r="AD3373">
        <v>22.141999999999999</v>
      </c>
    </row>
    <row r="3374" spans="29:30">
      <c r="AC3374" s="21">
        <v>42012</v>
      </c>
      <c r="AD3374">
        <v>22.141999999999999</v>
      </c>
    </row>
    <row r="3375" spans="29:30">
      <c r="AC3375" s="21">
        <v>42012.041666666664</v>
      </c>
      <c r="AD3375">
        <v>21.951000000000001</v>
      </c>
    </row>
    <row r="3376" spans="29:30">
      <c r="AC3376" s="21">
        <v>42012.083333333336</v>
      </c>
      <c r="AD3376">
        <v>21.951000000000001</v>
      </c>
    </row>
    <row r="3377" spans="29:30">
      <c r="AC3377" s="21">
        <v>42012.125</v>
      </c>
      <c r="AD3377">
        <v>21.855</v>
      </c>
    </row>
    <row r="3378" spans="29:30">
      <c r="AC3378" s="21">
        <v>42012.166666666664</v>
      </c>
      <c r="AD3378">
        <v>21.664000000000001</v>
      </c>
    </row>
    <row r="3379" spans="29:30">
      <c r="AC3379" s="21">
        <v>42012.208333333336</v>
      </c>
      <c r="AD3379">
        <v>21.472999999999999</v>
      </c>
    </row>
    <row r="3380" spans="29:30">
      <c r="AC3380" s="21">
        <v>42012.25</v>
      </c>
      <c r="AD3380">
        <v>21.568999999999999</v>
      </c>
    </row>
    <row r="3381" spans="29:30">
      <c r="AC3381" s="21">
        <v>42012.291666666664</v>
      </c>
      <c r="AD3381">
        <v>21.378</v>
      </c>
    </row>
    <row r="3382" spans="29:30">
      <c r="AC3382" s="21">
        <v>42012.333333333336</v>
      </c>
      <c r="AD3382">
        <v>21.187000000000001</v>
      </c>
    </row>
    <row r="3383" spans="29:30">
      <c r="AC3383" s="21">
        <v>42012.375</v>
      </c>
      <c r="AD3383">
        <v>21.378</v>
      </c>
    </row>
    <row r="3384" spans="29:30">
      <c r="AC3384" s="21">
        <v>42012.416666666664</v>
      </c>
      <c r="AD3384">
        <v>21.76</v>
      </c>
    </row>
    <row r="3385" spans="29:30">
      <c r="AC3385" s="21">
        <v>42012.458333333336</v>
      </c>
      <c r="AD3385">
        <v>22.332999999999998</v>
      </c>
    </row>
    <row r="3386" spans="29:30">
      <c r="AC3386" s="21">
        <v>42012.5</v>
      </c>
      <c r="AD3386">
        <v>22.908000000000001</v>
      </c>
    </row>
    <row r="3387" spans="29:30">
      <c r="AC3387" s="21">
        <v>42012.541666666664</v>
      </c>
      <c r="AD3387">
        <v>22.908000000000001</v>
      </c>
    </row>
    <row r="3388" spans="29:30">
      <c r="AC3388" s="21">
        <v>42012.583333333336</v>
      </c>
      <c r="AD3388">
        <v>22.908000000000001</v>
      </c>
    </row>
    <row r="3389" spans="29:30">
      <c r="AC3389" s="21">
        <v>42012.625</v>
      </c>
      <c r="AD3389">
        <v>22.908000000000001</v>
      </c>
    </row>
    <row r="3390" spans="29:30">
      <c r="AC3390" s="21">
        <v>42012.666666666664</v>
      </c>
      <c r="AD3390">
        <v>22.908000000000001</v>
      </c>
    </row>
    <row r="3391" spans="29:30">
      <c r="AC3391" s="21">
        <v>42012.708333333336</v>
      </c>
      <c r="AD3391">
        <v>22.812000000000001</v>
      </c>
    </row>
    <row r="3392" spans="29:30">
      <c r="AC3392" s="21">
        <v>42012.75</v>
      </c>
      <c r="AD3392">
        <v>22.620999999999999</v>
      </c>
    </row>
    <row r="3393" spans="29:30">
      <c r="AC3393" s="21">
        <v>42012.791666666664</v>
      </c>
      <c r="AD3393">
        <v>22.620999999999999</v>
      </c>
    </row>
    <row r="3394" spans="29:30">
      <c r="AC3394" s="21">
        <v>42012.833333333336</v>
      </c>
      <c r="AD3394">
        <v>22.524999999999999</v>
      </c>
    </row>
    <row r="3395" spans="29:30">
      <c r="AC3395" s="21">
        <v>42012.875</v>
      </c>
      <c r="AD3395">
        <v>22.428999999999998</v>
      </c>
    </row>
    <row r="3396" spans="29:30">
      <c r="AC3396" s="21">
        <v>42012.916666666664</v>
      </c>
      <c r="AD3396">
        <v>22.332999999999998</v>
      </c>
    </row>
    <row r="3397" spans="29:30">
      <c r="AC3397" s="21">
        <v>42012.958333333336</v>
      </c>
      <c r="AD3397">
        <v>22.238</v>
      </c>
    </row>
    <row r="3398" spans="29:30">
      <c r="AC3398" s="21">
        <v>42013</v>
      </c>
      <c r="AD3398">
        <v>22.141999999999999</v>
      </c>
    </row>
    <row r="3399" spans="29:30">
      <c r="AC3399" s="21">
        <v>42013.041666666664</v>
      </c>
      <c r="AD3399">
        <v>22.238</v>
      </c>
    </row>
    <row r="3400" spans="29:30">
      <c r="AC3400" s="21">
        <v>42013.083333333336</v>
      </c>
      <c r="AD3400">
        <v>22.238</v>
      </c>
    </row>
    <row r="3401" spans="29:30">
      <c r="AC3401" s="21">
        <v>42013.125</v>
      </c>
      <c r="AD3401">
        <v>22.238</v>
      </c>
    </row>
    <row r="3402" spans="29:30">
      <c r="AC3402" s="21">
        <v>42013.166666666664</v>
      </c>
      <c r="AD3402">
        <v>22.238</v>
      </c>
    </row>
    <row r="3403" spans="29:30">
      <c r="AC3403" s="21">
        <v>42013.208333333336</v>
      </c>
      <c r="AD3403">
        <v>22.045999999999999</v>
      </c>
    </row>
    <row r="3404" spans="29:30">
      <c r="AC3404" s="21">
        <v>42013.25</v>
      </c>
      <c r="AD3404">
        <v>22.045999999999999</v>
      </c>
    </row>
    <row r="3405" spans="29:30">
      <c r="AC3405" s="21">
        <v>42013.291666666664</v>
      </c>
      <c r="AD3405">
        <v>22.141999999999999</v>
      </c>
    </row>
    <row r="3406" spans="29:30">
      <c r="AC3406" s="21">
        <v>42013.333333333336</v>
      </c>
      <c r="AD3406">
        <v>22.238</v>
      </c>
    </row>
    <row r="3407" spans="29:30">
      <c r="AC3407" s="21">
        <v>42013.375</v>
      </c>
      <c r="AD3407">
        <v>22.524999999999999</v>
      </c>
    </row>
    <row r="3408" spans="29:30">
      <c r="AC3408" s="21">
        <v>42013.416666666664</v>
      </c>
      <c r="AD3408">
        <v>22.908000000000001</v>
      </c>
    </row>
    <row r="3409" spans="29:30">
      <c r="AC3409" s="21">
        <v>42013.458333333336</v>
      </c>
      <c r="AD3409">
        <v>23.388000000000002</v>
      </c>
    </row>
    <row r="3410" spans="29:30">
      <c r="AC3410" s="21">
        <v>42013.5</v>
      </c>
      <c r="AD3410">
        <v>23.677</v>
      </c>
    </row>
    <row r="3411" spans="29:30">
      <c r="AC3411" s="21">
        <v>42013.541666666664</v>
      </c>
      <c r="AD3411">
        <v>23.966000000000001</v>
      </c>
    </row>
    <row r="3412" spans="29:30">
      <c r="AC3412" s="21">
        <v>42013.583333333336</v>
      </c>
      <c r="AD3412">
        <v>24.158000000000001</v>
      </c>
    </row>
    <row r="3413" spans="29:30">
      <c r="AC3413" s="21">
        <v>42013.625</v>
      </c>
      <c r="AD3413">
        <v>23.581</v>
      </c>
    </row>
    <row r="3414" spans="29:30">
      <c r="AC3414" s="21">
        <v>42013.666666666664</v>
      </c>
      <c r="AD3414">
        <v>23.484000000000002</v>
      </c>
    </row>
    <row r="3415" spans="29:30">
      <c r="AC3415" s="21">
        <v>42013.708333333336</v>
      </c>
      <c r="AD3415">
        <v>23.581</v>
      </c>
    </row>
    <row r="3416" spans="29:30">
      <c r="AC3416" s="21">
        <v>42013.75</v>
      </c>
      <c r="AD3416">
        <v>23.581</v>
      </c>
    </row>
    <row r="3417" spans="29:30">
      <c r="AC3417" s="21">
        <v>42013.791666666664</v>
      </c>
      <c r="AD3417">
        <v>23.581</v>
      </c>
    </row>
    <row r="3418" spans="29:30">
      <c r="AC3418" s="21">
        <v>42013.833333333336</v>
      </c>
      <c r="AD3418">
        <v>23.292000000000002</v>
      </c>
    </row>
    <row r="3419" spans="29:30">
      <c r="AC3419" s="21">
        <v>42013.875</v>
      </c>
      <c r="AD3419">
        <v>23.1</v>
      </c>
    </row>
    <row r="3420" spans="29:30">
      <c r="AC3420" s="21">
        <v>42013.916666666664</v>
      </c>
      <c r="AD3420">
        <v>23.1</v>
      </c>
    </row>
    <row r="3421" spans="29:30">
      <c r="AC3421" s="21">
        <v>42013.958333333336</v>
      </c>
      <c r="AD3421">
        <v>23.004000000000001</v>
      </c>
    </row>
    <row r="3422" spans="29:30">
      <c r="AC3422" s="21">
        <v>42014</v>
      </c>
      <c r="AD3422">
        <v>23.004000000000001</v>
      </c>
    </row>
    <row r="3423" spans="29:30">
      <c r="AC3423" s="21">
        <v>42014.041666666664</v>
      </c>
      <c r="AD3423">
        <v>22.908000000000001</v>
      </c>
    </row>
    <row r="3424" spans="29:30">
      <c r="AC3424" s="21">
        <v>42014.083333333336</v>
      </c>
      <c r="AD3424">
        <v>22.908000000000001</v>
      </c>
    </row>
    <row r="3425" spans="29:30">
      <c r="AC3425" s="21">
        <v>42014.125</v>
      </c>
      <c r="AD3425">
        <v>22.908000000000001</v>
      </c>
    </row>
    <row r="3426" spans="29:30">
      <c r="AC3426" s="21">
        <v>42014.166666666664</v>
      </c>
      <c r="AD3426">
        <v>22.812000000000001</v>
      </c>
    </row>
    <row r="3427" spans="29:30">
      <c r="AC3427" s="21">
        <v>42014.208333333336</v>
      </c>
      <c r="AD3427">
        <v>22.812000000000001</v>
      </c>
    </row>
    <row r="3428" spans="29:30">
      <c r="AC3428" s="21">
        <v>42014.25</v>
      </c>
      <c r="AD3428">
        <v>22.812000000000001</v>
      </c>
    </row>
    <row r="3429" spans="29:30">
      <c r="AC3429" s="21">
        <v>42014.291666666664</v>
      </c>
      <c r="AD3429">
        <v>22.716999999999999</v>
      </c>
    </row>
    <row r="3430" spans="29:30">
      <c r="AC3430" s="21">
        <v>42014.333333333336</v>
      </c>
      <c r="AD3430">
        <v>22.716999999999999</v>
      </c>
    </row>
    <row r="3431" spans="29:30">
      <c r="AC3431" s="21">
        <v>42014.375</v>
      </c>
      <c r="AD3431">
        <v>22.812000000000001</v>
      </c>
    </row>
    <row r="3432" spans="29:30">
      <c r="AC3432" s="21">
        <v>42014.416666666664</v>
      </c>
      <c r="AD3432">
        <v>23.1</v>
      </c>
    </row>
    <row r="3433" spans="29:30">
      <c r="AC3433" s="21">
        <v>42014.458333333336</v>
      </c>
      <c r="AD3433">
        <v>23.196000000000002</v>
      </c>
    </row>
    <row r="3434" spans="29:30">
      <c r="AC3434" s="21">
        <v>42014.5</v>
      </c>
      <c r="AD3434">
        <v>23.677</v>
      </c>
    </row>
    <row r="3435" spans="29:30">
      <c r="AC3435" s="21">
        <v>42014.541666666664</v>
      </c>
      <c r="AD3435">
        <v>24.062000000000001</v>
      </c>
    </row>
    <row r="3436" spans="29:30">
      <c r="AC3436" s="21">
        <v>42014.583333333336</v>
      </c>
      <c r="AD3436">
        <v>24.350999999999999</v>
      </c>
    </row>
    <row r="3437" spans="29:30">
      <c r="AC3437" s="21">
        <v>42014.625</v>
      </c>
      <c r="AD3437">
        <v>24.350999999999999</v>
      </c>
    </row>
    <row r="3438" spans="29:30">
      <c r="AC3438" s="21">
        <v>42014.666666666664</v>
      </c>
      <c r="AD3438">
        <v>24.350999999999999</v>
      </c>
    </row>
    <row r="3439" spans="29:30">
      <c r="AC3439" s="21">
        <v>42014.708333333336</v>
      </c>
      <c r="AD3439">
        <v>24.254999999999999</v>
      </c>
    </row>
    <row r="3440" spans="29:30">
      <c r="AC3440" s="21">
        <v>42014.75</v>
      </c>
      <c r="AD3440">
        <v>24.062000000000001</v>
      </c>
    </row>
    <row r="3441" spans="29:30">
      <c r="AC3441" s="21">
        <v>42014.791666666664</v>
      </c>
      <c r="AD3441">
        <v>23.966000000000001</v>
      </c>
    </row>
    <row r="3442" spans="29:30">
      <c r="AC3442" s="21">
        <v>42014.833333333336</v>
      </c>
      <c r="AD3442">
        <v>23.966000000000001</v>
      </c>
    </row>
    <row r="3443" spans="29:30">
      <c r="AC3443" s="21">
        <v>42014.875</v>
      </c>
      <c r="AD3443">
        <v>24.062000000000001</v>
      </c>
    </row>
    <row r="3444" spans="29:30">
      <c r="AC3444" s="21">
        <v>42014.916666666664</v>
      </c>
      <c r="AD3444">
        <v>24.062000000000001</v>
      </c>
    </row>
    <row r="3445" spans="29:30">
      <c r="AC3445" s="21">
        <v>42014.958333333336</v>
      </c>
      <c r="AD3445">
        <v>23.966000000000001</v>
      </c>
    </row>
    <row r="3446" spans="29:30">
      <c r="AC3446" s="21">
        <v>42015</v>
      </c>
      <c r="AD3446">
        <v>23.966000000000001</v>
      </c>
    </row>
    <row r="3447" spans="29:30">
      <c r="AC3447" s="21">
        <v>42015.041666666664</v>
      </c>
      <c r="AD3447">
        <v>23.869</v>
      </c>
    </row>
    <row r="3448" spans="29:30">
      <c r="AC3448" s="21">
        <v>42015.083333333336</v>
      </c>
      <c r="AD3448">
        <v>23.677</v>
      </c>
    </row>
    <row r="3449" spans="29:30">
      <c r="AC3449" s="21">
        <v>42015.125</v>
      </c>
      <c r="AD3449">
        <v>23.484000000000002</v>
      </c>
    </row>
    <row r="3450" spans="29:30">
      <c r="AC3450" s="21">
        <v>42015.166666666664</v>
      </c>
      <c r="AD3450">
        <v>23.388000000000002</v>
      </c>
    </row>
    <row r="3451" spans="29:30">
      <c r="AC3451" s="21">
        <v>42015.208333333336</v>
      </c>
      <c r="AD3451">
        <v>23.388000000000002</v>
      </c>
    </row>
    <row r="3452" spans="29:30">
      <c r="AC3452" s="21">
        <v>42015.25</v>
      </c>
      <c r="AD3452">
        <v>23.292000000000002</v>
      </c>
    </row>
    <row r="3453" spans="29:30">
      <c r="AC3453" s="21">
        <v>42015.291666666664</v>
      </c>
      <c r="AD3453">
        <v>23.1</v>
      </c>
    </row>
    <row r="3454" spans="29:30">
      <c r="AC3454" s="21">
        <v>42015.333333333336</v>
      </c>
      <c r="AD3454">
        <v>23.1</v>
      </c>
    </row>
    <row r="3455" spans="29:30">
      <c r="AC3455" s="21">
        <v>42015.375</v>
      </c>
      <c r="AD3455">
        <v>23.292000000000002</v>
      </c>
    </row>
    <row r="3456" spans="29:30">
      <c r="AC3456" s="21">
        <v>42015.416666666664</v>
      </c>
      <c r="AD3456">
        <v>23.581</v>
      </c>
    </row>
    <row r="3457" spans="29:30">
      <c r="AC3457" s="21">
        <v>42015.458333333336</v>
      </c>
      <c r="AD3457">
        <v>24.158000000000001</v>
      </c>
    </row>
    <row r="3458" spans="29:30">
      <c r="AC3458" s="21">
        <v>42015.5</v>
      </c>
      <c r="AD3458">
        <v>24.738</v>
      </c>
    </row>
    <row r="3459" spans="29:30">
      <c r="AC3459" s="21">
        <v>42015.541666666664</v>
      </c>
      <c r="AD3459">
        <v>24.931000000000001</v>
      </c>
    </row>
    <row r="3460" spans="29:30">
      <c r="AC3460" s="21">
        <v>42015.583333333336</v>
      </c>
      <c r="AD3460">
        <v>25.027999999999999</v>
      </c>
    </row>
    <row r="3461" spans="29:30">
      <c r="AC3461" s="21">
        <v>42015.625</v>
      </c>
      <c r="AD3461">
        <v>24.545000000000002</v>
      </c>
    </row>
    <row r="3462" spans="29:30">
      <c r="AC3462" s="21">
        <v>42015.666666666664</v>
      </c>
      <c r="AD3462">
        <v>24.350999999999999</v>
      </c>
    </row>
    <row r="3463" spans="29:30">
      <c r="AC3463" s="21">
        <v>42015.708333333336</v>
      </c>
      <c r="AD3463">
        <v>23.966000000000001</v>
      </c>
    </row>
    <row r="3464" spans="29:30">
      <c r="AC3464" s="21">
        <v>42015.75</v>
      </c>
      <c r="AD3464">
        <v>23.966000000000001</v>
      </c>
    </row>
    <row r="3465" spans="29:30">
      <c r="AC3465" s="21">
        <v>42015.791666666664</v>
      </c>
      <c r="AD3465">
        <v>23.966000000000001</v>
      </c>
    </row>
    <row r="3466" spans="29:30">
      <c r="AC3466" s="21">
        <v>42015.833333333336</v>
      </c>
      <c r="AD3466">
        <v>24.062000000000001</v>
      </c>
    </row>
    <row r="3467" spans="29:30">
      <c r="AC3467" s="21">
        <v>42015.875</v>
      </c>
      <c r="AD3467">
        <v>24.062000000000001</v>
      </c>
    </row>
    <row r="3468" spans="29:30">
      <c r="AC3468" s="21">
        <v>42015.916666666664</v>
      </c>
      <c r="AD3468">
        <v>23.966000000000001</v>
      </c>
    </row>
    <row r="3469" spans="29:30">
      <c r="AC3469" s="21">
        <v>42015.958333333336</v>
      </c>
      <c r="AD3469">
        <v>24.062000000000001</v>
      </c>
    </row>
    <row r="3470" spans="29:30">
      <c r="AC3470" s="21">
        <v>42016</v>
      </c>
      <c r="AD3470">
        <v>23.869</v>
      </c>
    </row>
    <row r="3471" spans="29:30">
      <c r="AC3471" s="21">
        <v>42016.041666666664</v>
      </c>
      <c r="AD3471">
        <v>23.773</v>
      </c>
    </row>
    <row r="3472" spans="29:30">
      <c r="AC3472" s="21">
        <v>42016.083333333336</v>
      </c>
      <c r="AD3472">
        <v>23.677</v>
      </c>
    </row>
    <row r="3473" spans="29:30">
      <c r="AC3473" s="21">
        <v>42016.125</v>
      </c>
      <c r="AD3473">
        <v>23.484000000000002</v>
      </c>
    </row>
    <row r="3474" spans="29:30">
      <c r="AC3474" s="21">
        <v>42016.166666666664</v>
      </c>
      <c r="AD3474">
        <v>23.388000000000002</v>
      </c>
    </row>
    <row r="3475" spans="29:30">
      <c r="AC3475" s="21">
        <v>42016.208333333336</v>
      </c>
      <c r="AD3475">
        <v>23.292000000000002</v>
      </c>
    </row>
    <row r="3476" spans="29:30">
      <c r="AC3476" s="21">
        <v>42016.25</v>
      </c>
      <c r="AD3476">
        <v>23.196000000000002</v>
      </c>
    </row>
    <row r="3477" spans="29:30">
      <c r="AC3477" s="21">
        <v>42016.291666666664</v>
      </c>
      <c r="AD3477">
        <v>23.1</v>
      </c>
    </row>
    <row r="3478" spans="29:30">
      <c r="AC3478" s="21">
        <v>42016.333333333336</v>
      </c>
      <c r="AD3478">
        <v>23.1</v>
      </c>
    </row>
    <row r="3479" spans="29:30">
      <c r="AC3479" s="21">
        <v>42016.375</v>
      </c>
      <c r="AD3479">
        <v>23.292000000000002</v>
      </c>
    </row>
    <row r="3480" spans="29:30">
      <c r="AC3480" s="21">
        <v>42016.416666666664</v>
      </c>
      <c r="AD3480">
        <v>23.677</v>
      </c>
    </row>
    <row r="3481" spans="29:30">
      <c r="AC3481" s="21">
        <v>42016.458333333336</v>
      </c>
      <c r="AD3481">
        <v>23.966000000000001</v>
      </c>
    </row>
    <row r="3482" spans="29:30">
      <c r="AC3482" s="21">
        <v>42016.5</v>
      </c>
      <c r="AD3482">
        <v>24.448</v>
      </c>
    </row>
    <row r="3483" spans="29:30">
      <c r="AC3483" s="21">
        <v>42016.541666666664</v>
      </c>
      <c r="AD3483">
        <v>24.640999999999998</v>
      </c>
    </row>
    <row r="3484" spans="29:30">
      <c r="AC3484" s="21">
        <v>42016.583333333336</v>
      </c>
      <c r="AD3484">
        <v>24.640999999999998</v>
      </c>
    </row>
    <row r="3485" spans="29:30">
      <c r="AC3485" s="21">
        <v>42016.625</v>
      </c>
      <c r="AD3485">
        <v>24.545000000000002</v>
      </c>
    </row>
    <row r="3486" spans="29:30">
      <c r="AC3486" s="21">
        <v>42016.666666666664</v>
      </c>
      <c r="AD3486">
        <v>24.448</v>
      </c>
    </row>
    <row r="3487" spans="29:30">
      <c r="AC3487" s="21">
        <v>42016.708333333336</v>
      </c>
      <c r="AD3487">
        <v>24.350999999999999</v>
      </c>
    </row>
    <row r="3488" spans="29:30">
      <c r="AC3488" s="21">
        <v>42016.75</v>
      </c>
      <c r="AD3488">
        <v>24.254999999999999</v>
      </c>
    </row>
    <row r="3489" spans="29:30">
      <c r="AC3489" s="21">
        <v>42016.791666666664</v>
      </c>
      <c r="AD3489">
        <v>24.158000000000001</v>
      </c>
    </row>
    <row r="3490" spans="29:30">
      <c r="AC3490" s="21">
        <v>42016.833333333336</v>
      </c>
      <c r="AD3490">
        <v>24.158000000000001</v>
      </c>
    </row>
    <row r="3491" spans="29:30">
      <c r="AC3491" s="21">
        <v>42016.875</v>
      </c>
      <c r="AD3491">
        <v>23.869</v>
      </c>
    </row>
    <row r="3492" spans="29:30">
      <c r="AC3492" s="21">
        <v>42016.916666666664</v>
      </c>
      <c r="AD3492">
        <v>23.581</v>
      </c>
    </row>
    <row r="3493" spans="29:30">
      <c r="AC3493" s="21">
        <v>42016.958333333336</v>
      </c>
      <c r="AD3493">
        <v>23.484000000000002</v>
      </c>
    </row>
    <row r="3494" spans="29:30">
      <c r="AC3494" s="21">
        <v>42017</v>
      </c>
      <c r="AD3494">
        <v>23.388000000000002</v>
      </c>
    </row>
    <row r="3495" spans="29:30">
      <c r="AC3495" s="21">
        <v>42017.041666666664</v>
      </c>
      <c r="AD3495">
        <v>23.292000000000002</v>
      </c>
    </row>
    <row r="3496" spans="29:30">
      <c r="AC3496" s="21">
        <v>42017.083333333336</v>
      </c>
      <c r="AD3496">
        <v>23.196000000000002</v>
      </c>
    </row>
    <row r="3497" spans="29:30">
      <c r="AC3497" s="21">
        <v>42017.125</v>
      </c>
      <c r="AD3497">
        <v>23.1</v>
      </c>
    </row>
    <row r="3498" spans="29:30">
      <c r="AC3498" s="21">
        <v>42017.166666666664</v>
      </c>
      <c r="AD3498">
        <v>23.1</v>
      </c>
    </row>
    <row r="3499" spans="29:30">
      <c r="AC3499" s="21">
        <v>42017.208333333336</v>
      </c>
      <c r="AD3499">
        <v>23.196000000000002</v>
      </c>
    </row>
    <row r="3500" spans="29:30">
      <c r="AC3500" s="21">
        <v>42017.25</v>
      </c>
      <c r="AD3500">
        <v>23.196000000000002</v>
      </c>
    </row>
    <row r="3501" spans="29:30">
      <c r="AC3501" s="21">
        <v>42017.291666666664</v>
      </c>
      <c r="AD3501">
        <v>23.196000000000002</v>
      </c>
    </row>
    <row r="3502" spans="29:30">
      <c r="AC3502" s="21">
        <v>42017.333333333336</v>
      </c>
      <c r="AD3502">
        <v>23.196000000000002</v>
      </c>
    </row>
    <row r="3503" spans="29:30">
      <c r="AC3503" s="21">
        <v>42017.375</v>
      </c>
      <c r="AD3503">
        <v>23.388000000000002</v>
      </c>
    </row>
    <row r="3504" spans="29:30">
      <c r="AC3504" s="21">
        <v>42017.416666666664</v>
      </c>
      <c r="AD3504">
        <v>23.677</v>
      </c>
    </row>
    <row r="3505" spans="29:30">
      <c r="AC3505" s="21">
        <v>42017.458333333336</v>
      </c>
      <c r="AD3505">
        <v>23.869</v>
      </c>
    </row>
    <row r="3506" spans="29:30">
      <c r="AC3506" s="21">
        <v>42017.5</v>
      </c>
      <c r="AD3506">
        <v>23.966000000000001</v>
      </c>
    </row>
    <row r="3507" spans="29:30">
      <c r="AC3507" s="21">
        <v>42017.541666666664</v>
      </c>
      <c r="AD3507">
        <v>24.062000000000001</v>
      </c>
    </row>
    <row r="3508" spans="29:30">
      <c r="AC3508" s="21">
        <v>42017.583333333336</v>
      </c>
      <c r="AD3508">
        <v>24.350999999999999</v>
      </c>
    </row>
    <row r="3509" spans="29:30">
      <c r="AC3509" s="21">
        <v>42017.625</v>
      </c>
      <c r="AD3509">
        <v>24.448</v>
      </c>
    </row>
    <row r="3510" spans="29:30">
      <c r="AC3510" s="21">
        <v>42017.666666666664</v>
      </c>
      <c r="AD3510">
        <v>24.448</v>
      </c>
    </row>
    <row r="3511" spans="29:30">
      <c r="AC3511" s="21">
        <v>42017.708333333336</v>
      </c>
      <c r="AD3511">
        <v>24.254999999999999</v>
      </c>
    </row>
    <row r="3512" spans="29:30">
      <c r="AC3512" s="21">
        <v>42017.75</v>
      </c>
      <c r="AD3512">
        <v>23.966000000000001</v>
      </c>
    </row>
    <row r="3513" spans="29:30">
      <c r="AC3513" s="21">
        <v>42017.791666666664</v>
      </c>
      <c r="AD3513">
        <v>23.869</v>
      </c>
    </row>
    <row r="3514" spans="29:30">
      <c r="AC3514" s="21">
        <v>42017.833333333336</v>
      </c>
      <c r="AD3514">
        <v>23.773</v>
      </c>
    </row>
    <row r="3515" spans="29:30">
      <c r="AC3515" s="21">
        <v>42017.875</v>
      </c>
      <c r="AD3515">
        <v>23.773</v>
      </c>
    </row>
    <row r="3516" spans="29:30">
      <c r="AC3516" s="21">
        <v>42017.916666666664</v>
      </c>
      <c r="AD3516">
        <v>23.677</v>
      </c>
    </row>
    <row r="3517" spans="29:30">
      <c r="AC3517" s="21">
        <v>42017.958333333336</v>
      </c>
      <c r="AD3517">
        <v>23.773</v>
      </c>
    </row>
    <row r="3518" spans="29:30">
      <c r="AC3518" s="21">
        <v>42018</v>
      </c>
      <c r="AD3518">
        <v>23.773</v>
      </c>
    </row>
    <row r="3519" spans="29:30">
      <c r="AC3519" s="21">
        <v>42018.041666666664</v>
      </c>
      <c r="AD3519">
        <v>23.677</v>
      </c>
    </row>
    <row r="3520" spans="29:30">
      <c r="AC3520" s="21">
        <v>42018.083333333336</v>
      </c>
      <c r="AD3520">
        <v>23.581</v>
      </c>
    </row>
    <row r="3521" spans="29:30">
      <c r="AC3521" s="21">
        <v>42018.125</v>
      </c>
      <c r="AD3521">
        <v>23.484000000000002</v>
      </c>
    </row>
    <row r="3522" spans="29:30">
      <c r="AC3522" s="21">
        <v>42018.166666666664</v>
      </c>
      <c r="AD3522">
        <v>23.388000000000002</v>
      </c>
    </row>
    <row r="3523" spans="29:30">
      <c r="AC3523" s="21">
        <v>42018.208333333336</v>
      </c>
      <c r="AD3523">
        <v>23.292000000000002</v>
      </c>
    </row>
    <row r="3524" spans="29:30">
      <c r="AC3524" s="21">
        <v>42018.25</v>
      </c>
      <c r="AD3524">
        <v>23.292000000000002</v>
      </c>
    </row>
    <row r="3525" spans="29:30">
      <c r="AC3525" s="21">
        <v>42018.291666666664</v>
      </c>
      <c r="AD3525">
        <v>23.292000000000002</v>
      </c>
    </row>
    <row r="3526" spans="29:30">
      <c r="AC3526" s="21">
        <v>42018.333333333336</v>
      </c>
      <c r="AD3526">
        <v>23.292000000000002</v>
      </c>
    </row>
    <row r="3527" spans="29:30">
      <c r="AC3527" s="21">
        <v>42018.375</v>
      </c>
      <c r="AD3527">
        <v>23.292000000000002</v>
      </c>
    </row>
    <row r="3528" spans="29:30">
      <c r="AC3528" s="21">
        <v>42018.416666666664</v>
      </c>
      <c r="AD3528">
        <v>23.581</v>
      </c>
    </row>
    <row r="3529" spans="29:30">
      <c r="AC3529" s="21">
        <v>42018.458333333336</v>
      </c>
      <c r="AD3529">
        <v>23.773</v>
      </c>
    </row>
    <row r="3530" spans="29:30">
      <c r="AC3530" s="21">
        <v>42018.5</v>
      </c>
      <c r="AD3530">
        <v>23.773</v>
      </c>
    </row>
    <row r="3531" spans="29:30">
      <c r="AC3531" s="21">
        <v>42018.541666666664</v>
      </c>
      <c r="AD3531">
        <v>23.869</v>
      </c>
    </row>
    <row r="3532" spans="29:30">
      <c r="AC3532" s="21">
        <v>42018.583333333336</v>
      </c>
      <c r="AD3532">
        <v>24.158000000000001</v>
      </c>
    </row>
    <row r="3533" spans="29:30">
      <c r="AC3533" s="21">
        <v>42018.625</v>
      </c>
      <c r="AD3533">
        <v>24.738</v>
      </c>
    </row>
    <row r="3534" spans="29:30">
      <c r="AC3534" s="21">
        <v>42018.666666666664</v>
      </c>
      <c r="AD3534">
        <v>24.738</v>
      </c>
    </row>
    <row r="3535" spans="29:30">
      <c r="AC3535" s="21">
        <v>42018.708333333336</v>
      </c>
      <c r="AD3535">
        <v>24.350999999999999</v>
      </c>
    </row>
    <row r="3536" spans="29:30">
      <c r="AC3536" s="21">
        <v>42018.75</v>
      </c>
      <c r="AD3536">
        <v>24.062000000000001</v>
      </c>
    </row>
    <row r="3537" spans="29:30">
      <c r="AC3537" s="21">
        <v>42018.791666666664</v>
      </c>
      <c r="AD3537">
        <v>23.966000000000001</v>
      </c>
    </row>
    <row r="3538" spans="29:30">
      <c r="AC3538" s="21">
        <v>42018.833333333336</v>
      </c>
      <c r="AD3538">
        <v>23.869</v>
      </c>
    </row>
    <row r="3539" spans="29:30">
      <c r="AC3539" s="21">
        <v>42018.875</v>
      </c>
      <c r="AD3539">
        <v>23.869</v>
      </c>
    </row>
    <row r="3540" spans="29:30">
      <c r="AC3540" s="21">
        <v>42018.916666666664</v>
      </c>
      <c r="AD3540">
        <v>23.869</v>
      </c>
    </row>
    <row r="3541" spans="29:30">
      <c r="AC3541" s="21">
        <v>42018.958333333336</v>
      </c>
      <c r="AD3541">
        <v>23.966000000000001</v>
      </c>
    </row>
    <row r="3542" spans="29:30">
      <c r="AC3542" s="21">
        <v>42019</v>
      </c>
      <c r="AD3542">
        <v>23.966000000000001</v>
      </c>
    </row>
    <row r="3543" spans="29:30">
      <c r="AC3543" s="21">
        <v>42019.041666666664</v>
      </c>
      <c r="AD3543">
        <v>23.966000000000001</v>
      </c>
    </row>
    <row r="3544" spans="29:30">
      <c r="AC3544" s="21">
        <v>42019.083333333336</v>
      </c>
      <c r="AD3544">
        <v>23.966000000000001</v>
      </c>
    </row>
    <row r="3545" spans="29:30">
      <c r="AC3545" s="21">
        <v>42019.125</v>
      </c>
      <c r="AD3545">
        <v>23.869</v>
      </c>
    </row>
    <row r="3546" spans="29:30">
      <c r="AC3546" s="21">
        <v>42019.166666666664</v>
      </c>
      <c r="AD3546">
        <v>23.677</v>
      </c>
    </row>
    <row r="3547" spans="29:30">
      <c r="AC3547" s="21">
        <v>42019.208333333336</v>
      </c>
      <c r="AD3547">
        <v>23.581</v>
      </c>
    </row>
    <row r="3548" spans="29:30">
      <c r="AC3548" s="21">
        <v>42019.25</v>
      </c>
      <c r="AD3548">
        <v>23.677</v>
      </c>
    </row>
    <row r="3549" spans="29:30">
      <c r="AC3549" s="21">
        <v>42019.291666666664</v>
      </c>
      <c r="AD3549">
        <v>23.581</v>
      </c>
    </row>
    <row r="3550" spans="29:30">
      <c r="AC3550" s="21">
        <v>42019.333333333336</v>
      </c>
      <c r="AD3550">
        <v>23.581</v>
      </c>
    </row>
    <row r="3551" spans="29:30">
      <c r="AC3551" s="21">
        <v>42019.375</v>
      </c>
      <c r="AD3551">
        <v>23.581</v>
      </c>
    </row>
    <row r="3552" spans="29:30">
      <c r="AC3552" s="21">
        <v>42019.416666666664</v>
      </c>
      <c r="AD3552">
        <v>23.966000000000001</v>
      </c>
    </row>
    <row r="3553" spans="29:30">
      <c r="AC3553" s="21">
        <v>42019.458333333336</v>
      </c>
      <c r="AD3553">
        <v>24.062000000000001</v>
      </c>
    </row>
    <row r="3554" spans="29:30">
      <c r="AC3554" s="21">
        <v>42019.5</v>
      </c>
      <c r="AD3554">
        <v>24.158000000000001</v>
      </c>
    </row>
    <row r="3555" spans="29:30">
      <c r="AC3555" s="21">
        <v>42019.541666666664</v>
      </c>
      <c r="AD3555">
        <v>24.448</v>
      </c>
    </row>
    <row r="3556" spans="29:30">
      <c r="AC3556" s="21">
        <v>42019.583333333336</v>
      </c>
      <c r="AD3556">
        <v>24.738</v>
      </c>
    </row>
    <row r="3557" spans="29:30">
      <c r="AC3557" s="21">
        <v>42019.625</v>
      </c>
      <c r="AD3557">
        <v>24.835000000000001</v>
      </c>
    </row>
    <row r="3558" spans="29:30">
      <c r="AC3558" s="21">
        <v>42019.666666666664</v>
      </c>
      <c r="AD3558">
        <v>24.931000000000001</v>
      </c>
    </row>
    <row r="3559" spans="29:30">
      <c r="AC3559" s="21">
        <v>42019.708333333336</v>
      </c>
      <c r="AD3559">
        <v>24.835000000000001</v>
      </c>
    </row>
    <row r="3560" spans="29:30">
      <c r="AC3560" s="21">
        <v>42019.75</v>
      </c>
      <c r="AD3560">
        <v>24.545000000000002</v>
      </c>
    </row>
    <row r="3561" spans="29:30">
      <c r="AC3561" s="21">
        <v>42019.791666666664</v>
      </c>
      <c r="AD3561">
        <v>24.350999999999999</v>
      </c>
    </row>
    <row r="3562" spans="29:30">
      <c r="AC3562" s="21">
        <v>42019.833333333336</v>
      </c>
      <c r="AD3562">
        <v>24.254999999999999</v>
      </c>
    </row>
    <row r="3563" spans="29:30">
      <c r="AC3563" s="21">
        <v>42019.875</v>
      </c>
      <c r="AD3563">
        <v>24.158000000000001</v>
      </c>
    </row>
    <row r="3564" spans="29:30">
      <c r="AC3564" s="21">
        <v>42019.916666666664</v>
      </c>
      <c r="AD3564">
        <v>24.062000000000001</v>
      </c>
    </row>
    <row r="3565" spans="29:30">
      <c r="AC3565" s="21">
        <v>42019.958333333336</v>
      </c>
      <c r="AD3565">
        <v>24.062000000000001</v>
      </c>
    </row>
    <row r="3566" spans="29:30">
      <c r="AC3566" s="21">
        <v>42020</v>
      </c>
      <c r="AD3566">
        <v>23.966000000000001</v>
      </c>
    </row>
    <row r="3567" spans="29:30">
      <c r="AC3567" s="21">
        <v>42020.041666666664</v>
      </c>
      <c r="AD3567">
        <v>23.966000000000001</v>
      </c>
    </row>
    <row r="3568" spans="29:30">
      <c r="AC3568" s="21">
        <v>42020.083333333336</v>
      </c>
      <c r="AD3568">
        <v>24.062000000000001</v>
      </c>
    </row>
    <row r="3569" spans="29:30">
      <c r="AC3569" s="21">
        <v>42020.125</v>
      </c>
      <c r="AD3569">
        <v>24.158000000000001</v>
      </c>
    </row>
    <row r="3570" spans="29:30">
      <c r="AC3570" s="21">
        <v>42020.166666666664</v>
      </c>
      <c r="AD3570">
        <v>24.062000000000001</v>
      </c>
    </row>
    <row r="3571" spans="29:30">
      <c r="AC3571" s="21">
        <v>42020.208333333336</v>
      </c>
      <c r="AD3571">
        <v>24.062000000000001</v>
      </c>
    </row>
    <row r="3572" spans="29:30">
      <c r="AC3572" s="21">
        <v>42020.25</v>
      </c>
      <c r="AD3572">
        <v>23.966000000000001</v>
      </c>
    </row>
    <row r="3573" spans="29:30">
      <c r="AC3573" s="21">
        <v>42020.291666666664</v>
      </c>
      <c r="AD3573">
        <v>23.869</v>
      </c>
    </row>
    <row r="3574" spans="29:30">
      <c r="AC3574" s="21">
        <v>42020.333333333336</v>
      </c>
      <c r="AD3574">
        <v>23.869</v>
      </c>
    </row>
    <row r="3575" spans="29:30">
      <c r="AC3575" s="21">
        <v>42020.375</v>
      </c>
      <c r="AD3575">
        <v>23.869</v>
      </c>
    </row>
    <row r="3576" spans="29:30">
      <c r="AC3576" s="21">
        <v>42020.416666666664</v>
      </c>
      <c r="AD3576">
        <v>23.966000000000001</v>
      </c>
    </row>
    <row r="3577" spans="29:30">
      <c r="AC3577" s="21">
        <v>42020.458333333336</v>
      </c>
      <c r="AD3577">
        <v>24.158000000000001</v>
      </c>
    </row>
    <row r="3578" spans="29:30">
      <c r="AC3578" s="21">
        <v>42020.5</v>
      </c>
      <c r="AD3578">
        <v>24.062000000000001</v>
      </c>
    </row>
    <row r="3579" spans="29:30">
      <c r="AC3579" s="21">
        <v>42020.541666666664</v>
      </c>
      <c r="AD3579">
        <v>24.158000000000001</v>
      </c>
    </row>
    <row r="3580" spans="29:30">
      <c r="AC3580" s="21">
        <v>42020.583333333336</v>
      </c>
      <c r="AD3580">
        <v>24.254999999999999</v>
      </c>
    </row>
    <row r="3581" spans="29:30">
      <c r="AC3581" s="21">
        <v>42020.625</v>
      </c>
      <c r="AD3581">
        <v>24.545000000000002</v>
      </c>
    </row>
    <row r="3582" spans="29:30">
      <c r="AC3582" s="21">
        <v>42020.666666666664</v>
      </c>
      <c r="AD3582">
        <v>24.545000000000002</v>
      </c>
    </row>
    <row r="3583" spans="29:30">
      <c r="AC3583" s="21">
        <v>42020.708333333336</v>
      </c>
      <c r="AD3583">
        <v>24.448</v>
      </c>
    </row>
    <row r="3584" spans="29:30">
      <c r="AC3584" s="21">
        <v>42020.75</v>
      </c>
      <c r="AD3584">
        <v>24.350999999999999</v>
      </c>
    </row>
    <row r="3585" spans="29:30">
      <c r="AC3585" s="21">
        <v>42020.791666666664</v>
      </c>
      <c r="AD3585">
        <v>24.254999999999999</v>
      </c>
    </row>
    <row r="3586" spans="29:30">
      <c r="AC3586" s="21">
        <v>42020.833333333336</v>
      </c>
      <c r="AD3586">
        <v>24.158000000000001</v>
      </c>
    </row>
    <row r="3587" spans="29:30">
      <c r="AC3587" s="21">
        <v>42020.875</v>
      </c>
      <c r="AD3587">
        <v>24.062000000000001</v>
      </c>
    </row>
    <row r="3588" spans="29:30">
      <c r="AC3588" s="21">
        <v>42020.916666666664</v>
      </c>
      <c r="AD3588">
        <v>23.966000000000001</v>
      </c>
    </row>
    <row r="3589" spans="29:30">
      <c r="AC3589" s="21">
        <v>42020.958333333336</v>
      </c>
      <c r="AD3589">
        <v>23.869</v>
      </c>
    </row>
    <row r="3590" spans="29:30">
      <c r="AC3590" s="21">
        <v>42021</v>
      </c>
      <c r="AD3590">
        <v>23.966000000000001</v>
      </c>
    </row>
    <row r="3591" spans="29:30">
      <c r="AC3591" s="21">
        <v>42021.041666666664</v>
      </c>
      <c r="AD3591">
        <v>23.966000000000001</v>
      </c>
    </row>
    <row r="3592" spans="29:30">
      <c r="AC3592" s="21">
        <v>42021.083333333336</v>
      </c>
      <c r="AD3592">
        <v>23.869</v>
      </c>
    </row>
    <row r="3593" spans="29:30">
      <c r="AC3593" s="21">
        <v>42021.125</v>
      </c>
      <c r="AD3593">
        <v>23.773</v>
      </c>
    </row>
    <row r="3594" spans="29:30">
      <c r="AC3594" s="21">
        <v>42021.166666666664</v>
      </c>
      <c r="AD3594">
        <v>23.773</v>
      </c>
    </row>
    <row r="3595" spans="29:30">
      <c r="AC3595" s="21">
        <v>42021.208333333336</v>
      </c>
      <c r="AD3595">
        <v>23.773</v>
      </c>
    </row>
    <row r="3596" spans="29:30">
      <c r="AC3596" s="21">
        <v>42021.25</v>
      </c>
      <c r="AD3596">
        <v>23.773</v>
      </c>
    </row>
    <row r="3597" spans="29:30">
      <c r="AC3597" s="21">
        <v>42021.291666666664</v>
      </c>
      <c r="AD3597">
        <v>23.677</v>
      </c>
    </row>
    <row r="3598" spans="29:30">
      <c r="AC3598" s="21">
        <v>42021.333333333336</v>
      </c>
      <c r="AD3598">
        <v>23.677</v>
      </c>
    </row>
    <row r="3599" spans="29:30">
      <c r="AC3599" s="21">
        <v>42021.375</v>
      </c>
      <c r="AD3599">
        <v>23.773</v>
      </c>
    </row>
    <row r="3600" spans="29:30">
      <c r="AC3600" s="21">
        <v>42021.416666666664</v>
      </c>
      <c r="AD3600">
        <v>24.062000000000001</v>
      </c>
    </row>
    <row r="3601" spans="29:30">
      <c r="AC3601" s="21">
        <v>42021.458333333336</v>
      </c>
      <c r="AD3601">
        <v>24.448</v>
      </c>
    </row>
    <row r="3602" spans="29:30">
      <c r="AC3602" s="21">
        <v>42021.5</v>
      </c>
      <c r="AD3602">
        <v>24.448</v>
      </c>
    </row>
    <row r="3603" spans="29:30">
      <c r="AC3603" s="21">
        <v>42021.541666666664</v>
      </c>
      <c r="AD3603">
        <v>24.545000000000002</v>
      </c>
    </row>
    <row r="3604" spans="29:30">
      <c r="AC3604" s="21">
        <v>42021.583333333336</v>
      </c>
      <c r="AD3604">
        <v>25.027999999999999</v>
      </c>
    </row>
    <row r="3605" spans="29:30">
      <c r="AC3605" s="21">
        <v>42021.625</v>
      </c>
      <c r="AD3605">
        <v>25.416</v>
      </c>
    </row>
    <row r="3606" spans="29:30">
      <c r="AC3606" s="21">
        <v>42021.666666666664</v>
      </c>
      <c r="AD3606">
        <v>25.513000000000002</v>
      </c>
    </row>
    <row r="3607" spans="29:30">
      <c r="AC3607" s="21">
        <v>42021.708333333336</v>
      </c>
      <c r="AD3607">
        <v>25.318999999999999</v>
      </c>
    </row>
    <row r="3608" spans="29:30">
      <c r="AC3608" s="21">
        <v>42021.75</v>
      </c>
      <c r="AD3608">
        <v>25.125</v>
      </c>
    </row>
    <row r="3609" spans="29:30">
      <c r="AC3609" s="21">
        <v>42021.791666666664</v>
      </c>
      <c r="AD3609">
        <v>24.931000000000001</v>
      </c>
    </row>
    <row r="3610" spans="29:30">
      <c r="AC3610" s="21">
        <v>42021.833333333336</v>
      </c>
      <c r="AD3610">
        <v>24.640999999999998</v>
      </c>
    </row>
    <row r="3611" spans="29:30">
      <c r="AC3611" s="21">
        <v>42021.875</v>
      </c>
      <c r="AD3611">
        <v>24.350999999999999</v>
      </c>
    </row>
    <row r="3612" spans="29:30">
      <c r="AC3612" s="21">
        <v>42021.916666666664</v>
      </c>
      <c r="AD3612">
        <v>24.254999999999999</v>
      </c>
    </row>
    <row r="3613" spans="29:30">
      <c r="AC3613" s="21">
        <v>42021.958333333336</v>
      </c>
      <c r="AD3613">
        <v>24.254999999999999</v>
      </c>
    </row>
    <row r="3614" spans="29:30">
      <c r="AC3614" s="21">
        <v>42022</v>
      </c>
      <c r="AD3614">
        <v>24.158000000000001</v>
      </c>
    </row>
    <row r="3615" spans="29:30">
      <c r="AC3615" s="21">
        <v>42022.041666666664</v>
      </c>
      <c r="AD3615">
        <v>24.158000000000001</v>
      </c>
    </row>
    <row r="3616" spans="29:30">
      <c r="AC3616" s="21">
        <v>42022.083333333336</v>
      </c>
      <c r="AD3616">
        <v>24.158000000000001</v>
      </c>
    </row>
    <row r="3617" spans="29:30">
      <c r="AC3617" s="21">
        <v>42022.125</v>
      </c>
      <c r="AD3617">
        <v>24.158000000000001</v>
      </c>
    </row>
    <row r="3618" spans="29:30">
      <c r="AC3618" s="21">
        <v>42022.166666666664</v>
      </c>
      <c r="AD3618">
        <v>23.966000000000001</v>
      </c>
    </row>
    <row r="3619" spans="29:30">
      <c r="AC3619" s="21">
        <v>42022.208333333336</v>
      </c>
      <c r="AD3619">
        <v>23.869</v>
      </c>
    </row>
    <row r="3620" spans="29:30">
      <c r="AC3620" s="21">
        <v>42022.25</v>
      </c>
      <c r="AD3620">
        <v>23.484000000000002</v>
      </c>
    </row>
    <row r="3621" spans="29:30">
      <c r="AC3621" s="21">
        <v>42022.291666666664</v>
      </c>
      <c r="AD3621">
        <v>23.388000000000002</v>
      </c>
    </row>
    <row r="3622" spans="29:30">
      <c r="AC3622" s="21">
        <v>42022.333333333336</v>
      </c>
      <c r="AD3622">
        <v>23.292000000000002</v>
      </c>
    </row>
    <row r="3623" spans="29:30">
      <c r="AC3623" s="21">
        <v>42022.375</v>
      </c>
      <c r="AD3623">
        <v>23.484000000000002</v>
      </c>
    </row>
    <row r="3624" spans="29:30">
      <c r="AC3624" s="21">
        <v>42022.416666666664</v>
      </c>
      <c r="AD3624">
        <v>23.869</v>
      </c>
    </row>
    <row r="3625" spans="29:30">
      <c r="AC3625" s="21">
        <v>42022.458333333336</v>
      </c>
      <c r="AD3625">
        <v>24.350999999999999</v>
      </c>
    </row>
    <row r="3626" spans="29:30">
      <c r="AC3626" s="21">
        <v>42022.5</v>
      </c>
      <c r="AD3626">
        <v>24.931000000000001</v>
      </c>
    </row>
    <row r="3627" spans="29:30">
      <c r="AC3627" s="21">
        <v>42022.541666666664</v>
      </c>
      <c r="AD3627">
        <v>25.222000000000001</v>
      </c>
    </row>
    <row r="3628" spans="29:30">
      <c r="AC3628" s="21">
        <v>42022.583333333336</v>
      </c>
      <c r="AD3628">
        <v>25.416</v>
      </c>
    </row>
    <row r="3629" spans="29:30">
      <c r="AC3629" s="21">
        <v>42022.625</v>
      </c>
      <c r="AD3629">
        <v>25.318999999999999</v>
      </c>
    </row>
    <row r="3630" spans="29:30">
      <c r="AC3630" s="21">
        <v>42022.666666666664</v>
      </c>
      <c r="AD3630">
        <v>25.222000000000001</v>
      </c>
    </row>
    <row r="3631" spans="29:30">
      <c r="AC3631" s="21">
        <v>42022.708333333336</v>
      </c>
      <c r="AD3631">
        <v>25.125</v>
      </c>
    </row>
    <row r="3632" spans="29:30">
      <c r="AC3632" s="21">
        <v>42022.75</v>
      </c>
      <c r="AD3632">
        <v>25.125</v>
      </c>
    </row>
    <row r="3633" spans="29:30">
      <c r="AC3633" s="21">
        <v>42022.791666666664</v>
      </c>
      <c r="AD3633">
        <v>24.931000000000001</v>
      </c>
    </row>
    <row r="3634" spans="29:30">
      <c r="AC3634" s="21">
        <v>42022.833333333336</v>
      </c>
      <c r="AD3634">
        <v>24.640999999999998</v>
      </c>
    </row>
    <row r="3635" spans="29:30">
      <c r="AC3635" s="21">
        <v>42022.875</v>
      </c>
      <c r="AD3635">
        <v>24.448</v>
      </c>
    </row>
    <row r="3636" spans="29:30">
      <c r="AC3636" s="21">
        <v>42022.916666666664</v>
      </c>
      <c r="AD3636">
        <v>24.350999999999999</v>
      </c>
    </row>
    <row r="3637" spans="29:30">
      <c r="AC3637" s="21">
        <v>42022.958333333336</v>
      </c>
      <c r="AD3637">
        <v>24.448</v>
      </c>
    </row>
    <row r="3638" spans="29:30">
      <c r="AC3638" s="21">
        <v>42023</v>
      </c>
      <c r="AD3638">
        <v>24.350999999999999</v>
      </c>
    </row>
    <row r="3639" spans="29:30">
      <c r="AC3639" s="21">
        <v>42023.041666666664</v>
      </c>
      <c r="AD3639">
        <v>24.350999999999999</v>
      </c>
    </row>
    <row r="3640" spans="29:30">
      <c r="AC3640" s="21">
        <v>42023.083333333336</v>
      </c>
      <c r="AD3640">
        <v>24.448</v>
      </c>
    </row>
    <row r="3641" spans="29:30">
      <c r="AC3641" s="21">
        <v>42023.125</v>
      </c>
      <c r="AD3641">
        <v>24.448</v>
      </c>
    </row>
    <row r="3642" spans="29:30">
      <c r="AC3642" s="21">
        <v>42023.166666666664</v>
      </c>
      <c r="AD3642">
        <v>24.545000000000002</v>
      </c>
    </row>
    <row r="3643" spans="29:30">
      <c r="AC3643" s="21">
        <v>42023.208333333336</v>
      </c>
      <c r="AD3643">
        <v>24.545000000000002</v>
      </c>
    </row>
    <row r="3644" spans="29:30">
      <c r="AC3644" s="21">
        <v>42023.25</v>
      </c>
      <c r="AD3644">
        <v>24.448</v>
      </c>
    </row>
    <row r="3645" spans="29:30">
      <c r="AC3645" s="21">
        <v>42023.291666666664</v>
      </c>
      <c r="AD3645">
        <v>24.448</v>
      </c>
    </row>
    <row r="3646" spans="29:30">
      <c r="AC3646" s="21">
        <v>42023.333333333336</v>
      </c>
      <c r="AD3646">
        <v>24.350999999999999</v>
      </c>
    </row>
    <row r="3647" spans="29:30">
      <c r="AC3647" s="21">
        <v>42023.375</v>
      </c>
      <c r="AD3647">
        <v>24.448</v>
      </c>
    </row>
    <row r="3648" spans="29:30">
      <c r="AC3648" s="21">
        <v>42023.416666666664</v>
      </c>
      <c r="AD3648">
        <v>24.835000000000001</v>
      </c>
    </row>
    <row r="3649" spans="29:30">
      <c r="AC3649" s="21">
        <v>42023.458333333336</v>
      </c>
      <c r="AD3649">
        <v>25.416</v>
      </c>
    </row>
    <row r="3650" spans="29:30">
      <c r="AC3650" s="21">
        <v>42023.5</v>
      </c>
      <c r="AD3650">
        <v>25.61</v>
      </c>
    </row>
    <row r="3651" spans="29:30">
      <c r="AC3651" s="21">
        <v>42023.541666666664</v>
      </c>
      <c r="AD3651">
        <v>25.513000000000002</v>
      </c>
    </row>
    <row r="3652" spans="29:30">
      <c r="AC3652" s="21">
        <v>42023.583333333336</v>
      </c>
      <c r="AD3652">
        <v>25.513000000000002</v>
      </c>
    </row>
    <row r="3653" spans="29:30">
      <c r="AC3653" s="21">
        <v>42023.625</v>
      </c>
      <c r="AD3653">
        <v>25.61</v>
      </c>
    </row>
    <row r="3654" spans="29:30">
      <c r="AC3654" s="21">
        <v>42023.666666666664</v>
      </c>
      <c r="AD3654">
        <v>25.707999999999998</v>
      </c>
    </row>
    <row r="3655" spans="29:30">
      <c r="AC3655" s="21">
        <v>42023.708333333336</v>
      </c>
      <c r="AD3655">
        <v>25.902000000000001</v>
      </c>
    </row>
    <row r="3656" spans="29:30">
      <c r="AC3656" s="21">
        <v>42023.75</v>
      </c>
      <c r="AD3656">
        <v>25.707999999999998</v>
      </c>
    </row>
    <row r="3657" spans="29:30">
      <c r="AC3657" s="21">
        <v>42023.791666666664</v>
      </c>
      <c r="AD3657">
        <v>25.61</v>
      </c>
    </row>
    <row r="3658" spans="29:30">
      <c r="AC3658" s="21">
        <v>42023.833333333336</v>
      </c>
      <c r="AD3658">
        <v>25.416</v>
      </c>
    </row>
    <row r="3659" spans="29:30">
      <c r="AC3659" s="21">
        <v>42023.875</v>
      </c>
      <c r="AD3659">
        <v>25.222000000000001</v>
      </c>
    </row>
    <row r="3660" spans="29:30">
      <c r="AC3660" s="21">
        <v>42023.916666666664</v>
      </c>
      <c r="AD3660">
        <v>24.931000000000001</v>
      </c>
    </row>
    <row r="3661" spans="29:30">
      <c r="AC3661" s="21">
        <v>42023.958333333336</v>
      </c>
      <c r="AD3661">
        <v>24.835000000000001</v>
      </c>
    </row>
    <row r="3662" spans="29:30">
      <c r="AC3662" s="21">
        <v>42024</v>
      </c>
      <c r="AD3662">
        <v>25.027999999999999</v>
      </c>
    </row>
    <row r="3663" spans="29:30">
      <c r="AC3663" s="21">
        <v>42024.041666666664</v>
      </c>
      <c r="AD3663">
        <v>24.931000000000001</v>
      </c>
    </row>
    <row r="3664" spans="29:30">
      <c r="AC3664" s="21">
        <v>42024.083333333336</v>
      </c>
      <c r="AD3664">
        <v>24.931000000000001</v>
      </c>
    </row>
    <row r="3665" spans="29:30">
      <c r="AC3665" s="21">
        <v>42024.125</v>
      </c>
      <c r="AD3665">
        <v>24.835000000000001</v>
      </c>
    </row>
    <row r="3666" spans="29:30">
      <c r="AC3666" s="21">
        <v>42024.166666666664</v>
      </c>
      <c r="AD3666">
        <v>24.931000000000001</v>
      </c>
    </row>
    <row r="3667" spans="29:30">
      <c r="AC3667" s="21">
        <v>42024.208333333336</v>
      </c>
      <c r="AD3667">
        <v>24.931000000000001</v>
      </c>
    </row>
    <row r="3668" spans="29:30">
      <c r="AC3668" s="21">
        <v>42024.25</v>
      </c>
      <c r="AD3668">
        <v>24.545000000000002</v>
      </c>
    </row>
    <row r="3669" spans="29:30">
      <c r="AC3669" s="21">
        <v>42024.291666666664</v>
      </c>
      <c r="AD3669">
        <v>24.448</v>
      </c>
    </row>
    <row r="3670" spans="29:30">
      <c r="AC3670" s="21">
        <v>42024.333333333336</v>
      </c>
      <c r="AD3670">
        <v>24.350999999999999</v>
      </c>
    </row>
    <row r="3671" spans="29:30">
      <c r="AC3671" s="21">
        <v>42024.375</v>
      </c>
      <c r="AD3671">
        <v>24.640999999999998</v>
      </c>
    </row>
    <row r="3672" spans="29:30">
      <c r="AC3672" s="21">
        <v>42024.416666666664</v>
      </c>
      <c r="AD3672">
        <v>24.931000000000001</v>
      </c>
    </row>
    <row r="3673" spans="29:30">
      <c r="AC3673" s="21">
        <v>42024.458333333336</v>
      </c>
      <c r="AD3673">
        <v>25.416</v>
      </c>
    </row>
    <row r="3674" spans="29:30">
      <c r="AC3674" s="21">
        <v>42024.5</v>
      </c>
      <c r="AD3674">
        <v>25.902000000000001</v>
      </c>
    </row>
    <row r="3675" spans="29:30">
      <c r="AC3675" s="21">
        <v>42024.541666666664</v>
      </c>
      <c r="AD3675">
        <v>26</v>
      </c>
    </row>
    <row r="3676" spans="29:30">
      <c r="AC3676" s="21">
        <v>42024.583333333336</v>
      </c>
      <c r="AD3676">
        <v>26</v>
      </c>
    </row>
    <row r="3677" spans="29:30">
      <c r="AC3677" s="21">
        <v>42024.625</v>
      </c>
      <c r="AD3677">
        <v>25.902000000000001</v>
      </c>
    </row>
    <row r="3678" spans="29:30">
      <c r="AC3678" s="21">
        <v>42024.666666666664</v>
      </c>
      <c r="AD3678">
        <v>25.805</v>
      </c>
    </row>
    <row r="3679" spans="29:30">
      <c r="AC3679" s="21">
        <v>42024.708333333336</v>
      </c>
      <c r="AD3679">
        <v>25.902000000000001</v>
      </c>
    </row>
    <row r="3680" spans="29:30">
      <c r="AC3680" s="21">
        <v>42024.75</v>
      </c>
      <c r="AD3680">
        <v>26.097000000000001</v>
      </c>
    </row>
    <row r="3681" spans="29:30">
      <c r="AC3681" s="21">
        <v>42024.791666666664</v>
      </c>
      <c r="AD3681">
        <v>25.805</v>
      </c>
    </row>
    <row r="3682" spans="29:30">
      <c r="AC3682" s="21">
        <v>42024.833333333336</v>
      </c>
      <c r="AD3682">
        <v>25.513000000000002</v>
      </c>
    </row>
    <row r="3683" spans="29:30">
      <c r="AC3683" s="21">
        <v>42024.875</v>
      </c>
      <c r="AD3683">
        <v>25.318999999999999</v>
      </c>
    </row>
    <row r="3684" spans="29:30">
      <c r="AC3684" s="21">
        <v>42024.916666666664</v>
      </c>
      <c r="AD3684">
        <v>25.125</v>
      </c>
    </row>
    <row r="3685" spans="29:30">
      <c r="AC3685" s="21">
        <v>42024.958333333336</v>
      </c>
      <c r="AD3685">
        <v>24.835000000000001</v>
      </c>
    </row>
    <row r="3686" spans="29:30">
      <c r="AC3686" s="21">
        <v>42025</v>
      </c>
      <c r="AD3686">
        <v>24.640999999999998</v>
      </c>
    </row>
    <row r="3687" spans="29:30">
      <c r="AC3687" s="21">
        <v>42025.041666666664</v>
      </c>
      <c r="AD3687">
        <v>25.027999999999999</v>
      </c>
    </row>
    <row r="3688" spans="29:30">
      <c r="AC3688" s="21">
        <v>42025.083333333336</v>
      </c>
      <c r="AD3688">
        <v>25.027999999999999</v>
      </c>
    </row>
    <row r="3689" spans="29:30">
      <c r="AC3689" s="21">
        <v>42025.125</v>
      </c>
      <c r="AD3689">
        <v>24.931000000000001</v>
      </c>
    </row>
    <row r="3690" spans="29:30">
      <c r="AC3690" s="21">
        <v>42025.166666666664</v>
      </c>
      <c r="AD3690">
        <v>24.931000000000001</v>
      </c>
    </row>
    <row r="3691" spans="29:30">
      <c r="AC3691" s="21">
        <v>42025.208333333336</v>
      </c>
      <c r="AD3691">
        <v>24.931000000000001</v>
      </c>
    </row>
    <row r="3692" spans="29:30">
      <c r="AC3692" s="21">
        <v>42025.25</v>
      </c>
      <c r="AD3692">
        <v>24.835000000000001</v>
      </c>
    </row>
    <row r="3693" spans="29:30">
      <c r="AC3693" s="21">
        <v>42025.291666666664</v>
      </c>
      <c r="AD3693">
        <v>24.738</v>
      </c>
    </row>
    <row r="3694" spans="29:30">
      <c r="AC3694" s="21">
        <v>42025.333333333336</v>
      </c>
      <c r="AD3694">
        <v>24.738</v>
      </c>
    </row>
    <row r="3695" spans="29:30">
      <c r="AC3695" s="21">
        <v>42025.375</v>
      </c>
      <c r="AD3695">
        <v>24.835000000000001</v>
      </c>
    </row>
    <row r="3696" spans="29:30">
      <c r="AC3696" s="21">
        <v>42025.416666666664</v>
      </c>
      <c r="AD3696">
        <v>25.318999999999999</v>
      </c>
    </row>
    <row r="3697" spans="29:30">
      <c r="AC3697" s="21">
        <v>42025.458333333336</v>
      </c>
      <c r="AD3697">
        <v>25.805</v>
      </c>
    </row>
    <row r="3698" spans="29:30">
      <c r="AC3698" s="21">
        <v>42025.5</v>
      </c>
      <c r="AD3698">
        <v>26.195</v>
      </c>
    </row>
    <row r="3699" spans="29:30">
      <c r="AC3699" s="21">
        <v>42025.541666666664</v>
      </c>
      <c r="AD3699">
        <v>25.902000000000001</v>
      </c>
    </row>
    <row r="3700" spans="29:30">
      <c r="AC3700" s="21">
        <v>42025.583333333336</v>
      </c>
      <c r="AD3700">
        <v>26</v>
      </c>
    </row>
    <row r="3701" spans="29:30">
      <c r="AC3701" s="21">
        <v>42025.625</v>
      </c>
      <c r="AD3701">
        <v>25.707999999999998</v>
      </c>
    </row>
    <row r="3702" spans="29:30">
      <c r="AC3702" s="21">
        <v>42025.666666666664</v>
      </c>
      <c r="AD3702">
        <v>25.513000000000002</v>
      </c>
    </row>
    <row r="3703" spans="29:30">
      <c r="AC3703" s="21">
        <v>42025.708333333336</v>
      </c>
      <c r="AD3703">
        <v>25.513000000000002</v>
      </c>
    </row>
    <row r="3704" spans="29:30">
      <c r="AC3704" s="21">
        <v>42025.75</v>
      </c>
      <c r="AD3704">
        <v>26</v>
      </c>
    </row>
    <row r="3705" spans="29:30">
      <c r="AC3705" s="21">
        <v>42025.791666666664</v>
      </c>
      <c r="AD3705">
        <v>26</v>
      </c>
    </row>
    <row r="3706" spans="29:30">
      <c r="AC3706" s="21">
        <v>42025.833333333336</v>
      </c>
      <c r="AD3706">
        <v>25.707999999999998</v>
      </c>
    </row>
    <row r="3707" spans="29:30">
      <c r="AC3707" s="21">
        <v>42025.875</v>
      </c>
      <c r="AD3707">
        <v>25.416</v>
      </c>
    </row>
    <row r="3708" spans="29:30">
      <c r="AC3708" s="21">
        <v>42025.916666666664</v>
      </c>
      <c r="AD3708">
        <v>25.125</v>
      </c>
    </row>
    <row r="3709" spans="29:30">
      <c r="AC3709" s="21">
        <v>42025.958333333336</v>
      </c>
      <c r="AD3709">
        <v>24.835000000000001</v>
      </c>
    </row>
    <row r="3710" spans="29:30">
      <c r="AC3710" s="21">
        <v>42026</v>
      </c>
      <c r="AD3710">
        <v>24.640999999999998</v>
      </c>
    </row>
    <row r="3711" spans="29:30">
      <c r="AC3711" s="21">
        <v>42026.041666666664</v>
      </c>
      <c r="AD3711">
        <v>24.738</v>
      </c>
    </row>
    <row r="3712" spans="29:30">
      <c r="AC3712" s="21">
        <v>42026.083333333336</v>
      </c>
      <c r="AD3712">
        <v>24.738</v>
      </c>
    </row>
    <row r="3713" spans="29:30">
      <c r="AC3713" s="21">
        <v>42026.125</v>
      </c>
      <c r="AD3713">
        <v>24.640999999999998</v>
      </c>
    </row>
    <row r="3714" spans="29:30">
      <c r="AC3714" s="21">
        <v>42026.166666666664</v>
      </c>
      <c r="AD3714">
        <v>24.738</v>
      </c>
    </row>
    <row r="3715" spans="29:30">
      <c r="AC3715" s="21">
        <v>42026.208333333336</v>
      </c>
      <c r="AD3715">
        <v>24.835000000000001</v>
      </c>
    </row>
    <row r="3716" spans="29:30">
      <c r="AC3716" s="21">
        <v>42026.25</v>
      </c>
      <c r="AD3716">
        <v>24.738</v>
      </c>
    </row>
    <row r="3717" spans="29:30">
      <c r="AC3717" s="21">
        <v>42026.291666666664</v>
      </c>
      <c r="AD3717">
        <v>24.545000000000002</v>
      </c>
    </row>
    <row r="3718" spans="29:30">
      <c r="AC3718" s="21">
        <v>42026.333333333336</v>
      </c>
      <c r="AD3718">
        <v>24.738</v>
      </c>
    </row>
    <row r="3719" spans="29:30">
      <c r="AC3719" s="21">
        <v>42026.375</v>
      </c>
      <c r="AD3719">
        <v>24.738</v>
      </c>
    </row>
    <row r="3720" spans="29:30">
      <c r="AC3720" s="21">
        <v>42026.416666666664</v>
      </c>
      <c r="AD3720">
        <v>24.835000000000001</v>
      </c>
    </row>
    <row r="3721" spans="29:30">
      <c r="AC3721" s="21">
        <v>42026.458333333336</v>
      </c>
      <c r="AD3721">
        <v>25.125</v>
      </c>
    </row>
    <row r="3722" spans="29:30">
      <c r="AC3722" s="21">
        <v>42026.5</v>
      </c>
      <c r="AD3722">
        <v>25.513000000000002</v>
      </c>
    </row>
    <row r="3723" spans="29:30">
      <c r="AC3723" s="21">
        <v>42026.541666666664</v>
      </c>
      <c r="AD3723">
        <v>25.707999999999998</v>
      </c>
    </row>
    <row r="3724" spans="29:30">
      <c r="AC3724" s="21">
        <v>42026.583333333336</v>
      </c>
      <c r="AD3724">
        <v>25.513000000000002</v>
      </c>
    </row>
    <row r="3725" spans="29:30">
      <c r="AC3725" s="21">
        <v>42026.625</v>
      </c>
      <c r="AD3725">
        <v>25.513000000000002</v>
      </c>
    </row>
    <row r="3726" spans="29:30">
      <c r="AC3726" s="21">
        <v>42026.666666666664</v>
      </c>
      <c r="AD3726">
        <v>25.513000000000002</v>
      </c>
    </row>
    <row r="3727" spans="29:30">
      <c r="AC3727" s="21">
        <v>42026.708333333336</v>
      </c>
      <c r="AD3727">
        <v>25.707999999999998</v>
      </c>
    </row>
    <row r="3728" spans="29:30">
      <c r="AC3728" s="21">
        <v>42026.75</v>
      </c>
      <c r="AD3728">
        <v>25.513000000000002</v>
      </c>
    </row>
    <row r="3729" spans="29:30">
      <c r="AC3729" s="21">
        <v>42026.791666666664</v>
      </c>
      <c r="AD3729">
        <v>25.318999999999999</v>
      </c>
    </row>
    <row r="3730" spans="29:30">
      <c r="AC3730" s="21">
        <v>42026.833333333336</v>
      </c>
      <c r="AD3730">
        <v>25.222000000000001</v>
      </c>
    </row>
    <row r="3731" spans="29:30">
      <c r="AC3731" s="21">
        <v>42026.875</v>
      </c>
      <c r="AD3731">
        <v>24.931000000000001</v>
      </c>
    </row>
    <row r="3732" spans="29:30">
      <c r="AC3732" s="21">
        <v>42026.916666666664</v>
      </c>
      <c r="AD3732">
        <v>24.931000000000001</v>
      </c>
    </row>
    <row r="3733" spans="29:30">
      <c r="AC3733" s="21">
        <v>42026.958333333336</v>
      </c>
      <c r="AD3733">
        <v>24.835000000000001</v>
      </c>
    </row>
    <row r="3734" spans="29:30">
      <c r="AC3734" s="21">
        <v>42027</v>
      </c>
      <c r="AD3734">
        <v>24.835000000000001</v>
      </c>
    </row>
    <row r="3735" spans="29:30">
      <c r="AC3735" s="21">
        <v>42027.041666666664</v>
      </c>
      <c r="AD3735">
        <v>24.738</v>
      </c>
    </row>
    <row r="3736" spans="29:30">
      <c r="AC3736" s="21">
        <v>42027.083333333336</v>
      </c>
      <c r="AD3736">
        <v>24.738</v>
      </c>
    </row>
    <row r="3737" spans="29:30">
      <c r="AC3737" s="21">
        <v>42027.125</v>
      </c>
      <c r="AD3737">
        <v>24.738</v>
      </c>
    </row>
    <row r="3738" spans="29:30">
      <c r="AC3738" s="21">
        <v>42027.166666666664</v>
      </c>
      <c r="AD3738">
        <v>24.738</v>
      </c>
    </row>
    <row r="3739" spans="29:30">
      <c r="AC3739" s="21">
        <v>42027.208333333336</v>
      </c>
      <c r="AD3739">
        <v>24.738</v>
      </c>
    </row>
    <row r="3740" spans="29:30">
      <c r="AC3740" s="21">
        <v>42027.25</v>
      </c>
      <c r="AD3740">
        <v>24.738</v>
      </c>
    </row>
    <row r="3741" spans="29:30">
      <c r="AC3741" s="21">
        <v>42027.291666666664</v>
      </c>
      <c r="AD3741">
        <v>24.545000000000002</v>
      </c>
    </row>
    <row r="3742" spans="29:30">
      <c r="AC3742" s="21">
        <v>42027.333333333336</v>
      </c>
      <c r="AD3742">
        <v>24.545000000000002</v>
      </c>
    </row>
    <row r="3743" spans="29:30">
      <c r="AC3743" s="21">
        <v>42027.375</v>
      </c>
      <c r="AD3743">
        <v>24.448</v>
      </c>
    </row>
    <row r="3744" spans="29:30">
      <c r="AC3744" s="21">
        <v>42027.416666666664</v>
      </c>
      <c r="AD3744">
        <v>24.640999999999998</v>
      </c>
    </row>
    <row r="3745" spans="29:30">
      <c r="AC3745" s="21">
        <v>42027.458333333336</v>
      </c>
      <c r="AD3745">
        <v>24.931000000000001</v>
      </c>
    </row>
    <row r="3746" spans="29:30">
      <c r="AC3746" s="21">
        <v>42027.5</v>
      </c>
      <c r="AD3746">
        <v>24.931000000000001</v>
      </c>
    </row>
    <row r="3747" spans="29:30">
      <c r="AC3747" s="21">
        <v>42027.541666666664</v>
      </c>
      <c r="AD3747">
        <v>24.835000000000001</v>
      </c>
    </row>
    <row r="3748" spans="29:30">
      <c r="AC3748" s="21">
        <v>42027.583333333336</v>
      </c>
      <c r="AD3748">
        <v>25.222000000000001</v>
      </c>
    </row>
    <row r="3749" spans="29:30">
      <c r="AC3749" s="21">
        <v>42027.625</v>
      </c>
      <c r="AD3749">
        <v>25.125</v>
      </c>
    </row>
    <row r="3750" spans="29:30">
      <c r="AC3750" s="21">
        <v>42027.666666666664</v>
      </c>
      <c r="AD3750">
        <v>25.125</v>
      </c>
    </row>
    <row r="3751" spans="29:30">
      <c r="AC3751" s="21">
        <v>42027.708333333336</v>
      </c>
      <c r="AD3751">
        <v>25.125</v>
      </c>
    </row>
    <row r="3752" spans="29:30">
      <c r="AC3752" s="21">
        <v>42027.75</v>
      </c>
      <c r="AD3752">
        <v>25.027999999999999</v>
      </c>
    </row>
    <row r="3753" spans="29:30">
      <c r="AC3753" s="21">
        <v>42027.791666666664</v>
      </c>
      <c r="AD3753">
        <v>24.931000000000001</v>
      </c>
    </row>
    <row r="3754" spans="29:30">
      <c r="AC3754" s="21">
        <v>42027.833333333336</v>
      </c>
      <c r="AD3754">
        <v>24.931000000000001</v>
      </c>
    </row>
    <row r="3755" spans="29:30">
      <c r="AC3755" s="21">
        <v>42027.875</v>
      </c>
      <c r="AD3755">
        <v>24.835000000000001</v>
      </c>
    </row>
    <row r="3756" spans="29:30">
      <c r="AC3756" s="21">
        <v>42027.916666666664</v>
      </c>
      <c r="AD3756">
        <v>24.738</v>
      </c>
    </row>
    <row r="3757" spans="29:30">
      <c r="AC3757" s="21">
        <v>42027.958333333336</v>
      </c>
      <c r="AD3757">
        <v>24.640999999999998</v>
      </c>
    </row>
    <row r="3758" spans="29:30">
      <c r="AC3758" s="21">
        <v>42028</v>
      </c>
      <c r="AD3758">
        <v>24.448</v>
      </c>
    </row>
    <row r="3759" spans="29:30">
      <c r="AC3759" s="21">
        <v>42028.041666666664</v>
      </c>
      <c r="AD3759">
        <v>24.448</v>
      </c>
    </row>
    <row r="3760" spans="29:30">
      <c r="AC3760" s="21">
        <v>42028.083333333336</v>
      </c>
      <c r="AD3760">
        <v>24.545000000000002</v>
      </c>
    </row>
    <row r="3761" spans="29:30">
      <c r="AC3761" s="21">
        <v>42028.125</v>
      </c>
      <c r="AD3761">
        <v>24.545000000000002</v>
      </c>
    </row>
    <row r="3762" spans="29:30">
      <c r="AC3762" s="21">
        <v>42028.166666666664</v>
      </c>
      <c r="AD3762">
        <v>24.545000000000002</v>
      </c>
    </row>
    <row r="3763" spans="29:30">
      <c r="AC3763" s="21">
        <v>42028.208333333336</v>
      </c>
      <c r="AD3763">
        <v>24.448</v>
      </c>
    </row>
    <row r="3764" spans="29:30">
      <c r="AC3764" s="21">
        <v>42028.25</v>
      </c>
      <c r="AD3764">
        <v>24.448</v>
      </c>
    </row>
    <row r="3765" spans="29:30">
      <c r="AC3765" s="21">
        <v>42028.291666666664</v>
      </c>
      <c r="AD3765">
        <v>24.350999999999999</v>
      </c>
    </row>
    <row r="3766" spans="29:30">
      <c r="AC3766" s="21">
        <v>42028.333333333336</v>
      </c>
      <c r="AD3766">
        <v>24.350999999999999</v>
      </c>
    </row>
    <row r="3767" spans="29:30">
      <c r="AC3767" s="21">
        <v>42028.375</v>
      </c>
      <c r="AD3767">
        <v>24.545000000000002</v>
      </c>
    </row>
    <row r="3768" spans="29:30">
      <c r="AC3768" s="21">
        <v>42028.416666666664</v>
      </c>
      <c r="AD3768">
        <v>24.545000000000002</v>
      </c>
    </row>
    <row r="3769" spans="29:30">
      <c r="AC3769" s="21">
        <v>42028.458333333336</v>
      </c>
      <c r="AD3769">
        <v>24.640999999999998</v>
      </c>
    </row>
    <row r="3770" spans="29:30">
      <c r="AC3770" s="21">
        <v>42028.5</v>
      </c>
      <c r="AD3770">
        <v>24.738</v>
      </c>
    </row>
    <row r="3771" spans="29:30">
      <c r="AC3771" s="21">
        <v>42028.541666666664</v>
      </c>
      <c r="AD3771">
        <v>24.738</v>
      </c>
    </row>
    <row r="3772" spans="29:30">
      <c r="AC3772" s="21">
        <v>42028.583333333336</v>
      </c>
      <c r="AD3772">
        <v>24.738</v>
      </c>
    </row>
    <row r="3773" spans="29:30">
      <c r="AC3773" s="21">
        <v>42028.625</v>
      </c>
      <c r="AD3773">
        <v>24.738</v>
      </c>
    </row>
    <row r="3774" spans="29:30">
      <c r="AC3774" s="21">
        <v>42028.666666666664</v>
      </c>
      <c r="AD3774">
        <v>24.640999999999998</v>
      </c>
    </row>
    <row r="3775" spans="29:30">
      <c r="AC3775" s="21">
        <v>42028.708333333336</v>
      </c>
      <c r="AD3775">
        <v>24.640999999999998</v>
      </c>
    </row>
    <row r="3776" spans="29:30">
      <c r="AC3776" s="21">
        <v>42028.75</v>
      </c>
      <c r="AD3776">
        <v>24.545000000000002</v>
      </c>
    </row>
    <row r="3777" spans="29:30">
      <c r="AC3777" s="21">
        <v>42028.791666666664</v>
      </c>
      <c r="AD3777">
        <v>24.448</v>
      </c>
    </row>
    <row r="3778" spans="29:30">
      <c r="AC3778" s="21">
        <v>42028.833333333336</v>
      </c>
      <c r="AD3778">
        <v>24.350999999999999</v>
      </c>
    </row>
    <row r="3779" spans="29:30">
      <c r="AC3779" s="21">
        <v>42028.875</v>
      </c>
      <c r="AD3779">
        <v>24.254999999999999</v>
      </c>
    </row>
    <row r="3780" spans="29:30">
      <c r="AC3780" s="21">
        <v>42028.916666666664</v>
      </c>
      <c r="AD3780">
        <v>24.158000000000001</v>
      </c>
    </row>
    <row r="3781" spans="29:30">
      <c r="AC3781" s="21">
        <v>42028.958333333336</v>
      </c>
      <c r="AD3781">
        <v>23.966000000000001</v>
      </c>
    </row>
    <row r="3782" spans="29:30">
      <c r="AC3782" s="21">
        <v>42029</v>
      </c>
      <c r="AD3782">
        <v>23.677</v>
      </c>
    </row>
    <row r="3783" spans="29:30">
      <c r="AC3783" s="21">
        <v>42029.041666666664</v>
      </c>
      <c r="AD3783">
        <v>23.581</v>
      </c>
    </row>
    <row r="3784" spans="29:30">
      <c r="AC3784" s="21">
        <v>42029.083333333336</v>
      </c>
      <c r="AD3784">
        <v>23.484000000000002</v>
      </c>
    </row>
    <row r="3785" spans="29:30">
      <c r="AC3785" s="21">
        <v>42029.125</v>
      </c>
      <c r="AD3785">
        <v>23.484000000000002</v>
      </c>
    </row>
    <row r="3786" spans="29:30">
      <c r="AC3786" s="21">
        <v>42029.166666666664</v>
      </c>
      <c r="AD3786">
        <v>23.581</v>
      </c>
    </row>
    <row r="3787" spans="29:30">
      <c r="AC3787" s="21">
        <v>42029.208333333336</v>
      </c>
      <c r="AD3787">
        <v>23.581</v>
      </c>
    </row>
    <row r="3788" spans="29:30">
      <c r="AC3788" s="21">
        <v>42029.25</v>
      </c>
      <c r="AD3788">
        <v>23.869</v>
      </c>
    </row>
    <row r="3789" spans="29:30">
      <c r="AC3789" s="21">
        <v>42029.291666666664</v>
      </c>
      <c r="AD3789">
        <v>23.773</v>
      </c>
    </row>
    <row r="3790" spans="29:30">
      <c r="AC3790" s="21">
        <v>42029.333333333336</v>
      </c>
      <c r="AD3790">
        <v>23.869</v>
      </c>
    </row>
    <row r="3791" spans="29:30">
      <c r="AC3791" s="21">
        <v>42029.375</v>
      </c>
      <c r="AD3791">
        <v>24.062000000000001</v>
      </c>
    </row>
    <row r="3792" spans="29:30">
      <c r="AC3792" s="21">
        <v>42029.416666666664</v>
      </c>
      <c r="AD3792">
        <v>24.062000000000001</v>
      </c>
    </row>
    <row r="3793" spans="29:30">
      <c r="AC3793" s="21">
        <v>42029.458333333336</v>
      </c>
      <c r="AD3793">
        <v>24.062000000000001</v>
      </c>
    </row>
    <row r="3794" spans="29:30">
      <c r="AC3794" s="21">
        <v>42029.5</v>
      </c>
      <c r="AD3794">
        <v>24.062000000000001</v>
      </c>
    </row>
    <row r="3795" spans="29:30">
      <c r="AC3795" s="21">
        <v>42029.541666666664</v>
      </c>
      <c r="AD3795">
        <v>24.158000000000001</v>
      </c>
    </row>
    <row r="3796" spans="29:30">
      <c r="AC3796" s="21">
        <v>42029.583333333336</v>
      </c>
      <c r="AD3796">
        <v>24.350999999999999</v>
      </c>
    </row>
    <row r="3797" spans="29:30">
      <c r="AC3797" s="21">
        <v>42029.625</v>
      </c>
      <c r="AD3797">
        <v>24.254999999999999</v>
      </c>
    </row>
    <row r="3798" spans="29:30">
      <c r="AC3798" s="21">
        <v>42029.666666666664</v>
      </c>
      <c r="AD3798">
        <v>24.062000000000001</v>
      </c>
    </row>
    <row r="3799" spans="29:30">
      <c r="AC3799" s="21">
        <v>42029.708333333336</v>
      </c>
      <c r="AD3799">
        <v>23.773</v>
      </c>
    </row>
    <row r="3800" spans="29:30">
      <c r="AC3800" s="21">
        <v>42029.75</v>
      </c>
      <c r="AD3800">
        <v>23.581</v>
      </c>
    </row>
    <row r="3801" spans="29:30">
      <c r="AC3801" s="21">
        <v>42029.791666666664</v>
      </c>
      <c r="AD3801">
        <v>23.581</v>
      </c>
    </row>
    <row r="3802" spans="29:30">
      <c r="AC3802" s="21">
        <v>42029.833333333336</v>
      </c>
      <c r="AD3802">
        <v>23.484000000000002</v>
      </c>
    </row>
    <row r="3803" spans="29:30">
      <c r="AC3803" s="21">
        <v>42029.875</v>
      </c>
      <c r="AD3803">
        <v>23.388000000000002</v>
      </c>
    </row>
    <row r="3804" spans="29:30">
      <c r="AC3804" s="21">
        <v>42029.916666666664</v>
      </c>
      <c r="AD3804">
        <v>23.1</v>
      </c>
    </row>
    <row r="3805" spans="29:30">
      <c r="AC3805" s="21">
        <v>42029.958333333336</v>
      </c>
      <c r="AD3805">
        <v>22.908000000000001</v>
      </c>
    </row>
    <row r="3806" spans="29:30">
      <c r="AC3806" s="21">
        <v>42030</v>
      </c>
      <c r="AD3806">
        <v>22.908000000000001</v>
      </c>
    </row>
    <row r="3807" spans="29:30">
      <c r="AC3807" s="21">
        <v>42030.041666666664</v>
      </c>
      <c r="AD3807">
        <v>23.1</v>
      </c>
    </row>
    <row r="3808" spans="29:30">
      <c r="AC3808" s="21">
        <v>42030.083333333336</v>
      </c>
      <c r="AD3808">
        <v>23.388000000000002</v>
      </c>
    </row>
    <row r="3809" spans="29:30">
      <c r="AC3809" s="21">
        <v>42030.125</v>
      </c>
      <c r="AD3809">
        <v>23.677</v>
      </c>
    </row>
    <row r="3810" spans="29:30">
      <c r="AC3810" s="21">
        <v>42030.166666666664</v>
      </c>
      <c r="AD3810">
        <v>23.773</v>
      </c>
    </row>
    <row r="3811" spans="29:30">
      <c r="AC3811" s="21">
        <v>42030.208333333336</v>
      </c>
      <c r="AD3811">
        <v>23.677</v>
      </c>
    </row>
    <row r="3812" spans="29:30">
      <c r="AC3812" s="21">
        <v>42030.25</v>
      </c>
      <c r="AD3812">
        <v>23.677</v>
      </c>
    </row>
    <row r="3813" spans="29:30">
      <c r="AC3813" s="21">
        <v>42030.291666666664</v>
      </c>
      <c r="AD3813">
        <v>23.677</v>
      </c>
    </row>
    <row r="3814" spans="29:30">
      <c r="AC3814" s="21">
        <v>42030.333333333336</v>
      </c>
      <c r="AD3814">
        <v>23.773</v>
      </c>
    </row>
    <row r="3815" spans="29:30">
      <c r="AC3815" s="21">
        <v>42030.375</v>
      </c>
      <c r="AD3815">
        <v>23.773</v>
      </c>
    </row>
    <row r="3816" spans="29:30">
      <c r="AC3816" s="21">
        <v>42030.416666666664</v>
      </c>
      <c r="AD3816">
        <v>23.773</v>
      </c>
    </row>
    <row r="3817" spans="29:30">
      <c r="AC3817" s="21">
        <v>42030.458333333336</v>
      </c>
      <c r="AD3817">
        <v>23.484000000000002</v>
      </c>
    </row>
    <row r="3818" spans="29:30">
      <c r="AC3818" s="21">
        <v>42030.5</v>
      </c>
      <c r="AD3818">
        <v>23.388000000000002</v>
      </c>
    </row>
    <row r="3819" spans="29:30">
      <c r="AC3819" s="21">
        <v>42030.541666666664</v>
      </c>
      <c r="AD3819">
        <v>23.677</v>
      </c>
    </row>
    <row r="3820" spans="29:30">
      <c r="AC3820" s="21">
        <v>42030.583333333336</v>
      </c>
      <c r="AD3820">
        <v>23.773</v>
      </c>
    </row>
    <row r="3821" spans="29:30">
      <c r="AC3821" s="21">
        <v>42030.625</v>
      </c>
      <c r="AD3821">
        <v>23.773</v>
      </c>
    </row>
    <row r="3822" spans="29:30">
      <c r="AC3822" s="21">
        <v>42030.666666666664</v>
      </c>
      <c r="AD3822">
        <v>23.677</v>
      </c>
    </row>
    <row r="3823" spans="29:30">
      <c r="AC3823" s="21">
        <v>42030.708333333336</v>
      </c>
      <c r="AD3823">
        <v>23.581</v>
      </c>
    </row>
    <row r="3824" spans="29:30">
      <c r="AC3824" s="21">
        <v>42030.75</v>
      </c>
      <c r="AD3824">
        <v>23.484000000000002</v>
      </c>
    </row>
    <row r="3825" spans="29:30">
      <c r="AC3825" s="21">
        <v>42030.791666666664</v>
      </c>
      <c r="AD3825">
        <v>23.484000000000002</v>
      </c>
    </row>
    <row r="3826" spans="29:30">
      <c r="AC3826" s="21">
        <v>42030.833333333336</v>
      </c>
      <c r="AD3826">
        <v>23.484000000000002</v>
      </c>
    </row>
    <row r="3827" spans="29:30">
      <c r="AC3827" s="21">
        <v>42030.875</v>
      </c>
      <c r="AD3827">
        <v>23.388000000000002</v>
      </c>
    </row>
    <row r="3828" spans="29:30">
      <c r="AC3828" s="21">
        <v>42030.916666666664</v>
      </c>
      <c r="AD3828">
        <v>23.388000000000002</v>
      </c>
    </row>
    <row r="3829" spans="29:30">
      <c r="AC3829" s="21">
        <v>42030.958333333336</v>
      </c>
      <c r="AD3829">
        <v>23.388000000000002</v>
      </c>
    </row>
    <row r="3830" spans="29:30">
      <c r="AC3830" s="21">
        <v>42031</v>
      </c>
      <c r="AD3830">
        <v>23.292000000000002</v>
      </c>
    </row>
    <row r="3831" spans="29:30">
      <c r="AC3831" s="21">
        <v>42031.041666666664</v>
      </c>
      <c r="AD3831">
        <v>23.196000000000002</v>
      </c>
    </row>
    <row r="3832" spans="29:30">
      <c r="AC3832" s="21">
        <v>42031.083333333336</v>
      </c>
      <c r="AD3832">
        <v>23.196000000000002</v>
      </c>
    </row>
    <row r="3833" spans="29:30">
      <c r="AC3833" s="21">
        <v>42031.125</v>
      </c>
      <c r="AD3833">
        <v>23.196000000000002</v>
      </c>
    </row>
    <row r="3834" spans="29:30">
      <c r="AC3834" s="21">
        <v>42031.166666666664</v>
      </c>
      <c r="AD3834">
        <v>23.1</v>
      </c>
    </row>
    <row r="3835" spans="29:30">
      <c r="AC3835" s="21">
        <v>42031.208333333336</v>
      </c>
      <c r="AD3835">
        <v>23.196000000000002</v>
      </c>
    </row>
    <row r="3836" spans="29:30">
      <c r="AC3836" s="21">
        <v>42031.25</v>
      </c>
      <c r="AD3836">
        <v>23.196000000000002</v>
      </c>
    </row>
    <row r="3837" spans="29:30">
      <c r="AC3837" s="21">
        <v>42031.291666666664</v>
      </c>
      <c r="AD3837">
        <v>23.196000000000002</v>
      </c>
    </row>
    <row r="3838" spans="29:30">
      <c r="AC3838" s="21">
        <v>42031.333333333336</v>
      </c>
      <c r="AD3838">
        <v>23.196000000000002</v>
      </c>
    </row>
    <row r="3839" spans="29:30">
      <c r="AC3839" s="21">
        <v>42031.375</v>
      </c>
      <c r="AD3839">
        <v>23.292000000000002</v>
      </c>
    </row>
    <row r="3840" spans="29:30">
      <c r="AC3840" s="21">
        <v>42031.416666666664</v>
      </c>
      <c r="AD3840">
        <v>23.484000000000002</v>
      </c>
    </row>
    <row r="3841" spans="29:30">
      <c r="AC3841" s="21">
        <v>42031.458333333336</v>
      </c>
      <c r="AD3841">
        <v>23.677</v>
      </c>
    </row>
    <row r="3842" spans="29:30">
      <c r="AC3842" s="21">
        <v>42031.5</v>
      </c>
      <c r="AD3842">
        <v>23.484000000000002</v>
      </c>
    </row>
    <row r="3843" spans="29:30">
      <c r="AC3843" s="21">
        <v>42031.541666666664</v>
      </c>
      <c r="AD3843">
        <v>23.292000000000002</v>
      </c>
    </row>
    <row r="3844" spans="29:30">
      <c r="AC3844" s="21">
        <v>42031.583333333336</v>
      </c>
      <c r="AD3844">
        <v>23.388000000000002</v>
      </c>
    </row>
    <row r="3845" spans="29:30">
      <c r="AC3845" s="21">
        <v>42031.625</v>
      </c>
      <c r="AD3845">
        <v>23.484000000000002</v>
      </c>
    </row>
    <row r="3846" spans="29:30">
      <c r="AC3846" s="21">
        <v>42031.666666666664</v>
      </c>
      <c r="AD3846">
        <v>23.581</v>
      </c>
    </row>
    <row r="3847" spans="29:30">
      <c r="AC3847" s="21">
        <v>42031.708333333336</v>
      </c>
      <c r="AD3847">
        <v>23.484000000000002</v>
      </c>
    </row>
    <row r="3848" spans="29:30">
      <c r="AC3848" s="21">
        <v>42031.75</v>
      </c>
      <c r="AD3848">
        <v>23.196000000000002</v>
      </c>
    </row>
    <row r="3849" spans="29:30">
      <c r="AC3849" s="21">
        <v>42031.791666666664</v>
      </c>
      <c r="AD3849">
        <v>23.388000000000002</v>
      </c>
    </row>
    <row r="3850" spans="29:30">
      <c r="AC3850" s="21">
        <v>42031.833333333336</v>
      </c>
      <c r="AD3850">
        <v>23.484000000000002</v>
      </c>
    </row>
    <row r="3851" spans="29:30">
      <c r="AC3851" s="21">
        <v>42031.875</v>
      </c>
      <c r="AD3851">
        <v>23.388000000000002</v>
      </c>
    </row>
    <row r="3852" spans="29:30">
      <c r="AC3852" s="21">
        <v>42031.916666666664</v>
      </c>
      <c r="AD3852">
        <v>23.292000000000002</v>
      </c>
    </row>
    <row r="3853" spans="29:30">
      <c r="AC3853" s="21">
        <v>42031.958333333336</v>
      </c>
      <c r="AD3853">
        <v>23.196000000000002</v>
      </c>
    </row>
    <row r="3854" spans="29:30">
      <c r="AC3854" s="21">
        <v>42032</v>
      </c>
      <c r="AD3854">
        <v>23.196000000000002</v>
      </c>
    </row>
    <row r="3855" spans="29:30">
      <c r="AC3855" s="21">
        <v>42032.041666666664</v>
      </c>
      <c r="AD3855">
        <v>23.1</v>
      </c>
    </row>
    <row r="3856" spans="29:30">
      <c r="AC3856" s="21">
        <v>42032.083333333336</v>
      </c>
      <c r="AD3856">
        <v>23.1</v>
      </c>
    </row>
    <row r="3857" spans="29:30">
      <c r="AC3857" s="21">
        <v>42032.125</v>
      </c>
      <c r="AD3857">
        <v>23.1</v>
      </c>
    </row>
    <row r="3858" spans="29:30">
      <c r="AC3858" s="21">
        <v>42032.166666666664</v>
      </c>
      <c r="AD3858">
        <v>23.004000000000001</v>
      </c>
    </row>
    <row r="3859" spans="29:30">
      <c r="AC3859" s="21">
        <v>42032.208333333336</v>
      </c>
      <c r="AD3859">
        <v>23.004000000000001</v>
      </c>
    </row>
    <row r="3860" spans="29:30">
      <c r="AC3860" s="21">
        <v>42032.25</v>
      </c>
      <c r="AD3860">
        <v>23.004000000000001</v>
      </c>
    </row>
    <row r="3861" spans="29:30">
      <c r="AC3861" s="21">
        <v>42032.291666666664</v>
      </c>
      <c r="AD3861">
        <v>22.812000000000001</v>
      </c>
    </row>
    <row r="3862" spans="29:30">
      <c r="AC3862" s="21">
        <v>42032.333333333336</v>
      </c>
      <c r="AD3862">
        <v>23.004000000000001</v>
      </c>
    </row>
    <row r="3863" spans="29:30">
      <c r="AC3863" s="21">
        <v>42032.375</v>
      </c>
      <c r="AD3863">
        <v>23.196000000000002</v>
      </c>
    </row>
    <row r="3864" spans="29:30">
      <c r="AC3864" s="21">
        <v>42032.416666666664</v>
      </c>
      <c r="AD3864">
        <v>23.581</v>
      </c>
    </row>
    <row r="3865" spans="29:30">
      <c r="AC3865" s="21">
        <v>42032.458333333336</v>
      </c>
      <c r="AD3865">
        <v>23.966000000000001</v>
      </c>
    </row>
    <row r="3866" spans="29:30">
      <c r="AC3866" s="21">
        <v>42032.5</v>
      </c>
      <c r="AD3866">
        <v>24.448</v>
      </c>
    </row>
    <row r="3867" spans="29:30">
      <c r="AC3867" s="21">
        <v>42032.541666666664</v>
      </c>
      <c r="AD3867">
        <v>25.027999999999999</v>
      </c>
    </row>
    <row r="3868" spans="29:30">
      <c r="AC3868" s="21">
        <v>42032.583333333336</v>
      </c>
      <c r="AD3868">
        <v>25.513000000000002</v>
      </c>
    </row>
    <row r="3869" spans="29:30">
      <c r="AC3869" s="21">
        <v>42032.625</v>
      </c>
      <c r="AD3869">
        <v>25.902000000000001</v>
      </c>
    </row>
    <row r="3870" spans="29:30">
      <c r="AC3870" s="21">
        <v>42032.666666666664</v>
      </c>
      <c r="AD3870">
        <v>26</v>
      </c>
    </row>
    <row r="3871" spans="29:30">
      <c r="AC3871" s="21">
        <v>42032.708333333336</v>
      </c>
      <c r="AD3871">
        <v>25.707999999999998</v>
      </c>
    </row>
    <row r="3872" spans="29:30">
      <c r="AC3872" s="21">
        <v>42032.75</v>
      </c>
      <c r="AD3872">
        <v>25.416</v>
      </c>
    </row>
    <row r="3873" spans="29:30">
      <c r="AC3873" s="21">
        <v>42032.791666666664</v>
      </c>
      <c r="AD3873">
        <v>25.318999999999999</v>
      </c>
    </row>
    <row r="3874" spans="29:30">
      <c r="AC3874" s="21">
        <v>42032.833333333336</v>
      </c>
      <c r="AD3874">
        <v>24.835000000000001</v>
      </c>
    </row>
    <row r="3875" spans="29:30">
      <c r="AC3875" s="21">
        <v>42032.875</v>
      </c>
      <c r="AD3875">
        <v>24.738</v>
      </c>
    </row>
    <row r="3876" spans="29:30">
      <c r="AC3876" s="21">
        <v>42032.916666666664</v>
      </c>
      <c r="AD3876">
        <v>24.545000000000002</v>
      </c>
    </row>
    <row r="3877" spans="29:30">
      <c r="AC3877" s="21">
        <v>42032.958333333336</v>
      </c>
      <c r="AD3877">
        <v>24.254999999999999</v>
      </c>
    </row>
    <row r="3878" spans="29:30">
      <c r="AC3878" s="21">
        <v>42033</v>
      </c>
      <c r="AD3878">
        <v>24.254999999999999</v>
      </c>
    </row>
    <row r="3879" spans="29:30">
      <c r="AC3879" s="21">
        <v>42033.041666666664</v>
      </c>
      <c r="AD3879">
        <v>24.254999999999999</v>
      </c>
    </row>
    <row r="3880" spans="29:30">
      <c r="AC3880" s="21">
        <v>42033.083333333336</v>
      </c>
      <c r="AD3880">
        <v>24.158000000000001</v>
      </c>
    </row>
    <row r="3881" spans="29:30">
      <c r="AC3881" s="21">
        <v>42033.125</v>
      </c>
      <c r="AD3881">
        <v>24.158000000000001</v>
      </c>
    </row>
    <row r="3882" spans="29:30">
      <c r="AC3882" s="21">
        <v>42033.166666666664</v>
      </c>
      <c r="AD3882">
        <v>24.158000000000001</v>
      </c>
    </row>
    <row r="3883" spans="29:30">
      <c r="AC3883" s="21">
        <v>42033.208333333336</v>
      </c>
      <c r="AD3883">
        <v>24.158000000000001</v>
      </c>
    </row>
    <row r="3884" spans="29:30">
      <c r="AC3884" s="21">
        <v>42033.25</v>
      </c>
      <c r="AD3884">
        <v>24.062000000000001</v>
      </c>
    </row>
    <row r="3885" spans="29:30">
      <c r="AC3885" s="21">
        <v>42033.291666666664</v>
      </c>
      <c r="AD3885">
        <v>23.966000000000001</v>
      </c>
    </row>
    <row r="3886" spans="29:30">
      <c r="AC3886" s="21">
        <v>42033.333333333336</v>
      </c>
      <c r="AD3886">
        <v>23.869</v>
      </c>
    </row>
    <row r="3887" spans="29:30">
      <c r="AC3887" s="21">
        <v>42033.375</v>
      </c>
      <c r="AD3887">
        <v>23.869</v>
      </c>
    </row>
    <row r="3888" spans="29:30">
      <c r="AC3888" s="21">
        <v>42033.416666666664</v>
      </c>
      <c r="AD3888">
        <v>23.966000000000001</v>
      </c>
    </row>
    <row r="3889" spans="29:30">
      <c r="AC3889" s="21">
        <v>42033.458333333336</v>
      </c>
      <c r="AD3889">
        <v>24.158000000000001</v>
      </c>
    </row>
    <row r="3890" spans="29:30">
      <c r="AC3890" s="21">
        <v>42033.5</v>
      </c>
      <c r="AD3890">
        <v>24.545000000000002</v>
      </c>
    </row>
    <row r="3891" spans="29:30">
      <c r="AC3891" s="21">
        <v>42033.541666666664</v>
      </c>
      <c r="AD3891">
        <v>24.448</v>
      </c>
    </row>
    <row r="3892" spans="29:30">
      <c r="AC3892" s="21">
        <v>42033.583333333336</v>
      </c>
      <c r="AD3892">
        <v>24.738</v>
      </c>
    </row>
    <row r="3893" spans="29:30">
      <c r="AC3893" s="21">
        <v>42033.625</v>
      </c>
      <c r="AD3893">
        <v>24.545000000000002</v>
      </c>
    </row>
    <row r="3894" spans="29:30">
      <c r="AC3894" s="21">
        <v>42033.666666666664</v>
      </c>
      <c r="AD3894">
        <v>24.640999999999998</v>
      </c>
    </row>
    <row r="3895" spans="29:30">
      <c r="AC3895" s="21">
        <v>42033.708333333336</v>
      </c>
      <c r="AD3895">
        <v>24.350999999999999</v>
      </c>
    </row>
    <row r="3896" spans="29:30">
      <c r="AC3896" s="21">
        <v>42033.75</v>
      </c>
      <c r="AD3896">
        <v>24.158000000000001</v>
      </c>
    </row>
    <row r="3897" spans="29:30">
      <c r="AC3897" s="21">
        <v>42033.791666666664</v>
      </c>
      <c r="AD3897">
        <v>23.966000000000001</v>
      </c>
    </row>
    <row r="3898" spans="29:30">
      <c r="AC3898" s="21">
        <v>42033.833333333336</v>
      </c>
      <c r="AD3898">
        <v>23.869</v>
      </c>
    </row>
    <row r="3899" spans="29:30">
      <c r="AC3899" s="21">
        <v>42033.875</v>
      </c>
      <c r="AD3899">
        <v>23.773</v>
      </c>
    </row>
    <row r="3900" spans="29:30">
      <c r="AC3900" s="21">
        <v>42033.916666666664</v>
      </c>
      <c r="AD3900">
        <v>23.869</v>
      </c>
    </row>
    <row r="3901" spans="29:30">
      <c r="AC3901" s="21">
        <v>42033.958333333336</v>
      </c>
      <c r="AD3901">
        <v>23.966000000000001</v>
      </c>
    </row>
    <row r="3902" spans="29:30">
      <c r="AC3902" s="21">
        <v>42034</v>
      </c>
      <c r="AD3902">
        <v>23.966000000000001</v>
      </c>
    </row>
    <row r="3903" spans="29:30">
      <c r="AC3903" s="21">
        <v>42034.041666666664</v>
      </c>
      <c r="AD3903">
        <v>23.869</v>
      </c>
    </row>
    <row r="3904" spans="29:30">
      <c r="AC3904" s="21">
        <v>42034.083333333336</v>
      </c>
      <c r="AD3904">
        <v>23.869</v>
      </c>
    </row>
    <row r="3905" spans="29:30">
      <c r="AC3905" s="21">
        <v>42034.125</v>
      </c>
      <c r="AD3905">
        <v>23.677</v>
      </c>
    </row>
    <row r="3906" spans="29:30">
      <c r="AC3906" s="21">
        <v>42034.166666666664</v>
      </c>
      <c r="AD3906">
        <v>23.581</v>
      </c>
    </row>
    <row r="3907" spans="29:30">
      <c r="AC3907" s="21">
        <v>42034.208333333336</v>
      </c>
      <c r="AD3907">
        <v>23.581</v>
      </c>
    </row>
    <row r="3908" spans="29:30">
      <c r="AC3908" s="21">
        <v>42034.25</v>
      </c>
      <c r="AD3908">
        <v>23.677</v>
      </c>
    </row>
    <row r="3909" spans="29:30">
      <c r="AC3909" s="21">
        <v>42034.291666666664</v>
      </c>
      <c r="AD3909">
        <v>23.677</v>
      </c>
    </row>
    <row r="3910" spans="29:30">
      <c r="AC3910" s="21">
        <v>42034.333333333336</v>
      </c>
      <c r="AD3910">
        <v>23.677</v>
      </c>
    </row>
    <row r="3911" spans="29:30">
      <c r="AC3911" s="21">
        <v>42034.375</v>
      </c>
      <c r="AD3911">
        <v>23.966000000000001</v>
      </c>
    </row>
    <row r="3912" spans="29:30">
      <c r="AC3912" s="21">
        <v>42034.416666666664</v>
      </c>
      <c r="AD3912">
        <v>24.158000000000001</v>
      </c>
    </row>
    <row r="3913" spans="29:30">
      <c r="AC3913" s="21">
        <v>42034.458333333336</v>
      </c>
      <c r="AD3913">
        <v>24.158000000000001</v>
      </c>
    </row>
    <row r="3914" spans="29:30">
      <c r="AC3914" s="21">
        <v>42034.5</v>
      </c>
      <c r="AD3914">
        <v>24.158000000000001</v>
      </c>
    </row>
    <row r="3915" spans="29:30">
      <c r="AC3915" s="21">
        <v>42034.541666666664</v>
      </c>
      <c r="AD3915">
        <v>24.254999999999999</v>
      </c>
    </row>
    <row r="3916" spans="29:30">
      <c r="AC3916" s="21">
        <v>42034.583333333336</v>
      </c>
      <c r="AD3916">
        <v>24.350999999999999</v>
      </c>
    </row>
    <row r="3917" spans="29:30">
      <c r="AC3917" s="21">
        <v>42034.625</v>
      </c>
      <c r="AD3917">
        <v>24.350999999999999</v>
      </c>
    </row>
    <row r="3918" spans="29:30">
      <c r="AC3918" s="21">
        <v>42034.666666666664</v>
      </c>
      <c r="AD3918">
        <v>24.350999999999999</v>
      </c>
    </row>
    <row r="3919" spans="29:30">
      <c r="AC3919" s="21">
        <v>42034.708333333336</v>
      </c>
      <c r="AD3919">
        <v>24.350999999999999</v>
      </c>
    </row>
    <row r="3920" spans="29:30">
      <c r="AC3920" s="21">
        <v>42034.75</v>
      </c>
      <c r="AD3920">
        <v>24.158000000000001</v>
      </c>
    </row>
    <row r="3921" spans="29:30">
      <c r="AC3921" s="21">
        <v>42034.791666666664</v>
      </c>
      <c r="AD3921">
        <v>24.062000000000001</v>
      </c>
    </row>
    <row r="3922" spans="29:30">
      <c r="AC3922" s="21">
        <v>42034.833333333336</v>
      </c>
      <c r="AD3922">
        <v>23.966000000000001</v>
      </c>
    </row>
    <row r="3923" spans="29:30">
      <c r="AC3923" s="21">
        <v>42034.875</v>
      </c>
      <c r="AD3923">
        <v>23.773</v>
      </c>
    </row>
    <row r="3924" spans="29:30">
      <c r="AC3924" s="21">
        <v>42034.916666666664</v>
      </c>
      <c r="AD3924">
        <v>23.773</v>
      </c>
    </row>
    <row r="3925" spans="29:30">
      <c r="AC3925" s="21">
        <v>42034.958333333336</v>
      </c>
      <c r="AD3925">
        <v>23.869</v>
      </c>
    </row>
    <row r="3926" spans="29:30">
      <c r="AC3926" s="21">
        <v>42035</v>
      </c>
      <c r="AD3926">
        <v>23.869</v>
      </c>
    </row>
    <row r="3927" spans="29:30">
      <c r="AC3927" s="21">
        <v>42035.041666666664</v>
      </c>
      <c r="AD3927">
        <v>23.869</v>
      </c>
    </row>
    <row r="3928" spans="29:30">
      <c r="AC3928" s="21">
        <v>42035.083333333336</v>
      </c>
      <c r="AD3928">
        <v>23.773</v>
      </c>
    </row>
    <row r="3929" spans="29:30">
      <c r="AC3929" s="21">
        <v>42035.125</v>
      </c>
      <c r="AD3929">
        <v>23.677</v>
      </c>
    </row>
    <row r="3930" spans="29:30">
      <c r="AC3930" s="21">
        <v>42035.166666666664</v>
      </c>
      <c r="AD3930">
        <v>23.677</v>
      </c>
    </row>
    <row r="3931" spans="29:30">
      <c r="AC3931" s="21">
        <v>42035.208333333336</v>
      </c>
      <c r="AD3931">
        <v>23.581</v>
      </c>
    </row>
    <row r="3932" spans="29:30">
      <c r="AC3932" s="21">
        <v>42035.25</v>
      </c>
      <c r="AD3932">
        <v>23.292000000000002</v>
      </c>
    </row>
    <row r="3933" spans="29:30">
      <c r="AC3933" s="21">
        <v>42035.291666666664</v>
      </c>
      <c r="AD3933">
        <v>23.292000000000002</v>
      </c>
    </row>
    <row r="3934" spans="29:30">
      <c r="AC3934" s="21">
        <v>42035.333333333336</v>
      </c>
      <c r="AD3934">
        <v>23.388000000000002</v>
      </c>
    </row>
    <row r="3935" spans="29:30">
      <c r="AC3935" s="21">
        <v>42035.375</v>
      </c>
      <c r="AD3935">
        <v>23.581</v>
      </c>
    </row>
    <row r="3936" spans="29:30">
      <c r="AC3936" s="21">
        <v>42035.416666666664</v>
      </c>
      <c r="AD3936">
        <v>23.966000000000001</v>
      </c>
    </row>
    <row r="3937" spans="29:30">
      <c r="AC3937" s="21">
        <v>42035.458333333336</v>
      </c>
      <c r="AD3937">
        <v>24.350999999999999</v>
      </c>
    </row>
    <row r="3938" spans="29:30">
      <c r="AC3938" s="21">
        <v>42035.5</v>
      </c>
      <c r="AD3938">
        <v>24.448</v>
      </c>
    </row>
    <row r="3939" spans="29:30">
      <c r="AC3939" s="21">
        <v>42035.541666666664</v>
      </c>
      <c r="AD3939">
        <v>24.835000000000001</v>
      </c>
    </row>
    <row r="3940" spans="29:30">
      <c r="AC3940" s="21">
        <v>42035.583333333336</v>
      </c>
      <c r="AD3940">
        <v>24.931000000000001</v>
      </c>
    </row>
    <row r="3941" spans="29:30">
      <c r="AC3941" s="21">
        <v>42035.625</v>
      </c>
      <c r="AD3941">
        <v>24.640999999999998</v>
      </c>
    </row>
    <row r="3942" spans="29:30">
      <c r="AC3942" s="21">
        <v>42035.666666666664</v>
      </c>
      <c r="AD3942">
        <v>24.545000000000002</v>
      </c>
    </row>
    <row r="3943" spans="29:30">
      <c r="AC3943" s="21">
        <v>42035.708333333336</v>
      </c>
      <c r="AD3943">
        <v>24.448</v>
      </c>
    </row>
    <row r="3944" spans="29:30">
      <c r="AC3944" s="21">
        <v>42035.75</v>
      </c>
      <c r="AD3944">
        <v>24.254999999999999</v>
      </c>
    </row>
    <row r="3945" spans="29:30">
      <c r="AC3945" s="21">
        <v>42035.791666666664</v>
      </c>
      <c r="AD3945">
        <v>24.158000000000001</v>
      </c>
    </row>
    <row r="3946" spans="29:30">
      <c r="AC3946" s="21">
        <v>42035.833333333336</v>
      </c>
      <c r="AD3946">
        <v>23.966000000000001</v>
      </c>
    </row>
    <row r="3947" spans="29:30">
      <c r="AC3947" s="21">
        <v>42035.875</v>
      </c>
      <c r="AD3947">
        <v>23.773</v>
      </c>
    </row>
    <row r="3948" spans="29:30">
      <c r="AC3948" s="21">
        <v>42035.916666666664</v>
      </c>
      <c r="AD3948">
        <v>23.677</v>
      </c>
    </row>
    <row r="3949" spans="29:30">
      <c r="AC3949" s="21">
        <v>42035.958333333336</v>
      </c>
      <c r="AD3949">
        <v>23.966000000000001</v>
      </c>
    </row>
    <row r="3950" spans="29:30">
      <c r="AC3950" s="21">
        <v>42036</v>
      </c>
      <c r="AD3950">
        <v>24.062000000000001</v>
      </c>
    </row>
    <row r="3951" spans="29:30">
      <c r="AC3951" s="21">
        <v>42036.041666666664</v>
      </c>
      <c r="AD3951">
        <v>23.966000000000001</v>
      </c>
    </row>
    <row r="3952" spans="29:30">
      <c r="AC3952" s="21">
        <v>42036.083333333336</v>
      </c>
      <c r="AD3952">
        <v>23.869</v>
      </c>
    </row>
    <row r="3953" spans="29:30">
      <c r="AC3953" s="21">
        <v>42036.125</v>
      </c>
      <c r="AD3953">
        <v>23.869</v>
      </c>
    </row>
    <row r="3954" spans="29:30">
      <c r="AC3954" s="21">
        <v>42036.166666666664</v>
      </c>
      <c r="AD3954">
        <v>23.773</v>
      </c>
    </row>
    <row r="3955" spans="29:30">
      <c r="AC3955" s="21">
        <v>42036.208333333336</v>
      </c>
      <c r="AD3955">
        <v>23.773</v>
      </c>
    </row>
    <row r="3956" spans="29:30">
      <c r="AC3956" s="21">
        <v>42036.25</v>
      </c>
      <c r="AD3956">
        <v>23.773</v>
      </c>
    </row>
    <row r="3957" spans="29:30">
      <c r="AC3957" s="21">
        <v>42036.291666666664</v>
      </c>
      <c r="AD3957">
        <v>23.677</v>
      </c>
    </row>
    <row r="3958" spans="29:30">
      <c r="AC3958" s="21">
        <v>42036.333333333336</v>
      </c>
      <c r="AD3958">
        <v>23.869</v>
      </c>
    </row>
    <row r="3959" spans="29:30">
      <c r="AC3959" s="21">
        <v>42036.375</v>
      </c>
      <c r="AD3959">
        <v>23.966000000000001</v>
      </c>
    </row>
    <row r="3960" spans="29:30">
      <c r="AC3960" s="21">
        <v>42036.416666666664</v>
      </c>
      <c r="AD3960">
        <v>24.158000000000001</v>
      </c>
    </row>
    <row r="3961" spans="29:30">
      <c r="AC3961" s="21">
        <v>42036.458333333336</v>
      </c>
      <c r="AD3961">
        <v>24.350999999999999</v>
      </c>
    </row>
    <row r="3962" spans="29:30">
      <c r="AC3962" s="21">
        <v>42036.5</v>
      </c>
      <c r="AD3962">
        <v>24.448</v>
      </c>
    </row>
    <row r="3963" spans="29:30">
      <c r="AC3963" s="21">
        <v>42036.541666666664</v>
      </c>
      <c r="AD3963">
        <v>24.350999999999999</v>
      </c>
    </row>
    <row r="3964" spans="29:30">
      <c r="AC3964" s="21">
        <v>42036.583333333336</v>
      </c>
      <c r="AD3964">
        <v>24.545000000000002</v>
      </c>
    </row>
    <row r="3965" spans="29:30">
      <c r="AC3965" s="21">
        <v>42036.625</v>
      </c>
      <c r="AD3965">
        <v>24.738</v>
      </c>
    </row>
    <row r="3966" spans="29:30">
      <c r="AC3966" s="21">
        <v>42036.666666666664</v>
      </c>
      <c r="AD3966">
        <v>24.835000000000001</v>
      </c>
    </row>
    <row r="3967" spans="29:30">
      <c r="AC3967" s="21">
        <v>42036.708333333336</v>
      </c>
      <c r="AD3967">
        <v>24.640999999999998</v>
      </c>
    </row>
    <row r="3968" spans="29:30">
      <c r="AC3968" s="21">
        <v>42036.75</v>
      </c>
      <c r="AD3968">
        <v>24.640999999999998</v>
      </c>
    </row>
    <row r="3969" spans="29:30">
      <c r="AC3969" s="21">
        <v>42036.791666666664</v>
      </c>
      <c r="AD3969">
        <v>24.545000000000002</v>
      </c>
    </row>
    <row r="3970" spans="29:30">
      <c r="AC3970" s="21">
        <v>42036.833333333336</v>
      </c>
      <c r="AD3970">
        <v>24.350999999999999</v>
      </c>
    </row>
    <row r="3971" spans="29:30">
      <c r="AC3971" s="21">
        <v>42036.875</v>
      </c>
      <c r="AD3971">
        <v>24.254999999999999</v>
      </c>
    </row>
    <row r="3972" spans="29:30">
      <c r="AC3972" s="21">
        <v>42036.916666666664</v>
      </c>
      <c r="AD3972">
        <v>24.062000000000001</v>
      </c>
    </row>
    <row r="3973" spans="29:30">
      <c r="AC3973" s="21">
        <v>42036.958333333336</v>
      </c>
      <c r="AD3973">
        <v>23.966000000000001</v>
      </c>
    </row>
    <row r="3974" spans="29:30">
      <c r="AC3974" s="21">
        <v>42037</v>
      </c>
      <c r="AD3974">
        <v>24.062000000000001</v>
      </c>
    </row>
    <row r="3975" spans="29:30">
      <c r="AC3975" s="21">
        <v>42037.041666666664</v>
      </c>
      <c r="AD3975">
        <v>24.062000000000001</v>
      </c>
    </row>
    <row r="3976" spans="29:30">
      <c r="AC3976" s="21">
        <v>42037.083333333336</v>
      </c>
      <c r="AD3976">
        <v>24.062000000000001</v>
      </c>
    </row>
    <row r="3977" spans="29:30">
      <c r="AC3977" s="21">
        <v>42037.125</v>
      </c>
      <c r="AD3977">
        <v>24.062000000000001</v>
      </c>
    </row>
    <row r="3978" spans="29:30">
      <c r="AC3978" s="21">
        <v>42037.166666666664</v>
      </c>
      <c r="AD3978">
        <v>23.966000000000001</v>
      </c>
    </row>
    <row r="3979" spans="29:30">
      <c r="AC3979" s="21">
        <v>42037.208333333336</v>
      </c>
      <c r="AD3979">
        <v>23.869</v>
      </c>
    </row>
    <row r="3980" spans="29:30">
      <c r="AC3980" s="21">
        <v>42037.25</v>
      </c>
      <c r="AD3980">
        <v>23.869</v>
      </c>
    </row>
    <row r="3981" spans="29:30">
      <c r="AC3981" s="21">
        <v>42037.291666666664</v>
      </c>
      <c r="AD3981">
        <v>23.966000000000001</v>
      </c>
    </row>
    <row r="3982" spans="29:30">
      <c r="AC3982" s="21">
        <v>42037.333333333336</v>
      </c>
      <c r="AD3982">
        <v>23.869</v>
      </c>
    </row>
    <row r="3983" spans="29:30">
      <c r="AC3983" s="21">
        <v>42037.375</v>
      </c>
      <c r="AD3983">
        <v>23.966000000000001</v>
      </c>
    </row>
    <row r="3984" spans="29:30">
      <c r="AC3984" s="21">
        <v>42037.416666666664</v>
      </c>
      <c r="AD3984">
        <v>23.966000000000001</v>
      </c>
    </row>
    <row r="3985" spans="29:30">
      <c r="AC3985" s="21">
        <v>42037.458333333336</v>
      </c>
      <c r="AD3985">
        <v>24.062000000000001</v>
      </c>
    </row>
    <row r="3986" spans="29:30">
      <c r="AC3986" s="21">
        <v>42037.5</v>
      </c>
      <c r="AD3986">
        <v>24.254999999999999</v>
      </c>
    </row>
    <row r="3987" spans="29:30">
      <c r="AC3987" s="21">
        <v>42037.541666666664</v>
      </c>
      <c r="AD3987">
        <v>24.448</v>
      </c>
    </row>
    <row r="3988" spans="29:30">
      <c r="AC3988" s="21">
        <v>42037.583333333336</v>
      </c>
      <c r="AD3988">
        <v>24.545000000000002</v>
      </c>
    </row>
    <row r="3989" spans="29:30">
      <c r="AC3989" s="21">
        <v>42037.625</v>
      </c>
      <c r="AD3989">
        <v>24.640999999999998</v>
      </c>
    </row>
    <row r="3990" spans="29:30">
      <c r="AC3990" s="21">
        <v>42037.666666666664</v>
      </c>
      <c r="AD3990">
        <v>24.545000000000002</v>
      </c>
    </row>
    <row r="3991" spans="29:30">
      <c r="AC3991" s="21">
        <v>42037.708333333336</v>
      </c>
      <c r="AD3991">
        <v>24.545000000000002</v>
      </c>
    </row>
    <row r="3992" spans="29:30">
      <c r="AC3992" s="21">
        <v>42037.75</v>
      </c>
      <c r="AD3992">
        <v>24.350999999999999</v>
      </c>
    </row>
    <row r="3993" spans="29:30">
      <c r="AC3993" s="21">
        <v>42037.791666666664</v>
      </c>
      <c r="AD3993">
        <v>24.158000000000001</v>
      </c>
    </row>
    <row r="3994" spans="29:30">
      <c r="AC3994" s="21">
        <v>42037.833333333336</v>
      </c>
      <c r="AD3994">
        <v>24.062000000000001</v>
      </c>
    </row>
    <row r="3995" spans="29:30">
      <c r="AC3995" s="21">
        <v>42037.875</v>
      </c>
      <c r="AD3995">
        <v>24.062000000000001</v>
      </c>
    </row>
    <row r="3996" spans="29:30">
      <c r="AC3996" s="21">
        <v>42037.916666666664</v>
      </c>
      <c r="AD3996">
        <v>24.062000000000001</v>
      </c>
    </row>
    <row r="3997" spans="29:30">
      <c r="AC3997" s="21">
        <v>42037.958333333336</v>
      </c>
      <c r="AD3997">
        <v>24.062000000000001</v>
      </c>
    </row>
    <row r="3998" spans="29:30">
      <c r="AC3998" s="21">
        <v>42038</v>
      </c>
      <c r="AD3998">
        <v>24.062000000000001</v>
      </c>
    </row>
    <row r="3999" spans="29:30">
      <c r="AC3999" s="21">
        <v>42038.041666666664</v>
      </c>
      <c r="AD3999">
        <v>23.966000000000001</v>
      </c>
    </row>
    <row r="4000" spans="29:30">
      <c r="AC4000" s="21">
        <v>42038.083333333336</v>
      </c>
      <c r="AD4000">
        <v>23.966000000000001</v>
      </c>
    </row>
    <row r="4001" spans="29:30">
      <c r="AC4001" s="21">
        <v>42038.125</v>
      </c>
      <c r="AD4001">
        <v>23.869</v>
      </c>
    </row>
    <row r="4002" spans="29:30">
      <c r="AC4002" s="21">
        <v>42038.166666666664</v>
      </c>
      <c r="AD4002">
        <v>23.966000000000001</v>
      </c>
    </row>
    <row r="4003" spans="29:30">
      <c r="AC4003" s="21">
        <v>42038.208333333336</v>
      </c>
      <c r="AD4003">
        <v>23.966000000000001</v>
      </c>
    </row>
    <row r="4004" spans="29:30">
      <c r="AC4004" s="21">
        <v>42038.25</v>
      </c>
      <c r="AD4004">
        <v>23.869</v>
      </c>
    </row>
    <row r="4005" spans="29:30">
      <c r="AC4005" s="21">
        <v>42038.291666666664</v>
      </c>
      <c r="AD4005">
        <v>23.869</v>
      </c>
    </row>
    <row r="4006" spans="29:30">
      <c r="AC4006" s="21">
        <v>42038.333333333336</v>
      </c>
      <c r="AD4006">
        <v>23.773</v>
      </c>
    </row>
    <row r="4007" spans="29:30">
      <c r="AC4007" s="21">
        <v>42038.375</v>
      </c>
      <c r="AD4007">
        <v>23.773</v>
      </c>
    </row>
    <row r="4008" spans="29:30">
      <c r="AC4008" s="21">
        <v>42038.416666666664</v>
      </c>
      <c r="AD4008">
        <v>23.773</v>
      </c>
    </row>
    <row r="4009" spans="29:30">
      <c r="AC4009" s="21">
        <v>42038.458333333336</v>
      </c>
      <c r="AD4009">
        <v>23.966000000000001</v>
      </c>
    </row>
    <row r="4010" spans="29:30">
      <c r="AC4010" s="21">
        <v>42038.5</v>
      </c>
      <c r="AD4010">
        <v>24.062000000000001</v>
      </c>
    </row>
    <row r="4011" spans="29:30">
      <c r="AC4011" s="21">
        <v>42038.541666666664</v>
      </c>
      <c r="AD4011">
        <v>24.350999999999999</v>
      </c>
    </row>
    <row r="4012" spans="29:30">
      <c r="AC4012" s="21">
        <v>42038.583333333336</v>
      </c>
      <c r="AD4012">
        <v>24.640999999999998</v>
      </c>
    </row>
    <row r="4013" spans="29:30">
      <c r="AC4013" s="21">
        <v>42038.625</v>
      </c>
      <c r="AD4013">
        <v>24.835000000000001</v>
      </c>
    </row>
    <row r="4014" spans="29:30">
      <c r="AC4014" s="21">
        <v>42038.666666666664</v>
      </c>
      <c r="AD4014">
        <v>24.545000000000002</v>
      </c>
    </row>
    <row r="4015" spans="29:30">
      <c r="AC4015" s="21">
        <v>42038.708333333336</v>
      </c>
      <c r="AD4015">
        <v>24.738</v>
      </c>
    </row>
    <row r="4016" spans="29:30">
      <c r="AC4016" s="21">
        <v>42038.75</v>
      </c>
      <c r="AD4016">
        <v>24.545000000000002</v>
      </c>
    </row>
    <row r="4017" spans="29:30">
      <c r="AC4017" s="21">
        <v>42038.791666666664</v>
      </c>
      <c r="AD4017">
        <v>24.448</v>
      </c>
    </row>
    <row r="4018" spans="29:30">
      <c r="AC4018" s="21">
        <v>42038.833333333336</v>
      </c>
      <c r="AD4018">
        <v>24.254999999999999</v>
      </c>
    </row>
    <row r="4019" spans="29:30">
      <c r="AC4019" s="21">
        <v>42038.875</v>
      </c>
      <c r="AD4019">
        <v>24.158000000000001</v>
      </c>
    </row>
    <row r="4020" spans="29:30">
      <c r="AC4020" s="21">
        <v>42038.916666666664</v>
      </c>
      <c r="AD4020">
        <v>24.062000000000001</v>
      </c>
    </row>
    <row r="4021" spans="29:30">
      <c r="AC4021" s="21">
        <v>42038.958333333336</v>
      </c>
      <c r="AD4021">
        <v>24.062000000000001</v>
      </c>
    </row>
    <row r="4022" spans="29:30">
      <c r="AC4022" s="21">
        <v>42039</v>
      </c>
      <c r="AD4022">
        <v>23.966000000000001</v>
      </c>
    </row>
    <row r="4023" spans="29:30">
      <c r="AC4023" s="21">
        <v>42039.041666666664</v>
      </c>
      <c r="AD4023">
        <v>24.062000000000001</v>
      </c>
    </row>
    <row r="4024" spans="29:30">
      <c r="AC4024" s="21">
        <v>42039.083333333336</v>
      </c>
      <c r="AD4024">
        <v>24.062000000000001</v>
      </c>
    </row>
    <row r="4025" spans="29:30">
      <c r="AC4025" s="21">
        <v>42039.125</v>
      </c>
      <c r="AD4025">
        <v>23.869</v>
      </c>
    </row>
    <row r="4026" spans="29:30">
      <c r="AC4026" s="21">
        <v>42039.166666666664</v>
      </c>
      <c r="AD4026">
        <v>23.869</v>
      </c>
    </row>
    <row r="4027" spans="29:30">
      <c r="AC4027" s="21">
        <v>42039.208333333336</v>
      </c>
      <c r="AD4027">
        <v>23.773</v>
      </c>
    </row>
    <row r="4028" spans="29:30">
      <c r="AC4028" s="21">
        <v>42039.25</v>
      </c>
      <c r="AD4028">
        <v>23.773</v>
      </c>
    </row>
    <row r="4029" spans="29:30">
      <c r="AC4029" s="21">
        <v>42039.291666666664</v>
      </c>
      <c r="AD4029">
        <v>23.677</v>
      </c>
    </row>
    <row r="4030" spans="29:30">
      <c r="AC4030" s="21">
        <v>42039.333333333336</v>
      </c>
      <c r="AD4030">
        <v>23.773</v>
      </c>
    </row>
    <row r="4031" spans="29:30">
      <c r="AC4031" s="21">
        <v>42039.375</v>
      </c>
      <c r="AD4031">
        <v>23.869</v>
      </c>
    </row>
    <row r="4032" spans="29:30">
      <c r="AC4032" s="21">
        <v>42039.416666666664</v>
      </c>
      <c r="AD4032">
        <v>24.158000000000001</v>
      </c>
    </row>
    <row r="4033" spans="29:30">
      <c r="AC4033" s="21">
        <v>42039.458333333336</v>
      </c>
      <c r="AD4033">
        <v>24.254999999999999</v>
      </c>
    </row>
    <row r="4034" spans="29:30">
      <c r="AC4034" s="21">
        <v>42039.5</v>
      </c>
      <c r="AD4034">
        <v>24.640999999999998</v>
      </c>
    </row>
    <row r="4035" spans="29:30">
      <c r="AC4035" s="21">
        <v>42039.541666666664</v>
      </c>
      <c r="AD4035">
        <v>24.640999999999998</v>
      </c>
    </row>
    <row r="4036" spans="29:30">
      <c r="AC4036" s="21">
        <v>42039.583333333336</v>
      </c>
      <c r="AD4036">
        <v>24.545000000000002</v>
      </c>
    </row>
    <row r="4037" spans="29:30">
      <c r="AC4037" s="21">
        <v>42039.625</v>
      </c>
      <c r="AD4037">
        <v>24.545000000000002</v>
      </c>
    </row>
    <row r="4038" spans="29:30">
      <c r="AC4038" s="21">
        <v>42039.666666666664</v>
      </c>
      <c r="AD4038">
        <v>24.545000000000002</v>
      </c>
    </row>
    <row r="4039" spans="29:30">
      <c r="AC4039" s="21">
        <v>42039.708333333336</v>
      </c>
      <c r="AD4039">
        <v>24.545000000000002</v>
      </c>
    </row>
    <row r="4040" spans="29:30">
      <c r="AC4040" s="21">
        <v>42039.75</v>
      </c>
      <c r="AD4040">
        <v>24.350999999999999</v>
      </c>
    </row>
    <row r="4041" spans="29:30">
      <c r="AC4041" s="21">
        <v>42039.791666666664</v>
      </c>
      <c r="AD4041">
        <v>24.158000000000001</v>
      </c>
    </row>
    <row r="4042" spans="29:30">
      <c r="AC4042" s="21">
        <v>42039.833333333336</v>
      </c>
      <c r="AD4042">
        <v>24.158000000000001</v>
      </c>
    </row>
    <row r="4043" spans="29:30">
      <c r="AC4043" s="21">
        <v>42039.875</v>
      </c>
      <c r="AD4043">
        <v>24.062000000000001</v>
      </c>
    </row>
    <row r="4044" spans="29:30">
      <c r="AC4044" s="21">
        <v>42039.916666666664</v>
      </c>
      <c r="AD4044">
        <v>23.966000000000001</v>
      </c>
    </row>
    <row r="4045" spans="29:30">
      <c r="AC4045" s="21">
        <v>42039.958333333336</v>
      </c>
      <c r="AD4045">
        <v>23.869</v>
      </c>
    </row>
    <row r="4046" spans="29:30">
      <c r="AC4046" s="21">
        <v>42040</v>
      </c>
      <c r="AD4046">
        <v>24.158000000000001</v>
      </c>
    </row>
    <row r="4047" spans="29:30">
      <c r="AC4047" s="21">
        <v>42040.041666666664</v>
      </c>
      <c r="AD4047">
        <v>24.158000000000001</v>
      </c>
    </row>
    <row r="4048" spans="29:30">
      <c r="AC4048" s="21">
        <v>42040.083333333336</v>
      </c>
      <c r="AD4048">
        <v>23.966000000000001</v>
      </c>
    </row>
    <row r="4049" spans="29:30">
      <c r="AC4049" s="21">
        <v>42040.125</v>
      </c>
      <c r="AD4049">
        <v>24.062000000000001</v>
      </c>
    </row>
    <row r="4050" spans="29:30">
      <c r="AC4050" s="21">
        <v>42040.166666666664</v>
      </c>
      <c r="AD4050">
        <v>23.966000000000001</v>
      </c>
    </row>
    <row r="4051" spans="29:30">
      <c r="AC4051" s="21">
        <v>42040.208333333336</v>
      </c>
      <c r="AD4051">
        <v>23.966000000000001</v>
      </c>
    </row>
    <row r="4052" spans="29:30">
      <c r="AC4052" s="21">
        <v>42040.25</v>
      </c>
      <c r="AD4052">
        <v>23.966000000000001</v>
      </c>
    </row>
    <row r="4053" spans="29:30">
      <c r="AC4053" s="21">
        <v>42040.291666666664</v>
      </c>
      <c r="AD4053">
        <v>23.773</v>
      </c>
    </row>
    <row r="4054" spans="29:30">
      <c r="AC4054" s="21">
        <v>42040.333333333336</v>
      </c>
      <c r="AD4054">
        <v>23.773</v>
      </c>
    </row>
    <row r="4055" spans="29:30">
      <c r="AC4055" s="21">
        <v>42040.375</v>
      </c>
      <c r="AD4055">
        <v>23.773</v>
      </c>
    </row>
    <row r="4056" spans="29:30">
      <c r="AC4056" s="21">
        <v>42040.416666666664</v>
      </c>
      <c r="AD4056">
        <v>23.966000000000001</v>
      </c>
    </row>
    <row r="4057" spans="29:30">
      <c r="AC4057" s="21">
        <v>42040.458333333336</v>
      </c>
      <c r="AD4057">
        <v>24.350999999999999</v>
      </c>
    </row>
    <row r="4058" spans="29:30">
      <c r="AC4058" s="21">
        <v>42040.5</v>
      </c>
      <c r="AD4058">
        <v>24.545000000000002</v>
      </c>
    </row>
    <row r="4059" spans="29:30">
      <c r="AC4059" s="21">
        <v>42040.541666666664</v>
      </c>
      <c r="AD4059">
        <v>24.545000000000002</v>
      </c>
    </row>
    <row r="4060" spans="29:30">
      <c r="AC4060" s="21">
        <v>42040.583333333336</v>
      </c>
      <c r="AD4060">
        <v>24.640999999999998</v>
      </c>
    </row>
    <row r="4061" spans="29:30">
      <c r="AC4061" s="21">
        <v>42040.625</v>
      </c>
      <c r="AD4061">
        <v>24.738</v>
      </c>
    </row>
    <row r="4062" spans="29:30">
      <c r="AC4062" s="21">
        <v>42040.666666666664</v>
      </c>
      <c r="AD4062">
        <v>24.640999999999998</v>
      </c>
    </row>
    <row r="4063" spans="29:30">
      <c r="AC4063" s="21">
        <v>42040.708333333336</v>
      </c>
      <c r="AD4063">
        <v>24.640999999999998</v>
      </c>
    </row>
    <row r="4064" spans="29:30">
      <c r="AC4064" s="21">
        <v>42040.75</v>
      </c>
      <c r="AD4064">
        <v>24.448</v>
      </c>
    </row>
    <row r="4065" spans="29:30">
      <c r="AC4065" s="21">
        <v>42040.791666666664</v>
      </c>
      <c r="AD4065">
        <v>24.254999999999999</v>
      </c>
    </row>
    <row r="4066" spans="29:30">
      <c r="AC4066" s="21">
        <v>42040.833333333336</v>
      </c>
      <c r="AD4066">
        <v>23.966000000000001</v>
      </c>
    </row>
    <row r="4067" spans="29:30">
      <c r="AC4067" s="21">
        <v>42040.875</v>
      </c>
      <c r="AD4067">
        <v>23.869</v>
      </c>
    </row>
    <row r="4068" spans="29:30">
      <c r="AC4068" s="21">
        <v>42040.916666666664</v>
      </c>
      <c r="AD4068">
        <v>23.773</v>
      </c>
    </row>
    <row r="4069" spans="29:30">
      <c r="AC4069" s="21">
        <v>42040.958333333336</v>
      </c>
      <c r="AD4069">
        <v>23.581</v>
      </c>
    </row>
    <row r="4070" spans="29:30">
      <c r="AC4070" s="21">
        <v>42041</v>
      </c>
      <c r="AD4070">
        <v>23.581</v>
      </c>
    </row>
    <row r="4071" spans="29:30">
      <c r="AC4071" s="21">
        <v>42041.041666666664</v>
      </c>
      <c r="AD4071">
        <v>23.484000000000002</v>
      </c>
    </row>
    <row r="4072" spans="29:30">
      <c r="AC4072" s="21">
        <v>42041.083333333336</v>
      </c>
      <c r="AD4072">
        <v>23.677</v>
      </c>
    </row>
    <row r="4073" spans="29:30">
      <c r="AC4073" s="21">
        <v>42041.125</v>
      </c>
      <c r="AD4073">
        <v>23.869</v>
      </c>
    </row>
    <row r="4074" spans="29:30">
      <c r="AC4074" s="21">
        <v>42041.166666666664</v>
      </c>
      <c r="AD4074">
        <v>23.677</v>
      </c>
    </row>
    <row r="4075" spans="29:30">
      <c r="AC4075" s="21">
        <v>42041.208333333336</v>
      </c>
      <c r="AD4075">
        <v>23.677</v>
      </c>
    </row>
    <row r="4076" spans="29:30">
      <c r="AC4076" s="21">
        <v>42041.25</v>
      </c>
      <c r="AD4076">
        <v>23.292000000000002</v>
      </c>
    </row>
    <row r="4077" spans="29:30">
      <c r="AC4077" s="21">
        <v>42041.291666666664</v>
      </c>
      <c r="AD4077">
        <v>23.388000000000002</v>
      </c>
    </row>
    <row r="4078" spans="29:30">
      <c r="AC4078" s="21">
        <v>42041.333333333336</v>
      </c>
      <c r="AD4078">
        <v>23.388000000000002</v>
      </c>
    </row>
    <row r="4079" spans="29:30">
      <c r="AC4079" s="21">
        <v>42041.375</v>
      </c>
      <c r="AD4079">
        <v>23.484000000000002</v>
      </c>
    </row>
    <row r="4080" spans="29:30">
      <c r="AC4080" s="21">
        <v>42041.416666666664</v>
      </c>
      <c r="AD4080">
        <v>23.677</v>
      </c>
    </row>
    <row r="4081" spans="29:30">
      <c r="AC4081" s="21">
        <v>42041.458333333336</v>
      </c>
      <c r="AD4081">
        <v>23.966000000000001</v>
      </c>
    </row>
    <row r="4082" spans="29:30">
      <c r="AC4082" s="21">
        <v>42041.5</v>
      </c>
      <c r="AD4082">
        <v>24.158000000000001</v>
      </c>
    </row>
    <row r="4083" spans="29:30">
      <c r="AC4083" s="21">
        <v>42041.541666666664</v>
      </c>
      <c r="AD4083">
        <v>24.350999999999999</v>
      </c>
    </row>
    <row r="4084" spans="29:30">
      <c r="AC4084" s="21">
        <v>42041.583333333336</v>
      </c>
      <c r="AD4084">
        <v>24.545000000000002</v>
      </c>
    </row>
    <row r="4085" spans="29:30">
      <c r="AC4085" s="21">
        <v>42041.625</v>
      </c>
      <c r="AD4085">
        <v>25.027999999999999</v>
      </c>
    </row>
    <row r="4086" spans="29:30">
      <c r="AC4086" s="21">
        <v>42041.666666666664</v>
      </c>
      <c r="AD4086">
        <v>24.738</v>
      </c>
    </row>
    <row r="4087" spans="29:30">
      <c r="AC4087" s="21">
        <v>42041.708333333336</v>
      </c>
      <c r="AD4087">
        <v>24.738</v>
      </c>
    </row>
    <row r="4088" spans="29:30">
      <c r="AC4088" s="21">
        <v>42041.75</v>
      </c>
      <c r="AD4088">
        <v>24.738</v>
      </c>
    </row>
    <row r="4089" spans="29:30">
      <c r="AC4089" s="21">
        <v>42041.791666666664</v>
      </c>
      <c r="AD4089">
        <v>24.545000000000002</v>
      </c>
    </row>
    <row r="4090" spans="29:30">
      <c r="AC4090" s="21">
        <v>42041.833333333336</v>
      </c>
      <c r="AD4090">
        <v>24.254999999999999</v>
      </c>
    </row>
    <row r="4091" spans="29:30">
      <c r="AC4091" s="21">
        <v>42041.875</v>
      </c>
      <c r="AD4091">
        <v>24.062000000000001</v>
      </c>
    </row>
    <row r="4092" spans="29:30">
      <c r="AC4092" s="21">
        <v>42041.916666666664</v>
      </c>
      <c r="AD4092">
        <v>23.773</v>
      </c>
    </row>
    <row r="4093" spans="29:30">
      <c r="AC4093" s="21">
        <v>42041.958333333336</v>
      </c>
      <c r="AD4093">
        <v>23.581</v>
      </c>
    </row>
    <row r="4094" spans="29:30">
      <c r="AC4094" s="21">
        <v>42042</v>
      </c>
      <c r="AD4094">
        <v>23.388000000000002</v>
      </c>
    </row>
    <row r="4095" spans="29:30">
      <c r="AC4095" s="21">
        <v>42042.041666666664</v>
      </c>
      <c r="AD4095">
        <v>23.581</v>
      </c>
    </row>
    <row r="4096" spans="29:30">
      <c r="AC4096" s="21">
        <v>42042.083333333336</v>
      </c>
      <c r="AD4096">
        <v>23.581</v>
      </c>
    </row>
    <row r="4097" spans="29:30">
      <c r="AC4097" s="21">
        <v>42042.125</v>
      </c>
      <c r="AD4097">
        <v>23.677</v>
      </c>
    </row>
    <row r="4098" spans="29:30">
      <c r="AC4098" s="21">
        <v>42042.166666666664</v>
      </c>
      <c r="AD4098">
        <v>23.677</v>
      </c>
    </row>
    <row r="4099" spans="29:30">
      <c r="AC4099" s="21">
        <v>42042.208333333336</v>
      </c>
      <c r="AD4099">
        <v>23.581</v>
      </c>
    </row>
    <row r="4100" spans="29:30">
      <c r="AC4100" s="21">
        <v>42042.25</v>
      </c>
      <c r="AD4100">
        <v>23.484000000000002</v>
      </c>
    </row>
    <row r="4101" spans="29:30">
      <c r="AC4101" s="21">
        <v>42042.291666666664</v>
      </c>
      <c r="AD4101">
        <v>23.484000000000002</v>
      </c>
    </row>
    <row r="4102" spans="29:30">
      <c r="AC4102" s="21">
        <v>42042.333333333336</v>
      </c>
      <c r="AD4102">
        <v>23.388000000000002</v>
      </c>
    </row>
    <row r="4103" spans="29:30">
      <c r="AC4103" s="21">
        <v>42042.375</v>
      </c>
      <c r="AD4103">
        <v>23.581</v>
      </c>
    </row>
    <row r="4104" spans="29:30">
      <c r="AC4104" s="21">
        <v>42042.416666666664</v>
      </c>
      <c r="AD4104">
        <v>23.773</v>
      </c>
    </row>
    <row r="4105" spans="29:30">
      <c r="AC4105" s="21">
        <v>42042.458333333336</v>
      </c>
      <c r="AD4105">
        <v>24.254999999999999</v>
      </c>
    </row>
    <row r="4106" spans="29:30">
      <c r="AC4106" s="21">
        <v>42042.5</v>
      </c>
      <c r="AD4106">
        <v>24.448</v>
      </c>
    </row>
    <row r="4107" spans="29:30">
      <c r="AC4107" s="21">
        <v>42042.541666666664</v>
      </c>
      <c r="AD4107">
        <v>24.640999999999998</v>
      </c>
    </row>
    <row r="4108" spans="29:30">
      <c r="AC4108" s="21">
        <v>42042.583333333336</v>
      </c>
      <c r="AD4108">
        <v>24.640999999999998</v>
      </c>
    </row>
    <row r="4109" spans="29:30">
      <c r="AC4109" s="21">
        <v>42042.625</v>
      </c>
      <c r="AD4109">
        <v>24.448</v>
      </c>
    </row>
    <row r="4110" spans="29:30">
      <c r="AC4110" s="21">
        <v>42042.666666666664</v>
      </c>
      <c r="AD4110">
        <v>24.350999999999999</v>
      </c>
    </row>
    <row r="4111" spans="29:30">
      <c r="AC4111" s="21">
        <v>42042.708333333336</v>
      </c>
      <c r="AD4111">
        <v>24.350999999999999</v>
      </c>
    </row>
    <row r="4112" spans="29:30">
      <c r="AC4112" s="21">
        <v>42042.75</v>
      </c>
      <c r="AD4112">
        <v>24.158000000000001</v>
      </c>
    </row>
    <row r="4113" spans="29:30">
      <c r="AC4113" s="21">
        <v>42042.791666666664</v>
      </c>
      <c r="AD4113">
        <v>24.158000000000001</v>
      </c>
    </row>
    <row r="4114" spans="29:30">
      <c r="AC4114" s="21">
        <v>42042.833333333336</v>
      </c>
      <c r="AD4114">
        <v>24.158000000000001</v>
      </c>
    </row>
    <row r="4115" spans="29:30">
      <c r="AC4115" s="21">
        <v>42042.875</v>
      </c>
      <c r="AD4115">
        <v>24.158000000000001</v>
      </c>
    </row>
    <row r="4116" spans="29:30">
      <c r="AC4116" s="21">
        <v>42042.916666666664</v>
      </c>
      <c r="AD4116">
        <v>24.062000000000001</v>
      </c>
    </row>
    <row r="4117" spans="29:30">
      <c r="AC4117" s="21">
        <v>42042.958333333336</v>
      </c>
      <c r="AD4117">
        <v>23.869</v>
      </c>
    </row>
    <row r="4118" spans="29:30">
      <c r="AC4118" s="21">
        <v>42043</v>
      </c>
      <c r="AD4118">
        <v>23.773</v>
      </c>
    </row>
    <row r="4119" spans="29:30">
      <c r="AC4119" s="21">
        <v>42043.041666666664</v>
      </c>
      <c r="AD4119">
        <v>23.773</v>
      </c>
    </row>
    <row r="4120" spans="29:30">
      <c r="AC4120" s="21">
        <v>42043.083333333336</v>
      </c>
      <c r="AD4120">
        <v>23.581</v>
      </c>
    </row>
    <row r="4121" spans="29:30">
      <c r="AC4121" s="21">
        <v>42043.125</v>
      </c>
      <c r="AD4121">
        <v>23.677</v>
      </c>
    </row>
    <row r="4122" spans="29:30">
      <c r="AC4122" s="21">
        <v>42043.166666666664</v>
      </c>
      <c r="AD4122">
        <v>23.484000000000002</v>
      </c>
    </row>
    <row r="4123" spans="29:30">
      <c r="AC4123" s="21">
        <v>42043.208333333336</v>
      </c>
      <c r="AD4123">
        <v>23.581</v>
      </c>
    </row>
    <row r="4124" spans="29:30">
      <c r="AC4124" s="21">
        <v>42043.25</v>
      </c>
      <c r="AD4124">
        <v>23.773</v>
      </c>
    </row>
    <row r="4125" spans="29:30">
      <c r="AC4125" s="21">
        <v>42043.291666666664</v>
      </c>
      <c r="AD4125">
        <v>23.773</v>
      </c>
    </row>
    <row r="4126" spans="29:30">
      <c r="AC4126" s="21">
        <v>42043.333333333336</v>
      </c>
      <c r="AD4126">
        <v>23.677</v>
      </c>
    </row>
    <row r="4127" spans="29:30">
      <c r="AC4127" s="21">
        <v>42043.375</v>
      </c>
      <c r="AD4127">
        <v>23.869</v>
      </c>
    </row>
    <row r="4128" spans="29:30">
      <c r="AC4128" s="21">
        <v>42043.416666666664</v>
      </c>
      <c r="AD4128">
        <v>24.254999999999999</v>
      </c>
    </row>
    <row r="4129" spans="29:30">
      <c r="AC4129" s="21">
        <v>42043.458333333336</v>
      </c>
      <c r="AD4129">
        <v>24.738</v>
      </c>
    </row>
    <row r="4130" spans="29:30">
      <c r="AC4130" s="21">
        <v>42043.5</v>
      </c>
      <c r="AD4130">
        <v>24.931000000000001</v>
      </c>
    </row>
    <row r="4131" spans="29:30">
      <c r="AC4131" s="21">
        <v>42043.541666666664</v>
      </c>
      <c r="AD4131">
        <v>25.125</v>
      </c>
    </row>
    <row r="4132" spans="29:30">
      <c r="AC4132" s="21">
        <v>42043.583333333336</v>
      </c>
      <c r="AD4132">
        <v>24.931000000000001</v>
      </c>
    </row>
    <row r="4133" spans="29:30">
      <c r="AC4133" s="21">
        <v>42043.625</v>
      </c>
      <c r="AD4133">
        <v>25.222000000000001</v>
      </c>
    </row>
    <row r="4134" spans="29:30">
      <c r="AC4134" s="21">
        <v>42043.666666666664</v>
      </c>
      <c r="AD4134">
        <v>24.931000000000001</v>
      </c>
    </row>
    <row r="4135" spans="29:30">
      <c r="AC4135" s="21">
        <v>42043.708333333336</v>
      </c>
      <c r="AD4135">
        <v>24.545000000000002</v>
      </c>
    </row>
    <row r="4136" spans="29:30">
      <c r="AC4136" s="21">
        <v>42043.75</v>
      </c>
      <c r="AD4136">
        <v>24.545000000000002</v>
      </c>
    </row>
    <row r="4137" spans="29:30">
      <c r="AC4137" s="21">
        <v>42043.791666666664</v>
      </c>
      <c r="AD4137">
        <v>24.640999999999998</v>
      </c>
    </row>
    <row r="4138" spans="29:30">
      <c r="AC4138" s="21">
        <v>42043.833333333336</v>
      </c>
      <c r="AD4138">
        <v>24.931000000000001</v>
      </c>
    </row>
    <row r="4139" spans="29:30">
      <c r="AC4139" s="21">
        <v>42043.875</v>
      </c>
      <c r="AD4139">
        <v>24.931000000000001</v>
      </c>
    </row>
    <row r="4140" spans="29:30">
      <c r="AC4140" s="21">
        <v>42043.916666666664</v>
      </c>
      <c r="AD4140">
        <v>24.738</v>
      </c>
    </row>
    <row r="4141" spans="29:30">
      <c r="AC4141" s="21">
        <v>42043.958333333336</v>
      </c>
      <c r="AD4141">
        <v>24.545000000000002</v>
      </c>
    </row>
    <row r="4142" spans="29:30">
      <c r="AC4142" s="21">
        <v>42044</v>
      </c>
      <c r="AD4142">
        <v>24.350999999999999</v>
      </c>
    </row>
    <row r="4143" spans="29:30">
      <c r="AC4143" s="21">
        <v>42044.041666666664</v>
      </c>
      <c r="AD4143">
        <v>24.254999999999999</v>
      </c>
    </row>
    <row r="4144" spans="29:30">
      <c r="AC4144" s="21">
        <v>42044.083333333336</v>
      </c>
      <c r="AD4144">
        <v>24.254999999999999</v>
      </c>
    </row>
    <row r="4145" spans="29:30">
      <c r="AC4145" s="21">
        <v>42044.125</v>
      </c>
      <c r="AD4145">
        <v>24.158000000000001</v>
      </c>
    </row>
    <row r="4146" spans="29:30">
      <c r="AC4146" s="21">
        <v>42044.166666666664</v>
      </c>
      <c r="AD4146">
        <v>24.158000000000001</v>
      </c>
    </row>
    <row r="4147" spans="29:30">
      <c r="AC4147" s="21">
        <v>42044.208333333336</v>
      </c>
      <c r="AD4147">
        <v>24.062000000000001</v>
      </c>
    </row>
    <row r="4148" spans="29:30">
      <c r="AC4148" s="21">
        <v>42044.25</v>
      </c>
      <c r="AD4148">
        <v>23.869</v>
      </c>
    </row>
    <row r="4149" spans="29:30">
      <c r="AC4149" s="21">
        <v>42044.291666666664</v>
      </c>
      <c r="AD4149">
        <v>23.966000000000001</v>
      </c>
    </row>
    <row r="4150" spans="29:30">
      <c r="AC4150" s="21">
        <v>42044.333333333336</v>
      </c>
      <c r="AD4150">
        <v>23.966000000000001</v>
      </c>
    </row>
    <row r="4151" spans="29:30">
      <c r="AC4151" s="21">
        <v>42044.375</v>
      </c>
      <c r="AD4151">
        <v>23.966000000000001</v>
      </c>
    </row>
    <row r="4152" spans="29:30">
      <c r="AC4152" s="21">
        <v>42044.416666666664</v>
      </c>
      <c r="AD4152">
        <v>24.158000000000001</v>
      </c>
    </row>
    <row r="4153" spans="29:30">
      <c r="AC4153" s="21">
        <v>42044.458333333336</v>
      </c>
      <c r="AD4153">
        <v>23.966000000000001</v>
      </c>
    </row>
    <row r="4154" spans="29:30">
      <c r="AC4154" s="21">
        <v>42044.5</v>
      </c>
      <c r="AD4154">
        <v>23.966000000000001</v>
      </c>
    </row>
    <row r="4155" spans="29:30">
      <c r="AC4155" s="21">
        <v>42044.541666666664</v>
      </c>
      <c r="AD4155">
        <v>24.062000000000001</v>
      </c>
    </row>
    <row r="4156" spans="29:30">
      <c r="AC4156" s="21">
        <v>42044.583333333336</v>
      </c>
      <c r="AD4156">
        <v>24.158000000000001</v>
      </c>
    </row>
    <row r="4157" spans="29:30">
      <c r="AC4157" s="21">
        <v>42044.625</v>
      </c>
      <c r="AD4157">
        <v>24.062000000000001</v>
      </c>
    </row>
    <row r="4158" spans="29:30">
      <c r="AC4158" s="21">
        <v>42044.666666666664</v>
      </c>
      <c r="AD4158">
        <v>24.062000000000001</v>
      </c>
    </row>
    <row r="4159" spans="29:30">
      <c r="AC4159" s="21">
        <v>42044.708333333336</v>
      </c>
      <c r="AD4159">
        <v>24.062000000000001</v>
      </c>
    </row>
    <row r="4160" spans="29:30">
      <c r="AC4160" s="21">
        <v>42044.75</v>
      </c>
      <c r="AD4160">
        <v>23.966000000000001</v>
      </c>
    </row>
    <row r="4161" spans="29:30">
      <c r="AC4161" s="21">
        <v>42044.791666666664</v>
      </c>
      <c r="AD4161">
        <v>23.966000000000001</v>
      </c>
    </row>
    <row r="4162" spans="29:30">
      <c r="AC4162" s="21">
        <v>42044.833333333336</v>
      </c>
      <c r="AD4162">
        <v>23.966000000000001</v>
      </c>
    </row>
    <row r="4163" spans="29:30">
      <c r="AC4163" s="21">
        <v>42044.875</v>
      </c>
      <c r="AD4163">
        <v>23.966000000000001</v>
      </c>
    </row>
    <row r="4164" spans="29:30">
      <c r="AC4164" s="21">
        <v>42044.916666666664</v>
      </c>
      <c r="AD4164">
        <v>23.966000000000001</v>
      </c>
    </row>
    <row r="4165" spans="29:30">
      <c r="AC4165" s="21">
        <v>42044.958333333336</v>
      </c>
      <c r="AD4165">
        <v>23.869</v>
      </c>
    </row>
    <row r="4166" spans="29:30">
      <c r="AC4166" s="21">
        <v>42045</v>
      </c>
      <c r="AD4166">
        <v>23.966000000000001</v>
      </c>
    </row>
    <row r="4167" spans="29:30">
      <c r="AC4167" s="21">
        <v>42045.041666666664</v>
      </c>
      <c r="AD4167">
        <v>23.869</v>
      </c>
    </row>
    <row r="4168" spans="29:30">
      <c r="AC4168" s="21">
        <v>42045.083333333336</v>
      </c>
      <c r="AD4168">
        <v>23.869</v>
      </c>
    </row>
    <row r="4169" spans="29:30">
      <c r="AC4169" s="21">
        <v>42045.125</v>
      </c>
      <c r="AD4169">
        <v>23.869</v>
      </c>
    </row>
    <row r="4170" spans="29:30">
      <c r="AC4170" s="21">
        <v>42045.166666666664</v>
      </c>
      <c r="AD4170">
        <v>23.773</v>
      </c>
    </row>
    <row r="4171" spans="29:30">
      <c r="AC4171" s="21">
        <v>42045.208333333336</v>
      </c>
      <c r="AD4171">
        <v>23.773</v>
      </c>
    </row>
    <row r="4172" spans="29:30">
      <c r="AC4172" s="21">
        <v>42045.25</v>
      </c>
      <c r="AD4172">
        <v>23.581</v>
      </c>
    </row>
    <row r="4173" spans="29:30">
      <c r="AC4173" s="21">
        <v>42045.291666666664</v>
      </c>
      <c r="AD4173">
        <v>23.773</v>
      </c>
    </row>
    <row r="4174" spans="29:30">
      <c r="AC4174" s="21">
        <v>42045.333333333336</v>
      </c>
      <c r="AD4174">
        <v>23.869</v>
      </c>
    </row>
    <row r="4175" spans="29:30">
      <c r="AC4175" s="21">
        <v>42045.375</v>
      </c>
      <c r="AD4175">
        <v>23.966000000000001</v>
      </c>
    </row>
    <row r="4176" spans="29:30">
      <c r="AC4176" s="21">
        <v>42045.416666666664</v>
      </c>
      <c r="AD4176">
        <v>24.158000000000001</v>
      </c>
    </row>
    <row r="4177" spans="29:30">
      <c r="AC4177" s="21">
        <v>42045.458333333336</v>
      </c>
      <c r="AD4177">
        <v>24.350999999999999</v>
      </c>
    </row>
    <row r="4178" spans="29:30">
      <c r="AC4178" s="21">
        <v>42045.5</v>
      </c>
      <c r="AD4178">
        <v>24.640999999999998</v>
      </c>
    </row>
    <row r="4179" spans="29:30">
      <c r="AC4179" s="21">
        <v>42045.541666666664</v>
      </c>
      <c r="AD4179">
        <v>25.125</v>
      </c>
    </row>
    <row r="4180" spans="29:30">
      <c r="AC4180" s="21">
        <v>42045.583333333336</v>
      </c>
      <c r="AD4180">
        <v>25.125</v>
      </c>
    </row>
    <row r="4181" spans="29:30">
      <c r="AC4181" s="21">
        <v>42045.625</v>
      </c>
      <c r="AD4181">
        <v>24.835000000000001</v>
      </c>
    </row>
    <row r="4182" spans="29:30">
      <c r="AC4182" s="21">
        <v>42045.666666666664</v>
      </c>
      <c r="AD4182">
        <v>24.931000000000001</v>
      </c>
    </row>
    <row r="4183" spans="29:30">
      <c r="AC4183" s="21">
        <v>42045.708333333336</v>
      </c>
      <c r="AD4183">
        <v>24.835000000000001</v>
      </c>
    </row>
    <row r="4184" spans="29:30">
      <c r="AC4184" s="21">
        <v>42045.75</v>
      </c>
      <c r="AD4184">
        <v>24.835000000000001</v>
      </c>
    </row>
    <row r="4185" spans="29:30">
      <c r="AC4185" s="21">
        <v>42045.791666666664</v>
      </c>
      <c r="AD4185">
        <v>24.640999999999998</v>
      </c>
    </row>
    <row r="4186" spans="29:30">
      <c r="AC4186" s="21">
        <v>42045.833333333336</v>
      </c>
      <c r="AD4186">
        <v>24.448</v>
      </c>
    </row>
    <row r="4187" spans="29:30">
      <c r="AC4187" s="21">
        <v>42045.875</v>
      </c>
      <c r="AD4187">
        <v>24.158000000000001</v>
      </c>
    </row>
    <row r="4188" spans="29:30">
      <c r="AC4188" s="21">
        <v>42045.916666666664</v>
      </c>
      <c r="AD4188">
        <v>23.869</v>
      </c>
    </row>
    <row r="4189" spans="29:30">
      <c r="AC4189" s="21">
        <v>42045.958333333336</v>
      </c>
      <c r="AD4189">
        <v>23.773</v>
      </c>
    </row>
    <row r="4190" spans="29:30">
      <c r="AC4190" s="21">
        <v>42046</v>
      </c>
      <c r="AD4190">
        <v>23.677</v>
      </c>
    </row>
    <row r="4191" spans="29:30">
      <c r="AC4191" s="21">
        <v>42046.041666666664</v>
      </c>
      <c r="AD4191">
        <v>23.581</v>
      </c>
    </row>
    <row r="4192" spans="29:30">
      <c r="AC4192" s="21">
        <v>42046.083333333336</v>
      </c>
      <c r="AD4192">
        <v>23.581</v>
      </c>
    </row>
    <row r="4193" spans="29:30">
      <c r="AC4193" s="21">
        <v>42046.125</v>
      </c>
      <c r="AD4193">
        <v>23.581</v>
      </c>
    </row>
    <row r="4194" spans="29:30">
      <c r="AC4194" s="21">
        <v>42046.166666666664</v>
      </c>
      <c r="AD4194">
        <v>23.484000000000002</v>
      </c>
    </row>
    <row r="4195" spans="29:30">
      <c r="AC4195" s="21">
        <v>42046.208333333336</v>
      </c>
      <c r="AD4195">
        <v>23.388000000000002</v>
      </c>
    </row>
    <row r="4196" spans="29:30">
      <c r="AC4196" s="21">
        <v>42046.25</v>
      </c>
      <c r="AD4196">
        <v>23.388000000000002</v>
      </c>
    </row>
    <row r="4197" spans="29:30">
      <c r="AC4197" s="21">
        <v>42046.291666666664</v>
      </c>
      <c r="AD4197">
        <v>23.292000000000002</v>
      </c>
    </row>
    <row r="4198" spans="29:30">
      <c r="AC4198" s="21">
        <v>42046.333333333336</v>
      </c>
      <c r="AD4198">
        <v>23.292000000000002</v>
      </c>
    </row>
    <row r="4199" spans="29:30">
      <c r="AC4199" s="21">
        <v>42046.375</v>
      </c>
      <c r="AD4199">
        <v>23.773</v>
      </c>
    </row>
    <row r="4200" spans="29:30">
      <c r="AC4200" s="21">
        <v>42046.416666666664</v>
      </c>
      <c r="AD4200">
        <v>23.869</v>
      </c>
    </row>
    <row r="4201" spans="29:30">
      <c r="AC4201" s="21">
        <v>42046.458333333336</v>
      </c>
      <c r="AD4201">
        <v>24.350999999999999</v>
      </c>
    </row>
    <row r="4202" spans="29:30">
      <c r="AC4202" s="21">
        <v>42046.5</v>
      </c>
      <c r="AD4202">
        <v>24.545000000000002</v>
      </c>
    </row>
    <row r="4203" spans="29:30">
      <c r="AC4203" s="21">
        <v>42046.541666666664</v>
      </c>
      <c r="AD4203">
        <v>24.931000000000001</v>
      </c>
    </row>
    <row r="4204" spans="29:30">
      <c r="AC4204" s="21">
        <v>42046.583333333336</v>
      </c>
      <c r="AD4204">
        <v>24.931000000000001</v>
      </c>
    </row>
    <row r="4205" spans="29:30">
      <c r="AC4205" s="21">
        <v>42046.625</v>
      </c>
      <c r="AD4205">
        <v>24.931000000000001</v>
      </c>
    </row>
    <row r="4206" spans="29:30">
      <c r="AC4206" s="21">
        <v>42046.666666666664</v>
      </c>
      <c r="AD4206">
        <v>24.545000000000002</v>
      </c>
    </row>
    <row r="4207" spans="29:30">
      <c r="AC4207" s="21">
        <v>42046.708333333336</v>
      </c>
      <c r="AD4207">
        <v>24.448</v>
      </c>
    </row>
    <row r="4208" spans="29:30">
      <c r="AC4208" s="21">
        <v>42046.75</v>
      </c>
      <c r="AD4208">
        <v>24.350999999999999</v>
      </c>
    </row>
    <row r="4209" spans="29:30">
      <c r="AC4209" s="21">
        <v>42046.791666666664</v>
      </c>
      <c r="AD4209">
        <v>24.254999999999999</v>
      </c>
    </row>
    <row r="4210" spans="29:30">
      <c r="AC4210" s="21">
        <v>42046.833333333336</v>
      </c>
      <c r="AD4210">
        <v>24.062000000000001</v>
      </c>
    </row>
    <row r="4211" spans="29:30">
      <c r="AC4211" s="21">
        <v>42046.875</v>
      </c>
      <c r="AD4211">
        <v>23.869</v>
      </c>
    </row>
    <row r="4212" spans="29:30">
      <c r="AC4212" s="21">
        <v>42046.916666666664</v>
      </c>
      <c r="AD4212">
        <v>23.869</v>
      </c>
    </row>
    <row r="4213" spans="29:30">
      <c r="AC4213" s="21">
        <v>42046.958333333336</v>
      </c>
      <c r="AD4213">
        <v>23.869</v>
      </c>
    </row>
    <row r="4214" spans="29:30">
      <c r="AC4214" s="21">
        <v>42047</v>
      </c>
      <c r="AD4214">
        <v>23.773</v>
      </c>
    </row>
    <row r="4215" spans="29:30">
      <c r="AC4215" s="21">
        <v>42047.041666666664</v>
      </c>
      <c r="AD4215">
        <v>23.773</v>
      </c>
    </row>
    <row r="4216" spans="29:30">
      <c r="AC4216" s="21">
        <v>42047.083333333336</v>
      </c>
      <c r="AD4216">
        <v>23.677</v>
      </c>
    </row>
    <row r="4217" spans="29:30">
      <c r="AC4217" s="21">
        <v>42047.125</v>
      </c>
      <c r="AD4217">
        <v>23.677</v>
      </c>
    </row>
    <row r="4218" spans="29:30">
      <c r="AC4218" s="21">
        <v>42047.166666666664</v>
      </c>
      <c r="AD4218">
        <v>23.581</v>
      </c>
    </row>
    <row r="4219" spans="29:30">
      <c r="AC4219" s="21">
        <v>42047.208333333336</v>
      </c>
      <c r="AD4219">
        <v>23.773</v>
      </c>
    </row>
    <row r="4220" spans="29:30">
      <c r="AC4220" s="21">
        <v>42047.25</v>
      </c>
      <c r="AD4220">
        <v>23.869</v>
      </c>
    </row>
    <row r="4221" spans="29:30">
      <c r="AC4221" s="21">
        <v>42047.291666666664</v>
      </c>
      <c r="AD4221">
        <v>23.869</v>
      </c>
    </row>
    <row r="4222" spans="29:30">
      <c r="AC4222" s="21">
        <v>42047.333333333336</v>
      </c>
      <c r="AD4222">
        <v>23.869</v>
      </c>
    </row>
    <row r="4223" spans="29:30">
      <c r="AC4223" s="21">
        <v>42047.375</v>
      </c>
      <c r="AD4223">
        <v>24.062000000000001</v>
      </c>
    </row>
    <row r="4224" spans="29:30">
      <c r="AC4224" s="21">
        <v>42047.416666666664</v>
      </c>
      <c r="AD4224">
        <v>24.158000000000001</v>
      </c>
    </row>
    <row r="4225" spans="29:30">
      <c r="AC4225" s="21">
        <v>42047.458333333336</v>
      </c>
      <c r="AD4225">
        <v>24.350999999999999</v>
      </c>
    </row>
    <row r="4226" spans="29:30">
      <c r="AC4226" s="21">
        <v>42047.5</v>
      </c>
      <c r="AD4226">
        <v>24.738</v>
      </c>
    </row>
    <row r="4227" spans="29:30">
      <c r="AC4227" s="21">
        <v>42047.541666666664</v>
      </c>
      <c r="AD4227">
        <v>25.027999999999999</v>
      </c>
    </row>
    <row r="4228" spans="29:30">
      <c r="AC4228" s="21">
        <v>42047.583333333336</v>
      </c>
      <c r="AD4228">
        <v>25.222000000000001</v>
      </c>
    </row>
    <row r="4229" spans="29:30">
      <c r="AC4229" s="21">
        <v>42047.625</v>
      </c>
      <c r="AD4229">
        <v>24.931000000000001</v>
      </c>
    </row>
    <row r="4230" spans="29:30">
      <c r="AC4230" s="21">
        <v>42047.666666666664</v>
      </c>
      <c r="AD4230">
        <v>24.738</v>
      </c>
    </row>
    <row r="4231" spans="29:30">
      <c r="AC4231" s="21">
        <v>42047.708333333336</v>
      </c>
      <c r="AD4231">
        <v>24.640999999999998</v>
      </c>
    </row>
    <row r="4232" spans="29:30">
      <c r="AC4232" s="21">
        <v>42047.75</v>
      </c>
      <c r="AD4232">
        <v>24.545000000000002</v>
      </c>
    </row>
    <row r="4233" spans="29:30">
      <c r="AC4233" s="21">
        <v>42047.791666666664</v>
      </c>
      <c r="AD4233">
        <v>24.350999999999999</v>
      </c>
    </row>
    <row r="4234" spans="29:30">
      <c r="AC4234" s="21">
        <v>42047.833333333336</v>
      </c>
      <c r="AD4234">
        <v>24.254999999999999</v>
      </c>
    </row>
    <row r="4235" spans="29:30">
      <c r="AC4235" s="21">
        <v>42047.875</v>
      </c>
      <c r="AD4235">
        <v>24.062000000000001</v>
      </c>
    </row>
    <row r="4236" spans="29:30">
      <c r="AC4236" s="21">
        <v>42047.916666666664</v>
      </c>
      <c r="AD4236">
        <v>24.062000000000001</v>
      </c>
    </row>
    <row r="4237" spans="29:30">
      <c r="AC4237" s="21">
        <v>42047.958333333336</v>
      </c>
      <c r="AD4237">
        <v>24.158000000000001</v>
      </c>
    </row>
    <row r="4238" spans="29:30">
      <c r="AC4238" s="21">
        <v>42048</v>
      </c>
      <c r="AD4238">
        <v>24.158000000000001</v>
      </c>
    </row>
    <row r="4239" spans="29:30">
      <c r="AC4239" s="21">
        <v>42048.041666666664</v>
      </c>
      <c r="AD4239">
        <v>24.158000000000001</v>
      </c>
    </row>
    <row r="4240" spans="29:30">
      <c r="AC4240" s="21">
        <v>42048.083333333336</v>
      </c>
      <c r="AD4240">
        <v>24.062000000000001</v>
      </c>
    </row>
    <row r="4241" spans="29:30">
      <c r="AC4241" s="21">
        <v>42048.125</v>
      </c>
      <c r="AD4241">
        <v>24.062000000000001</v>
      </c>
    </row>
    <row r="4242" spans="29:30">
      <c r="AC4242" s="21">
        <v>42048.166666666664</v>
      </c>
      <c r="AD4242">
        <v>24.062000000000001</v>
      </c>
    </row>
    <row r="4243" spans="29:30">
      <c r="AC4243" s="21">
        <v>42048.208333333336</v>
      </c>
      <c r="AD4243">
        <v>24.062000000000001</v>
      </c>
    </row>
    <row r="4244" spans="29:30">
      <c r="AC4244" s="21">
        <v>42048.25</v>
      </c>
      <c r="AD4244">
        <v>23.966000000000001</v>
      </c>
    </row>
    <row r="4245" spans="29:30">
      <c r="AC4245" s="21">
        <v>42048.291666666664</v>
      </c>
      <c r="AD4245">
        <v>23.869</v>
      </c>
    </row>
    <row r="4246" spans="29:30">
      <c r="AC4246" s="21">
        <v>42048.333333333336</v>
      </c>
      <c r="AD4246">
        <v>23.869</v>
      </c>
    </row>
    <row r="4247" spans="29:30">
      <c r="AC4247" s="21">
        <v>42048.375</v>
      </c>
      <c r="AD4247">
        <v>23.869</v>
      </c>
    </row>
    <row r="4248" spans="29:30">
      <c r="AC4248" s="21">
        <v>42048.416666666664</v>
      </c>
      <c r="AD4248">
        <v>23.966000000000001</v>
      </c>
    </row>
    <row r="4249" spans="29:30">
      <c r="AC4249" s="21">
        <v>42048.458333333336</v>
      </c>
      <c r="AD4249">
        <v>24.158000000000001</v>
      </c>
    </row>
    <row r="4250" spans="29:30">
      <c r="AC4250" s="21">
        <v>42048.5</v>
      </c>
      <c r="AD4250">
        <v>24.062000000000001</v>
      </c>
    </row>
    <row r="4251" spans="29:30">
      <c r="AC4251" s="21">
        <v>42048.541666666664</v>
      </c>
      <c r="AD4251">
        <v>24.062000000000001</v>
      </c>
    </row>
    <row r="4252" spans="29:30">
      <c r="AC4252" s="21">
        <v>42048.583333333336</v>
      </c>
      <c r="AD4252">
        <v>24.158000000000001</v>
      </c>
    </row>
    <row r="4253" spans="29:30">
      <c r="AC4253" s="21">
        <v>42048.625</v>
      </c>
      <c r="AD4253">
        <v>24.158000000000001</v>
      </c>
    </row>
    <row r="4254" spans="29:30">
      <c r="AC4254" s="21">
        <v>42048.666666666664</v>
      </c>
      <c r="AD4254">
        <v>24.158000000000001</v>
      </c>
    </row>
    <row r="4255" spans="29:30">
      <c r="AC4255" s="21">
        <v>42048.708333333336</v>
      </c>
      <c r="AD4255">
        <v>24.158000000000001</v>
      </c>
    </row>
    <row r="4256" spans="29:30">
      <c r="AC4256" s="21">
        <v>42048.75</v>
      </c>
      <c r="AD4256">
        <v>24.158000000000001</v>
      </c>
    </row>
    <row r="4257" spans="29:30">
      <c r="AC4257" s="21">
        <v>42048.791666666664</v>
      </c>
      <c r="AD4257">
        <v>24.062000000000001</v>
      </c>
    </row>
    <row r="4258" spans="29:30">
      <c r="AC4258" s="21">
        <v>42048.833333333336</v>
      </c>
      <c r="AD4258">
        <v>24.062000000000001</v>
      </c>
    </row>
    <row r="4259" spans="29:30">
      <c r="AC4259" s="21">
        <v>42048.875</v>
      </c>
      <c r="AD4259">
        <v>24.062000000000001</v>
      </c>
    </row>
    <row r="4260" spans="29:30">
      <c r="AC4260" s="21">
        <v>42048.916666666664</v>
      </c>
      <c r="AD4260">
        <v>24.062000000000001</v>
      </c>
    </row>
    <row r="4261" spans="29:30">
      <c r="AC4261" s="21">
        <v>42048.958333333336</v>
      </c>
      <c r="AD4261">
        <v>23.966000000000001</v>
      </c>
    </row>
    <row r="4262" spans="29:30">
      <c r="AC4262" s="21">
        <v>42049</v>
      </c>
      <c r="AD4262">
        <v>23.966000000000001</v>
      </c>
    </row>
    <row r="4263" spans="29:30">
      <c r="AC4263" s="21">
        <v>42049.041666666664</v>
      </c>
      <c r="AD4263">
        <v>23.966000000000001</v>
      </c>
    </row>
    <row r="4264" spans="29:30">
      <c r="AC4264" s="21">
        <v>42049.083333333336</v>
      </c>
      <c r="AD4264">
        <v>23.966000000000001</v>
      </c>
    </row>
    <row r="4265" spans="29:30">
      <c r="AC4265" s="21">
        <v>42049.125</v>
      </c>
      <c r="AD4265">
        <v>23.869</v>
      </c>
    </row>
    <row r="4266" spans="29:30">
      <c r="AC4266" s="21">
        <v>42049.166666666664</v>
      </c>
      <c r="AD4266">
        <v>23.869</v>
      </c>
    </row>
    <row r="4267" spans="29:30">
      <c r="AC4267" s="21">
        <v>42049.208333333336</v>
      </c>
      <c r="AD4267">
        <v>23.773</v>
      </c>
    </row>
    <row r="4268" spans="29:30">
      <c r="AC4268" s="21">
        <v>42049.25</v>
      </c>
      <c r="AD4268">
        <v>23.773</v>
      </c>
    </row>
    <row r="4269" spans="29:30">
      <c r="AC4269" s="21">
        <v>42049.291666666664</v>
      </c>
      <c r="AD4269">
        <v>23.677</v>
      </c>
    </row>
    <row r="4270" spans="29:30">
      <c r="AC4270" s="21">
        <v>42049.333333333336</v>
      </c>
      <c r="AD4270">
        <v>23.677</v>
      </c>
    </row>
    <row r="4271" spans="29:30">
      <c r="AC4271" s="21">
        <v>42049.375</v>
      </c>
      <c r="AD4271">
        <v>23.677</v>
      </c>
    </row>
    <row r="4272" spans="29:30">
      <c r="AC4272" s="21">
        <v>42049.416666666664</v>
      </c>
      <c r="AD4272">
        <v>23.677</v>
      </c>
    </row>
    <row r="4273" spans="29:30">
      <c r="AC4273" s="21">
        <v>42049.458333333336</v>
      </c>
      <c r="AD4273">
        <v>23.677</v>
      </c>
    </row>
    <row r="4274" spans="29:30">
      <c r="AC4274" s="21">
        <v>42049.5</v>
      </c>
      <c r="AD4274">
        <v>23.773</v>
      </c>
    </row>
    <row r="4275" spans="29:30">
      <c r="AC4275" s="21">
        <v>42049.541666666664</v>
      </c>
      <c r="AD4275">
        <v>24.062000000000001</v>
      </c>
    </row>
    <row r="4276" spans="29:30">
      <c r="AC4276" s="21">
        <v>42049.583333333336</v>
      </c>
      <c r="AD4276">
        <v>24.062000000000001</v>
      </c>
    </row>
    <row r="4277" spans="29:30">
      <c r="AC4277" s="21">
        <v>42049.625</v>
      </c>
      <c r="AD4277">
        <v>24.062000000000001</v>
      </c>
    </row>
    <row r="4278" spans="29:30">
      <c r="AC4278" s="21">
        <v>42049.666666666664</v>
      </c>
      <c r="AD4278">
        <v>23.869</v>
      </c>
    </row>
    <row r="4279" spans="29:30">
      <c r="AC4279" s="21">
        <v>42049.708333333336</v>
      </c>
      <c r="AD4279">
        <v>23.677</v>
      </c>
    </row>
    <row r="4280" spans="29:30">
      <c r="AC4280" s="21">
        <v>42049.75</v>
      </c>
      <c r="AD4280">
        <v>23.581</v>
      </c>
    </row>
    <row r="4281" spans="29:30">
      <c r="AC4281" s="21">
        <v>42049.791666666664</v>
      </c>
      <c r="AD4281">
        <v>23.484000000000002</v>
      </c>
    </row>
    <row r="4282" spans="29:30">
      <c r="AC4282" s="21">
        <v>42049.833333333336</v>
      </c>
      <c r="AD4282">
        <v>23.388000000000002</v>
      </c>
    </row>
    <row r="4283" spans="29:30">
      <c r="AC4283" s="21">
        <v>42049.875</v>
      </c>
      <c r="AD4283">
        <v>23.196000000000002</v>
      </c>
    </row>
    <row r="4284" spans="29:30">
      <c r="AC4284" s="21">
        <v>42049.916666666664</v>
      </c>
      <c r="AD4284">
        <v>23.1</v>
      </c>
    </row>
    <row r="4285" spans="29:30">
      <c r="AC4285" s="21">
        <v>42049.958333333336</v>
      </c>
      <c r="AD4285">
        <v>23.292000000000002</v>
      </c>
    </row>
    <row r="4286" spans="29:30">
      <c r="AC4286" s="21">
        <v>42050</v>
      </c>
      <c r="AD4286">
        <v>23.388000000000002</v>
      </c>
    </row>
    <row r="4287" spans="29:30">
      <c r="AC4287" s="21">
        <v>42050.041666666664</v>
      </c>
      <c r="AD4287">
        <v>23.196000000000002</v>
      </c>
    </row>
    <row r="4288" spans="29:30">
      <c r="AC4288" s="21">
        <v>42050.083333333336</v>
      </c>
      <c r="AD4288">
        <v>23.1</v>
      </c>
    </row>
    <row r="4289" spans="29:30">
      <c r="AC4289" s="21">
        <v>42050.125</v>
      </c>
      <c r="AD4289">
        <v>22.908000000000001</v>
      </c>
    </row>
    <row r="4290" spans="29:30">
      <c r="AC4290" s="21">
        <v>42050.166666666664</v>
      </c>
      <c r="AD4290">
        <v>23.196000000000002</v>
      </c>
    </row>
    <row r="4291" spans="29:30">
      <c r="AC4291" s="21">
        <v>42050.208333333336</v>
      </c>
      <c r="AD4291">
        <v>23.292000000000002</v>
      </c>
    </row>
    <row r="4292" spans="29:30">
      <c r="AC4292" s="21">
        <v>42050.25</v>
      </c>
      <c r="AD4292">
        <v>23.004000000000001</v>
      </c>
    </row>
    <row r="4293" spans="29:30">
      <c r="AC4293" s="21">
        <v>42050.291666666664</v>
      </c>
      <c r="AD4293">
        <v>23.004000000000001</v>
      </c>
    </row>
    <row r="4294" spans="29:30">
      <c r="AC4294" s="21">
        <v>42050.333333333336</v>
      </c>
      <c r="AD4294">
        <v>23.1</v>
      </c>
    </row>
    <row r="4295" spans="29:30">
      <c r="AC4295" s="21">
        <v>42050.375</v>
      </c>
      <c r="AD4295">
        <v>23.292000000000002</v>
      </c>
    </row>
    <row r="4296" spans="29:30">
      <c r="AC4296" s="21">
        <v>42050.416666666664</v>
      </c>
      <c r="AD4296">
        <v>23.388000000000002</v>
      </c>
    </row>
    <row r="4297" spans="29:30">
      <c r="AC4297" s="21">
        <v>42050.458333333336</v>
      </c>
      <c r="AD4297">
        <v>23.773</v>
      </c>
    </row>
    <row r="4298" spans="29:30">
      <c r="AC4298" s="21">
        <v>42050.5</v>
      </c>
      <c r="AD4298">
        <v>24.062000000000001</v>
      </c>
    </row>
    <row r="4299" spans="29:30">
      <c r="AC4299" s="21">
        <v>42050.541666666664</v>
      </c>
      <c r="AD4299">
        <v>24.350999999999999</v>
      </c>
    </row>
    <row r="4300" spans="29:30">
      <c r="AC4300" s="21">
        <v>42050.583333333336</v>
      </c>
      <c r="AD4300">
        <v>24.640999999999998</v>
      </c>
    </row>
    <row r="4301" spans="29:30">
      <c r="AC4301" s="21">
        <v>42050.625</v>
      </c>
      <c r="AD4301">
        <v>24.738</v>
      </c>
    </row>
    <row r="4302" spans="29:30">
      <c r="AC4302" s="21">
        <v>42050.666666666664</v>
      </c>
      <c r="AD4302">
        <v>24.738</v>
      </c>
    </row>
    <row r="4303" spans="29:30">
      <c r="AC4303" s="21">
        <v>42050.708333333336</v>
      </c>
      <c r="AD4303">
        <v>24.545000000000002</v>
      </c>
    </row>
    <row r="4304" spans="29:30">
      <c r="AC4304" s="21">
        <v>42050.75</v>
      </c>
      <c r="AD4304">
        <v>24.254999999999999</v>
      </c>
    </row>
    <row r="4305" spans="29:30">
      <c r="AC4305" s="21">
        <v>42050.791666666664</v>
      </c>
      <c r="AD4305">
        <v>23.966000000000001</v>
      </c>
    </row>
    <row r="4306" spans="29:30">
      <c r="AC4306" s="21">
        <v>42050.833333333336</v>
      </c>
      <c r="AD4306">
        <v>23.677</v>
      </c>
    </row>
    <row r="4307" spans="29:30">
      <c r="AC4307" s="21">
        <v>42050.875</v>
      </c>
      <c r="AD4307">
        <v>23.484000000000002</v>
      </c>
    </row>
    <row r="4308" spans="29:30">
      <c r="AC4308" s="21">
        <v>42050.916666666664</v>
      </c>
      <c r="AD4308">
        <v>23.292000000000002</v>
      </c>
    </row>
    <row r="4309" spans="29:30">
      <c r="AC4309" s="21">
        <v>42050.958333333336</v>
      </c>
      <c r="AD4309">
        <v>23.292000000000002</v>
      </c>
    </row>
    <row r="4310" spans="29:30">
      <c r="AC4310" s="21">
        <v>42051</v>
      </c>
      <c r="AD4310">
        <v>23.484000000000002</v>
      </c>
    </row>
    <row r="4311" spans="29:30">
      <c r="AC4311" s="21">
        <v>42051.041666666664</v>
      </c>
      <c r="AD4311">
        <v>23.484000000000002</v>
      </c>
    </row>
    <row r="4312" spans="29:30">
      <c r="AC4312" s="21">
        <v>42051.083333333336</v>
      </c>
      <c r="AD4312">
        <v>23.484000000000002</v>
      </c>
    </row>
    <row r="4313" spans="29:30">
      <c r="AC4313" s="21">
        <v>42051.125</v>
      </c>
      <c r="AD4313">
        <v>23.388000000000002</v>
      </c>
    </row>
    <row r="4314" spans="29:30">
      <c r="AC4314" s="21">
        <v>42051.166666666664</v>
      </c>
      <c r="AD4314">
        <v>23.388000000000002</v>
      </c>
    </row>
    <row r="4315" spans="29:30">
      <c r="AC4315" s="21">
        <v>42051.208333333336</v>
      </c>
      <c r="AD4315">
        <v>23.292000000000002</v>
      </c>
    </row>
    <row r="4316" spans="29:30">
      <c r="AC4316" s="21">
        <v>42051.25</v>
      </c>
      <c r="AD4316">
        <v>23.1</v>
      </c>
    </row>
    <row r="4317" spans="29:30">
      <c r="AC4317" s="21">
        <v>42051.291666666664</v>
      </c>
      <c r="AD4317">
        <v>23.004000000000001</v>
      </c>
    </row>
    <row r="4318" spans="29:30">
      <c r="AC4318" s="21">
        <v>42051.333333333336</v>
      </c>
      <c r="AD4318">
        <v>23.004000000000001</v>
      </c>
    </row>
    <row r="4319" spans="29:30">
      <c r="AC4319" s="21">
        <v>42051.375</v>
      </c>
      <c r="AD4319">
        <v>23.1</v>
      </c>
    </row>
    <row r="4320" spans="29:30">
      <c r="AC4320" s="21">
        <v>42051.416666666664</v>
      </c>
      <c r="AD4320">
        <v>23.388000000000002</v>
      </c>
    </row>
    <row r="4321" spans="29:30">
      <c r="AC4321" s="21">
        <v>42051.458333333336</v>
      </c>
      <c r="AD4321">
        <v>24.158000000000001</v>
      </c>
    </row>
    <row r="4322" spans="29:30">
      <c r="AC4322" s="21">
        <v>42051.5</v>
      </c>
      <c r="AD4322">
        <v>24.545000000000002</v>
      </c>
    </row>
    <row r="4323" spans="29:30">
      <c r="AC4323" s="21">
        <v>42051.541666666664</v>
      </c>
      <c r="AD4323">
        <v>24.835000000000001</v>
      </c>
    </row>
    <row r="4324" spans="29:30">
      <c r="AC4324" s="21">
        <v>42051.583333333336</v>
      </c>
      <c r="AD4324">
        <v>25.027999999999999</v>
      </c>
    </row>
    <row r="4325" spans="29:30">
      <c r="AC4325" s="21">
        <v>42051.625</v>
      </c>
      <c r="AD4325">
        <v>25.222000000000001</v>
      </c>
    </row>
    <row r="4326" spans="29:30">
      <c r="AC4326" s="21">
        <v>42051.666666666664</v>
      </c>
      <c r="AD4326">
        <v>25.222000000000001</v>
      </c>
    </row>
    <row r="4327" spans="29:30">
      <c r="AC4327" s="21">
        <v>42051.708333333336</v>
      </c>
      <c r="AD4327">
        <v>25.125</v>
      </c>
    </row>
    <row r="4328" spans="29:30">
      <c r="AC4328" s="21">
        <v>42051.75</v>
      </c>
      <c r="AD4328">
        <v>25.318999999999999</v>
      </c>
    </row>
    <row r="4329" spans="29:30">
      <c r="AC4329" s="21">
        <v>42051.791666666664</v>
      </c>
      <c r="AD4329">
        <v>24.931000000000001</v>
      </c>
    </row>
    <row r="4330" spans="29:30">
      <c r="AC4330" s="21">
        <v>42051.833333333336</v>
      </c>
      <c r="AD4330">
        <v>24.738</v>
      </c>
    </row>
    <row r="4331" spans="29:30">
      <c r="AC4331" s="21">
        <v>42051.875</v>
      </c>
      <c r="AD4331">
        <v>24.640999999999998</v>
      </c>
    </row>
    <row r="4332" spans="29:30">
      <c r="AC4332" s="21">
        <v>42051.916666666664</v>
      </c>
      <c r="AD4332">
        <v>24.640999999999998</v>
      </c>
    </row>
    <row r="4333" spans="29:30">
      <c r="AC4333" s="21">
        <v>42051.958333333336</v>
      </c>
      <c r="AD4333">
        <v>24.545000000000002</v>
      </c>
    </row>
    <row r="4334" spans="29:30">
      <c r="AC4334" s="21">
        <v>42052</v>
      </c>
      <c r="AD4334">
        <v>24.158000000000001</v>
      </c>
    </row>
    <row r="4335" spans="29:30">
      <c r="AC4335" s="21">
        <v>42052.041666666664</v>
      </c>
      <c r="AD4335">
        <v>24.062000000000001</v>
      </c>
    </row>
    <row r="4336" spans="29:30">
      <c r="AC4336" s="21">
        <v>42052.083333333336</v>
      </c>
      <c r="AD4336">
        <v>24.062000000000001</v>
      </c>
    </row>
    <row r="4337" spans="29:30">
      <c r="AC4337" s="21">
        <v>42052.125</v>
      </c>
      <c r="AD4337">
        <v>24.062000000000001</v>
      </c>
    </row>
    <row r="4338" spans="29:30">
      <c r="AC4338" s="21">
        <v>42052.166666666664</v>
      </c>
      <c r="AD4338">
        <v>24.062000000000001</v>
      </c>
    </row>
    <row r="4339" spans="29:30">
      <c r="AC4339" s="21">
        <v>42052.208333333336</v>
      </c>
      <c r="AD4339">
        <v>24.062000000000001</v>
      </c>
    </row>
    <row r="4340" spans="29:30">
      <c r="AC4340" s="21">
        <v>42052.25</v>
      </c>
      <c r="AD4340">
        <v>24.158000000000001</v>
      </c>
    </row>
    <row r="4341" spans="29:30">
      <c r="AC4341" s="21">
        <v>42052.291666666664</v>
      </c>
      <c r="AD4341">
        <v>23.966000000000001</v>
      </c>
    </row>
    <row r="4342" spans="29:30">
      <c r="AC4342" s="21">
        <v>42052.333333333336</v>
      </c>
      <c r="AD4342">
        <v>23.869</v>
      </c>
    </row>
    <row r="4343" spans="29:30">
      <c r="AC4343" s="21">
        <v>42052.375</v>
      </c>
      <c r="AD4343">
        <v>24.062000000000001</v>
      </c>
    </row>
    <row r="4344" spans="29:30">
      <c r="AC4344" s="21">
        <v>42052.416666666664</v>
      </c>
      <c r="AD4344">
        <v>24.448</v>
      </c>
    </row>
    <row r="4345" spans="29:30">
      <c r="AC4345" s="21">
        <v>42052.458333333336</v>
      </c>
      <c r="AD4345">
        <v>24.738</v>
      </c>
    </row>
    <row r="4346" spans="29:30">
      <c r="AC4346" s="21">
        <v>42052.5</v>
      </c>
      <c r="AD4346">
        <v>25.027999999999999</v>
      </c>
    </row>
    <row r="4347" spans="29:30">
      <c r="AC4347" s="21">
        <v>42052.541666666664</v>
      </c>
      <c r="AD4347">
        <v>25.125</v>
      </c>
    </row>
    <row r="4348" spans="29:30">
      <c r="AC4348" s="21">
        <v>42052.583333333336</v>
      </c>
      <c r="AD4348">
        <v>25.61</v>
      </c>
    </row>
    <row r="4349" spans="29:30">
      <c r="AC4349" s="21">
        <v>42052.625</v>
      </c>
      <c r="AD4349">
        <v>25.707999999999998</v>
      </c>
    </row>
    <row r="4350" spans="29:30">
      <c r="AC4350" s="21">
        <v>42052.666666666664</v>
      </c>
      <c r="AD4350">
        <v>25.805</v>
      </c>
    </row>
    <row r="4351" spans="29:30">
      <c r="AC4351" s="21">
        <v>42052.708333333336</v>
      </c>
      <c r="AD4351">
        <v>25.805</v>
      </c>
    </row>
    <row r="4352" spans="29:30">
      <c r="AC4352" s="21">
        <v>42052.75</v>
      </c>
      <c r="AD4352">
        <v>25.513000000000002</v>
      </c>
    </row>
    <row r="4353" spans="29:30">
      <c r="AC4353" s="21">
        <v>42052.791666666664</v>
      </c>
      <c r="AD4353">
        <v>25.416</v>
      </c>
    </row>
    <row r="4354" spans="29:30">
      <c r="AC4354" s="21">
        <v>42052.833333333336</v>
      </c>
      <c r="AD4354">
        <v>25.318999999999999</v>
      </c>
    </row>
    <row r="4355" spans="29:30">
      <c r="AC4355" s="21">
        <v>42052.875</v>
      </c>
      <c r="AD4355">
        <v>25.125</v>
      </c>
    </row>
    <row r="4356" spans="29:30">
      <c r="AC4356" s="21">
        <v>42052.916666666664</v>
      </c>
      <c r="AD4356">
        <v>25.027999999999999</v>
      </c>
    </row>
    <row r="4357" spans="29:30">
      <c r="AC4357" s="21">
        <v>42052.958333333336</v>
      </c>
      <c r="AD4357">
        <v>24.931000000000001</v>
      </c>
    </row>
    <row r="4358" spans="29:30">
      <c r="AC4358" s="21">
        <v>42053</v>
      </c>
      <c r="AD4358">
        <v>24.738</v>
      </c>
    </row>
    <row r="4359" spans="29:30">
      <c r="AC4359" s="21">
        <v>42053.041666666664</v>
      </c>
      <c r="AD4359">
        <v>24.738</v>
      </c>
    </row>
    <row r="4360" spans="29:30">
      <c r="AC4360" s="21">
        <v>42053.083333333336</v>
      </c>
      <c r="AD4360">
        <v>24.640999999999998</v>
      </c>
    </row>
    <row r="4361" spans="29:30">
      <c r="AC4361" s="21">
        <v>42053.125</v>
      </c>
      <c r="AD4361">
        <v>24.640999999999998</v>
      </c>
    </row>
    <row r="4362" spans="29:30">
      <c r="AC4362" s="21">
        <v>42053.166666666664</v>
      </c>
      <c r="AD4362">
        <v>24.545000000000002</v>
      </c>
    </row>
    <row r="4363" spans="29:30">
      <c r="AC4363" s="21">
        <v>42053.208333333336</v>
      </c>
      <c r="AD4363">
        <v>24.545000000000002</v>
      </c>
    </row>
    <row r="4364" spans="29:30">
      <c r="AC4364" s="21">
        <v>42053.25</v>
      </c>
      <c r="AD4364">
        <v>24.545000000000002</v>
      </c>
    </row>
    <row r="4365" spans="29:30">
      <c r="AC4365" s="21">
        <v>42053.291666666664</v>
      </c>
      <c r="AD4365">
        <v>24.350999999999999</v>
      </c>
    </row>
    <row r="4366" spans="29:30">
      <c r="AC4366" s="21">
        <v>42053.333333333336</v>
      </c>
      <c r="AD4366">
        <v>24.254999999999999</v>
      </c>
    </row>
    <row r="4367" spans="29:30">
      <c r="AC4367" s="21">
        <v>42053.375</v>
      </c>
      <c r="AD4367">
        <v>24.350999999999999</v>
      </c>
    </row>
    <row r="4368" spans="29:30">
      <c r="AC4368" s="21">
        <v>42053.416666666664</v>
      </c>
      <c r="AD4368">
        <v>24.640999999999998</v>
      </c>
    </row>
    <row r="4369" spans="29:30">
      <c r="AC4369" s="21">
        <v>42053.458333333336</v>
      </c>
      <c r="AD4369">
        <v>24.931000000000001</v>
      </c>
    </row>
    <row r="4370" spans="29:30">
      <c r="AC4370" s="21">
        <v>42053.5</v>
      </c>
      <c r="AD4370">
        <v>25.318999999999999</v>
      </c>
    </row>
    <row r="4371" spans="29:30">
      <c r="AC4371" s="21">
        <v>42053.541666666664</v>
      </c>
      <c r="AD4371">
        <v>25.513000000000002</v>
      </c>
    </row>
    <row r="4372" spans="29:30">
      <c r="AC4372" s="21">
        <v>42053.583333333336</v>
      </c>
      <c r="AD4372">
        <v>25.513000000000002</v>
      </c>
    </row>
    <row r="4373" spans="29:30">
      <c r="AC4373" s="21">
        <v>42053.625</v>
      </c>
      <c r="AD4373">
        <v>25.513000000000002</v>
      </c>
    </row>
    <row r="4374" spans="29:30">
      <c r="AC4374" s="21">
        <v>42053.666666666664</v>
      </c>
      <c r="AD4374">
        <v>25.61</v>
      </c>
    </row>
    <row r="4375" spans="29:30">
      <c r="AC4375" s="21">
        <v>42053.708333333336</v>
      </c>
      <c r="AD4375">
        <v>25.513000000000002</v>
      </c>
    </row>
    <row r="4376" spans="29:30">
      <c r="AC4376" s="21">
        <v>42053.75</v>
      </c>
      <c r="AD4376">
        <v>25.416</v>
      </c>
    </row>
    <row r="4377" spans="29:30">
      <c r="AC4377" s="21">
        <v>42053.791666666664</v>
      </c>
      <c r="AD4377">
        <v>25.61</v>
      </c>
    </row>
    <row r="4378" spans="29:30">
      <c r="AC4378" s="21">
        <v>42053.833333333336</v>
      </c>
      <c r="AD4378">
        <v>25.416</v>
      </c>
    </row>
    <row r="4379" spans="29:30">
      <c r="AC4379" s="21">
        <v>42053.875</v>
      </c>
      <c r="AD4379">
        <v>25.318999999999999</v>
      </c>
    </row>
    <row r="4380" spans="29:30">
      <c r="AC4380" s="21">
        <v>42053.916666666664</v>
      </c>
      <c r="AD4380">
        <v>25.222000000000001</v>
      </c>
    </row>
    <row r="4381" spans="29:30">
      <c r="AC4381" s="21">
        <v>42053.958333333336</v>
      </c>
      <c r="AD4381">
        <v>25.125</v>
      </c>
    </row>
    <row r="4382" spans="29:30">
      <c r="AC4382" s="21">
        <v>42054</v>
      </c>
      <c r="AD4382">
        <v>25.125</v>
      </c>
    </row>
    <row r="4383" spans="29:30">
      <c r="AC4383" s="21">
        <v>42054.041666666664</v>
      </c>
      <c r="AD4383">
        <v>25.027999999999999</v>
      </c>
    </row>
    <row r="4384" spans="29:30">
      <c r="AC4384" s="21">
        <v>42054.083333333336</v>
      </c>
      <c r="AD4384">
        <v>24.931000000000001</v>
      </c>
    </row>
    <row r="4385" spans="29:30">
      <c r="AC4385" s="21">
        <v>42054.125</v>
      </c>
      <c r="AD4385">
        <v>24.931000000000001</v>
      </c>
    </row>
    <row r="4386" spans="29:30">
      <c r="AC4386" s="21">
        <v>42054.166666666664</v>
      </c>
      <c r="AD4386">
        <v>24.931000000000001</v>
      </c>
    </row>
    <row r="4387" spans="29:30">
      <c r="AC4387" s="21">
        <v>42054.208333333336</v>
      </c>
      <c r="AD4387">
        <v>24.931000000000001</v>
      </c>
    </row>
    <row r="4388" spans="29:30">
      <c r="AC4388" s="21">
        <v>42054.25</v>
      </c>
      <c r="AD4388">
        <v>24.835000000000001</v>
      </c>
    </row>
    <row r="4389" spans="29:30">
      <c r="AC4389" s="21">
        <v>42054.291666666664</v>
      </c>
      <c r="AD4389">
        <v>24.738</v>
      </c>
    </row>
    <row r="4390" spans="29:30">
      <c r="AC4390" s="21">
        <v>42054.333333333336</v>
      </c>
      <c r="AD4390">
        <v>24.738</v>
      </c>
    </row>
    <row r="4391" spans="29:30">
      <c r="AC4391" s="21">
        <v>42054.375</v>
      </c>
      <c r="AD4391">
        <v>24.640999999999998</v>
      </c>
    </row>
    <row r="4392" spans="29:30">
      <c r="AC4392" s="21">
        <v>42054.416666666664</v>
      </c>
      <c r="AD4392">
        <v>24.640999999999998</v>
      </c>
    </row>
    <row r="4393" spans="29:30">
      <c r="AC4393" s="21">
        <v>42054.458333333336</v>
      </c>
      <c r="AD4393">
        <v>24.835000000000001</v>
      </c>
    </row>
    <row r="4394" spans="29:30">
      <c r="AC4394" s="21">
        <v>42054.5</v>
      </c>
      <c r="AD4394">
        <v>24.835000000000001</v>
      </c>
    </row>
    <row r="4395" spans="29:30">
      <c r="AC4395" s="21">
        <v>42054.541666666664</v>
      </c>
      <c r="AD4395">
        <v>24.835000000000001</v>
      </c>
    </row>
    <row r="4396" spans="29:30">
      <c r="AC4396" s="21">
        <v>42054.583333333336</v>
      </c>
      <c r="AD4396">
        <v>24.835000000000001</v>
      </c>
    </row>
    <row r="4397" spans="29:30">
      <c r="AC4397" s="21">
        <v>42054.625</v>
      </c>
      <c r="AD4397">
        <v>25.027999999999999</v>
      </c>
    </row>
    <row r="4398" spans="29:30">
      <c r="AC4398" s="21">
        <v>42054.666666666664</v>
      </c>
      <c r="AD4398">
        <v>25.222000000000001</v>
      </c>
    </row>
    <row r="4399" spans="29:30">
      <c r="AC4399" s="21">
        <v>42054.708333333336</v>
      </c>
      <c r="AD4399">
        <v>25.318999999999999</v>
      </c>
    </row>
    <row r="4400" spans="29:30">
      <c r="AC4400" s="21">
        <v>42054.75</v>
      </c>
      <c r="AD4400">
        <v>25.222000000000001</v>
      </c>
    </row>
    <row r="4401" spans="29:30">
      <c r="AC4401" s="21">
        <v>42054.791666666664</v>
      </c>
      <c r="AD4401">
        <v>25.125</v>
      </c>
    </row>
    <row r="4402" spans="29:30">
      <c r="AC4402" s="21">
        <v>42054.833333333336</v>
      </c>
      <c r="AD4402">
        <v>25.125</v>
      </c>
    </row>
    <row r="4403" spans="29:30">
      <c r="AC4403" s="21">
        <v>42054.875</v>
      </c>
      <c r="AD4403">
        <v>25.027999999999999</v>
      </c>
    </row>
    <row r="4404" spans="29:30">
      <c r="AC4404" s="21">
        <v>42054.916666666664</v>
      </c>
      <c r="AD4404">
        <v>25.027999999999999</v>
      </c>
    </row>
    <row r="4405" spans="29:30">
      <c r="AC4405" s="21">
        <v>42054.958333333336</v>
      </c>
      <c r="AD4405">
        <v>24.931000000000001</v>
      </c>
    </row>
    <row r="4406" spans="29:30">
      <c r="AC4406" s="21">
        <v>42055</v>
      </c>
      <c r="AD4406">
        <v>24.835000000000001</v>
      </c>
    </row>
    <row r="4407" spans="29:30">
      <c r="AC4407" s="21">
        <v>42055.041666666664</v>
      </c>
      <c r="AD4407">
        <v>24.835000000000001</v>
      </c>
    </row>
    <row r="4408" spans="29:30">
      <c r="AC4408" s="21">
        <v>42055.083333333336</v>
      </c>
      <c r="AD4408">
        <v>24.835000000000001</v>
      </c>
    </row>
    <row r="4409" spans="29:30">
      <c r="AC4409" s="21">
        <v>42055.125</v>
      </c>
      <c r="AD4409">
        <v>24.738</v>
      </c>
    </row>
    <row r="4410" spans="29:30">
      <c r="AC4410" s="21">
        <v>42055.166666666664</v>
      </c>
      <c r="AD4410">
        <v>24.738</v>
      </c>
    </row>
    <row r="4411" spans="29:30">
      <c r="AC4411" s="21">
        <v>42055.208333333336</v>
      </c>
      <c r="AD4411">
        <v>24.545000000000002</v>
      </c>
    </row>
    <row r="4412" spans="29:30">
      <c r="AC4412" s="21">
        <v>42055.25</v>
      </c>
      <c r="AD4412">
        <v>24.545000000000002</v>
      </c>
    </row>
    <row r="4413" spans="29:30">
      <c r="AC4413" s="21">
        <v>42055.291666666664</v>
      </c>
      <c r="AD4413">
        <v>24.545000000000002</v>
      </c>
    </row>
    <row r="4414" spans="29:30">
      <c r="AC4414" s="21">
        <v>42055.333333333336</v>
      </c>
      <c r="AD4414">
        <v>24.640999999999998</v>
      </c>
    </row>
    <row r="4415" spans="29:30">
      <c r="AC4415" s="21">
        <v>42055.375</v>
      </c>
      <c r="AD4415">
        <v>24.545000000000002</v>
      </c>
    </row>
    <row r="4416" spans="29:30">
      <c r="AC4416" s="21">
        <v>42055.416666666664</v>
      </c>
      <c r="AD4416">
        <v>24.545000000000002</v>
      </c>
    </row>
    <row r="4417" spans="29:30">
      <c r="AC4417" s="21">
        <v>42055.458333333336</v>
      </c>
      <c r="AD4417">
        <v>27.37</v>
      </c>
    </row>
    <row r="4418" spans="29:30">
      <c r="AC4418" s="21">
        <v>42055.5</v>
      </c>
      <c r="AD4418">
        <v>27.664999999999999</v>
      </c>
    </row>
    <row r="4419" spans="29:30">
      <c r="AC4419" s="21">
        <v>42055.541666666664</v>
      </c>
      <c r="AD4419">
        <v>22.141999999999999</v>
      </c>
    </row>
    <row r="4420" spans="29:30">
      <c r="AC4420" s="21">
        <v>42055.583333333336</v>
      </c>
      <c r="AD4420">
        <v>23.484000000000002</v>
      </c>
    </row>
    <row r="4421" spans="29:30">
      <c r="AC4421" s="21">
        <v>42055.625</v>
      </c>
      <c r="AD4421">
        <v>22.238</v>
      </c>
    </row>
    <row r="4422" spans="29:30">
      <c r="AC4422" s="21">
        <v>42055.65552083333</v>
      </c>
    </row>
    <row r="4423" spans="29:30">
      <c r="AC4423" s="21">
        <v>42055.655578703707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opLeftCell="A15" workbookViewId="0">
      <selection activeCell="E29" sqref="E29:E53"/>
    </sheetView>
  </sheetViews>
  <sheetFormatPr baseColWidth="10" defaultRowHeight="14" x14ac:dyDescent="0"/>
  <sheetData>
    <row r="1" spans="1:14">
      <c r="A1" t="s">
        <v>206</v>
      </c>
      <c r="N1" t="s">
        <v>209</v>
      </c>
    </row>
    <row r="2" spans="1:14" ht="15">
      <c r="A2" s="4" t="s">
        <v>1</v>
      </c>
      <c r="B2" s="4" t="s">
        <v>74</v>
      </c>
      <c r="C2" s="4" t="s">
        <v>75</v>
      </c>
      <c r="D2" s="4" t="s">
        <v>76</v>
      </c>
      <c r="E2" s="4" t="s">
        <v>140</v>
      </c>
      <c r="F2" s="4" t="s">
        <v>78</v>
      </c>
      <c r="G2" s="4" t="s">
        <v>79</v>
      </c>
      <c r="H2" s="14" t="s">
        <v>80</v>
      </c>
      <c r="I2" s="22" t="s">
        <v>77</v>
      </c>
      <c r="J2" s="22" t="s">
        <v>210</v>
      </c>
      <c r="L2" s="22" t="s">
        <v>211</v>
      </c>
    </row>
    <row r="3" spans="1:14">
      <c r="A3" s="49" t="s">
        <v>17</v>
      </c>
      <c r="B3" s="49">
        <v>136</v>
      </c>
      <c r="C3" s="49">
        <v>21.477499999999999</v>
      </c>
      <c r="D3" s="49">
        <v>-157.83072999999999</v>
      </c>
      <c r="E3" s="49">
        <v>80</v>
      </c>
      <c r="F3" s="50">
        <v>5</v>
      </c>
      <c r="G3" s="49">
        <v>30</v>
      </c>
      <c r="H3" s="49">
        <v>0</v>
      </c>
      <c r="I3">
        <f>100-J3-H3</f>
        <v>65</v>
      </c>
      <c r="J3">
        <f>F3+G3</f>
        <v>35</v>
      </c>
    </row>
    <row r="4" spans="1:14">
      <c r="A4" s="49" t="s">
        <v>18</v>
      </c>
      <c r="B4" s="49">
        <v>137</v>
      </c>
      <c r="C4" s="49">
        <v>21.479759999999999</v>
      </c>
      <c r="D4" s="49">
        <v>-157.83273</v>
      </c>
      <c r="E4" s="49">
        <v>40</v>
      </c>
      <c r="F4" s="50">
        <v>5</v>
      </c>
      <c r="G4" s="49">
        <v>50</v>
      </c>
      <c r="H4" s="49">
        <v>40</v>
      </c>
      <c r="I4">
        <f>100-J4-H4</f>
        <v>5</v>
      </c>
      <c r="J4">
        <f t="shared" ref="J4:J25" si="0">F4+G4</f>
        <v>55</v>
      </c>
    </row>
    <row r="5" spans="1:14">
      <c r="A5" s="49" t="s">
        <v>18</v>
      </c>
      <c r="B5" s="49">
        <v>138</v>
      </c>
      <c r="C5" s="49">
        <v>21.479410000000001</v>
      </c>
      <c r="D5" s="49">
        <v>-157.83368999999999</v>
      </c>
      <c r="E5" s="49">
        <v>60</v>
      </c>
      <c r="F5" s="49">
        <v>30</v>
      </c>
      <c r="G5" s="49">
        <v>10</v>
      </c>
      <c r="H5" s="49">
        <v>50</v>
      </c>
      <c r="I5">
        <f>100-J5-H5</f>
        <v>10</v>
      </c>
      <c r="J5">
        <f t="shared" si="0"/>
        <v>40</v>
      </c>
    </row>
    <row r="6" spans="1:14">
      <c r="A6" s="49" t="s">
        <v>18</v>
      </c>
      <c r="B6" s="49">
        <v>139</v>
      </c>
      <c r="C6" s="49">
        <v>21.47906</v>
      </c>
      <c r="D6" s="49">
        <v>-157.83430000000001</v>
      </c>
      <c r="E6" s="49">
        <v>30</v>
      </c>
      <c r="F6" s="49">
        <v>0</v>
      </c>
      <c r="G6" s="49">
        <v>50</v>
      </c>
      <c r="H6" s="49">
        <v>50</v>
      </c>
      <c r="I6">
        <f>100-J6-H6</f>
        <v>0</v>
      </c>
      <c r="J6">
        <f t="shared" si="0"/>
        <v>50</v>
      </c>
    </row>
    <row r="7" spans="1:14">
      <c r="A7" s="49" t="s">
        <v>19</v>
      </c>
      <c r="B7" s="49">
        <v>140</v>
      </c>
      <c r="C7" s="49">
        <v>21.478729999999999</v>
      </c>
      <c r="D7" s="49">
        <v>-157.83475999999999</v>
      </c>
      <c r="E7" s="49">
        <v>30</v>
      </c>
      <c r="F7" s="49">
        <v>50</v>
      </c>
      <c r="G7" s="49">
        <v>30</v>
      </c>
      <c r="H7" s="49">
        <v>80</v>
      </c>
      <c r="I7">
        <v>0</v>
      </c>
      <c r="J7">
        <f t="shared" si="0"/>
        <v>80</v>
      </c>
    </row>
    <row r="8" spans="1:14">
      <c r="A8" s="49" t="s">
        <v>20</v>
      </c>
      <c r="B8" s="49">
        <v>141</v>
      </c>
      <c r="C8" s="49">
        <v>21.480920000000001</v>
      </c>
      <c r="D8" s="49">
        <v>-157.83423999999999</v>
      </c>
      <c r="E8" s="49">
        <v>10</v>
      </c>
      <c r="F8" s="49">
        <v>100</v>
      </c>
      <c r="G8" s="49">
        <v>0</v>
      </c>
      <c r="H8" s="49">
        <v>90</v>
      </c>
      <c r="I8">
        <v>0</v>
      </c>
      <c r="J8">
        <f t="shared" si="0"/>
        <v>100</v>
      </c>
    </row>
    <row r="9" spans="1:14">
      <c r="A9" s="49" t="s">
        <v>21</v>
      </c>
      <c r="B9" s="49">
        <v>142</v>
      </c>
      <c r="C9" s="49">
        <v>21.48169</v>
      </c>
      <c r="D9" s="49">
        <v>-157.83097000000001</v>
      </c>
      <c r="E9" s="49">
        <v>80</v>
      </c>
      <c r="F9" s="49">
        <v>5</v>
      </c>
      <c r="G9" s="49">
        <v>5</v>
      </c>
      <c r="H9" s="49">
        <v>0</v>
      </c>
      <c r="I9">
        <f t="shared" ref="I9:I15" si="1">100-J9-H9</f>
        <v>90</v>
      </c>
      <c r="J9">
        <f t="shared" si="0"/>
        <v>10</v>
      </c>
    </row>
    <row r="10" spans="1:14">
      <c r="A10" s="49" t="s">
        <v>21</v>
      </c>
      <c r="B10" s="49">
        <v>143</v>
      </c>
      <c r="C10" s="49">
        <v>21.481059999999999</v>
      </c>
      <c r="D10" s="49">
        <v>-157.83208999999999</v>
      </c>
      <c r="E10" s="49">
        <v>20</v>
      </c>
      <c r="F10" s="50">
        <v>5</v>
      </c>
      <c r="G10" s="49">
        <v>80</v>
      </c>
      <c r="H10" s="49">
        <v>0</v>
      </c>
      <c r="I10">
        <f t="shared" si="1"/>
        <v>15</v>
      </c>
      <c r="J10">
        <f t="shared" si="0"/>
        <v>85</v>
      </c>
    </row>
    <row r="11" spans="1:14">
      <c r="A11" s="49" t="s">
        <v>21</v>
      </c>
      <c r="B11" s="49">
        <v>144</v>
      </c>
      <c r="C11" s="49">
        <v>21.481210000000001</v>
      </c>
      <c r="D11" s="49">
        <v>-157.83341999999999</v>
      </c>
      <c r="E11" s="49">
        <v>80</v>
      </c>
      <c r="F11" s="50">
        <v>5</v>
      </c>
      <c r="G11" s="49">
        <v>20</v>
      </c>
      <c r="H11" s="49">
        <v>0</v>
      </c>
      <c r="I11">
        <f t="shared" si="1"/>
        <v>75</v>
      </c>
      <c r="J11">
        <f t="shared" si="0"/>
        <v>25</v>
      </c>
    </row>
    <row r="12" spans="1:14">
      <c r="A12" s="49" t="s">
        <v>22</v>
      </c>
      <c r="B12" s="49">
        <v>145</v>
      </c>
      <c r="C12" s="49">
        <v>21.48283</v>
      </c>
      <c r="D12" s="49">
        <v>-157.83168000000001</v>
      </c>
      <c r="E12" s="49">
        <v>80</v>
      </c>
      <c r="F12" s="49">
        <v>5</v>
      </c>
      <c r="G12" s="49">
        <v>10</v>
      </c>
      <c r="H12" s="49">
        <v>0</v>
      </c>
      <c r="I12">
        <f t="shared" si="1"/>
        <v>85</v>
      </c>
      <c r="J12">
        <f t="shared" si="0"/>
        <v>15</v>
      </c>
    </row>
    <row r="13" spans="1:14">
      <c r="A13" s="49" t="s">
        <v>23</v>
      </c>
      <c r="B13" s="49">
        <v>147</v>
      </c>
      <c r="C13" s="49">
        <v>21.482939999999999</v>
      </c>
      <c r="D13" s="49">
        <v>-157.83664999999999</v>
      </c>
      <c r="E13" s="49">
        <v>80</v>
      </c>
      <c r="F13" s="49">
        <v>5</v>
      </c>
      <c r="G13" s="49">
        <v>40</v>
      </c>
      <c r="H13" s="49">
        <v>0</v>
      </c>
      <c r="I13">
        <f t="shared" si="1"/>
        <v>55</v>
      </c>
      <c r="J13">
        <f t="shared" si="0"/>
        <v>45</v>
      </c>
    </row>
    <row r="14" spans="1:14">
      <c r="A14" s="49" t="s">
        <v>23</v>
      </c>
      <c r="B14" s="49">
        <v>148</v>
      </c>
      <c r="C14" s="49">
        <v>21.482050000000001</v>
      </c>
      <c r="D14" s="49">
        <v>-157.83694</v>
      </c>
      <c r="E14" s="49">
        <v>80</v>
      </c>
      <c r="F14" s="49">
        <v>10</v>
      </c>
      <c r="G14" s="49">
        <v>80</v>
      </c>
      <c r="H14" s="49">
        <v>0</v>
      </c>
      <c r="I14">
        <f t="shared" si="1"/>
        <v>10</v>
      </c>
      <c r="J14">
        <f t="shared" si="0"/>
        <v>90</v>
      </c>
    </row>
    <row r="15" spans="1:14">
      <c r="A15" s="49" t="s">
        <v>23</v>
      </c>
      <c r="B15" s="49">
        <v>149</v>
      </c>
      <c r="C15" s="49">
        <v>21.48171</v>
      </c>
      <c r="D15" s="49">
        <v>-157.83583999999999</v>
      </c>
      <c r="E15" s="49">
        <v>80</v>
      </c>
      <c r="F15" s="49">
        <v>0</v>
      </c>
      <c r="G15" s="49">
        <v>50</v>
      </c>
      <c r="H15" s="49">
        <v>0</v>
      </c>
      <c r="I15">
        <f t="shared" si="1"/>
        <v>50</v>
      </c>
      <c r="J15">
        <f t="shared" si="0"/>
        <v>50</v>
      </c>
    </row>
    <row r="16" spans="1:14">
      <c r="A16" s="49" t="s">
        <v>23</v>
      </c>
      <c r="B16" s="49">
        <v>150</v>
      </c>
      <c r="C16" s="49">
        <v>21.481159999999999</v>
      </c>
      <c r="D16" s="49">
        <v>-157.8349</v>
      </c>
      <c r="E16" s="49">
        <v>40</v>
      </c>
      <c r="F16" s="49">
        <v>30</v>
      </c>
      <c r="G16" s="49">
        <v>70</v>
      </c>
      <c r="H16" s="49">
        <v>40</v>
      </c>
      <c r="I16">
        <v>0</v>
      </c>
      <c r="J16">
        <f t="shared" si="0"/>
        <v>100</v>
      </c>
    </row>
    <row r="17" spans="1:10">
      <c r="A17" s="49" t="s">
        <v>23</v>
      </c>
      <c r="B17" s="49">
        <v>151</v>
      </c>
      <c r="C17" s="49">
        <v>21.479209999999998</v>
      </c>
      <c r="D17" s="49">
        <v>-157.83616000000001</v>
      </c>
      <c r="E17" s="49">
        <v>50</v>
      </c>
      <c r="F17" s="49">
        <v>50</v>
      </c>
      <c r="G17" s="49">
        <v>50</v>
      </c>
      <c r="H17" s="49">
        <v>50</v>
      </c>
      <c r="I17">
        <v>0</v>
      </c>
      <c r="J17">
        <f t="shared" si="0"/>
        <v>100</v>
      </c>
    </row>
    <row r="18" spans="1:10">
      <c r="A18" s="49" t="s">
        <v>23</v>
      </c>
      <c r="B18" s="49">
        <v>152</v>
      </c>
      <c r="C18" s="49">
        <v>21.477689999999999</v>
      </c>
      <c r="D18" s="49">
        <v>-157.83633</v>
      </c>
      <c r="E18" s="49">
        <v>20</v>
      </c>
      <c r="F18" s="49">
        <v>50</v>
      </c>
      <c r="G18" s="49">
        <v>50</v>
      </c>
      <c r="H18" s="49">
        <v>80</v>
      </c>
      <c r="I18">
        <v>0</v>
      </c>
      <c r="J18">
        <f t="shared" si="0"/>
        <v>100</v>
      </c>
    </row>
    <row r="19" spans="1:10">
      <c r="A19" s="49" t="s">
        <v>23</v>
      </c>
      <c r="B19" s="49">
        <v>153</v>
      </c>
      <c r="C19" s="49">
        <v>21.475919999999999</v>
      </c>
      <c r="D19" s="49">
        <v>-157.83888999999999</v>
      </c>
      <c r="E19" s="49">
        <v>20</v>
      </c>
      <c r="F19" s="49">
        <v>50</v>
      </c>
      <c r="G19" s="49">
        <v>50</v>
      </c>
      <c r="H19" s="49">
        <v>80</v>
      </c>
      <c r="I19">
        <v>0</v>
      </c>
      <c r="J19">
        <f t="shared" si="0"/>
        <v>100</v>
      </c>
    </row>
    <row r="20" spans="1:10">
      <c r="A20" s="49" t="s">
        <v>23</v>
      </c>
      <c r="B20" s="49">
        <v>154</v>
      </c>
      <c r="C20" s="49">
        <v>21.47616</v>
      </c>
      <c r="D20" s="49">
        <v>-157.83821</v>
      </c>
      <c r="E20" s="49">
        <v>20</v>
      </c>
      <c r="F20" s="49">
        <v>0</v>
      </c>
      <c r="G20" s="49">
        <v>100</v>
      </c>
      <c r="H20" s="49">
        <v>40</v>
      </c>
      <c r="I20">
        <v>0</v>
      </c>
      <c r="J20">
        <f t="shared" si="0"/>
        <v>100</v>
      </c>
    </row>
    <row r="21" spans="1:10">
      <c r="A21" s="49" t="s">
        <v>23</v>
      </c>
      <c r="B21" s="49">
        <v>155</v>
      </c>
      <c r="C21" s="49">
        <v>21.475940000000001</v>
      </c>
      <c r="D21" s="49">
        <v>-157.83599000000001</v>
      </c>
      <c r="E21" s="49">
        <v>80</v>
      </c>
      <c r="F21" s="49">
        <v>5</v>
      </c>
      <c r="G21" s="49">
        <v>20</v>
      </c>
      <c r="H21" s="49">
        <v>0</v>
      </c>
      <c r="I21">
        <f>100-J21-H21</f>
        <v>75</v>
      </c>
      <c r="J21">
        <f t="shared" si="0"/>
        <v>25</v>
      </c>
    </row>
    <row r="22" spans="1:10">
      <c r="A22" s="49" t="s">
        <v>23</v>
      </c>
      <c r="B22" s="49">
        <v>156</v>
      </c>
      <c r="C22" s="49">
        <v>21.475739999999998</v>
      </c>
      <c r="D22" s="49">
        <v>-157.83404999999999</v>
      </c>
      <c r="E22" s="49">
        <v>50</v>
      </c>
      <c r="F22" s="49">
        <v>20</v>
      </c>
      <c r="G22" s="49">
        <v>80</v>
      </c>
      <c r="H22" s="49">
        <v>0</v>
      </c>
      <c r="I22">
        <f>100-J22-H22</f>
        <v>0</v>
      </c>
      <c r="J22">
        <f t="shared" si="0"/>
        <v>100</v>
      </c>
    </row>
    <row r="23" spans="1:10">
      <c r="A23" s="49" t="s">
        <v>24</v>
      </c>
      <c r="B23" s="49">
        <v>157</v>
      </c>
      <c r="C23" s="49">
        <v>21.474409999999999</v>
      </c>
      <c r="D23" s="49">
        <v>-157.83260999999999</v>
      </c>
      <c r="E23" s="49">
        <v>60</v>
      </c>
      <c r="F23" s="49">
        <v>10</v>
      </c>
      <c r="G23" s="49">
        <v>90</v>
      </c>
      <c r="H23" s="49">
        <v>0</v>
      </c>
      <c r="I23">
        <f>100-J23-H23</f>
        <v>0</v>
      </c>
      <c r="J23">
        <f t="shared" si="0"/>
        <v>100</v>
      </c>
    </row>
    <row r="24" spans="1:10">
      <c r="A24" s="49" t="s">
        <v>23</v>
      </c>
      <c r="B24" s="49">
        <v>158</v>
      </c>
      <c r="C24" s="49">
        <v>21.471119999999999</v>
      </c>
      <c r="D24" s="49">
        <v>-157.83425</v>
      </c>
      <c r="E24" s="49">
        <v>30</v>
      </c>
      <c r="F24" s="49">
        <v>50</v>
      </c>
      <c r="G24" s="49">
        <v>50</v>
      </c>
      <c r="H24" s="49">
        <v>0</v>
      </c>
      <c r="I24">
        <f>100-J24-H24</f>
        <v>0</v>
      </c>
      <c r="J24">
        <f t="shared" si="0"/>
        <v>100</v>
      </c>
    </row>
    <row r="25" spans="1:10">
      <c r="A25" s="49" t="s">
        <v>23</v>
      </c>
      <c r="B25" s="49">
        <v>159</v>
      </c>
      <c r="C25" s="49">
        <v>21.47015</v>
      </c>
      <c r="D25" s="49">
        <v>-157.83197999999999</v>
      </c>
      <c r="E25" s="49">
        <v>40</v>
      </c>
      <c r="F25" s="49">
        <v>50</v>
      </c>
      <c r="G25" s="49">
        <v>50</v>
      </c>
      <c r="H25" s="49">
        <v>0</v>
      </c>
      <c r="I25">
        <f>100-J25-H25</f>
        <v>0</v>
      </c>
      <c r="J25">
        <f t="shared" si="0"/>
        <v>100</v>
      </c>
    </row>
    <row r="28" spans="1:10" ht="15">
      <c r="A28" s="4" t="s">
        <v>1</v>
      </c>
      <c r="B28" s="4" t="s">
        <v>74</v>
      </c>
      <c r="C28" s="4" t="s">
        <v>75</v>
      </c>
      <c r="D28" s="4" t="s">
        <v>76</v>
      </c>
      <c r="E28" s="4" t="s">
        <v>77</v>
      </c>
      <c r="F28" s="4" t="s">
        <v>78</v>
      </c>
      <c r="G28" s="4" t="s">
        <v>79</v>
      </c>
      <c r="H28" s="14" t="s">
        <v>80</v>
      </c>
      <c r="I28" s="22" t="s">
        <v>141</v>
      </c>
      <c r="J28" s="22" t="s">
        <v>207</v>
      </c>
    </row>
    <row r="29" spans="1:10">
      <c r="A29" s="1" t="s">
        <v>14</v>
      </c>
      <c r="B29" s="1">
        <v>287</v>
      </c>
      <c r="C29" s="1">
        <v>21.472020000000001</v>
      </c>
      <c r="D29" s="1">
        <v>-157.82901000000001</v>
      </c>
      <c r="E29" s="1">
        <v>99</v>
      </c>
      <c r="F29" s="1">
        <v>1</v>
      </c>
      <c r="G29" s="1">
        <v>0</v>
      </c>
      <c r="H29" s="1">
        <v>0</v>
      </c>
      <c r="I29" s="9">
        <v>10</v>
      </c>
    </row>
    <row r="30" spans="1:10">
      <c r="A30" s="1" t="s">
        <v>14</v>
      </c>
      <c r="B30" s="1">
        <v>288</v>
      </c>
      <c r="C30" s="9">
        <v>21.471350000000001</v>
      </c>
      <c r="D30" s="9">
        <v>-157.83009000000001</v>
      </c>
      <c r="E30" s="1">
        <v>100</v>
      </c>
      <c r="F30" s="1">
        <v>0</v>
      </c>
      <c r="G30" s="1">
        <v>0</v>
      </c>
      <c r="H30" s="1">
        <v>0</v>
      </c>
      <c r="I30" s="9">
        <v>10</v>
      </c>
    </row>
    <row r="31" spans="1:10">
      <c r="A31" s="1" t="s">
        <v>92</v>
      </c>
      <c r="B31" s="1">
        <v>289</v>
      </c>
      <c r="C31" s="9">
        <v>21.472989999999999</v>
      </c>
      <c r="D31" s="9">
        <v>-157.82902000000001</v>
      </c>
      <c r="E31" s="1">
        <v>100</v>
      </c>
      <c r="F31" s="1">
        <v>0</v>
      </c>
      <c r="G31" s="1">
        <v>0</v>
      </c>
      <c r="H31" s="1">
        <v>0</v>
      </c>
      <c r="I31" s="9">
        <v>50</v>
      </c>
    </row>
    <row r="32" spans="1:10">
      <c r="A32" s="1" t="s">
        <v>92</v>
      </c>
      <c r="B32" s="1">
        <v>290</v>
      </c>
      <c r="C32" s="9">
        <v>21.472999999999999</v>
      </c>
      <c r="D32" s="9">
        <v>-157.82948999999999</v>
      </c>
      <c r="E32" s="1">
        <v>97</v>
      </c>
      <c r="F32" s="1">
        <v>3</v>
      </c>
      <c r="G32" s="1">
        <v>0</v>
      </c>
      <c r="H32" s="1">
        <v>0</v>
      </c>
      <c r="I32" s="10">
        <v>50</v>
      </c>
    </row>
    <row r="33" spans="1:9">
      <c r="A33" s="1" t="s">
        <v>93</v>
      </c>
      <c r="B33" s="1">
        <v>298</v>
      </c>
      <c r="C33" s="9">
        <v>21.475380000000001</v>
      </c>
      <c r="D33" s="9">
        <v>-157.83014</v>
      </c>
      <c r="E33" s="2">
        <v>99</v>
      </c>
      <c r="F33" s="1">
        <v>1</v>
      </c>
      <c r="G33" s="1">
        <v>0</v>
      </c>
      <c r="H33" s="1">
        <v>0</v>
      </c>
      <c r="I33" s="10">
        <v>80</v>
      </c>
    </row>
    <row r="34" spans="1:9">
      <c r="A34" s="1" t="s">
        <v>17</v>
      </c>
      <c r="B34" s="1">
        <v>299</v>
      </c>
      <c r="C34" s="9">
        <v>21.47805</v>
      </c>
      <c r="D34" s="9">
        <v>-157.83091999999999</v>
      </c>
      <c r="E34" s="2">
        <v>98</v>
      </c>
      <c r="F34" s="1">
        <v>1</v>
      </c>
      <c r="G34" s="1">
        <v>1</v>
      </c>
      <c r="H34" s="1">
        <v>0</v>
      </c>
      <c r="I34" s="10">
        <v>80</v>
      </c>
    </row>
    <row r="35" spans="1:9">
      <c r="A35" s="1" t="s">
        <v>17</v>
      </c>
      <c r="B35" s="1">
        <v>300</v>
      </c>
      <c r="C35" s="9">
        <v>21.47775</v>
      </c>
      <c r="D35" s="9">
        <v>-157.83163999999999</v>
      </c>
      <c r="E35" s="2">
        <v>93</v>
      </c>
      <c r="F35" s="1">
        <v>1</v>
      </c>
      <c r="G35" s="1">
        <v>5</v>
      </c>
      <c r="H35" s="1">
        <v>1</v>
      </c>
      <c r="I35" s="10">
        <v>80</v>
      </c>
    </row>
    <row r="36" spans="1:9">
      <c r="A36" s="1" t="s">
        <v>18</v>
      </c>
      <c r="B36" s="1">
        <v>301</v>
      </c>
      <c r="C36" s="9">
        <v>21.479610000000001</v>
      </c>
      <c r="D36" s="9">
        <v>-157.83286000000001</v>
      </c>
      <c r="E36" s="2">
        <v>95</v>
      </c>
      <c r="F36" s="1">
        <v>1</v>
      </c>
      <c r="G36" s="1">
        <v>3</v>
      </c>
      <c r="H36" s="1">
        <v>1</v>
      </c>
      <c r="I36" s="10">
        <v>40</v>
      </c>
    </row>
    <row r="37" spans="1:9">
      <c r="A37" s="1" t="s">
        <v>18</v>
      </c>
      <c r="B37" s="1">
        <v>302</v>
      </c>
      <c r="C37" s="9">
        <v>21.479019999999998</v>
      </c>
      <c r="D37" s="9">
        <v>-157.83439000000001</v>
      </c>
      <c r="E37" s="2">
        <v>88</v>
      </c>
      <c r="F37" s="1">
        <v>1</v>
      </c>
      <c r="G37" s="1">
        <v>1</v>
      </c>
      <c r="H37" s="1">
        <v>10</v>
      </c>
      <c r="I37" s="10">
        <v>60</v>
      </c>
    </row>
    <row r="38" spans="1:9">
      <c r="A38" s="1" t="s">
        <v>19</v>
      </c>
      <c r="B38" s="1">
        <v>303</v>
      </c>
      <c r="C38" s="9">
        <v>21.478750000000002</v>
      </c>
      <c r="D38" s="9">
        <v>-157.83472</v>
      </c>
      <c r="E38" s="2">
        <v>14</v>
      </c>
      <c r="F38" s="1">
        <v>5</v>
      </c>
      <c r="G38" s="1">
        <v>1</v>
      </c>
      <c r="H38" s="1">
        <v>80</v>
      </c>
      <c r="I38" s="10">
        <v>30</v>
      </c>
    </row>
    <row r="39" spans="1:9">
      <c r="A39" s="1" t="s">
        <v>20</v>
      </c>
      <c r="B39" s="1">
        <v>304</v>
      </c>
      <c r="C39" s="9">
        <v>21.481120000000001</v>
      </c>
      <c r="D39" s="9">
        <v>-157.83426</v>
      </c>
      <c r="E39" s="2">
        <v>15</v>
      </c>
      <c r="F39" s="1">
        <v>3</v>
      </c>
      <c r="G39" s="1">
        <v>2</v>
      </c>
      <c r="H39" s="1">
        <v>80</v>
      </c>
      <c r="I39" s="10">
        <v>10</v>
      </c>
    </row>
    <row r="40" spans="1:9">
      <c r="A40" s="1" t="s">
        <v>21</v>
      </c>
      <c r="B40" s="1">
        <v>305</v>
      </c>
      <c r="C40" s="9">
        <v>21.482119999999998</v>
      </c>
      <c r="D40" s="9">
        <v>-157.83168000000001</v>
      </c>
      <c r="E40" s="2">
        <v>90</v>
      </c>
      <c r="F40" s="1">
        <v>10</v>
      </c>
      <c r="G40" s="1">
        <v>0</v>
      </c>
      <c r="H40" s="1">
        <v>0</v>
      </c>
      <c r="I40" s="10">
        <v>80</v>
      </c>
    </row>
    <row r="41" spans="1:9">
      <c r="A41" s="1" t="s">
        <v>21</v>
      </c>
      <c r="B41" s="1">
        <v>306</v>
      </c>
      <c r="C41" s="9">
        <v>21.481809999999999</v>
      </c>
      <c r="D41" s="9">
        <v>-157.83251000000001</v>
      </c>
      <c r="E41" s="2">
        <v>100</v>
      </c>
      <c r="F41" s="1">
        <v>0</v>
      </c>
      <c r="G41" s="1">
        <v>0</v>
      </c>
      <c r="H41" s="1">
        <v>0</v>
      </c>
      <c r="I41" s="10">
        <v>80</v>
      </c>
    </row>
    <row r="42" spans="1:9">
      <c r="A42" s="1" t="s">
        <v>22</v>
      </c>
      <c r="B42" s="1">
        <v>307</v>
      </c>
      <c r="C42" s="9">
        <v>21.4832</v>
      </c>
      <c r="D42" s="9">
        <v>-157.83159000000001</v>
      </c>
      <c r="E42" s="2">
        <v>100</v>
      </c>
      <c r="F42" s="1">
        <v>0</v>
      </c>
      <c r="G42" s="1">
        <v>0</v>
      </c>
      <c r="H42" s="1">
        <v>0</v>
      </c>
      <c r="I42" s="10">
        <v>80</v>
      </c>
    </row>
    <row r="43" spans="1:9">
      <c r="A43" s="1" t="s">
        <v>23</v>
      </c>
      <c r="B43" s="1">
        <v>308</v>
      </c>
      <c r="C43" s="9">
        <v>21.480920000000001</v>
      </c>
      <c r="D43" s="9">
        <v>-157.83508</v>
      </c>
      <c r="E43" s="2">
        <v>10</v>
      </c>
      <c r="F43" s="1">
        <v>0</v>
      </c>
      <c r="G43" s="1">
        <v>0</v>
      </c>
      <c r="H43" s="1">
        <v>90</v>
      </c>
      <c r="I43" s="15">
        <v>80</v>
      </c>
    </row>
    <row r="44" spans="1:9">
      <c r="A44" s="1" t="s">
        <v>23</v>
      </c>
      <c r="B44" s="1">
        <v>309</v>
      </c>
      <c r="C44" s="9">
        <v>21.480429999999998</v>
      </c>
      <c r="D44" s="9">
        <v>-157.83492000000001</v>
      </c>
      <c r="E44" s="2">
        <v>40</v>
      </c>
      <c r="F44" s="1">
        <v>5</v>
      </c>
      <c r="G44" s="1">
        <v>5</v>
      </c>
      <c r="H44" s="1">
        <v>50</v>
      </c>
      <c r="I44" s="15">
        <v>80</v>
      </c>
    </row>
    <row r="45" spans="1:9">
      <c r="A45" s="1" t="s">
        <v>23</v>
      </c>
      <c r="B45" s="1">
        <v>310</v>
      </c>
      <c r="C45" s="9">
        <v>21.48028</v>
      </c>
      <c r="D45" s="9">
        <v>-157.83450999999999</v>
      </c>
      <c r="E45" s="2">
        <v>6</v>
      </c>
      <c r="F45" s="1">
        <v>2</v>
      </c>
      <c r="G45" s="1">
        <v>2</v>
      </c>
      <c r="H45" s="1">
        <v>90</v>
      </c>
      <c r="I45" s="15">
        <v>80</v>
      </c>
    </row>
    <row r="46" spans="1:9">
      <c r="A46" s="1" t="s">
        <v>23</v>
      </c>
      <c r="B46" s="1">
        <v>311</v>
      </c>
      <c r="C46" s="9">
        <v>21.47833</v>
      </c>
      <c r="D46" s="9">
        <v>-157.83595</v>
      </c>
      <c r="E46" s="2">
        <v>6</v>
      </c>
      <c r="F46" s="1">
        <v>2</v>
      </c>
      <c r="G46" s="1">
        <v>2</v>
      </c>
      <c r="H46" s="1">
        <v>90</v>
      </c>
      <c r="I46" s="15">
        <v>40</v>
      </c>
    </row>
    <row r="47" spans="1:9">
      <c r="A47" s="1" t="s">
        <v>23</v>
      </c>
      <c r="B47" s="1">
        <v>312</v>
      </c>
      <c r="C47" s="9">
        <v>21.478179999999998</v>
      </c>
      <c r="D47" s="10">
        <v>-157.83588</v>
      </c>
      <c r="E47" s="1">
        <v>20</v>
      </c>
      <c r="F47" s="1">
        <v>0</v>
      </c>
      <c r="G47" s="1">
        <v>0</v>
      </c>
      <c r="H47" s="1">
        <v>80</v>
      </c>
      <c r="I47" s="15">
        <v>50</v>
      </c>
    </row>
    <row r="48" spans="1:9">
      <c r="A48" s="1" t="s">
        <v>23</v>
      </c>
      <c r="B48" s="1">
        <v>313</v>
      </c>
      <c r="C48" s="9">
        <v>21.4758</v>
      </c>
      <c r="D48" s="9">
        <v>-157.83418</v>
      </c>
      <c r="E48" s="1">
        <v>10</v>
      </c>
      <c r="F48" s="1">
        <v>5</v>
      </c>
      <c r="G48" s="1">
        <v>5</v>
      </c>
      <c r="H48" s="1">
        <v>80</v>
      </c>
      <c r="I48" s="15">
        <v>20</v>
      </c>
    </row>
    <row r="49" spans="1:9">
      <c r="A49" s="1" t="s">
        <v>23</v>
      </c>
      <c r="B49" s="1">
        <v>314</v>
      </c>
      <c r="C49" s="9">
        <v>21.47532</v>
      </c>
      <c r="D49" s="9">
        <v>-157.83403999999999</v>
      </c>
      <c r="E49" s="1">
        <v>10</v>
      </c>
      <c r="F49" s="1">
        <v>10</v>
      </c>
      <c r="G49" s="1">
        <v>1</v>
      </c>
      <c r="H49" s="1">
        <v>79</v>
      </c>
      <c r="I49" s="15">
        <v>20</v>
      </c>
    </row>
    <row r="50" spans="1:9">
      <c r="A50" s="1" t="s">
        <v>23</v>
      </c>
      <c r="B50" s="1">
        <v>315</v>
      </c>
      <c r="C50" s="9">
        <v>21.470500000000001</v>
      </c>
      <c r="D50" s="9">
        <v>-157.83212</v>
      </c>
      <c r="E50" s="1">
        <v>10</v>
      </c>
      <c r="F50" s="1">
        <v>5</v>
      </c>
      <c r="G50" s="1">
        <v>5</v>
      </c>
      <c r="H50" s="1">
        <v>80</v>
      </c>
      <c r="I50" s="15">
        <v>20</v>
      </c>
    </row>
    <row r="51" spans="1:9">
      <c r="A51" s="1" t="s">
        <v>23</v>
      </c>
      <c r="B51" s="1">
        <v>316</v>
      </c>
      <c r="C51" s="9">
        <v>21.46997</v>
      </c>
      <c r="D51" s="9">
        <v>-157.83213000000001</v>
      </c>
      <c r="E51" s="1">
        <v>10</v>
      </c>
      <c r="F51" s="1">
        <v>5</v>
      </c>
      <c r="G51" s="1">
        <v>5</v>
      </c>
      <c r="H51" s="1">
        <v>80</v>
      </c>
      <c r="I51" s="15">
        <v>80</v>
      </c>
    </row>
    <row r="52" spans="1:9">
      <c r="A52" s="1" t="s">
        <v>23</v>
      </c>
      <c r="B52" s="1">
        <v>317</v>
      </c>
      <c r="C52" s="9">
        <v>21.466609999999999</v>
      </c>
      <c r="D52" s="9">
        <v>-157.82814999999999</v>
      </c>
      <c r="E52" s="1">
        <v>10</v>
      </c>
      <c r="F52" s="1">
        <v>5</v>
      </c>
      <c r="G52" s="1">
        <v>5</v>
      </c>
      <c r="H52" s="1">
        <v>80</v>
      </c>
      <c r="I52" s="15">
        <v>50</v>
      </c>
    </row>
    <row r="53" spans="1:9">
      <c r="A53" s="1" t="s">
        <v>23</v>
      </c>
      <c r="B53" s="1">
        <v>318</v>
      </c>
      <c r="C53" s="9">
        <v>21.46621</v>
      </c>
      <c r="D53" s="9">
        <v>-157.82795999999999</v>
      </c>
      <c r="E53" s="1">
        <v>75</v>
      </c>
      <c r="F53" s="1">
        <v>10</v>
      </c>
      <c r="G53" s="1">
        <v>5</v>
      </c>
      <c r="H53" s="1">
        <v>10</v>
      </c>
      <c r="I53" s="16">
        <v>80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2"/>
  <sheetViews>
    <sheetView topLeftCell="A109" workbookViewId="0">
      <selection activeCell="E128" sqref="E128:E222"/>
    </sheetView>
  </sheetViews>
  <sheetFormatPr baseColWidth="10" defaultRowHeight="14" x14ac:dyDescent="0"/>
  <sheetData>
    <row r="1" spans="1:13">
      <c r="A1" t="s">
        <v>208</v>
      </c>
    </row>
    <row r="2" spans="1:13" ht="15">
      <c r="A2" s="4" t="s">
        <v>1</v>
      </c>
      <c r="B2" s="4" t="s">
        <v>74</v>
      </c>
      <c r="C2" s="4" t="s">
        <v>75</v>
      </c>
      <c r="D2" s="4" t="s">
        <v>76</v>
      </c>
      <c r="E2" s="4" t="s">
        <v>140</v>
      </c>
      <c r="F2" s="4" t="s">
        <v>78</v>
      </c>
      <c r="G2" s="4" t="s">
        <v>79</v>
      </c>
      <c r="H2" s="14" t="s">
        <v>80</v>
      </c>
      <c r="I2" s="22" t="s">
        <v>77</v>
      </c>
      <c r="J2" s="22" t="s">
        <v>210</v>
      </c>
      <c r="M2" s="22" t="s">
        <v>211</v>
      </c>
    </row>
    <row r="3" spans="1:13">
      <c r="A3" s="1" t="s">
        <v>2</v>
      </c>
      <c r="B3" s="1"/>
      <c r="C3" s="1">
        <v>21.43291</v>
      </c>
      <c r="D3" s="1">
        <v>157.78659999999999</v>
      </c>
      <c r="E3" s="1">
        <v>80</v>
      </c>
      <c r="F3" s="1">
        <v>80</v>
      </c>
      <c r="G3" s="1">
        <v>20</v>
      </c>
      <c r="H3" s="10">
        <v>0</v>
      </c>
      <c r="I3">
        <f t="shared" ref="I3:I34" si="0">100-J3</f>
        <v>0</v>
      </c>
      <c r="J3">
        <f t="shared" ref="J3:J34" si="1">G3+F3</f>
        <v>100</v>
      </c>
    </row>
    <row r="4" spans="1:13">
      <c r="A4" s="1" t="s">
        <v>3</v>
      </c>
      <c r="B4" s="1">
        <v>104</v>
      </c>
      <c r="C4" s="1">
        <v>21.433979999999998</v>
      </c>
      <c r="D4" s="1">
        <v>-157.78625</v>
      </c>
      <c r="E4" s="1">
        <v>80</v>
      </c>
      <c r="F4" s="1">
        <v>80</v>
      </c>
      <c r="G4" s="1">
        <v>20</v>
      </c>
      <c r="H4" s="10">
        <v>0</v>
      </c>
      <c r="I4">
        <f t="shared" si="0"/>
        <v>0</v>
      </c>
      <c r="J4">
        <f t="shared" si="1"/>
        <v>100</v>
      </c>
    </row>
    <row r="5" spans="1:13">
      <c r="A5" s="1" t="s">
        <v>3</v>
      </c>
      <c r="B5" s="1">
        <v>105</v>
      </c>
      <c r="C5" s="1">
        <v>21.434850000000001</v>
      </c>
      <c r="D5" s="1">
        <v>-157.78634</v>
      </c>
      <c r="E5" s="1">
        <v>80</v>
      </c>
      <c r="F5" s="1">
        <v>80</v>
      </c>
      <c r="G5" s="1">
        <v>20</v>
      </c>
      <c r="H5" s="10">
        <v>0</v>
      </c>
      <c r="I5">
        <f t="shared" si="0"/>
        <v>0</v>
      </c>
      <c r="J5">
        <f t="shared" si="1"/>
        <v>100</v>
      </c>
    </row>
    <row r="6" spans="1:13">
      <c r="A6" s="1" t="s">
        <v>4</v>
      </c>
      <c r="B6" s="1"/>
      <c r="C6" s="1">
        <v>21.436589999999999</v>
      </c>
      <c r="D6" s="1">
        <v>-157.78686999999999</v>
      </c>
      <c r="E6" s="1">
        <v>80</v>
      </c>
      <c r="F6" s="1">
        <v>20</v>
      </c>
      <c r="G6" s="1">
        <v>60</v>
      </c>
      <c r="H6" s="10">
        <v>0</v>
      </c>
      <c r="I6">
        <f t="shared" si="0"/>
        <v>20</v>
      </c>
      <c r="J6">
        <f t="shared" si="1"/>
        <v>80</v>
      </c>
    </row>
    <row r="7" spans="1:13">
      <c r="A7" s="1" t="s">
        <v>5</v>
      </c>
      <c r="B7" s="1"/>
      <c r="C7" s="1">
        <v>21.442589999999999</v>
      </c>
      <c r="D7" s="1">
        <v>-157.78568000000001</v>
      </c>
      <c r="E7" s="1">
        <v>90</v>
      </c>
      <c r="F7" s="1">
        <v>20</v>
      </c>
      <c r="G7" s="1">
        <v>80</v>
      </c>
      <c r="H7" s="10">
        <v>0</v>
      </c>
      <c r="I7">
        <f t="shared" si="0"/>
        <v>0</v>
      </c>
      <c r="J7">
        <f t="shared" si="1"/>
        <v>100</v>
      </c>
    </row>
    <row r="8" spans="1:13">
      <c r="A8" s="1" t="s">
        <v>5</v>
      </c>
      <c r="B8" s="1">
        <v>106</v>
      </c>
      <c r="C8" s="1">
        <v>21.44464</v>
      </c>
      <c r="D8" s="1">
        <v>-157.78421</v>
      </c>
      <c r="E8" s="1">
        <v>80</v>
      </c>
      <c r="F8" s="1">
        <v>10</v>
      </c>
      <c r="G8" s="1">
        <v>40</v>
      </c>
      <c r="H8" s="10">
        <v>0</v>
      </c>
      <c r="I8">
        <f t="shared" si="0"/>
        <v>50</v>
      </c>
      <c r="J8">
        <f t="shared" si="1"/>
        <v>50</v>
      </c>
    </row>
    <row r="9" spans="1:13">
      <c r="A9" s="1" t="s">
        <v>5</v>
      </c>
      <c r="B9" s="1">
        <v>107</v>
      </c>
      <c r="C9" s="1">
        <v>21.445709999999998</v>
      </c>
      <c r="D9" s="1">
        <v>-157.78397000000001</v>
      </c>
      <c r="E9" s="1">
        <v>80</v>
      </c>
      <c r="F9" s="1">
        <v>10</v>
      </c>
      <c r="G9" s="1">
        <v>40</v>
      </c>
      <c r="H9" s="10">
        <v>0</v>
      </c>
      <c r="I9">
        <f t="shared" si="0"/>
        <v>50</v>
      </c>
      <c r="J9">
        <f t="shared" si="1"/>
        <v>50</v>
      </c>
    </row>
    <row r="10" spans="1:13">
      <c r="A10" s="1" t="s">
        <v>5</v>
      </c>
      <c r="B10" s="1">
        <v>108</v>
      </c>
      <c r="C10" s="2">
        <v>21.448039999999999</v>
      </c>
      <c r="D10" s="1">
        <v>-157.78344999999999</v>
      </c>
      <c r="E10" s="1">
        <v>80</v>
      </c>
      <c r="F10" s="1">
        <v>5</v>
      </c>
      <c r="G10" s="1">
        <v>30</v>
      </c>
      <c r="H10" s="10">
        <v>0</v>
      </c>
      <c r="I10">
        <f t="shared" si="0"/>
        <v>65</v>
      </c>
      <c r="J10">
        <f t="shared" si="1"/>
        <v>35</v>
      </c>
    </row>
    <row r="11" spans="1:13">
      <c r="A11" s="1" t="s">
        <v>6</v>
      </c>
      <c r="B11" s="1">
        <v>110</v>
      </c>
      <c r="C11" s="1">
        <v>21.44943</v>
      </c>
      <c r="D11" s="1">
        <v>-157.7818</v>
      </c>
      <c r="E11" s="1">
        <v>80</v>
      </c>
      <c r="F11" s="1">
        <v>0</v>
      </c>
      <c r="G11" s="1">
        <v>20</v>
      </c>
      <c r="H11" s="10">
        <v>0</v>
      </c>
      <c r="I11">
        <f t="shared" si="0"/>
        <v>80</v>
      </c>
      <c r="J11">
        <f t="shared" si="1"/>
        <v>20</v>
      </c>
    </row>
    <row r="12" spans="1:13">
      <c r="A12" s="1" t="s">
        <v>6</v>
      </c>
      <c r="B12" s="1">
        <v>111</v>
      </c>
      <c r="C12" s="1">
        <v>21.451280000000001</v>
      </c>
      <c r="D12" s="1">
        <v>-157.78272999999999</v>
      </c>
      <c r="E12" s="1">
        <v>80</v>
      </c>
      <c r="F12" s="1">
        <v>5</v>
      </c>
      <c r="G12" s="1">
        <v>30</v>
      </c>
      <c r="H12" s="10">
        <v>0</v>
      </c>
      <c r="I12">
        <f t="shared" si="0"/>
        <v>65</v>
      </c>
      <c r="J12">
        <f t="shared" si="1"/>
        <v>35</v>
      </c>
    </row>
    <row r="13" spans="1:13">
      <c r="A13" s="1" t="s">
        <v>6</v>
      </c>
      <c r="B13" s="1">
        <v>112</v>
      </c>
      <c r="C13" s="1">
        <v>21.45346</v>
      </c>
      <c r="D13" s="1">
        <v>-157.78433999999999</v>
      </c>
      <c r="E13" s="1">
        <v>80</v>
      </c>
      <c r="F13" s="1">
        <v>5</v>
      </c>
      <c r="G13" s="1">
        <v>30</v>
      </c>
      <c r="H13" s="10">
        <v>0</v>
      </c>
      <c r="I13">
        <f t="shared" si="0"/>
        <v>65</v>
      </c>
      <c r="J13">
        <f t="shared" si="1"/>
        <v>35</v>
      </c>
    </row>
    <row r="14" spans="1:13">
      <c r="A14" s="1" t="s">
        <v>7</v>
      </c>
      <c r="B14" s="1">
        <v>113</v>
      </c>
      <c r="C14" s="1">
        <v>21.46031</v>
      </c>
      <c r="D14" s="1">
        <v>-157.77876000000001</v>
      </c>
      <c r="E14" s="13">
        <v>5</v>
      </c>
      <c r="F14" s="1">
        <v>100</v>
      </c>
      <c r="G14" s="2">
        <v>0</v>
      </c>
      <c r="H14" s="10">
        <v>0</v>
      </c>
      <c r="I14">
        <f t="shared" si="0"/>
        <v>0</v>
      </c>
      <c r="J14">
        <f t="shared" si="1"/>
        <v>100</v>
      </c>
    </row>
    <row r="15" spans="1:13">
      <c r="A15" s="1" t="s">
        <v>8</v>
      </c>
      <c r="B15" s="1">
        <v>114</v>
      </c>
      <c r="C15" s="1">
        <v>21.468450000000001</v>
      </c>
      <c r="D15" s="1">
        <v>-157.79304999999999</v>
      </c>
      <c r="E15" s="13">
        <v>5</v>
      </c>
      <c r="F15" s="1">
        <v>100</v>
      </c>
      <c r="G15" s="2">
        <v>0</v>
      </c>
      <c r="H15" s="10">
        <v>0</v>
      </c>
      <c r="I15">
        <f t="shared" si="0"/>
        <v>0</v>
      </c>
      <c r="J15">
        <f t="shared" si="1"/>
        <v>100</v>
      </c>
    </row>
    <row r="16" spans="1:13">
      <c r="A16" s="1" t="s">
        <v>8</v>
      </c>
      <c r="B16" s="1">
        <v>115</v>
      </c>
      <c r="C16" s="1">
        <v>21.46885</v>
      </c>
      <c r="D16" s="1">
        <v>-157.79438999999999</v>
      </c>
      <c r="E16" s="13">
        <v>5</v>
      </c>
      <c r="F16" s="1">
        <v>100</v>
      </c>
      <c r="G16" s="2">
        <v>0</v>
      </c>
      <c r="H16" s="10">
        <v>0</v>
      </c>
      <c r="I16">
        <f t="shared" si="0"/>
        <v>0</v>
      </c>
      <c r="J16">
        <f t="shared" si="1"/>
        <v>100</v>
      </c>
    </row>
    <row r="17" spans="1:10">
      <c r="A17" s="1" t="s">
        <v>8</v>
      </c>
      <c r="B17" s="1">
        <v>116</v>
      </c>
      <c r="C17" s="1">
        <v>21.475210000000001</v>
      </c>
      <c r="D17" s="1">
        <v>-157.79981000000001</v>
      </c>
      <c r="E17" s="13">
        <v>5</v>
      </c>
      <c r="F17" s="1">
        <v>100</v>
      </c>
      <c r="G17" s="1">
        <v>0</v>
      </c>
      <c r="H17" s="10">
        <v>0</v>
      </c>
      <c r="I17">
        <f t="shared" si="0"/>
        <v>0</v>
      </c>
      <c r="J17">
        <f t="shared" si="1"/>
        <v>100</v>
      </c>
    </row>
    <row r="18" spans="1:10">
      <c r="A18" s="1" t="s">
        <v>8</v>
      </c>
      <c r="B18" s="1">
        <v>117</v>
      </c>
      <c r="C18" s="1">
        <v>21.476019999999998</v>
      </c>
      <c r="D18" s="1">
        <v>-157.79929000000001</v>
      </c>
      <c r="E18" s="13">
        <v>5</v>
      </c>
      <c r="F18" s="1">
        <v>90</v>
      </c>
      <c r="G18" s="1">
        <v>10</v>
      </c>
      <c r="H18" s="10">
        <v>0</v>
      </c>
      <c r="I18">
        <f t="shared" si="0"/>
        <v>0</v>
      </c>
      <c r="J18">
        <f t="shared" si="1"/>
        <v>100</v>
      </c>
    </row>
    <row r="19" spans="1:10">
      <c r="A19" s="1" t="s">
        <v>8</v>
      </c>
      <c r="B19" s="1">
        <v>118</v>
      </c>
      <c r="C19" s="1">
        <v>21.475169999999999</v>
      </c>
      <c r="D19" s="1">
        <v>-157.80027000000001</v>
      </c>
      <c r="E19" s="1">
        <v>5</v>
      </c>
      <c r="F19" s="1">
        <v>80</v>
      </c>
      <c r="G19" s="1">
        <v>10</v>
      </c>
      <c r="H19" s="10">
        <v>0</v>
      </c>
      <c r="I19">
        <f t="shared" si="0"/>
        <v>10</v>
      </c>
      <c r="J19">
        <f t="shared" si="1"/>
        <v>90</v>
      </c>
    </row>
    <row r="20" spans="1:10">
      <c r="A20" s="1" t="s">
        <v>8</v>
      </c>
      <c r="B20" s="1">
        <v>119</v>
      </c>
      <c r="C20" s="1">
        <v>21.474620000000002</v>
      </c>
      <c r="D20" s="1">
        <v>-157.80110999999999</v>
      </c>
      <c r="E20" s="1">
        <v>5</v>
      </c>
      <c r="F20" s="1">
        <v>60</v>
      </c>
      <c r="G20" s="1">
        <v>30</v>
      </c>
      <c r="H20" s="10">
        <v>0</v>
      </c>
      <c r="I20">
        <f t="shared" si="0"/>
        <v>10</v>
      </c>
      <c r="J20">
        <f t="shared" si="1"/>
        <v>90</v>
      </c>
    </row>
    <row r="21" spans="1:10">
      <c r="A21" s="1" t="s">
        <v>8</v>
      </c>
      <c r="B21" s="1">
        <v>120</v>
      </c>
      <c r="C21" s="1">
        <v>21.475750000000001</v>
      </c>
      <c r="D21" s="1">
        <v>-157.80222000000001</v>
      </c>
      <c r="E21" s="1">
        <v>10</v>
      </c>
      <c r="F21" s="1">
        <v>60</v>
      </c>
      <c r="G21" s="1">
        <v>40</v>
      </c>
      <c r="H21" s="10">
        <v>0</v>
      </c>
      <c r="I21">
        <f t="shared" si="0"/>
        <v>0</v>
      </c>
      <c r="J21">
        <f t="shared" si="1"/>
        <v>100</v>
      </c>
    </row>
    <row r="22" spans="1:10">
      <c r="A22" s="1" t="s">
        <v>8</v>
      </c>
      <c r="B22" s="1">
        <v>121</v>
      </c>
      <c r="C22" s="1">
        <v>21.47392</v>
      </c>
      <c r="D22" s="1">
        <v>-157.8047</v>
      </c>
      <c r="E22" s="1">
        <v>5</v>
      </c>
      <c r="F22" s="1">
        <v>5</v>
      </c>
      <c r="G22" s="1">
        <v>40</v>
      </c>
      <c r="H22" s="10">
        <v>0</v>
      </c>
      <c r="I22">
        <f t="shared" si="0"/>
        <v>55</v>
      </c>
      <c r="J22">
        <f t="shared" si="1"/>
        <v>45</v>
      </c>
    </row>
    <row r="23" spans="1:10">
      <c r="A23" s="1" t="s">
        <v>9</v>
      </c>
      <c r="B23" s="1">
        <v>122</v>
      </c>
      <c r="C23" s="1">
        <v>21.47457</v>
      </c>
      <c r="D23" s="1">
        <v>-157.80596</v>
      </c>
      <c r="E23" s="1">
        <v>5</v>
      </c>
      <c r="F23" s="1">
        <v>5</v>
      </c>
      <c r="G23" s="1">
        <v>80</v>
      </c>
      <c r="H23" s="10">
        <v>0</v>
      </c>
      <c r="I23">
        <f t="shared" si="0"/>
        <v>15</v>
      </c>
      <c r="J23">
        <f t="shared" si="1"/>
        <v>85</v>
      </c>
    </row>
    <row r="24" spans="1:10">
      <c r="A24" s="1" t="s">
        <v>9</v>
      </c>
      <c r="B24" s="1">
        <v>123</v>
      </c>
      <c r="C24" s="1">
        <v>21.47559</v>
      </c>
      <c r="D24" s="1">
        <v>-157.80706000000001</v>
      </c>
      <c r="E24" s="1">
        <v>5</v>
      </c>
      <c r="F24" s="1">
        <v>5</v>
      </c>
      <c r="G24" s="1">
        <v>80</v>
      </c>
      <c r="H24" s="10">
        <v>0</v>
      </c>
      <c r="I24">
        <f t="shared" si="0"/>
        <v>15</v>
      </c>
      <c r="J24">
        <f t="shared" si="1"/>
        <v>85</v>
      </c>
    </row>
    <row r="25" spans="1:10">
      <c r="A25" s="1" t="s">
        <v>9</v>
      </c>
      <c r="B25" s="1">
        <v>124</v>
      </c>
      <c r="C25" s="1">
        <v>21.47606</v>
      </c>
      <c r="D25" s="1">
        <v>-157.81503000000001</v>
      </c>
      <c r="E25" s="1">
        <v>5</v>
      </c>
      <c r="F25" s="1">
        <v>20</v>
      </c>
      <c r="G25" s="1">
        <v>60</v>
      </c>
      <c r="H25" s="10">
        <v>0</v>
      </c>
      <c r="I25">
        <f t="shared" si="0"/>
        <v>20</v>
      </c>
      <c r="J25">
        <f t="shared" si="1"/>
        <v>80</v>
      </c>
    </row>
    <row r="26" spans="1:10">
      <c r="A26" s="1" t="s">
        <v>9</v>
      </c>
      <c r="B26" s="1">
        <v>125</v>
      </c>
      <c r="C26" s="1">
        <v>21.475829999999998</v>
      </c>
      <c r="D26" s="1">
        <v>-157.81979000000001</v>
      </c>
      <c r="E26" s="1">
        <v>20</v>
      </c>
      <c r="F26" s="1">
        <v>5</v>
      </c>
      <c r="G26" s="1">
        <v>50</v>
      </c>
      <c r="H26" s="10">
        <v>0</v>
      </c>
      <c r="I26">
        <f t="shared" si="0"/>
        <v>45</v>
      </c>
      <c r="J26">
        <f t="shared" si="1"/>
        <v>55</v>
      </c>
    </row>
    <row r="27" spans="1:10">
      <c r="A27" s="1" t="s">
        <v>9</v>
      </c>
      <c r="B27" s="1">
        <v>126</v>
      </c>
      <c r="C27" s="1">
        <v>21.475619999999999</v>
      </c>
      <c r="D27" s="1">
        <v>-157.82165000000001</v>
      </c>
      <c r="E27" s="1">
        <v>90</v>
      </c>
      <c r="F27" s="1">
        <v>5</v>
      </c>
      <c r="G27" s="1">
        <v>10</v>
      </c>
      <c r="H27" s="10">
        <v>0</v>
      </c>
      <c r="I27">
        <f t="shared" si="0"/>
        <v>85</v>
      </c>
      <c r="J27">
        <f t="shared" si="1"/>
        <v>15</v>
      </c>
    </row>
    <row r="28" spans="1:10">
      <c r="A28" s="1" t="s">
        <v>10</v>
      </c>
      <c r="B28" s="1">
        <v>127</v>
      </c>
      <c r="C28" s="1">
        <v>21.475390000000001</v>
      </c>
      <c r="D28" s="1">
        <v>-157.82300000000001</v>
      </c>
      <c r="E28" s="1">
        <v>80</v>
      </c>
      <c r="F28" s="1">
        <v>5</v>
      </c>
      <c r="G28" s="1">
        <v>50</v>
      </c>
      <c r="H28" s="10">
        <v>0</v>
      </c>
      <c r="I28">
        <f t="shared" si="0"/>
        <v>45</v>
      </c>
      <c r="J28">
        <f t="shared" si="1"/>
        <v>55</v>
      </c>
    </row>
    <row r="29" spans="1:10">
      <c r="A29" s="1" t="s">
        <v>10</v>
      </c>
      <c r="B29" s="1">
        <v>128</v>
      </c>
      <c r="C29" s="1">
        <v>21.474710000000002</v>
      </c>
      <c r="D29" s="1">
        <v>-157.82375999999999</v>
      </c>
      <c r="E29" s="1">
        <v>80</v>
      </c>
      <c r="F29" s="1">
        <v>10</v>
      </c>
      <c r="G29" s="1">
        <v>90</v>
      </c>
      <c r="H29" s="10">
        <v>0</v>
      </c>
      <c r="I29">
        <f t="shared" si="0"/>
        <v>0</v>
      </c>
      <c r="J29">
        <f t="shared" si="1"/>
        <v>100</v>
      </c>
    </row>
    <row r="30" spans="1:10">
      <c r="A30" s="1" t="s">
        <v>11</v>
      </c>
      <c r="B30" s="1">
        <v>129</v>
      </c>
      <c r="C30" s="1">
        <v>21.47373</v>
      </c>
      <c r="D30" s="1">
        <v>-157.8235</v>
      </c>
      <c r="E30" s="1">
        <v>80</v>
      </c>
      <c r="F30" s="6">
        <v>0</v>
      </c>
      <c r="G30" s="1">
        <v>80</v>
      </c>
      <c r="H30" s="10">
        <v>0</v>
      </c>
      <c r="I30">
        <f t="shared" si="0"/>
        <v>20</v>
      </c>
      <c r="J30">
        <f t="shared" si="1"/>
        <v>80</v>
      </c>
    </row>
    <row r="31" spans="1:10">
      <c r="A31" s="1" t="s">
        <v>12</v>
      </c>
      <c r="B31" s="1">
        <v>130</v>
      </c>
      <c r="C31" s="1">
        <v>21.47466</v>
      </c>
      <c r="D31" s="1">
        <v>-157.82652999999999</v>
      </c>
      <c r="E31" s="1">
        <v>80</v>
      </c>
      <c r="F31" s="1">
        <v>5</v>
      </c>
      <c r="G31" s="1">
        <v>80</v>
      </c>
      <c r="H31" s="10">
        <v>0</v>
      </c>
      <c r="I31">
        <f t="shared" si="0"/>
        <v>15</v>
      </c>
      <c r="J31">
        <f t="shared" si="1"/>
        <v>85</v>
      </c>
    </row>
    <row r="32" spans="1:10">
      <c r="A32" s="1" t="s">
        <v>13</v>
      </c>
      <c r="B32" s="1">
        <v>131</v>
      </c>
      <c r="C32" s="1">
        <v>21.473230000000001</v>
      </c>
      <c r="D32" s="1">
        <v>-157.82911999999999</v>
      </c>
      <c r="E32" s="1">
        <v>50</v>
      </c>
      <c r="F32" s="1">
        <v>5</v>
      </c>
      <c r="G32" s="1">
        <v>80</v>
      </c>
      <c r="H32" s="10">
        <v>0</v>
      </c>
      <c r="I32">
        <f t="shared" si="0"/>
        <v>15</v>
      </c>
      <c r="J32">
        <f t="shared" si="1"/>
        <v>85</v>
      </c>
    </row>
    <row r="33" spans="1:10">
      <c r="A33" s="1" t="s">
        <v>14</v>
      </c>
      <c r="B33" s="1">
        <v>132</v>
      </c>
      <c r="C33" s="1">
        <v>21.472020000000001</v>
      </c>
      <c r="D33" s="1">
        <v>-157.82961</v>
      </c>
      <c r="E33" s="2">
        <v>10</v>
      </c>
      <c r="F33" s="1">
        <v>5</v>
      </c>
      <c r="G33" s="1">
        <v>90</v>
      </c>
      <c r="H33" s="10">
        <v>0</v>
      </c>
      <c r="I33">
        <f t="shared" si="0"/>
        <v>5</v>
      </c>
      <c r="J33">
        <f t="shared" si="1"/>
        <v>95</v>
      </c>
    </row>
    <row r="34" spans="1:10">
      <c r="A34" s="1" t="s">
        <v>15</v>
      </c>
      <c r="B34" s="1">
        <v>133</v>
      </c>
      <c r="C34" s="1">
        <v>21.476949999999999</v>
      </c>
      <c r="D34" s="1">
        <v>-157.82514</v>
      </c>
      <c r="E34" s="1">
        <v>80</v>
      </c>
      <c r="F34" s="7">
        <v>5</v>
      </c>
      <c r="G34" s="1">
        <v>50</v>
      </c>
      <c r="H34" s="10">
        <v>0</v>
      </c>
      <c r="I34">
        <f t="shared" si="0"/>
        <v>45</v>
      </c>
      <c r="J34">
        <f t="shared" si="1"/>
        <v>55</v>
      </c>
    </row>
    <row r="35" spans="1:10">
      <c r="A35" s="1" t="s">
        <v>15</v>
      </c>
      <c r="B35" s="1">
        <v>134</v>
      </c>
      <c r="C35" s="1">
        <v>21.477239999999998</v>
      </c>
      <c r="D35" s="1">
        <v>-157.82578000000001</v>
      </c>
      <c r="E35" s="1">
        <v>80</v>
      </c>
      <c r="F35" s="1">
        <v>0</v>
      </c>
      <c r="G35" s="1">
        <v>20</v>
      </c>
      <c r="H35" s="10">
        <v>0</v>
      </c>
      <c r="I35">
        <f t="shared" ref="I35:I66" si="2">100-J35</f>
        <v>80</v>
      </c>
      <c r="J35">
        <f t="shared" ref="J35:J66" si="3">G35+F35</f>
        <v>20</v>
      </c>
    </row>
    <row r="36" spans="1:10">
      <c r="A36" s="1" t="s">
        <v>16</v>
      </c>
      <c r="B36" s="1">
        <v>135</v>
      </c>
      <c r="C36" s="1">
        <v>21.477209999999999</v>
      </c>
      <c r="D36" s="1">
        <v>-157.82633999999999</v>
      </c>
      <c r="E36" s="1">
        <v>80</v>
      </c>
      <c r="F36" s="1">
        <v>0</v>
      </c>
      <c r="G36" s="1">
        <v>50</v>
      </c>
      <c r="H36" s="10">
        <v>0</v>
      </c>
      <c r="I36">
        <f t="shared" si="2"/>
        <v>50</v>
      </c>
      <c r="J36">
        <f t="shared" si="3"/>
        <v>50</v>
      </c>
    </row>
    <row r="37" spans="1:10">
      <c r="A37" s="1" t="s">
        <v>14</v>
      </c>
      <c r="B37" s="1">
        <v>160</v>
      </c>
      <c r="C37" s="1">
        <v>21.47119</v>
      </c>
      <c r="D37" s="1">
        <v>-157.82902999999999</v>
      </c>
      <c r="E37" s="1">
        <v>20</v>
      </c>
      <c r="F37" s="2">
        <v>50</v>
      </c>
      <c r="G37" s="1">
        <v>50</v>
      </c>
      <c r="H37" s="10">
        <v>0</v>
      </c>
      <c r="I37">
        <f t="shared" si="2"/>
        <v>0</v>
      </c>
      <c r="J37">
        <f t="shared" si="3"/>
        <v>100</v>
      </c>
    </row>
    <row r="38" spans="1:10">
      <c r="A38" s="1" t="s">
        <v>25</v>
      </c>
      <c r="B38" s="1">
        <v>161</v>
      </c>
      <c r="C38" s="1">
        <v>21.471209999999999</v>
      </c>
      <c r="D38" s="1">
        <v>-157.82982000000001</v>
      </c>
      <c r="E38" s="1">
        <v>80</v>
      </c>
      <c r="F38" s="2">
        <v>50</v>
      </c>
      <c r="G38" s="1">
        <v>50</v>
      </c>
      <c r="H38" s="10">
        <v>0</v>
      </c>
      <c r="I38">
        <f t="shared" si="2"/>
        <v>0</v>
      </c>
      <c r="J38">
        <f t="shared" si="3"/>
        <v>100</v>
      </c>
    </row>
    <row r="39" spans="1:10">
      <c r="A39" s="1" t="s">
        <v>26</v>
      </c>
      <c r="B39" s="1">
        <v>162</v>
      </c>
      <c r="C39" s="1">
        <v>21.47212</v>
      </c>
      <c r="D39" s="1">
        <v>-157.82593</v>
      </c>
      <c r="E39" s="1">
        <v>80</v>
      </c>
      <c r="F39" s="2">
        <v>10</v>
      </c>
      <c r="G39" s="1">
        <v>30</v>
      </c>
      <c r="H39" s="10">
        <v>0</v>
      </c>
      <c r="I39">
        <f t="shared" si="2"/>
        <v>60</v>
      </c>
      <c r="J39">
        <f t="shared" si="3"/>
        <v>40</v>
      </c>
    </row>
    <row r="40" spans="1:10">
      <c r="A40" s="1" t="s">
        <v>27</v>
      </c>
      <c r="B40" s="1">
        <v>163</v>
      </c>
      <c r="C40" s="1">
        <v>21.47148</v>
      </c>
      <c r="D40" s="1">
        <v>-157.82567</v>
      </c>
      <c r="E40" s="1">
        <v>20</v>
      </c>
      <c r="F40" s="2">
        <v>0</v>
      </c>
      <c r="G40" s="1">
        <v>90</v>
      </c>
      <c r="H40" s="10">
        <v>0</v>
      </c>
      <c r="I40">
        <f t="shared" si="2"/>
        <v>10</v>
      </c>
      <c r="J40">
        <f t="shared" si="3"/>
        <v>90</v>
      </c>
    </row>
    <row r="41" spans="1:10">
      <c r="A41" s="1" t="s">
        <v>28</v>
      </c>
      <c r="B41" s="1">
        <v>164</v>
      </c>
      <c r="C41" s="1">
        <v>21.470839999999999</v>
      </c>
      <c r="D41" s="1">
        <v>-157.82624000000001</v>
      </c>
      <c r="E41" s="1">
        <v>80</v>
      </c>
      <c r="F41" s="2">
        <v>20</v>
      </c>
      <c r="G41" s="1">
        <v>40</v>
      </c>
      <c r="H41" s="10">
        <v>0</v>
      </c>
      <c r="I41">
        <f t="shared" si="2"/>
        <v>40</v>
      </c>
      <c r="J41">
        <f t="shared" si="3"/>
        <v>60</v>
      </c>
    </row>
    <row r="42" spans="1:10">
      <c r="A42" s="1" t="s">
        <v>23</v>
      </c>
      <c r="B42" s="1">
        <v>165</v>
      </c>
      <c r="C42" s="2">
        <v>21.468579999999999</v>
      </c>
      <c r="D42" s="1">
        <v>-157.82948999999999</v>
      </c>
      <c r="E42" s="1">
        <v>80</v>
      </c>
      <c r="F42" s="1">
        <v>10</v>
      </c>
      <c r="G42" s="1">
        <v>90</v>
      </c>
      <c r="H42" s="10">
        <v>0</v>
      </c>
      <c r="I42">
        <f t="shared" si="2"/>
        <v>0</v>
      </c>
      <c r="J42">
        <f t="shared" si="3"/>
        <v>100</v>
      </c>
    </row>
    <row r="43" spans="1:10">
      <c r="A43" s="1" t="s">
        <v>23</v>
      </c>
      <c r="B43" s="1">
        <v>166</v>
      </c>
      <c r="C43" s="1">
        <v>21.46649</v>
      </c>
      <c r="D43" s="1">
        <v>-157.82816</v>
      </c>
      <c r="E43" s="1">
        <v>80</v>
      </c>
      <c r="F43" s="1">
        <v>30</v>
      </c>
      <c r="G43" s="1">
        <v>70</v>
      </c>
      <c r="H43" s="10">
        <v>0</v>
      </c>
      <c r="I43">
        <f t="shared" si="2"/>
        <v>0</v>
      </c>
      <c r="J43">
        <f t="shared" si="3"/>
        <v>100</v>
      </c>
    </row>
    <row r="44" spans="1:10">
      <c r="A44" s="1" t="s">
        <v>23</v>
      </c>
      <c r="B44" s="1">
        <v>167</v>
      </c>
      <c r="C44" s="1">
        <v>21.46378</v>
      </c>
      <c r="D44" s="1">
        <v>-157.82881</v>
      </c>
      <c r="E44" s="1">
        <v>80</v>
      </c>
      <c r="F44" s="1">
        <v>50</v>
      </c>
      <c r="G44" s="1">
        <v>50</v>
      </c>
      <c r="H44" s="10">
        <v>0</v>
      </c>
      <c r="I44">
        <f t="shared" si="2"/>
        <v>0</v>
      </c>
      <c r="J44">
        <f t="shared" si="3"/>
        <v>100</v>
      </c>
    </row>
    <row r="45" spans="1:10">
      <c r="A45" s="1" t="s">
        <v>23</v>
      </c>
      <c r="B45" s="1">
        <v>168</v>
      </c>
      <c r="C45" s="1">
        <v>21.46153</v>
      </c>
      <c r="D45" s="1">
        <v>-157.8272</v>
      </c>
      <c r="E45" s="1">
        <v>80</v>
      </c>
      <c r="F45" s="1">
        <v>60</v>
      </c>
      <c r="G45" s="1">
        <v>40</v>
      </c>
      <c r="H45" s="10">
        <v>0</v>
      </c>
      <c r="I45">
        <f t="shared" si="2"/>
        <v>0</v>
      </c>
      <c r="J45">
        <f t="shared" si="3"/>
        <v>100</v>
      </c>
    </row>
    <row r="46" spans="1:10">
      <c r="A46" s="1" t="s">
        <v>23</v>
      </c>
      <c r="B46" s="1">
        <v>169</v>
      </c>
      <c r="C46" s="1">
        <v>21.456769999999999</v>
      </c>
      <c r="D46" s="1">
        <v>-157.82534000000001</v>
      </c>
      <c r="E46" s="1">
        <v>80</v>
      </c>
      <c r="F46" s="1">
        <v>70</v>
      </c>
      <c r="G46" s="1">
        <v>30</v>
      </c>
      <c r="H46" s="10">
        <v>0</v>
      </c>
      <c r="I46">
        <f t="shared" si="2"/>
        <v>0</v>
      </c>
      <c r="J46">
        <f t="shared" si="3"/>
        <v>100</v>
      </c>
    </row>
    <row r="47" spans="1:10">
      <c r="A47" s="1" t="s">
        <v>23</v>
      </c>
      <c r="B47" s="1">
        <v>170</v>
      </c>
      <c r="C47" s="1">
        <v>21.455290000000002</v>
      </c>
      <c r="D47" s="1">
        <v>-157.82357999999999</v>
      </c>
      <c r="E47" s="1">
        <v>80</v>
      </c>
      <c r="F47" s="1">
        <v>70</v>
      </c>
      <c r="G47" s="1">
        <v>30</v>
      </c>
      <c r="H47" s="10">
        <v>0</v>
      </c>
      <c r="I47">
        <f t="shared" si="2"/>
        <v>0</v>
      </c>
      <c r="J47">
        <f t="shared" si="3"/>
        <v>100</v>
      </c>
    </row>
    <row r="48" spans="1:10">
      <c r="A48" s="1" t="s">
        <v>23</v>
      </c>
      <c r="B48" s="1">
        <v>171</v>
      </c>
      <c r="C48" s="1">
        <v>21.45532</v>
      </c>
      <c r="D48" s="1">
        <v>-157.82135</v>
      </c>
      <c r="E48" s="1">
        <v>80</v>
      </c>
      <c r="F48" s="1">
        <v>20</v>
      </c>
      <c r="G48" s="1">
        <v>80</v>
      </c>
      <c r="H48" s="10">
        <v>0</v>
      </c>
      <c r="I48">
        <f t="shared" si="2"/>
        <v>0</v>
      </c>
      <c r="J48">
        <f t="shared" si="3"/>
        <v>100</v>
      </c>
    </row>
    <row r="49" spans="1:10">
      <c r="A49" s="1" t="s">
        <v>23</v>
      </c>
      <c r="B49" s="1">
        <v>172</v>
      </c>
      <c r="C49" s="1">
        <v>21.455819999999999</v>
      </c>
      <c r="D49" s="1">
        <v>-157.81815</v>
      </c>
      <c r="E49" s="1">
        <v>80</v>
      </c>
      <c r="F49" s="1">
        <v>10</v>
      </c>
      <c r="G49" s="1">
        <v>30</v>
      </c>
      <c r="H49" s="10">
        <v>0</v>
      </c>
      <c r="I49">
        <f t="shared" si="2"/>
        <v>60</v>
      </c>
      <c r="J49">
        <f t="shared" si="3"/>
        <v>40</v>
      </c>
    </row>
    <row r="50" spans="1:10">
      <c r="A50" s="1" t="s">
        <v>23</v>
      </c>
      <c r="B50" s="1">
        <v>173</v>
      </c>
      <c r="C50" s="1">
        <v>21.456520000000001</v>
      </c>
      <c r="D50" s="1">
        <v>-157.81489999999999</v>
      </c>
      <c r="E50" s="1">
        <v>80</v>
      </c>
      <c r="F50" s="1">
        <v>10</v>
      </c>
      <c r="G50" s="1">
        <v>30</v>
      </c>
      <c r="H50" s="10">
        <v>0</v>
      </c>
      <c r="I50">
        <f t="shared" si="2"/>
        <v>60</v>
      </c>
      <c r="J50">
        <f t="shared" si="3"/>
        <v>40</v>
      </c>
    </row>
    <row r="51" spans="1:10">
      <c r="A51" s="1" t="s">
        <v>23</v>
      </c>
      <c r="B51" s="1">
        <v>174</v>
      </c>
      <c r="C51" s="1">
        <v>21.453669999999999</v>
      </c>
      <c r="D51" s="1">
        <v>-157.81413000000001</v>
      </c>
      <c r="E51" s="1">
        <v>80</v>
      </c>
      <c r="F51" s="1">
        <v>10</v>
      </c>
      <c r="G51" s="1">
        <v>40</v>
      </c>
      <c r="H51" s="10">
        <v>0</v>
      </c>
      <c r="I51">
        <f t="shared" si="2"/>
        <v>50</v>
      </c>
      <c r="J51">
        <f t="shared" si="3"/>
        <v>50</v>
      </c>
    </row>
    <row r="52" spans="1:10">
      <c r="A52" s="1" t="s">
        <v>23</v>
      </c>
      <c r="B52" s="1">
        <v>175</v>
      </c>
      <c r="C52" s="1">
        <v>21.45093</v>
      </c>
      <c r="D52" s="1">
        <v>-157.81287</v>
      </c>
      <c r="E52" s="1">
        <v>80</v>
      </c>
      <c r="F52" s="1">
        <v>30</v>
      </c>
      <c r="G52" s="1">
        <v>40</v>
      </c>
      <c r="H52" s="10">
        <v>0</v>
      </c>
      <c r="I52">
        <f t="shared" si="2"/>
        <v>30</v>
      </c>
      <c r="J52">
        <f t="shared" si="3"/>
        <v>70</v>
      </c>
    </row>
    <row r="53" spans="1:10">
      <c r="A53" s="1" t="s">
        <v>23</v>
      </c>
      <c r="B53" s="1">
        <v>176</v>
      </c>
      <c r="C53" s="1">
        <v>21.451499999999999</v>
      </c>
      <c r="D53" s="1">
        <v>-157.81059999999999</v>
      </c>
      <c r="E53" s="1">
        <v>80</v>
      </c>
      <c r="F53" s="1">
        <v>20</v>
      </c>
      <c r="G53" s="1">
        <v>40</v>
      </c>
      <c r="H53" s="10">
        <v>0</v>
      </c>
      <c r="I53">
        <f t="shared" si="2"/>
        <v>40</v>
      </c>
      <c r="J53">
        <f t="shared" si="3"/>
        <v>60</v>
      </c>
    </row>
    <row r="54" spans="1:10">
      <c r="A54" s="1" t="s">
        <v>29</v>
      </c>
      <c r="B54" s="1">
        <v>177</v>
      </c>
      <c r="C54" s="1">
        <v>21.45119</v>
      </c>
      <c r="D54" s="1">
        <v>-157.81079</v>
      </c>
      <c r="E54" s="1">
        <v>80</v>
      </c>
      <c r="F54" s="1">
        <v>5</v>
      </c>
      <c r="G54" s="1">
        <v>40</v>
      </c>
      <c r="H54" s="10">
        <v>0</v>
      </c>
      <c r="I54">
        <f t="shared" si="2"/>
        <v>55</v>
      </c>
      <c r="J54">
        <f t="shared" si="3"/>
        <v>45</v>
      </c>
    </row>
    <row r="55" spans="1:10">
      <c r="A55" s="1" t="s">
        <v>30</v>
      </c>
      <c r="B55" s="1">
        <v>178</v>
      </c>
      <c r="C55" s="1">
        <v>21.450009999999999</v>
      </c>
      <c r="D55" s="1">
        <v>-157.81267</v>
      </c>
      <c r="E55" s="1">
        <v>20</v>
      </c>
      <c r="F55" s="1">
        <v>20</v>
      </c>
      <c r="G55" s="1">
        <v>80</v>
      </c>
      <c r="H55" s="10">
        <v>0</v>
      </c>
      <c r="I55">
        <f t="shared" si="2"/>
        <v>0</v>
      </c>
      <c r="J55">
        <f t="shared" si="3"/>
        <v>100</v>
      </c>
    </row>
    <row r="56" spans="1:10">
      <c r="A56" s="1" t="s">
        <v>23</v>
      </c>
      <c r="B56" s="1">
        <v>179</v>
      </c>
      <c r="C56" s="1">
        <v>21.448550000000001</v>
      </c>
      <c r="D56" s="1">
        <v>-157.80977999999999</v>
      </c>
      <c r="E56" s="1">
        <v>80</v>
      </c>
      <c r="F56" s="1">
        <v>50</v>
      </c>
      <c r="G56" s="1">
        <v>50</v>
      </c>
      <c r="H56" s="10">
        <v>0</v>
      </c>
      <c r="I56">
        <f t="shared" si="2"/>
        <v>0</v>
      </c>
      <c r="J56">
        <f t="shared" si="3"/>
        <v>100</v>
      </c>
    </row>
    <row r="57" spans="1:10">
      <c r="A57" s="1" t="s">
        <v>31</v>
      </c>
      <c r="B57" s="1">
        <v>180</v>
      </c>
      <c r="C57" s="1">
        <v>21.44801</v>
      </c>
      <c r="D57" s="1">
        <v>-157.81005999999999</v>
      </c>
      <c r="E57" s="1">
        <v>5</v>
      </c>
      <c r="F57" s="1">
        <v>10</v>
      </c>
      <c r="G57" s="1">
        <v>50</v>
      </c>
      <c r="H57" s="10">
        <v>0</v>
      </c>
      <c r="I57">
        <f t="shared" si="2"/>
        <v>40</v>
      </c>
      <c r="J57">
        <f t="shared" si="3"/>
        <v>60</v>
      </c>
    </row>
    <row r="58" spans="1:10">
      <c r="A58" s="1" t="s">
        <v>32</v>
      </c>
      <c r="B58" s="1">
        <v>181</v>
      </c>
      <c r="C58" s="1">
        <v>21.444959999999998</v>
      </c>
      <c r="D58" s="1">
        <v>-157.80909</v>
      </c>
      <c r="E58" s="1">
        <v>80</v>
      </c>
      <c r="F58" s="1">
        <v>5</v>
      </c>
      <c r="G58" s="1">
        <v>50</v>
      </c>
      <c r="H58" s="10">
        <v>0</v>
      </c>
      <c r="I58">
        <f t="shared" si="2"/>
        <v>45</v>
      </c>
      <c r="J58">
        <f t="shared" si="3"/>
        <v>55</v>
      </c>
    </row>
    <row r="59" spans="1:10">
      <c r="A59" s="1" t="s">
        <v>23</v>
      </c>
      <c r="B59" s="1">
        <v>182</v>
      </c>
      <c r="C59" s="1">
        <v>21.446429999999999</v>
      </c>
      <c r="D59" s="1">
        <v>-157.80688000000001</v>
      </c>
      <c r="E59" s="1">
        <v>80</v>
      </c>
      <c r="F59" s="1">
        <v>10</v>
      </c>
      <c r="G59" s="1">
        <v>50</v>
      </c>
      <c r="H59" s="10">
        <v>0</v>
      </c>
      <c r="I59">
        <f t="shared" si="2"/>
        <v>40</v>
      </c>
      <c r="J59">
        <f t="shared" si="3"/>
        <v>60</v>
      </c>
    </row>
    <row r="60" spans="1:10">
      <c r="A60" s="1" t="s">
        <v>33</v>
      </c>
      <c r="B60" s="1">
        <v>183</v>
      </c>
      <c r="C60" s="1">
        <v>21.446870000000001</v>
      </c>
      <c r="D60" s="1">
        <v>-157.80416</v>
      </c>
      <c r="E60" s="1">
        <v>80</v>
      </c>
      <c r="F60" s="1">
        <v>5</v>
      </c>
      <c r="G60" s="1">
        <v>50</v>
      </c>
      <c r="H60" s="10">
        <v>0</v>
      </c>
      <c r="I60">
        <f t="shared" si="2"/>
        <v>45</v>
      </c>
      <c r="J60">
        <f t="shared" si="3"/>
        <v>55</v>
      </c>
    </row>
    <row r="61" spans="1:10">
      <c r="A61" s="1" t="s">
        <v>34</v>
      </c>
      <c r="B61" s="1">
        <v>184</v>
      </c>
      <c r="C61" s="1">
        <v>21.447019999999998</v>
      </c>
      <c r="D61" s="1">
        <v>-157.80360999999999</v>
      </c>
      <c r="E61" s="1">
        <v>20</v>
      </c>
      <c r="F61" s="1">
        <v>5</v>
      </c>
      <c r="G61" s="1">
        <v>40</v>
      </c>
      <c r="H61" s="10">
        <v>0</v>
      </c>
      <c r="I61">
        <f t="shared" si="2"/>
        <v>55</v>
      </c>
      <c r="J61">
        <f t="shared" si="3"/>
        <v>45</v>
      </c>
    </row>
    <row r="62" spans="1:10">
      <c r="A62" s="1" t="s">
        <v>33</v>
      </c>
      <c r="B62" s="1">
        <v>185</v>
      </c>
      <c r="C62" s="1">
        <v>21.446000000000002</v>
      </c>
      <c r="D62" s="1">
        <v>-157.80409</v>
      </c>
      <c r="E62" s="1">
        <v>80</v>
      </c>
      <c r="F62" s="1">
        <v>10</v>
      </c>
      <c r="G62" s="1">
        <v>80</v>
      </c>
      <c r="H62" s="10">
        <v>0</v>
      </c>
      <c r="I62">
        <f t="shared" si="2"/>
        <v>10</v>
      </c>
      <c r="J62">
        <f t="shared" si="3"/>
        <v>90</v>
      </c>
    </row>
    <row r="63" spans="1:10">
      <c r="A63" s="1" t="s">
        <v>35</v>
      </c>
      <c r="B63" s="1">
        <v>186</v>
      </c>
      <c r="C63" s="1">
        <v>21.447189999999999</v>
      </c>
      <c r="D63" s="1">
        <v>-157.80067</v>
      </c>
      <c r="E63" s="1">
        <v>80</v>
      </c>
      <c r="F63" s="1">
        <v>10</v>
      </c>
      <c r="G63" s="1">
        <v>50</v>
      </c>
      <c r="H63" s="10">
        <v>0</v>
      </c>
      <c r="I63">
        <f t="shared" si="2"/>
        <v>40</v>
      </c>
      <c r="J63">
        <f t="shared" si="3"/>
        <v>60</v>
      </c>
    </row>
    <row r="64" spans="1:10">
      <c r="A64" s="1" t="s">
        <v>36</v>
      </c>
      <c r="B64" s="1">
        <v>187</v>
      </c>
      <c r="C64" s="1">
        <v>21.446179999999998</v>
      </c>
      <c r="D64" s="1">
        <v>-157.80090999999999</v>
      </c>
      <c r="E64" s="1">
        <v>80</v>
      </c>
      <c r="F64" s="1">
        <v>5</v>
      </c>
      <c r="G64" s="1">
        <v>50</v>
      </c>
      <c r="H64" s="10">
        <v>0</v>
      </c>
      <c r="I64">
        <f t="shared" si="2"/>
        <v>45</v>
      </c>
      <c r="J64">
        <f t="shared" si="3"/>
        <v>55</v>
      </c>
    </row>
    <row r="65" spans="1:10">
      <c r="A65" s="1" t="s">
        <v>35</v>
      </c>
      <c r="B65" s="1">
        <v>188</v>
      </c>
      <c r="C65" s="1">
        <v>21.445650000000001</v>
      </c>
      <c r="D65" s="1">
        <v>-157.80162999999999</v>
      </c>
      <c r="E65" s="1">
        <v>80</v>
      </c>
      <c r="F65" s="1">
        <v>0</v>
      </c>
      <c r="G65" s="1">
        <v>10</v>
      </c>
      <c r="H65" s="10">
        <v>0</v>
      </c>
      <c r="I65">
        <f t="shared" si="2"/>
        <v>90</v>
      </c>
      <c r="J65">
        <f t="shared" si="3"/>
        <v>10</v>
      </c>
    </row>
    <row r="66" spans="1:10">
      <c r="A66" s="1" t="s">
        <v>23</v>
      </c>
      <c r="B66" s="1">
        <v>189</v>
      </c>
      <c r="C66" s="1">
        <v>21.442519999999998</v>
      </c>
      <c r="D66" s="1">
        <v>-157.80595</v>
      </c>
      <c r="E66" s="1">
        <v>80</v>
      </c>
      <c r="F66" s="1">
        <v>25</v>
      </c>
      <c r="G66" s="1">
        <v>50</v>
      </c>
      <c r="H66" s="10">
        <v>0</v>
      </c>
      <c r="I66">
        <f t="shared" si="2"/>
        <v>25</v>
      </c>
      <c r="J66">
        <f t="shared" si="3"/>
        <v>75</v>
      </c>
    </row>
    <row r="67" spans="1:10">
      <c r="A67" s="1" t="s">
        <v>37</v>
      </c>
      <c r="B67" s="1">
        <v>190</v>
      </c>
      <c r="C67" s="1">
        <v>21.440190000000001</v>
      </c>
      <c r="D67" s="1">
        <v>-157.80486999999999</v>
      </c>
      <c r="E67" s="1">
        <v>80</v>
      </c>
      <c r="F67" s="1">
        <v>25</v>
      </c>
      <c r="G67" s="1">
        <v>50</v>
      </c>
      <c r="H67" s="10">
        <v>0</v>
      </c>
      <c r="I67">
        <f t="shared" ref="I67:I98" si="4">100-J67</f>
        <v>25</v>
      </c>
      <c r="J67">
        <f t="shared" ref="J67:J98" si="5">G67+F67</f>
        <v>75</v>
      </c>
    </row>
    <row r="68" spans="1:10">
      <c r="A68" s="1" t="s">
        <v>37</v>
      </c>
      <c r="B68" s="1">
        <v>191</v>
      </c>
      <c r="C68" s="1">
        <v>21.44013</v>
      </c>
      <c r="D68" s="1">
        <v>-157.80504999999999</v>
      </c>
      <c r="E68" s="1">
        <v>40</v>
      </c>
      <c r="F68" s="1">
        <v>10</v>
      </c>
      <c r="G68" s="1">
        <v>30</v>
      </c>
      <c r="H68" s="10">
        <v>0</v>
      </c>
      <c r="I68">
        <f t="shared" si="4"/>
        <v>60</v>
      </c>
      <c r="J68">
        <f t="shared" si="5"/>
        <v>40</v>
      </c>
    </row>
    <row r="69" spans="1:10">
      <c r="A69" s="1" t="s">
        <v>37</v>
      </c>
      <c r="B69" s="1">
        <v>192</v>
      </c>
      <c r="C69" s="1">
        <v>21.440090000000001</v>
      </c>
      <c r="D69" s="1">
        <v>-157.80543</v>
      </c>
      <c r="E69" s="1">
        <v>80</v>
      </c>
      <c r="F69" s="1">
        <v>50</v>
      </c>
      <c r="G69" s="1">
        <v>50</v>
      </c>
      <c r="H69" s="10">
        <v>0</v>
      </c>
      <c r="I69">
        <f t="shared" si="4"/>
        <v>0</v>
      </c>
      <c r="J69">
        <f t="shared" si="5"/>
        <v>100</v>
      </c>
    </row>
    <row r="70" spans="1:10">
      <c r="A70" s="1" t="s">
        <v>23</v>
      </c>
      <c r="B70" s="1">
        <v>193</v>
      </c>
      <c r="C70" s="1">
        <v>21.438649999999999</v>
      </c>
      <c r="D70" s="1">
        <v>-157.80347</v>
      </c>
      <c r="E70" s="1">
        <v>80</v>
      </c>
      <c r="F70" s="1">
        <v>30</v>
      </c>
      <c r="G70" s="1">
        <v>40</v>
      </c>
      <c r="H70" s="10">
        <v>0</v>
      </c>
      <c r="I70">
        <f t="shared" si="4"/>
        <v>30</v>
      </c>
      <c r="J70">
        <f t="shared" si="5"/>
        <v>70</v>
      </c>
    </row>
    <row r="71" spans="1:10">
      <c r="A71" s="1" t="s">
        <v>38</v>
      </c>
      <c r="B71" s="1">
        <v>194</v>
      </c>
      <c r="C71" s="1">
        <v>21.439299999999999</v>
      </c>
      <c r="D71" s="1">
        <v>-157.79979</v>
      </c>
      <c r="E71" s="1">
        <v>80</v>
      </c>
      <c r="F71" s="1">
        <v>20</v>
      </c>
      <c r="G71" s="1">
        <v>60</v>
      </c>
      <c r="H71" s="10">
        <v>0</v>
      </c>
      <c r="I71">
        <f t="shared" si="4"/>
        <v>20</v>
      </c>
      <c r="J71">
        <f t="shared" si="5"/>
        <v>80</v>
      </c>
    </row>
    <row r="72" spans="1:10">
      <c r="A72" s="1" t="s">
        <v>23</v>
      </c>
      <c r="B72" s="1">
        <v>195</v>
      </c>
      <c r="C72" s="1">
        <v>21.436039999999998</v>
      </c>
      <c r="D72" s="1">
        <v>-157.80180999999999</v>
      </c>
      <c r="E72" s="1">
        <v>80</v>
      </c>
      <c r="F72" s="1">
        <v>10</v>
      </c>
      <c r="G72" s="1">
        <v>80</v>
      </c>
      <c r="H72" s="10">
        <v>0</v>
      </c>
      <c r="I72">
        <f t="shared" si="4"/>
        <v>10</v>
      </c>
      <c r="J72">
        <f t="shared" si="5"/>
        <v>90</v>
      </c>
    </row>
    <row r="73" spans="1:10">
      <c r="A73" s="1" t="s">
        <v>39</v>
      </c>
      <c r="B73" s="1">
        <v>196</v>
      </c>
      <c r="C73" s="1">
        <v>21.436489999999999</v>
      </c>
      <c r="D73" s="1">
        <v>-157.79925</v>
      </c>
      <c r="E73" s="1">
        <v>30</v>
      </c>
      <c r="F73" s="1">
        <v>20</v>
      </c>
      <c r="G73" s="1">
        <v>30</v>
      </c>
      <c r="H73" s="10">
        <v>0</v>
      </c>
      <c r="I73">
        <f t="shared" si="4"/>
        <v>50</v>
      </c>
      <c r="J73">
        <f t="shared" si="5"/>
        <v>50</v>
      </c>
    </row>
    <row r="74" spans="1:10">
      <c r="A74" s="1" t="s">
        <v>40</v>
      </c>
      <c r="B74" s="1">
        <v>197</v>
      </c>
      <c r="C74" s="1">
        <v>21.436710000000001</v>
      </c>
      <c r="D74" s="1">
        <v>-157.79920000000001</v>
      </c>
      <c r="E74" s="1">
        <v>75</v>
      </c>
      <c r="F74" s="1">
        <v>10</v>
      </c>
      <c r="G74" s="1">
        <v>40</v>
      </c>
      <c r="H74" s="10">
        <v>0</v>
      </c>
      <c r="I74">
        <f t="shared" si="4"/>
        <v>50</v>
      </c>
      <c r="J74">
        <f t="shared" si="5"/>
        <v>50</v>
      </c>
    </row>
    <row r="75" spans="1:10">
      <c r="A75" s="1" t="s">
        <v>41</v>
      </c>
      <c r="B75" s="1">
        <v>198</v>
      </c>
      <c r="C75" s="1">
        <v>21.43582</v>
      </c>
      <c r="D75" s="1">
        <v>-157.79750000000001</v>
      </c>
      <c r="E75" s="1">
        <v>20</v>
      </c>
      <c r="F75" s="1">
        <v>5</v>
      </c>
      <c r="G75" s="1">
        <v>50</v>
      </c>
      <c r="H75" s="10">
        <v>0</v>
      </c>
      <c r="I75">
        <f t="shared" si="4"/>
        <v>45</v>
      </c>
      <c r="J75">
        <f t="shared" si="5"/>
        <v>55</v>
      </c>
    </row>
    <row r="76" spans="1:10">
      <c r="A76" s="1" t="s">
        <v>42</v>
      </c>
      <c r="B76" s="1">
        <v>199</v>
      </c>
      <c r="C76" s="1">
        <v>21.43582</v>
      </c>
      <c r="D76" s="1">
        <v>-157.79778999999999</v>
      </c>
      <c r="E76" s="1">
        <v>80</v>
      </c>
      <c r="F76" s="1">
        <v>0</v>
      </c>
      <c r="G76" s="1">
        <v>80</v>
      </c>
      <c r="H76" s="10">
        <v>0</v>
      </c>
      <c r="I76">
        <f t="shared" si="4"/>
        <v>20</v>
      </c>
      <c r="J76">
        <f t="shared" si="5"/>
        <v>80</v>
      </c>
    </row>
    <row r="77" spans="1:10">
      <c r="A77" s="1" t="s">
        <v>23</v>
      </c>
      <c r="B77" s="1">
        <v>200</v>
      </c>
      <c r="C77" s="1">
        <v>21.431840000000001</v>
      </c>
      <c r="D77" s="1">
        <v>-157.80255</v>
      </c>
      <c r="E77" s="1">
        <v>80</v>
      </c>
      <c r="F77" s="1">
        <v>10</v>
      </c>
      <c r="G77" s="1">
        <v>50</v>
      </c>
      <c r="H77" s="10">
        <v>0</v>
      </c>
      <c r="I77">
        <f t="shared" si="4"/>
        <v>40</v>
      </c>
      <c r="J77">
        <f t="shared" si="5"/>
        <v>60</v>
      </c>
    </row>
    <row r="78" spans="1:10">
      <c r="A78" s="1" t="s">
        <v>23</v>
      </c>
      <c r="B78" s="1">
        <v>201</v>
      </c>
      <c r="C78" s="1">
        <v>21.430679999999999</v>
      </c>
      <c r="D78" s="1">
        <v>-157.80063000000001</v>
      </c>
      <c r="E78" s="1">
        <v>80</v>
      </c>
      <c r="F78" s="1">
        <v>10</v>
      </c>
      <c r="G78" s="1">
        <v>50</v>
      </c>
      <c r="H78" s="10">
        <v>0</v>
      </c>
      <c r="I78">
        <f t="shared" si="4"/>
        <v>40</v>
      </c>
      <c r="J78">
        <f t="shared" si="5"/>
        <v>60</v>
      </c>
    </row>
    <row r="79" spans="1:10">
      <c r="A79" s="1" t="s">
        <v>23</v>
      </c>
      <c r="B79" s="1">
        <v>202</v>
      </c>
      <c r="C79" s="1">
        <v>21.42943</v>
      </c>
      <c r="D79" s="1">
        <v>-157.79836</v>
      </c>
      <c r="E79" s="1">
        <v>80</v>
      </c>
      <c r="F79" s="1">
        <v>10</v>
      </c>
      <c r="G79" s="1">
        <v>50</v>
      </c>
      <c r="H79" s="10">
        <v>0</v>
      </c>
      <c r="I79">
        <f t="shared" si="4"/>
        <v>40</v>
      </c>
      <c r="J79">
        <f t="shared" si="5"/>
        <v>60</v>
      </c>
    </row>
    <row r="80" spans="1:10">
      <c r="A80" s="1" t="s">
        <v>23</v>
      </c>
      <c r="B80" s="1">
        <v>203</v>
      </c>
      <c r="C80" s="1">
        <v>21.42989</v>
      </c>
      <c r="D80" s="1">
        <v>-157.79541</v>
      </c>
      <c r="E80" s="1">
        <v>75</v>
      </c>
      <c r="F80" s="1">
        <v>20</v>
      </c>
      <c r="G80" s="1">
        <v>40</v>
      </c>
      <c r="H80" s="10">
        <v>0</v>
      </c>
      <c r="I80">
        <f t="shared" si="4"/>
        <v>40</v>
      </c>
      <c r="J80">
        <f t="shared" si="5"/>
        <v>60</v>
      </c>
    </row>
    <row r="81" spans="1:10">
      <c r="A81" s="1" t="s">
        <v>43</v>
      </c>
      <c r="B81" s="1">
        <v>204</v>
      </c>
      <c r="C81" s="1">
        <v>21.42991</v>
      </c>
      <c r="D81" s="1">
        <v>-157.79257999999999</v>
      </c>
      <c r="E81" s="1">
        <v>80</v>
      </c>
      <c r="F81" s="1">
        <v>50</v>
      </c>
      <c r="G81" s="1">
        <v>50</v>
      </c>
      <c r="H81" s="10">
        <v>0</v>
      </c>
      <c r="I81">
        <f t="shared" si="4"/>
        <v>0</v>
      </c>
      <c r="J81">
        <f t="shared" si="5"/>
        <v>100</v>
      </c>
    </row>
    <row r="82" spans="1:10">
      <c r="A82" s="1" t="s">
        <v>44</v>
      </c>
      <c r="B82" s="1">
        <v>205</v>
      </c>
      <c r="C82" s="1">
        <v>21.432469999999999</v>
      </c>
      <c r="D82" s="1">
        <v>-157.78994</v>
      </c>
      <c r="E82" s="1">
        <v>30</v>
      </c>
      <c r="F82" s="1">
        <v>50</v>
      </c>
      <c r="G82" s="1">
        <v>50</v>
      </c>
      <c r="H82" s="10">
        <v>0</v>
      </c>
      <c r="I82">
        <f t="shared" si="4"/>
        <v>0</v>
      </c>
      <c r="J82">
        <f t="shared" si="5"/>
        <v>100</v>
      </c>
    </row>
    <row r="83" spans="1:10">
      <c r="A83" s="1" t="s">
        <v>0</v>
      </c>
      <c r="B83" s="1">
        <v>206</v>
      </c>
      <c r="C83" s="1">
        <v>21.430540000000001</v>
      </c>
      <c r="D83" s="1">
        <v>-157.79026999999999</v>
      </c>
      <c r="E83" s="1">
        <v>80</v>
      </c>
      <c r="F83" s="1">
        <v>20</v>
      </c>
      <c r="G83" s="1">
        <v>40</v>
      </c>
      <c r="H83" s="10">
        <v>0</v>
      </c>
      <c r="I83">
        <f t="shared" si="4"/>
        <v>40</v>
      </c>
      <c r="J83">
        <f t="shared" si="5"/>
        <v>60</v>
      </c>
    </row>
    <row r="84" spans="1:10">
      <c r="A84" s="1" t="s">
        <v>0</v>
      </c>
      <c r="B84" s="1">
        <v>207</v>
      </c>
      <c r="C84" s="1">
        <v>21.43008</v>
      </c>
      <c r="D84" s="1">
        <v>-157.78802999999999</v>
      </c>
      <c r="E84" s="1">
        <v>80</v>
      </c>
      <c r="F84" s="1">
        <v>20</v>
      </c>
      <c r="G84" s="1">
        <v>40</v>
      </c>
      <c r="H84" s="10">
        <v>0</v>
      </c>
      <c r="I84">
        <f t="shared" si="4"/>
        <v>40</v>
      </c>
      <c r="J84">
        <f t="shared" si="5"/>
        <v>60</v>
      </c>
    </row>
    <row r="85" spans="1:10">
      <c r="A85" s="1" t="s">
        <v>0</v>
      </c>
      <c r="B85" s="1">
        <v>208</v>
      </c>
      <c r="C85" s="1">
        <v>21.431819999999998</v>
      </c>
      <c r="D85" s="1">
        <v>-157.7868</v>
      </c>
      <c r="E85" s="1">
        <v>80</v>
      </c>
      <c r="F85" s="1">
        <v>10</v>
      </c>
      <c r="G85" s="1">
        <v>70</v>
      </c>
      <c r="H85" s="10">
        <v>0</v>
      </c>
      <c r="I85">
        <f t="shared" si="4"/>
        <v>20</v>
      </c>
      <c r="J85">
        <f t="shared" si="5"/>
        <v>80</v>
      </c>
    </row>
    <row r="86" spans="1:10">
      <c r="A86" s="1" t="s">
        <v>23</v>
      </c>
      <c r="B86" s="1">
        <v>209</v>
      </c>
      <c r="C86" s="1">
        <v>21.428349999999998</v>
      </c>
      <c r="D86" s="1">
        <v>-157.79049000000001</v>
      </c>
      <c r="E86" s="1">
        <v>80</v>
      </c>
      <c r="F86" s="1">
        <v>20</v>
      </c>
      <c r="G86" s="1">
        <v>80</v>
      </c>
      <c r="H86" s="10">
        <v>0</v>
      </c>
      <c r="I86">
        <f t="shared" si="4"/>
        <v>0</v>
      </c>
      <c r="J86">
        <f t="shared" si="5"/>
        <v>100</v>
      </c>
    </row>
    <row r="87" spans="1:10">
      <c r="A87" s="1" t="s">
        <v>23</v>
      </c>
      <c r="B87" s="1">
        <v>210</v>
      </c>
      <c r="C87" s="1">
        <v>21.414850000000001</v>
      </c>
      <c r="D87" s="1">
        <v>-157.78031999999999</v>
      </c>
      <c r="E87" s="1">
        <v>5</v>
      </c>
      <c r="F87" s="1">
        <v>95</v>
      </c>
      <c r="G87" s="2">
        <v>0</v>
      </c>
      <c r="H87" s="10">
        <v>0</v>
      </c>
      <c r="I87">
        <f t="shared" si="4"/>
        <v>5</v>
      </c>
      <c r="J87">
        <f t="shared" si="5"/>
        <v>95</v>
      </c>
    </row>
    <row r="88" spans="1:10">
      <c r="A88" s="1" t="s">
        <v>23</v>
      </c>
      <c r="B88" s="1">
        <v>211</v>
      </c>
      <c r="C88" s="1">
        <v>21.415500000000002</v>
      </c>
      <c r="D88" s="1">
        <v>-157.77726999999999</v>
      </c>
      <c r="E88" s="1">
        <v>5</v>
      </c>
      <c r="F88" s="1">
        <v>50</v>
      </c>
      <c r="G88" s="1">
        <v>30</v>
      </c>
      <c r="H88" s="10">
        <v>0</v>
      </c>
      <c r="I88">
        <f t="shared" si="4"/>
        <v>20</v>
      </c>
      <c r="J88">
        <f t="shared" si="5"/>
        <v>80</v>
      </c>
    </row>
    <row r="89" spans="1:10">
      <c r="A89" s="1" t="s">
        <v>23</v>
      </c>
      <c r="B89" s="1">
        <v>212</v>
      </c>
      <c r="C89" s="1">
        <v>21.417090000000002</v>
      </c>
      <c r="D89" s="1">
        <v>-157.77336</v>
      </c>
      <c r="E89" s="1">
        <v>80</v>
      </c>
      <c r="F89" s="1">
        <v>40</v>
      </c>
      <c r="G89" s="1">
        <v>40</v>
      </c>
      <c r="H89" s="10">
        <v>0</v>
      </c>
      <c r="I89">
        <f t="shared" si="4"/>
        <v>20</v>
      </c>
      <c r="J89">
        <f t="shared" si="5"/>
        <v>80</v>
      </c>
    </row>
    <row r="90" spans="1:10">
      <c r="A90" s="1" t="s">
        <v>23</v>
      </c>
      <c r="B90" s="1">
        <v>213</v>
      </c>
      <c r="C90" s="1">
        <v>21.41929</v>
      </c>
      <c r="D90" s="1">
        <v>-157.77289999999999</v>
      </c>
      <c r="E90" s="1">
        <v>80</v>
      </c>
      <c r="F90" s="1">
        <v>5</v>
      </c>
      <c r="G90" s="1">
        <v>25</v>
      </c>
      <c r="H90" s="10">
        <v>0</v>
      </c>
      <c r="I90">
        <f t="shared" si="4"/>
        <v>70</v>
      </c>
      <c r="J90">
        <f t="shared" si="5"/>
        <v>30</v>
      </c>
    </row>
    <row r="91" spans="1:10">
      <c r="A91" s="1" t="s">
        <v>23</v>
      </c>
      <c r="B91" s="1">
        <v>214</v>
      </c>
      <c r="C91" s="1">
        <v>21.422720000000002</v>
      </c>
      <c r="D91" s="1">
        <v>-157.77077</v>
      </c>
      <c r="E91" s="1">
        <v>80</v>
      </c>
      <c r="F91" s="1">
        <v>0</v>
      </c>
      <c r="G91" s="1">
        <v>50</v>
      </c>
      <c r="H91" s="10">
        <v>0</v>
      </c>
      <c r="I91">
        <f t="shared" si="4"/>
        <v>50</v>
      </c>
      <c r="J91">
        <f t="shared" si="5"/>
        <v>50</v>
      </c>
    </row>
    <row r="92" spans="1:10">
      <c r="A92" s="1" t="s">
        <v>23</v>
      </c>
      <c r="B92" s="1">
        <v>215</v>
      </c>
      <c r="C92" s="1">
        <v>21.42632</v>
      </c>
      <c r="D92" s="1">
        <v>-157.77005</v>
      </c>
      <c r="E92" s="1">
        <v>80</v>
      </c>
      <c r="F92" s="1">
        <v>5</v>
      </c>
      <c r="G92" s="1">
        <v>40</v>
      </c>
      <c r="H92" s="10">
        <v>0</v>
      </c>
      <c r="I92">
        <f t="shared" si="4"/>
        <v>55</v>
      </c>
      <c r="J92">
        <f t="shared" si="5"/>
        <v>45</v>
      </c>
    </row>
    <row r="93" spans="1:10">
      <c r="A93" s="1" t="s">
        <v>23</v>
      </c>
      <c r="B93" s="1">
        <v>216</v>
      </c>
      <c r="C93" s="1">
        <v>21.42886</v>
      </c>
      <c r="D93" s="1">
        <v>-157.76836</v>
      </c>
      <c r="E93" s="1">
        <v>75</v>
      </c>
      <c r="F93" s="1">
        <v>0</v>
      </c>
      <c r="G93" s="1">
        <v>20</v>
      </c>
      <c r="H93" s="10">
        <v>0</v>
      </c>
      <c r="I93">
        <f t="shared" si="4"/>
        <v>80</v>
      </c>
      <c r="J93">
        <f t="shared" si="5"/>
        <v>20</v>
      </c>
    </row>
    <row r="94" spans="1:10">
      <c r="A94" s="1" t="s">
        <v>45</v>
      </c>
      <c r="B94" s="1">
        <v>217</v>
      </c>
      <c r="C94" s="1">
        <v>21.44387</v>
      </c>
      <c r="D94" s="1">
        <v>-157.79247000000001</v>
      </c>
      <c r="E94" s="1">
        <v>80</v>
      </c>
      <c r="F94" s="1">
        <v>10</v>
      </c>
      <c r="G94" s="1">
        <v>20</v>
      </c>
      <c r="H94" s="10">
        <v>0</v>
      </c>
      <c r="I94">
        <f t="shared" si="4"/>
        <v>70</v>
      </c>
      <c r="J94">
        <f t="shared" si="5"/>
        <v>30</v>
      </c>
    </row>
    <row r="95" spans="1:10">
      <c r="A95" s="1" t="s">
        <v>46</v>
      </c>
      <c r="B95" s="1">
        <v>218</v>
      </c>
      <c r="C95" s="1">
        <v>21.448889999999999</v>
      </c>
      <c r="D95" s="1">
        <v>-157.79545999999999</v>
      </c>
      <c r="E95" s="1">
        <v>80</v>
      </c>
      <c r="F95" s="1">
        <v>5</v>
      </c>
      <c r="G95" s="1">
        <v>10</v>
      </c>
      <c r="H95" s="10">
        <v>0</v>
      </c>
      <c r="I95">
        <f t="shared" si="4"/>
        <v>85</v>
      </c>
      <c r="J95">
        <f t="shared" si="5"/>
        <v>15</v>
      </c>
    </row>
    <row r="96" spans="1:10">
      <c r="A96" s="1" t="s">
        <v>47</v>
      </c>
      <c r="B96" s="1">
        <v>219</v>
      </c>
      <c r="C96" s="1">
        <v>21.45046</v>
      </c>
      <c r="D96" s="1">
        <v>-157.79727</v>
      </c>
      <c r="E96" s="1">
        <v>80</v>
      </c>
      <c r="F96" s="1">
        <v>1</v>
      </c>
      <c r="G96" s="1">
        <v>40</v>
      </c>
      <c r="H96" s="10">
        <v>0</v>
      </c>
      <c r="I96">
        <f t="shared" si="4"/>
        <v>59</v>
      </c>
      <c r="J96">
        <f t="shared" si="5"/>
        <v>41</v>
      </c>
    </row>
    <row r="97" spans="1:10">
      <c r="A97" s="1" t="s">
        <v>48</v>
      </c>
      <c r="B97" s="1">
        <v>220</v>
      </c>
      <c r="C97" s="1">
        <v>21.45243</v>
      </c>
      <c r="D97" s="1">
        <v>-157.80081999999999</v>
      </c>
      <c r="E97" s="1">
        <v>80</v>
      </c>
      <c r="F97" s="1">
        <v>5</v>
      </c>
      <c r="G97" s="1">
        <v>40</v>
      </c>
      <c r="H97" s="10">
        <v>0</v>
      </c>
      <c r="I97">
        <f t="shared" si="4"/>
        <v>55</v>
      </c>
      <c r="J97">
        <f t="shared" si="5"/>
        <v>45</v>
      </c>
    </row>
    <row r="98" spans="1:10">
      <c r="A98" s="1" t="s">
        <v>49</v>
      </c>
      <c r="B98" s="1">
        <v>221</v>
      </c>
      <c r="C98" s="1">
        <v>21.453610000000001</v>
      </c>
      <c r="D98" s="1">
        <v>-157.80312000000001</v>
      </c>
      <c r="E98" s="1">
        <v>80</v>
      </c>
      <c r="F98" s="1">
        <v>10</v>
      </c>
      <c r="G98" s="1">
        <v>50</v>
      </c>
      <c r="H98" s="10">
        <v>0</v>
      </c>
      <c r="I98">
        <f t="shared" si="4"/>
        <v>40</v>
      </c>
      <c r="J98">
        <f t="shared" si="5"/>
        <v>60</v>
      </c>
    </row>
    <row r="99" spans="1:10">
      <c r="A99" s="1" t="s">
        <v>50</v>
      </c>
      <c r="B99" s="1">
        <v>222</v>
      </c>
      <c r="C99" s="1">
        <v>21.454540000000001</v>
      </c>
      <c r="D99" s="1">
        <v>-157.80372</v>
      </c>
      <c r="E99" s="1">
        <v>80</v>
      </c>
      <c r="F99" s="1">
        <v>10</v>
      </c>
      <c r="G99" s="1">
        <v>40</v>
      </c>
      <c r="H99" s="10">
        <v>0</v>
      </c>
      <c r="I99">
        <f t="shared" ref="I99:I130" si="6">100-J99</f>
        <v>50</v>
      </c>
      <c r="J99">
        <f t="shared" ref="J99:J123" si="7">G99+F99</f>
        <v>50</v>
      </c>
    </row>
    <row r="100" spans="1:10">
      <c r="A100" s="1" t="s">
        <v>51</v>
      </c>
      <c r="B100" s="1">
        <v>223</v>
      </c>
      <c r="C100" s="1">
        <v>21.457699999999999</v>
      </c>
      <c r="D100" s="1">
        <v>-157.80669</v>
      </c>
      <c r="E100" s="1">
        <v>80</v>
      </c>
      <c r="F100" s="1">
        <v>1</v>
      </c>
      <c r="G100" s="1">
        <v>30</v>
      </c>
      <c r="H100" s="10">
        <v>0</v>
      </c>
      <c r="I100">
        <f t="shared" si="6"/>
        <v>69</v>
      </c>
      <c r="J100">
        <f t="shared" si="7"/>
        <v>31</v>
      </c>
    </row>
    <row r="101" spans="1:10">
      <c r="A101" s="1" t="s">
        <v>52</v>
      </c>
      <c r="B101" s="1">
        <v>224</v>
      </c>
      <c r="C101" s="1">
        <v>21.460709999999999</v>
      </c>
      <c r="D101" s="1">
        <v>-157.80953</v>
      </c>
      <c r="E101" s="1">
        <v>70</v>
      </c>
      <c r="F101" s="1">
        <v>5</v>
      </c>
      <c r="G101" s="1">
        <v>30</v>
      </c>
      <c r="H101" s="10">
        <v>0</v>
      </c>
      <c r="I101">
        <f t="shared" si="6"/>
        <v>65</v>
      </c>
      <c r="J101">
        <f t="shared" si="7"/>
        <v>35</v>
      </c>
    </row>
    <row r="102" spans="1:10">
      <c r="A102" s="1" t="s">
        <v>53</v>
      </c>
      <c r="B102" s="1">
        <v>225</v>
      </c>
      <c r="C102" s="1">
        <v>21.460709999999999</v>
      </c>
      <c r="D102" s="1">
        <v>-157.81339</v>
      </c>
      <c r="E102" s="1">
        <v>80</v>
      </c>
      <c r="F102" s="1">
        <v>5</v>
      </c>
      <c r="G102" s="1">
        <v>30</v>
      </c>
      <c r="H102" s="10">
        <v>0</v>
      </c>
      <c r="I102">
        <f t="shared" si="6"/>
        <v>65</v>
      </c>
      <c r="J102">
        <f t="shared" si="7"/>
        <v>35</v>
      </c>
    </row>
    <row r="103" spans="1:10">
      <c r="A103" s="1" t="s">
        <v>54</v>
      </c>
      <c r="B103" s="1">
        <v>226</v>
      </c>
      <c r="C103" s="1">
        <v>21.461590000000001</v>
      </c>
      <c r="D103" s="1">
        <v>-157.81388000000001</v>
      </c>
      <c r="E103" s="2">
        <v>80</v>
      </c>
      <c r="F103" s="1">
        <v>10</v>
      </c>
      <c r="G103" s="1">
        <v>30</v>
      </c>
      <c r="H103" s="10">
        <v>0</v>
      </c>
      <c r="I103">
        <f t="shared" si="6"/>
        <v>60</v>
      </c>
      <c r="J103">
        <f t="shared" si="7"/>
        <v>40</v>
      </c>
    </row>
    <row r="104" spans="1:10">
      <c r="A104" s="1" t="s">
        <v>55</v>
      </c>
      <c r="B104" s="1">
        <v>227</v>
      </c>
      <c r="C104" s="1">
        <v>21.46313</v>
      </c>
      <c r="D104" s="1">
        <v>-157.81244000000001</v>
      </c>
      <c r="E104" s="1">
        <v>80</v>
      </c>
      <c r="F104" s="1">
        <v>10</v>
      </c>
      <c r="G104" s="1">
        <v>40</v>
      </c>
      <c r="H104" s="10">
        <v>0</v>
      </c>
      <c r="I104">
        <f t="shared" si="6"/>
        <v>50</v>
      </c>
      <c r="J104">
        <f t="shared" si="7"/>
        <v>50</v>
      </c>
    </row>
    <row r="105" spans="1:10">
      <c r="A105" s="1" t="s">
        <v>56</v>
      </c>
      <c r="B105" s="1">
        <v>228</v>
      </c>
      <c r="C105" s="1">
        <v>21.461790000000001</v>
      </c>
      <c r="D105" s="1">
        <v>-157.81567999999999</v>
      </c>
      <c r="E105" s="1">
        <v>80</v>
      </c>
      <c r="F105" s="1">
        <v>10</v>
      </c>
      <c r="G105" s="1">
        <v>40</v>
      </c>
      <c r="H105" s="10">
        <v>0</v>
      </c>
      <c r="I105">
        <f t="shared" si="6"/>
        <v>50</v>
      </c>
      <c r="J105">
        <f t="shared" si="7"/>
        <v>50</v>
      </c>
    </row>
    <row r="106" spans="1:10">
      <c r="A106" s="1" t="s">
        <v>57</v>
      </c>
      <c r="B106" s="1">
        <v>229</v>
      </c>
      <c r="C106" s="1">
        <v>21.461040000000001</v>
      </c>
      <c r="D106" s="1">
        <v>-157.82183000000001</v>
      </c>
      <c r="E106" s="1">
        <v>80</v>
      </c>
      <c r="F106" s="1">
        <v>5</v>
      </c>
      <c r="G106" s="1">
        <v>80</v>
      </c>
      <c r="H106" s="10">
        <v>0</v>
      </c>
      <c r="I106">
        <f t="shared" si="6"/>
        <v>15</v>
      </c>
      <c r="J106">
        <f t="shared" si="7"/>
        <v>85</v>
      </c>
    </row>
    <row r="107" spans="1:10">
      <c r="A107" s="1" t="s">
        <v>58</v>
      </c>
      <c r="B107" s="1">
        <v>230</v>
      </c>
      <c r="C107" s="1">
        <v>21.460899999999999</v>
      </c>
      <c r="D107" s="1">
        <v>-157.822</v>
      </c>
      <c r="E107" s="1">
        <v>5</v>
      </c>
      <c r="F107" s="1">
        <v>45</v>
      </c>
      <c r="G107" s="1">
        <v>45</v>
      </c>
      <c r="H107" s="10">
        <v>0</v>
      </c>
      <c r="I107">
        <f t="shared" si="6"/>
        <v>10</v>
      </c>
      <c r="J107">
        <f t="shared" si="7"/>
        <v>90</v>
      </c>
    </row>
    <row r="108" spans="1:10">
      <c r="A108" s="1" t="s">
        <v>59</v>
      </c>
      <c r="B108" s="1">
        <v>231</v>
      </c>
      <c r="C108" s="1">
        <v>21.465769999999999</v>
      </c>
      <c r="D108" s="1">
        <v>-157.81872000000001</v>
      </c>
      <c r="E108" s="1">
        <v>80</v>
      </c>
      <c r="F108" s="1">
        <v>10</v>
      </c>
      <c r="G108" s="1">
        <v>70</v>
      </c>
      <c r="H108" s="10">
        <v>0</v>
      </c>
      <c r="I108">
        <f t="shared" si="6"/>
        <v>20</v>
      </c>
      <c r="J108">
        <f t="shared" si="7"/>
        <v>80</v>
      </c>
    </row>
    <row r="109" spans="1:10">
      <c r="A109" s="1" t="s">
        <v>60</v>
      </c>
      <c r="B109" s="1">
        <v>232</v>
      </c>
      <c r="C109" s="1">
        <v>21.46575</v>
      </c>
      <c r="D109" s="1">
        <v>-157.81877</v>
      </c>
      <c r="E109" s="1">
        <v>5</v>
      </c>
      <c r="F109" s="1">
        <v>20</v>
      </c>
      <c r="G109" s="1">
        <v>70</v>
      </c>
      <c r="H109" s="10">
        <v>0</v>
      </c>
      <c r="I109">
        <f t="shared" si="6"/>
        <v>10</v>
      </c>
      <c r="J109">
        <f t="shared" si="7"/>
        <v>90</v>
      </c>
    </row>
    <row r="110" spans="1:10">
      <c r="A110" s="1" t="s">
        <v>61</v>
      </c>
      <c r="B110" s="1">
        <v>233</v>
      </c>
      <c r="C110" s="1">
        <v>21.465800000000002</v>
      </c>
      <c r="D110" s="1">
        <v>-157.81951000000001</v>
      </c>
      <c r="E110" s="1">
        <v>80</v>
      </c>
      <c r="F110" s="1">
        <v>5</v>
      </c>
      <c r="G110" s="1">
        <v>30</v>
      </c>
      <c r="H110" s="10">
        <v>0</v>
      </c>
      <c r="I110">
        <f t="shared" si="6"/>
        <v>65</v>
      </c>
      <c r="J110">
        <f t="shared" si="7"/>
        <v>35</v>
      </c>
    </row>
    <row r="111" spans="1:10">
      <c r="A111" s="1" t="s">
        <v>62</v>
      </c>
      <c r="B111" s="1">
        <v>234</v>
      </c>
      <c r="C111" s="1">
        <v>21.467359999999999</v>
      </c>
      <c r="D111" s="1">
        <v>-157.82166000000001</v>
      </c>
      <c r="E111" s="1">
        <v>10</v>
      </c>
      <c r="F111" s="1">
        <v>20</v>
      </c>
      <c r="G111" s="1">
        <v>50</v>
      </c>
      <c r="H111" s="10">
        <v>0</v>
      </c>
      <c r="I111">
        <f t="shared" si="6"/>
        <v>30</v>
      </c>
      <c r="J111">
        <f t="shared" si="7"/>
        <v>70</v>
      </c>
    </row>
    <row r="112" spans="1:10">
      <c r="A112" s="1" t="s">
        <v>63</v>
      </c>
      <c r="B112" s="1">
        <v>235</v>
      </c>
      <c r="C112" s="1">
        <v>21.46735</v>
      </c>
      <c r="D112" s="1">
        <v>-157.82243</v>
      </c>
      <c r="E112" s="1">
        <v>80</v>
      </c>
      <c r="F112" s="1">
        <v>10</v>
      </c>
      <c r="G112" s="1">
        <v>50</v>
      </c>
      <c r="H112" s="10">
        <v>0</v>
      </c>
      <c r="I112">
        <f t="shared" si="6"/>
        <v>40</v>
      </c>
      <c r="J112">
        <f t="shared" si="7"/>
        <v>60</v>
      </c>
    </row>
    <row r="113" spans="1:11">
      <c r="A113" s="1" t="s">
        <v>64</v>
      </c>
      <c r="B113" s="1">
        <v>236</v>
      </c>
      <c r="C113" s="1">
        <v>21.470980000000001</v>
      </c>
      <c r="D113" s="1">
        <v>-157.82015999999999</v>
      </c>
      <c r="E113" s="1">
        <v>80</v>
      </c>
      <c r="F113" s="1">
        <v>30</v>
      </c>
      <c r="G113" s="1">
        <v>70</v>
      </c>
      <c r="H113" s="10">
        <v>0</v>
      </c>
      <c r="I113">
        <f t="shared" si="6"/>
        <v>0</v>
      </c>
      <c r="J113">
        <f t="shared" si="7"/>
        <v>100</v>
      </c>
    </row>
    <row r="114" spans="1:11">
      <c r="A114" s="1" t="s">
        <v>65</v>
      </c>
      <c r="B114" s="1">
        <v>237</v>
      </c>
      <c r="C114" s="1">
        <v>21.470659999999999</v>
      </c>
      <c r="D114" s="1">
        <v>-157.82026999999999</v>
      </c>
      <c r="E114" s="1">
        <v>5</v>
      </c>
      <c r="F114" s="1">
        <v>40</v>
      </c>
      <c r="G114" s="1">
        <v>50</v>
      </c>
      <c r="H114" s="10">
        <v>0</v>
      </c>
      <c r="I114">
        <f t="shared" si="6"/>
        <v>10</v>
      </c>
      <c r="J114">
        <f t="shared" si="7"/>
        <v>90</v>
      </c>
    </row>
    <row r="115" spans="1:11">
      <c r="A115" s="1" t="s">
        <v>66</v>
      </c>
      <c r="B115" s="1">
        <v>238</v>
      </c>
      <c r="C115" s="1">
        <v>21.469449999999998</v>
      </c>
      <c r="D115" s="1">
        <v>-157.81995000000001</v>
      </c>
      <c r="E115" s="1">
        <v>80</v>
      </c>
      <c r="F115" s="1">
        <v>30</v>
      </c>
      <c r="G115" s="1">
        <v>70</v>
      </c>
      <c r="H115" s="10">
        <v>0</v>
      </c>
      <c r="I115">
        <f t="shared" si="6"/>
        <v>0</v>
      </c>
      <c r="J115">
        <f t="shared" si="7"/>
        <v>100</v>
      </c>
    </row>
    <row r="116" spans="1:11">
      <c r="A116" s="1" t="s">
        <v>67</v>
      </c>
      <c r="B116" s="1">
        <v>239</v>
      </c>
      <c r="C116" s="1">
        <v>21.469049999999999</v>
      </c>
      <c r="D116" s="1">
        <v>-157.81980999999999</v>
      </c>
      <c r="E116" s="1">
        <v>5</v>
      </c>
      <c r="F116" s="1">
        <v>10</v>
      </c>
      <c r="G116" s="1">
        <v>50</v>
      </c>
      <c r="H116" s="10">
        <v>0</v>
      </c>
      <c r="I116">
        <f t="shared" si="6"/>
        <v>40</v>
      </c>
      <c r="J116">
        <f t="shared" si="7"/>
        <v>60</v>
      </c>
    </row>
    <row r="117" spans="1:11">
      <c r="A117" s="1" t="s">
        <v>68</v>
      </c>
      <c r="B117" s="1">
        <v>240</v>
      </c>
      <c r="C117" s="1">
        <v>21.471209999999999</v>
      </c>
      <c r="D117" s="1">
        <v>-157.82276999999999</v>
      </c>
      <c r="E117" s="1">
        <v>80</v>
      </c>
      <c r="F117" s="1">
        <v>10</v>
      </c>
      <c r="G117" s="1">
        <v>90</v>
      </c>
      <c r="H117" s="10">
        <v>0</v>
      </c>
      <c r="I117">
        <f t="shared" si="6"/>
        <v>0</v>
      </c>
      <c r="J117">
        <f t="shared" si="7"/>
        <v>100</v>
      </c>
    </row>
    <row r="118" spans="1:11">
      <c r="A118" s="1" t="s">
        <v>69</v>
      </c>
      <c r="B118" s="1">
        <v>241</v>
      </c>
      <c r="C118" s="1">
        <v>21.471240000000002</v>
      </c>
      <c r="D118" s="1">
        <v>-157.82299</v>
      </c>
      <c r="E118" s="1">
        <v>5</v>
      </c>
      <c r="F118" s="1">
        <v>25</v>
      </c>
      <c r="G118" s="1">
        <v>50</v>
      </c>
      <c r="H118" s="10">
        <v>0</v>
      </c>
      <c r="I118">
        <f t="shared" si="6"/>
        <v>25</v>
      </c>
      <c r="J118">
        <f t="shared" si="7"/>
        <v>75</v>
      </c>
    </row>
    <row r="119" spans="1:11">
      <c r="A119" s="1" t="s">
        <v>70</v>
      </c>
      <c r="B119" s="1">
        <v>242</v>
      </c>
      <c r="C119" s="1">
        <v>21.472000000000001</v>
      </c>
      <c r="D119" s="1">
        <v>-157.81917999999999</v>
      </c>
      <c r="E119" s="1">
        <v>80</v>
      </c>
      <c r="F119" s="1">
        <v>50</v>
      </c>
      <c r="G119" s="1">
        <v>50</v>
      </c>
      <c r="H119" s="10">
        <v>0</v>
      </c>
      <c r="I119">
        <f t="shared" si="6"/>
        <v>0</v>
      </c>
      <c r="J119">
        <f t="shared" si="7"/>
        <v>100</v>
      </c>
    </row>
    <row r="120" spans="1:11">
      <c r="A120" s="1" t="s">
        <v>45</v>
      </c>
      <c r="B120" s="1">
        <v>243</v>
      </c>
      <c r="C120" s="1">
        <v>21.461960000000001</v>
      </c>
      <c r="D120" s="1">
        <v>-157.80984000000001</v>
      </c>
      <c r="E120" s="1">
        <v>80</v>
      </c>
      <c r="F120" s="1">
        <v>5</v>
      </c>
      <c r="G120" s="1">
        <v>50</v>
      </c>
      <c r="H120" s="10">
        <v>0</v>
      </c>
      <c r="I120">
        <f t="shared" si="6"/>
        <v>45</v>
      </c>
      <c r="J120">
        <f t="shared" si="7"/>
        <v>55</v>
      </c>
    </row>
    <row r="121" spans="1:11">
      <c r="A121" s="1" t="s">
        <v>71</v>
      </c>
      <c r="B121" s="1">
        <v>244</v>
      </c>
      <c r="C121" s="1">
        <v>21.437709999999999</v>
      </c>
      <c r="D121" s="1">
        <v>-157.79220000000001</v>
      </c>
      <c r="E121" s="1">
        <v>80</v>
      </c>
      <c r="F121" s="1">
        <v>0</v>
      </c>
      <c r="G121" s="1">
        <v>25</v>
      </c>
      <c r="H121" s="10">
        <v>0</v>
      </c>
      <c r="I121">
        <f t="shared" si="6"/>
        <v>75</v>
      </c>
      <c r="J121">
        <f t="shared" si="7"/>
        <v>25</v>
      </c>
    </row>
    <row r="122" spans="1:11">
      <c r="A122" s="1" t="s">
        <v>72</v>
      </c>
      <c r="B122" s="1">
        <v>245</v>
      </c>
      <c r="C122" s="1">
        <v>21.433440000000001</v>
      </c>
      <c r="D122" s="1">
        <v>-157.79445999999999</v>
      </c>
      <c r="E122" s="1">
        <v>80</v>
      </c>
      <c r="F122" s="1">
        <v>5</v>
      </c>
      <c r="G122" s="1">
        <v>25</v>
      </c>
      <c r="H122" s="10">
        <v>0</v>
      </c>
      <c r="I122">
        <f t="shared" si="6"/>
        <v>70</v>
      </c>
      <c r="J122">
        <f t="shared" si="7"/>
        <v>30</v>
      </c>
    </row>
    <row r="123" spans="1:11">
      <c r="A123" s="1" t="s">
        <v>73</v>
      </c>
      <c r="B123" s="1">
        <v>246</v>
      </c>
      <c r="C123" s="1">
        <v>21.433330000000002</v>
      </c>
      <c r="D123" s="1">
        <v>-157.79454000000001</v>
      </c>
      <c r="E123" s="1">
        <v>15</v>
      </c>
      <c r="F123" s="1">
        <v>0</v>
      </c>
      <c r="G123" s="1">
        <v>25</v>
      </c>
      <c r="H123" s="10">
        <v>0</v>
      </c>
      <c r="I123">
        <f t="shared" si="6"/>
        <v>75</v>
      </c>
      <c r="J123">
        <f t="shared" si="7"/>
        <v>25</v>
      </c>
    </row>
    <row r="127" spans="1:11" ht="15">
      <c r="A127" s="4" t="s">
        <v>1</v>
      </c>
      <c r="B127" s="4" t="s">
        <v>74</v>
      </c>
      <c r="C127" s="4" t="s">
        <v>75</v>
      </c>
      <c r="D127" s="4" t="s">
        <v>76</v>
      </c>
      <c r="E127" s="4" t="s">
        <v>77</v>
      </c>
      <c r="F127" s="4" t="s">
        <v>78</v>
      </c>
      <c r="G127" s="4" t="s">
        <v>79</v>
      </c>
      <c r="H127" s="14" t="s">
        <v>80</v>
      </c>
      <c r="I127" s="22" t="s">
        <v>141</v>
      </c>
      <c r="K127" s="22" t="s">
        <v>207</v>
      </c>
    </row>
    <row r="128" spans="1:11">
      <c r="A128" s="1" t="s">
        <v>81</v>
      </c>
      <c r="B128" s="1">
        <v>248</v>
      </c>
      <c r="C128" s="1">
        <v>21.43291</v>
      </c>
      <c r="D128" s="1">
        <v>-157.78659999999999</v>
      </c>
      <c r="E128" s="1">
        <v>95</v>
      </c>
      <c r="F128" s="1">
        <v>5</v>
      </c>
      <c r="G128" s="1">
        <v>0</v>
      </c>
      <c r="H128" s="1">
        <v>1</v>
      </c>
      <c r="I128" s="10">
        <v>80</v>
      </c>
    </row>
    <row r="129" spans="1:9">
      <c r="A129" s="1" t="s">
        <v>82</v>
      </c>
      <c r="B129" s="1">
        <v>250</v>
      </c>
      <c r="C129" s="1">
        <v>21.43328</v>
      </c>
      <c r="D129" s="1">
        <v>-157.78630000000001</v>
      </c>
      <c r="E129" s="1">
        <v>100</v>
      </c>
      <c r="F129" s="1">
        <v>0</v>
      </c>
      <c r="G129" s="1">
        <v>0</v>
      </c>
      <c r="H129" s="1">
        <v>0</v>
      </c>
      <c r="I129" s="10">
        <v>80</v>
      </c>
    </row>
    <row r="130" spans="1:9">
      <c r="A130" s="1" t="s">
        <v>82</v>
      </c>
      <c r="B130" s="1">
        <v>251</v>
      </c>
      <c r="C130" s="1">
        <v>21.433520000000001</v>
      </c>
      <c r="D130" s="1">
        <v>-157.78627</v>
      </c>
      <c r="E130" s="1">
        <v>100</v>
      </c>
      <c r="F130" s="1">
        <v>1</v>
      </c>
      <c r="G130" s="1">
        <v>0</v>
      </c>
      <c r="H130" s="1">
        <v>0</v>
      </c>
      <c r="I130" s="10">
        <v>80</v>
      </c>
    </row>
    <row r="131" spans="1:9">
      <c r="A131" s="1" t="s">
        <v>4</v>
      </c>
      <c r="B131" s="1">
        <v>252</v>
      </c>
      <c r="C131" s="1">
        <v>21.436610000000002</v>
      </c>
      <c r="D131" s="1">
        <v>-157.78676999999999</v>
      </c>
      <c r="E131" s="1">
        <v>95</v>
      </c>
      <c r="F131" s="1">
        <v>0</v>
      </c>
      <c r="G131" s="1">
        <v>0</v>
      </c>
      <c r="H131" s="1">
        <v>5</v>
      </c>
      <c r="I131" s="10">
        <v>80</v>
      </c>
    </row>
    <row r="132" spans="1:9">
      <c r="A132" s="1" t="s">
        <v>83</v>
      </c>
      <c r="B132" s="1">
        <v>253</v>
      </c>
      <c r="C132" s="1">
        <v>21.442550000000001</v>
      </c>
      <c r="D132" s="1">
        <v>-157.78551999999999</v>
      </c>
      <c r="E132" s="1">
        <v>98</v>
      </c>
      <c r="F132" s="1">
        <v>1</v>
      </c>
      <c r="G132" s="1">
        <v>1</v>
      </c>
      <c r="H132" s="1">
        <v>0</v>
      </c>
      <c r="I132" s="10">
        <v>80</v>
      </c>
    </row>
    <row r="133" spans="1:9">
      <c r="A133" s="1" t="s">
        <v>83</v>
      </c>
      <c r="B133" s="1">
        <v>254</v>
      </c>
      <c r="C133" s="1">
        <v>21.44436</v>
      </c>
      <c r="D133" s="1">
        <v>-157.78422</v>
      </c>
      <c r="E133" s="1">
        <v>99</v>
      </c>
      <c r="F133" s="1">
        <v>1</v>
      </c>
      <c r="G133" s="1">
        <v>0</v>
      </c>
      <c r="H133" s="1">
        <v>0</v>
      </c>
      <c r="I133" s="10">
        <v>80</v>
      </c>
    </row>
    <row r="134" spans="1:9">
      <c r="A134" s="1" t="s">
        <v>84</v>
      </c>
      <c r="B134" s="1">
        <v>255</v>
      </c>
      <c r="C134" s="1">
        <v>21.4495</v>
      </c>
      <c r="D134" s="1">
        <v>-157.78154000000001</v>
      </c>
      <c r="E134" s="1">
        <v>99</v>
      </c>
      <c r="F134" s="1">
        <v>1</v>
      </c>
      <c r="G134" s="1">
        <v>0</v>
      </c>
      <c r="H134" s="1">
        <v>0</v>
      </c>
      <c r="I134" s="10">
        <v>80</v>
      </c>
    </row>
    <row r="135" spans="1:9">
      <c r="A135" s="1" t="s">
        <v>85</v>
      </c>
      <c r="B135" s="1">
        <v>256</v>
      </c>
      <c r="C135" s="1">
        <v>21.450669999999999</v>
      </c>
      <c r="D135" s="1">
        <v>-157.78203999999999</v>
      </c>
      <c r="E135" s="1">
        <v>100</v>
      </c>
      <c r="F135" s="1">
        <v>0</v>
      </c>
      <c r="G135" s="1">
        <v>0</v>
      </c>
      <c r="H135" s="1">
        <v>0</v>
      </c>
      <c r="I135" s="10">
        <v>80</v>
      </c>
    </row>
    <row r="136" spans="1:9">
      <c r="A136" s="1" t="s">
        <v>85</v>
      </c>
      <c r="B136" s="1">
        <v>257</v>
      </c>
      <c r="C136" s="1">
        <v>21.452629999999999</v>
      </c>
      <c r="D136" s="1">
        <v>-157.78362000000001</v>
      </c>
      <c r="E136" s="1">
        <v>99</v>
      </c>
      <c r="F136" s="1">
        <v>1</v>
      </c>
      <c r="G136" s="1">
        <v>0</v>
      </c>
      <c r="H136" s="1">
        <v>0</v>
      </c>
      <c r="I136" s="10">
        <v>80</v>
      </c>
    </row>
    <row r="137" spans="1:9">
      <c r="A137" s="1" t="s">
        <v>45</v>
      </c>
      <c r="B137" s="1">
        <v>258</v>
      </c>
      <c r="C137" s="1">
        <v>21.44595</v>
      </c>
      <c r="D137" s="1">
        <v>-157.79416000000001</v>
      </c>
      <c r="E137" s="1">
        <v>97</v>
      </c>
      <c r="F137" s="1">
        <v>1</v>
      </c>
      <c r="G137" s="1">
        <v>1</v>
      </c>
      <c r="H137" s="1">
        <v>1</v>
      </c>
      <c r="I137" s="10">
        <v>80</v>
      </c>
    </row>
    <row r="138" spans="1:9">
      <c r="A138" s="1" t="s">
        <v>45</v>
      </c>
      <c r="B138" s="1">
        <v>259</v>
      </c>
      <c r="C138" s="1">
        <v>21.444849999999999</v>
      </c>
      <c r="D138" s="1">
        <v>-157.797</v>
      </c>
      <c r="E138" s="1">
        <v>98</v>
      </c>
      <c r="F138" s="1">
        <v>0</v>
      </c>
      <c r="G138" s="1">
        <v>1</v>
      </c>
      <c r="H138" s="1">
        <v>1</v>
      </c>
      <c r="I138" s="10">
        <v>80</v>
      </c>
    </row>
    <row r="139" spans="1:9">
      <c r="A139" s="1" t="s">
        <v>46</v>
      </c>
      <c r="B139" s="1">
        <v>260</v>
      </c>
      <c r="C139" s="1">
        <v>21.44904</v>
      </c>
      <c r="D139" s="1">
        <v>-157.79527999999999</v>
      </c>
      <c r="E139" s="1">
        <v>90</v>
      </c>
      <c r="F139" s="1">
        <v>0</v>
      </c>
      <c r="G139" s="1">
        <v>5</v>
      </c>
      <c r="H139" s="1">
        <v>5</v>
      </c>
      <c r="I139" s="10">
        <v>80</v>
      </c>
    </row>
    <row r="140" spans="1:9">
      <c r="A140" s="1" t="s">
        <v>86</v>
      </c>
      <c r="B140" s="1">
        <v>261</v>
      </c>
      <c r="C140" s="1">
        <v>21.45073</v>
      </c>
      <c r="D140" s="1">
        <v>-157.79526999999999</v>
      </c>
      <c r="E140" s="1">
        <v>85</v>
      </c>
      <c r="F140" s="1">
        <v>5</v>
      </c>
      <c r="G140" s="1">
        <v>5</v>
      </c>
      <c r="H140" s="1">
        <v>5</v>
      </c>
      <c r="I140" s="10">
        <v>80</v>
      </c>
    </row>
    <row r="141" spans="1:9">
      <c r="A141" s="1" t="s">
        <v>47</v>
      </c>
      <c r="B141" s="1">
        <v>262</v>
      </c>
      <c r="C141" s="1">
        <v>21.451049999999999</v>
      </c>
      <c r="D141" s="1">
        <v>-157.79728</v>
      </c>
      <c r="E141" s="1">
        <v>93</v>
      </c>
      <c r="F141" s="1">
        <v>1</v>
      </c>
      <c r="G141" s="1">
        <v>1</v>
      </c>
      <c r="H141" s="1">
        <v>5</v>
      </c>
      <c r="I141" s="10">
        <v>80</v>
      </c>
    </row>
    <row r="142" spans="1:9">
      <c r="A142" s="1" t="s">
        <v>48</v>
      </c>
      <c r="B142" s="1">
        <v>263</v>
      </c>
      <c r="C142" s="1">
        <v>21.45336</v>
      </c>
      <c r="D142" s="1">
        <v>-157.8006</v>
      </c>
      <c r="E142" s="1">
        <v>98</v>
      </c>
      <c r="F142" s="1">
        <v>1</v>
      </c>
      <c r="G142" s="1">
        <v>1</v>
      </c>
      <c r="H142" s="1">
        <v>0</v>
      </c>
      <c r="I142" s="10">
        <v>80</v>
      </c>
    </row>
    <row r="143" spans="1:9">
      <c r="A143" s="1" t="s">
        <v>48</v>
      </c>
      <c r="B143" s="1">
        <v>264</v>
      </c>
      <c r="C143" s="1">
        <v>21.453050000000001</v>
      </c>
      <c r="D143" s="1">
        <v>-157.80169000000001</v>
      </c>
      <c r="E143" s="1">
        <v>98</v>
      </c>
      <c r="F143" s="1">
        <v>1</v>
      </c>
      <c r="G143" s="1">
        <v>1</v>
      </c>
      <c r="H143" s="1">
        <v>0</v>
      </c>
      <c r="I143" s="10">
        <v>80</v>
      </c>
    </row>
    <row r="144" spans="1:9">
      <c r="A144" s="1" t="s">
        <v>49</v>
      </c>
      <c r="B144" s="1">
        <v>265</v>
      </c>
      <c r="C144" s="1">
        <v>21.453769999999999</v>
      </c>
      <c r="D144" s="1">
        <v>-157.80289999999999</v>
      </c>
      <c r="E144" s="1">
        <v>99</v>
      </c>
      <c r="F144" s="1">
        <v>0</v>
      </c>
      <c r="G144" s="1">
        <v>1</v>
      </c>
      <c r="H144" s="1">
        <v>0</v>
      </c>
      <c r="I144" s="10">
        <v>80</v>
      </c>
    </row>
    <row r="145" spans="1:9">
      <c r="A145" s="1" t="s">
        <v>49</v>
      </c>
      <c r="B145" s="1">
        <v>266</v>
      </c>
      <c r="C145" s="1">
        <v>21.45373</v>
      </c>
      <c r="D145" s="1">
        <v>-157.80336</v>
      </c>
      <c r="E145" s="1">
        <v>93</v>
      </c>
      <c r="F145" s="1">
        <v>1</v>
      </c>
      <c r="G145" s="1">
        <v>1</v>
      </c>
      <c r="H145" s="1">
        <v>5</v>
      </c>
      <c r="I145" s="10">
        <v>80</v>
      </c>
    </row>
    <row r="146" spans="1:9">
      <c r="A146" s="1" t="s">
        <v>49</v>
      </c>
      <c r="B146" s="1">
        <v>267</v>
      </c>
      <c r="C146" s="1">
        <v>21.45363</v>
      </c>
      <c r="D146" s="1">
        <v>-157.80365</v>
      </c>
      <c r="E146" s="1">
        <v>97</v>
      </c>
      <c r="F146" s="1">
        <v>1</v>
      </c>
      <c r="G146" s="1">
        <v>1</v>
      </c>
      <c r="H146" s="1">
        <v>0</v>
      </c>
      <c r="I146" s="10">
        <v>80</v>
      </c>
    </row>
    <row r="147" spans="1:9">
      <c r="A147" s="1" t="s">
        <v>50</v>
      </c>
      <c r="B147" s="1">
        <v>268</v>
      </c>
      <c r="C147" s="1">
        <v>21.45487</v>
      </c>
      <c r="D147" s="1">
        <v>-157.80373</v>
      </c>
      <c r="E147" s="1">
        <v>98</v>
      </c>
      <c r="F147" s="1">
        <v>0</v>
      </c>
      <c r="G147" s="1">
        <v>1</v>
      </c>
      <c r="H147" s="1">
        <v>1</v>
      </c>
      <c r="I147" s="10">
        <v>80</v>
      </c>
    </row>
    <row r="148" spans="1:9">
      <c r="A148" s="1" t="s">
        <v>51</v>
      </c>
      <c r="B148" s="1">
        <v>269</v>
      </c>
      <c r="C148" s="1">
        <v>21.457830000000001</v>
      </c>
      <c r="D148" s="1">
        <v>-157.80671000000001</v>
      </c>
      <c r="E148" s="1">
        <v>100</v>
      </c>
      <c r="F148" s="1">
        <v>0</v>
      </c>
      <c r="G148" s="1">
        <v>0</v>
      </c>
      <c r="H148" s="1">
        <v>0</v>
      </c>
      <c r="I148" s="10">
        <v>80</v>
      </c>
    </row>
    <row r="149" spans="1:9">
      <c r="A149" s="1" t="s">
        <v>52</v>
      </c>
      <c r="B149" s="1">
        <v>270</v>
      </c>
      <c r="C149" s="1">
        <v>21.460760000000001</v>
      </c>
      <c r="D149" s="1">
        <v>-157.80977999999999</v>
      </c>
      <c r="E149" s="1">
        <v>100</v>
      </c>
      <c r="F149" s="1">
        <v>0</v>
      </c>
      <c r="G149" s="1">
        <v>0</v>
      </c>
      <c r="H149" s="1">
        <v>0</v>
      </c>
      <c r="I149" s="10">
        <v>80</v>
      </c>
    </row>
    <row r="150" spans="1:9">
      <c r="A150" s="1" t="s">
        <v>53</v>
      </c>
      <c r="B150" s="1">
        <v>271</v>
      </c>
      <c r="C150" s="1">
        <v>21.46077</v>
      </c>
      <c r="D150" s="1">
        <v>-157.81358</v>
      </c>
      <c r="E150" s="1">
        <v>99</v>
      </c>
      <c r="F150" s="1">
        <v>1</v>
      </c>
      <c r="G150" s="1">
        <v>0</v>
      </c>
      <c r="H150" s="1">
        <v>0</v>
      </c>
      <c r="I150" s="10">
        <v>80</v>
      </c>
    </row>
    <row r="151" spans="1:9">
      <c r="A151" s="1" t="s">
        <v>54</v>
      </c>
      <c r="B151" s="1">
        <v>272</v>
      </c>
      <c r="C151" s="1">
        <v>21.46162</v>
      </c>
      <c r="D151" s="1">
        <v>-157.81386000000001</v>
      </c>
      <c r="E151" s="1">
        <v>99</v>
      </c>
      <c r="F151" s="1">
        <v>1</v>
      </c>
      <c r="G151" s="1">
        <v>0</v>
      </c>
      <c r="H151" s="1">
        <v>0</v>
      </c>
      <c r="I151" s="10">
        <v>80</v>
      </c>
    </row>
    <row r="152" spans="1:9">
      <c r="A152" s="1" t="s">
        <v>56</v>
      </c>
      <c r="B152" s="1">
        <v>273</v>
      </c>
      <c r="C152" s="1">
        <v>21.46227</v>
      </c>
      <c r="D152" s="1">
        <v>-157.81608</v>
      </c>
      <c r="E152" s="1">
        <v>100</v>
      </c>
      <c r="F152" s="1">
        <v>0</v>
      </c>
      <c r="G152" s="1">
        <v>0</v>
      </c>
      <c r="H152" s="1">
        <v>0</v>
      </c>
      <c r="I152" s="10">
        <v>80</v>
      </c>
    </row>
    <row r="153" spans="1:9">
      <c r="A153" s="1" t="s">
        <v>55</v>
      </c>
      <c r="B153" s="1">
        <v>274</v>
      </c>
      <c r="C153" s="1">
        <v>21.46312</v>
      </c>
      <c r="D153" s="1">
        <v>-157.81245000000001</v>
      </c>
      <c r="E153" s="1">
        <v>99</v>
      </c>
      <c r="F153" s="1">
        <v>1</v>
      </c>
      <c r="G153" s="1">
        <v>0</v>
      </c>
      <c r="H153" s="1">
        <v>0</v>
      </c>
      <c r="I153" s="10">
        <v>80</v>
      </c>
    </row>
    <row r="154" spans="1:9">
      <c r="A154" s="1" t="s">
        <v>59</v>
      </c>
      <c r="B154" s="1">
        <v>275</v>
      </c>
      <c r="C154" s="1">
        <v>21.466069999999998</v>
      </c>
      <c r="D154" s="1">
        <v>-157.81838999999999</v>
      </c>
      <c r="E154" s="1">
        <v>98</v>
      </c>
      <c r="F154" s="1">
        <v>1</v>
      </c>
      <c r="G154" s="1">
        <v>1</v>
      </c>
      <c r="H154" s="1">
        <v>0</v>
      </c>
      <c r="I154" s="10">
        <v>80</v>
      </c>
    </row>
    <row r="155" spans="1:9">
      <c r="A155" s="1" t="s">
        <v>87</v>
      </c>
      <c r="B155" s="1">
        <v>276</v>
      </c>
      <c r="C155" s="1">
        <v>21.46772</v>
      </c>
      <c r="D155" s="1">
        <v>-157.82165000000001</v>
      </c>
      <c r="E155" s="6">
        <v>99</v>
      </c>
      <c r="F155" s="1">
        <v>1</v>
      </c>
      <c r="G155" s="1">
        <v>0</v>
      </c>
      <c r="H155" s="1">
        <v>0</v>
      </c>
      <c r="I155" s="10">
        <v>80</v>
      </c>
    </row>
    <row r="156" spans="1:9">
      <c r="A156" s="1" t="s">
        <v>87</v>
      </c>
      <c r="B156" s="1">
        <v>277</v>
      </c>
      <c r="C156" s="1">
        <v>21.46726</v>
      </c>
      <c r="D156" s="1">
        <v>-157.82257000000001</v>
      </c>
      <c r="E156" s="1">
        <v>99</v>
      </c>
      <c r="F156" s="1">
        <v>0</v>
      </c>
      <c r="G156" s="1">
        <v>1</v>
      </c>
      <c r="H156" s="1">
        <v>0</v>
      </c>
      <c r="I156" s="10">
        <v>80</v>
      </c>
    </row>
    <row r="157" spans="1:9">
      <c r="A157" s="1" t="s">
        <v>88</v>
      </c>
      <c r="B157" s="1">
        <v>278</v>
      </c>
      <c r="C157" s="1">
        <v>21.468800000000002</v>
      </c>
      <c r="D157" s="1">
        <v>-157.81956</v>
      </c>
      <c r="E157" s="1">
        <v>100</v>
      </c>
      <c r="F157" s="1">
        <v>0</v>
      </c>
      <c r="G157" s="1">
        <v>0</v>
      </c>
      <c r="H157" s="1">
        <v>0</v>
      </c>
      <c r="I157" s="10">
        <v>80</v>
      </c>
    </row>
    <row r="158" spans="1:9">
      <c r="A158" s="1" t="s">
        <v>88</v>
      </c>
      <c r="B158" s="1">
        <v>279</v>
      </c>
      <c r="C158" s="1">
        <v>21.468389999999999</v>
      </c>
      <c r="D158" s="1">
        <v>-157.82046</v>
      </c>
      <c r="E158" s="1">
        <v>100</v>
      </c>
      <c r="F158" s="1">
        <v>0</v>
      </c>
      <c r="G158" s="1">
        <v>0</v>
      </c>
      <c r="H158" s="1">
        <v>0</v>
      </c>
      <c r="I158" s="10">
        <v>80</v>
      </c>
    </row>
    <row r="159" spans="1:9">
      <c r="A159" s="1" t="s">
        <v>89</v>
      </c>
      <c r="B159" s="1">
        <v>280</v>
      </c>
      <c r="C159" s="1">
        <v>21.470210000000002</v>
      </c>
      <c r="D159" s="1">
        <v>-157.81922</v>
      </c>
      <c r="E159" s="7">
        <v>99</v>
      </c>
      <c r="F159" s="1">
        <v>1</v>
      </c>
      <c r="G159" s="1">
        <v>0</v>
      </c>
      <c r="H159" s="1">
        <v>0</v>
      </c>
      <c r="I159" s="10">
        <v>80</v>
      </c>
    </row>
    <row r="160" spans="1:9">
      <c r="A160" s="1" t="s">
        <v>90</v>
      </c>
      <c r="B160" s="1">
        <v>282</v>
      </c>
      <c r="C160" s="1">
        <v>21.471579999999999</v>
      </c>
      <c r="D160" s="1">
        <v>-157.82357999999999</v>
      </c>
      <c r="E160" s="1">
        <v>99</v>
      </c>
      <c r="F160" s="1">
        <v>0</v>
      </c>
      <c r="G160" s="1">
        <v>1</v>
      </c>
      <c r="H160" s="1">
        <v>0</v>
      </c>
      <c r="I160" s="10">
        <v>80</v>
      </c>
    </row>
    <row r="161" spans="1:9">
      <c r="A161" s="1" t="s">
        <v>90</v>
      </c>
      <c r="B161" s="1">
        <v>283</v>
      </c>
      <c r="C161" s="1">
        <v>21.471129999999999</v>
      </c>
      <c r="D161" s="1">
        <v>-157.82425000000001</v>
      </c>
      <c r="E161" s="1">
        <v>99</v>
      </c>
      <c r="F161" s="1">
        <v>0</v>
      </c>
      <c r="G161" s="1">
        <v>1</v>
      </c>
      <c r="H161" s="1">
        <v>0</v>
      </c>
      <c r="I161" s="10">
        <v>80</v>
      </c>
    </row>
    <row r="162" spans="1:9">
      <c r="A162" s="1" t="s">
        <v>91</v>
      </c>
      <c r="B162" s="1">
        <v>284</v>
      </c>
      <c r="C162" s="1">
        <v>21.470949999999998</v>
      </c>
      <c r="D162" s="1">
        <v>-157.82483999999999</v>
      </c>
      <c r="E162" s="7">
        <v>99</v>
      </c>
      <c r="F162" s="1">
        <v>1</v>
      </c>
      <c r="G162" s="1">
        <v>0</v>
      </c>
      <c r="H162" s="1">
        <v>0</v>
      </c>
      <c r="I162" s="10">
        <v>80</v>
      </c>
    </row>
    <row r="163" spans="1:9">
      <c r="A163" s="1" t="s">
        <v>91</v>
      </c>
      <c r="B163" s="1">
        <v>285</v>
      </c>
      <c r="C163" s="1">
        <v>21.470610000000001</v>
      </c>
      <c r="D163" s="1">
        <v>-157.8262</v>
      </c>
      <c r="E163" s="7">
        <v>99</v>
      </c>
      <c r="F163" s="1">
        <v>1</v>
      </c>
      <c r="G163" s="1">
        <v>0</v>
      </c>
      <c r="H163" s="1">
        <v>0</v>
      </c>
      <c r="I163" s="10">
        <v>80</v>
      </c>
    </row>
    <row r="164" spans="1:9">
      <c r="A164" s="1" t="s">
        <v>26</v>
      </c>
      <c r="B164" s="1">
        <v>286</v>
      </c>
      <c r="C164" s="1">
        <v>21.471830000000001</v>
      </c>
      <c r="D164" s="1">
        <v>-157.82634999999999</v>
      </c>
      <c r="E164" s="1">
        <v>100</v>
      </c>
      <c r="F164" s="1">
        <v>0</v>
      </c>
      <c r="G164" s="1">
        <v>0</v>
      </c>
      <c r="H164" s="1">
        <v>0</v>
      </c>
      <c r="I164" s="10">
        <v>80</v>
      </c>
    </row>
    <row r="165" spans="1:9">
      <c r="A165" s="1" t="s">
        <v>92</v>
      </c>
      <c r="B165" s="1">
        <v>291</v>
      </c>
      <c r="C165" s="9">
        <v>21.47411</v>
      </c>
      <c r="D165" s="9">
        <v>-157.82653999999999</v>
      </c>
      <c r="E165" s="7">
        <v>99</v>
      </c>
      <c r="F165" s="1">
        <v>1</v>
      </c>
      <c r="G165" s="1">
        <v>0</v>
      </c>
      <c r="H165" s="1">
        <v>0</v>
      </c>
      <c r="I165" s="10">
        <v>50</v>
      </c>
    </row>
    <row r="166" spans="1:9">
      <c r="A166" s="1" t="s">
        <v>12</v>
      </c>
      <c r="B166" s="1">
        <v>292</v>
      </c>
      <c r="C166" s="9">
        <v>21.47334</v>
      </c>
      <c r="D166" s="9">
        <v>-157.82330999999999</v>
      </c>
      <c r="E166" s="7">
        <v>99</v>
      </c>
      <c r="F166" s="1">
        <v>1</v>
      </c>
      <c r="G166" s="1">
        <v>0</v>
      </c>
      <c r="H166" s="1">
        <v>0</v>
      </c>
      <c r="I166" s="10">
        <v>80</v>
      </c>
    </row>
    <row r="167" spans="1:9">
      <c r="A167" s="1" t="s">
        <v>11</v>
      </c>
      <c r="B167" s="1">
        <v>293</v>
      </c>
      <c r="C167" s="9">
        <v>21.474969999999999</v>
      </c>
      <c r="D167" s="9">
        <v>-157.82284999999999</v>
      </c>
      <c r="E167" s="1">
        <v>98</v>
      </c>
      <c r="F167" s="1">
        <v>1</v>
      </c>
      <c r="G167" s="1">
        <v>1</v>
      </c>
      <c r="H167" s="1">
        <v>0</v>
      </c>
      <c r="I167" s="10">
        <v>80</v>
      </c>
    </row>
    <row r="168" spans="1:9">
      <c r="A168" s="1" t="s">
        <v>10</v>
      </c>
      <c r="B168" s="1">
        <v>294</v>
      </c>
      <c r="C168" s="9">
        <v>21.47597</v>
      </c>
      <c r="D168" s="9">
        <v>-157.82212999999999</v>
      </c>
      <c r="E168" s="1">
        <v>97</v>
      </c>
      <c r="F168" s="1">
        <v>2</v>
      </c>
      <c r="G168" s="1">
        <v>1</v>
      </c>
      <c r="H168" s="1">
        <v>0</v>
      </c>
      <c r="I168" s="10">
        <v>80</v>
      </c>
    </row>
    <row r="169" spans="1:9">
      <c r="A169" s="1" t="s">
        <v>70</v>
      </c>
      <c r="B169" s="1">
        <v>295</v>
      </c>
      <c r="C169" s="9">
        <v>21.477900000000002</v>
      </c>
      <c r="D169" s="9">
        <v>-157.82383999999999</v>
      </c>
      <c r="E169" s="1">
        <v>100</v>
      </c>
      <c r="F169" s="1">
        <v>0</v>
      </c>
      <c r="G169" s="1">
        <v>0</v>
      </c>
      <c r="H169" s="1">
        <v>0</v>
      </c>
      <c r="I169" s="10">
        <v>80</v>
      </c>
    </row>
    <row r="170" spans="1:9">
      <c r="A170" s="1" t="s">
        <v>15</v>
      </c>
      <c r="B170" s="1">
        <v>296</v>
      </c>
      <c r="C170" s="9">
        <v>21.477879999999999</v>
      </c>
      <c r="D170" s="9">
        <v>-157.82523</v>
      </c>
      <c r="E170" s="1">
        <v>99</v>
      </c>
      <c r="F170" s="1">
        <v>1</v>
      </c>
      <c r="G170" s="1">
        <v>0</v>
      </c>
      <c r="H170" s="1">
        <v>0</v>
      </c>
      <c r="I170" s="10">
        <v>80</v>
      </c>
    </row>
    <row r="171" spans="1:9">
      <c r="A171" s="1" t="s">
        <v>16</v>
      </c>
      <c r="B171" s="1">
        <v>297</v>
      </c>
      <c r="C171" s="9">
        <v>21.477219999999999</v>
      </c>
      <c r="D171" s="9">
        <v>-157.82638</v>
      </c>
      <c r="E171" s="2">
        <v>99</v>
      </c>
      <c r="F171" s="1">
        <v>2</v>
      </c>
      <c r="G171" s="1">
        <v>0</v>
      </c>
      <c r="H171" s="1">
        <v>0</v>
      </c>
      <c r="I171" s="10">
        <v>80</v>
      </c>
    </row>
    <row r="172" spans="1:9">
      <c r="A172" s="1" t="s">
        <v>23</v>
      </c>
      <c r="B172" s="1">
        <v>319</v>
      </c>
      <c r="C172" s="9">
        <v>21.456689999999998</v>
      </c>
      <c r="D172" s="9">
        <v>-157.82525000000001</v>
      </c>
      <c r="E172" s="1">
        <v>25</v>
      </c>
      <c r="F172" s="1">
        <v>25</v>
      </c>
      <c r="G172" s="1">
        <v>25</v>
      </c>
      <c r="H172" s="1">
        <v>25</v>
      </c>
      <c r="I172" s="17">
        <v>80</v>
      </c>
    </row>
    <row r="173" spans="1:9">
      <c r="A173" s="1" t="s">
        <v>23</v>
      </c>
      <c r="B173" s="1">
        <v>320</v>
      </c>
      <c r="C173" s="9">
        <v>21.456060000000001</v>
      </c>
      <c r="D173" s="9">
        <v>-157.82500999999999</v>
      </c>
      <c r="E173" s="1">
        <v>25</v>
      </c>
      <c r="F173" s="1">
        <v>25</v>
      </c>
      <c r="G173" s="1">
        <v>25</v>
      </c>
      <c r="H173" s="1">
        <v>25</v>
      </c>
      <c r="I173" s="17">
        <v>80</v>
      </c>
    </row>
    <row r="174" spans="1:9">
      <c r="A174" s="1" t="s">
        <v>57</v>
      </c>
      <c r="B174" s="1">
        <v>321</v>
      </c>
      <c r="C174" s="9">
        <v>21.460419999999999</v>
      </c>
      <c r="D174" s="9">
        <v>-157.82181</v>
      </c>
      <c r="E174" s="1">
        <v>90</v>
      </c>
      <c r="F174" s="1">
        <v>5</v>
      </c>
      <c r="G174" s="1">
        <v>5</v>
      </c>
      <c r="H174" s="1">
        <v>0</v>
      </c>
      <c r="I174" s="17">
        <v>80</v>
      </c>
    </row>
    <row r="175" spans="1:9">
      <c r="A175" s="1" t="s">
        <v>57</v>
      </c>
      <c r="B175" s="1">
        <v>322</v>
      </c>
      <c r="C175" s="9">
        <v>21.460129999999999</v>
      </c>
      <c r="D175" s="9">
        <v>-157.82302000000001</v>
      </c>
      <c r="E175" s="1">
        <v>90</v>
      </c>
      <c r="F175" s="1">
        <v>5</v>
      </c>
      <c r="G175" s="1">
        <v>5</v>
      </c>
      <c r="H175" s="1">
        <v>0</v>
      </c>
      <c r="I175" s="17">
        <v>80</v>
      </c>
    </row>
    <row r="176" spans="1:9">
      <c r="A176" s="1" t="s">
        <v>23</v>
      </c>
      <c r="B176" s="1">
        <v>323</v>
      </c>
      <c r="C176" s="9">
        <v>21.456060000000001</v>
      </c>
      <c r="D176" s="9">
        <v>-157.81474</v>
      </c>
      <c r="E176" s="1">
        <v>90</v>
      </c>
      <c r="F176" s="1">
        <v>5</v>
      </c>
      <c r="G176" s="1">
        <v>5</v>
      </c>
      <c r="H176" s="1">
        <v>0</v>
      </c>
      <c r="I176" s="17">
        <v>50</v>
      </c>
    </row>
    <row r="177" spans="1:9">
      <c r="A177" s="1" t="s">
        <v>23</v>
      </c>
      <c r="B177" s="1">
        <v>324</v>
      </c>
      <c r="C177" s="9">
        <v>21.45607</v>
      </c>
      <c r="D177" s="9">
        <v>-157.81458000000001</v>
      </c>
      <c r="E177" s="1">
        <v>90</v>
      </c>
      <c r="F177" s="1">
        <v>5</v>
      </c>
      <c r="G177" s="1">
        <v>5</v>
      </c>
      <c r="H177" s="1">
        <v>0</v>
      </c>
      <c r="I177" s="17">
        <v>50</v>
      </c>
    </row>
    <row r="178" spans="1:9">
      <c r="A178" s="1" t="s">
        <v>94</v>
      </c>
      <c r="B178" s="1">
        <v>325</v>
      </c>
      <c r="C178" s="9">
        <v>21.451789999999999</v>
      </c>
      <c r="D178" s="9">
        <v>-157.81111999999999</v>
      </c>
      <c r="E178" s="1">
        <v>90</v>
      </c>
      <c r="F178" s="1">
        <v>5</v>
      </c>
      <c r="G178" s="1">
        <v>5</v>
      </c>
      <c r="H178" s="1">
        <v>0</v>
      </c>
      <c r="I178" s="17">
        <v>80</v>
      </c>
    </row>
    <row r="179" spans="1:9">
      <c r="A179" s="1" t="s">
        <v>94</v>
      </c>
      <c r="B179" s="1">
        <v>326</v>
      </c>
      <c r="C179" s="9">
        <v>21.451370000000001</v>
      </c>
      <c r="D179" s="9">
        <v>-157.81193999999999</v>
      </c>
      <c r="E179" s="1">
        <v>100</v>
      </c>
      <c r="F179" s="1">
        <v>0</v>
      </c>
      <c r="G179" s="1">
        <v>0</v>
      </c>
      <c r="H179" s="1">
        <v>0</v>
      </c>
      <c r="I179" s="9">
        <v>20</v>
      </c>
    </row>
    <row r="180" spans="1:9">
      <c r="A180" s="1" t="s">
        <v>95</v>
      </c>
      <c r="B180" s="1">
        <v>327</v>
      </c>
      <c r="C180" s="9">
        <v>21.448509999999999</v>
      </c>
      <c r="D180" s="9">
        <v>-157.80946</v>
      </c>
      <c r="E180" s="1">
        <v>95</v>
      </c>
      <c r="F180" s="1">
        <v>5</v>
      </c>
      <c r="G180" s="1">
        <v>0</v>
      </c>
      <c r="H180" s="1">
        <v>0</v>
      </c>
      <c r="I180" s="9">
        <v>40</v>
      </c>
    </row>
    <row r="181" spans="1:9">
      <c r="A181" s="1" t="s">
        <v>95</v>
      </c>
      <c r="B181" s="1">
        <v>328</v>
      </c>
      <c r="C181" s="9">
        <v>21.448319999999999</v>
      </c>
      <c r="D181" s="9">
        <v>-157.80974000000001</v>
      </c>
      <c r="E181" s="1">
        <v>99</v>
      </c>
      <c r="F181" s="1">
        <v>1</v>
      </c>
      <c r="G181" s="1">
        <v>0</v>
      </c>
      <c r="H181" s="1">
        <v>0</v>
      </c>
      <c r="I181" s="9">
        <v>80</v>
      </c>
    </row>
    <row r="182" spans="1:9">
      <c r="A182" s="2" t="s">
        <v>23</v>
      </c>
      <c r="B182" s="1">
        <v>329</v>
      </c>
      <c r="C182" s="9">
        <v>21.447880000000001</v>
      </c>
      <c r="D182" s="9">
        <v>-157.81029000000001</v>
      </c>
      <c r="E182" s="1">
        <v>95</v>
      </c>
      <c r="F182" s="1">
        <v>5</v>
      </c>
      <c r="G182" s="1">
        <v>0</v>
      </c>
      <c r="H182" s="1">
        <v>0</v>
      </c>
      <c r="I182" s="9">
        <v>80</v>
      </c>
    </row>
    <row r="183" spans="1:9">
      <c r="A183" s="1" t="s">
        <v>96</v>
      </c>
      <c r="B183" s="1">
        <v>330</v>
      </c>
      <c r="C183" s="9">
        <v>21.446390000000001</v>
      </c>
      <c r="D183" s="9">
        <v>-157.80788999999999</v>
      </c>
      <c r="E183" s="1">
        <v>95</v>
      </c>
      <c r="F183" s="1">
        <v>5</v>
      </c>
      <c r="G183" s="1">
        <v>0</v>
      </c>
      <c r="H183" s="1">
        <v>0</v>
      </c>
      <c r="I183" s="9">
        <v>80</v>
      </c>
    </row>
    <row r="184" spans="1:9">
      <c r="A184" s="1" t="s">
        <v>97</v>
      </c>
      <c r="B184" s="1">
        <v>331</v>
      </c>
      <c r="C184" s="9">
        <v>21.447209999999998</v>
      </c>
      <c r="D184" s="9">
        <v>-157.80429000000001</v>
      </c>
      <c r="E184" s="1">
        <v>100</v>
      </c>
      <c r="F184" s="1">
        <v>0</v>
      </c>
      <c r="G184" s="1">
        <v>0</v>
      </c>
      <c r="H184" s="1">
        <v>0</v>
      </c>
      <c r="I184" s="9">
        <v>80</v>
      </c>
    </row>
    <row r="185" spans="1:9">
      <c r="A185" s="1" t="s">
        <v>98</v>
      </c>
      <c r="B185" s="1">
        <v>332</v>
      </c>
      <c r="C185" s="9">
        <v>21.447320000000001</v>
      </c>
      <c r="D185" s="9">
        <v>-157.80136999999999</v>
      </c>
      <c r="E185" s="1">
        <v>100</v>
      </c>
      <c r="F185" s="1">
        <v>0</v>
      </c>
      <c r="G185" s="1">
        <v>0</v>
      </c>
      <c r="H185" s="1">
        <v>0</v>
      </c>
      <c r="I185" s="9">
        <v>80</v>
      </c>
    </row>
    <row r="186" spans="1:9">
      <c r="A186" s="1" t="s">
        <v>99</v>
      </c>
      <c r="B186" s="1">
        <v>333</v>
      </c>
      <c r="C186" s="9">
        <v>21.444130000000001</v>
      </c>
      <c r="D186" s="9">
        <v>-157.80028999999999</v>
      </c>
      <c r="E186" s="1">
        <v>95</v>
      </c>
      <c r="F186" s="1">
        <v>5</v>
      </c>
      <c r="G186" s="1">
        <v>0</v>
      </c>
      <c r="H186" s="1">
        <v>0</v>
      </c>
      <c r="I186" s="9">
        <v>80</v>
      </c>
    </row>
    <row r="187" spans="1:9">
      <c r="A187" s="1" t="s">
        <v>100</v>
      </c>
      <c r="B187" s="1">
        <v>334</v>
      </c>
      <c r="C187" s="9">
        <v>21.440370000000001</v>
      </c>
      <c r="D187" s="9">
        <v>-157.80512999999999</v>
      </c>
      <c r="E187" s="1">
        <v>95</v>
      </c>
      <c r="F187" s="1">
        <v>5</v>
      </c>
      <c r="G187" s="1">
        <v>0</v>
      </c>
      <c r="H187" s="1">
        <v>0</v>
      </c>
      <c r="I187" s="9">
        <v>80</v>
      </c>
    </row>
    <row r="188" spans="1:9">
      <c r="A188" s="1" t="s">
        <v>23</v>
      </c>
      <c r="B188" s="1">
        <v>335</v>
      </c>
      <c r="C188" s="9">
        <v>21.439440000000001</v>
      </c>
      <c r="D188" s="9">
        <v>-157.80395999999999</v>
      </c>
      <c r="E188" s="1">
        <v>90</v>
      </c>
      <c r="F188" s="1">
        <v>10</v>
      </c>
      <c r="G188" s="1">
        <v>0</v>
      </c>
      <c r="H188" s="1">
        <v>0</v>
      </c>
      <c r="I188" s="9">
        <v>80</v>
      </c>
    </row>
    <row r="189" spans="1:9">
      <c r="A189" s="1" t="s">
        <v>101</v>
      </c>
      <c r="B189" s="1">
        <v>336</v>
      </c>
      <c r="C189" s="9">
        <v>21.43845</v>
      </c>
      <c r="D189" s="9">
        <v>-157.80134000000001</v>
      </c>
      <c r="E189" s="1">
        <v>99</v>
      </c>
      <c r="F189" s="1">
        <v>1</v>
      </c>
      <c r="G189" s="1">
        <v>0</v>
      </c>
      <c r="H189" s="1">
        <v>0</v>
      </c>
      <c r="I189" s="9">
        <v>80</v>
      </c>
    </row>
    <row r="190" spans="1:9">
      <c r="A190" s="1" t="s">
        <v>101</v>
      </c>
      <c r="B190" s="1">
        <v>337</v>
      </c>
      <c r="C190" s="9">
        <v>21.43788</v>
      </c>
      <c r="D190" s="9">
        <v>-157.79734999999999</v>
      </c>
      <c r="E190" s="1">
        <v>100</v>
      </c>
      <c r="F190" s="1">
        <v>0</v>
      </c>
      <c r="G190" s="1">
        <v>0</v>
      </c>
      <c r="H190" s="1">
        <v>0</v>
      </c>
      <c r="I190" s="9">
        <v>80</v>
      </c>
    </row>
    <row r="191" spans="1:9">
      <c r="A191" s="1" t="s">
        <v>102</v>
      </c>
      <c r="B191" s="1">
        <v>338</v>
      </c>
      <c r="C191" s="9">
        <v>21.43581</v>
      </c>
      <c r="D191" s="9">
        <v>-157.79751999999999</v>
      </c>
      <c r="E191" s="1">
        <v>95</v>
      </c>
      <c r="F191" s="1">
        <v>5</v>
      </c>
      <c r="G191" s="1">
        <v>0</v>
      </c>
      <c r="H191" s="1">
        <v>0</v>
      </c>
      <c r="I191" s="9">
        <v>80</v>
      </c>
    </row>
    <row r="192" spans="1:9">
      <c r="A192" s="1" t="s">
        <v>71</v>
      </c>
      <c r="B192" s="1">
        <v>340</v>
      </c>
      <c r="C192" s="9">
        <v>21.437529999999999</v>
      </c>
      <c r="D192" s="9">
        <v>-157.79422</v>
      </c>
      <c r="E192" s="1">
        <v>98</v>
      </c>
      <c r="F192" s="1">
        <v>1</v>
      </c>
      <c r="G192" s="1">
        <v>1</v>
      </c>
      <c r="H192" s="1">
        <v>0</v>
      </c>
      <c r="I192" s="9">
        <v>80</v>
      </c>
    </row>
    <row r="193" spans="1:9">
      <c r="A193" s="1" t="s">
        <v>103</v>
      </c>
      <c r="B193" s="1">
        <v>341</v>
      </c>
      <c r="C193" s="9">
        <v>21.433489999999999</v>
      </c>
      <c r="D193" s="9">
        <v>-157.79442</v>
      </c>
      <c r="E193" s="1">
        <v>100</v>
      </c>
      <c r="F193" s="1">
        <v>0</v>
      </c>
      <c r="G193" s="1">
        <v>0</v>
      </c>
      <c r="H193" s="1">
        <v>0</v>
      </c>
      <c r="I193" s="9">
        <v>80</v>
      </c>
    </row>
    <row r="194" spans="1:9">
      <c r="A194" s="1" t="s">
        <v>43</v>
      </c>
      <c r="B194" s="1">
        <v>342</v>
      </c>
      <c r="C194" s="9">
        <v>21.42998</v>
      </c>
      <c r="D194" s="9">
        <v>-157.79237000000001</v>
      </c>
      <c r="E194" s="1">
        <v>95</v>
      </c>
      <c r="F194" s="1">
        <v>5</v>
      </c>
      <c r="G194" s="1">
        <v>0</v>
      </c>
      <c r="H194" s="1">
        <v>0</v>
      </c>
      <c r="I194" s="9">
        <v>80</v>
      </c>
    </row>
    <row r="195" spans="1:9">
      <c r="A195" s="1" t="s">
        <v>43</v>
      </c>
      <c r="B195" s="1">
        <v>343</v>
      </c>
      <c r="C195" s="9">
        <v>21.429819999999999</v>
      </c>
      <c r="D195" s="9">
        <v>-157.79132000000001</v>
      </c>
      <c r="E195" s="1">
        <v>98</v>
      </c>
      <c r="F195" s="1">
        <v>2</v>
      </c>
      <c r="G195" s="1">
        <v>0</v>
      </c>
      <c r="H195" s="1">
        <v>0</v>
      </c>
      <c r="I195" s="9">
        <v>80</v>
      </c>
    </row>
    <row r="196" spans="1:9">
      <c r="A196" s="1" t="s">
        <v>44</v>
      </c>
      <c r="B196" s="1">
        <v>344</v>
      </c>
      <c r="C196" s="9">
        <v>21.43244</v>
      </c>
      <c r="D196" s="9">
        <v>-157.79014000000001</v>
      </c>
      <c r="E196" s="1">
        <v>95</v>
      </c>
      <c r="F196" s="1">
        <v>5</v>
      </c>
      <c r="G196" s="1">
        <v>0</v>
      </c>
      <c r="H196" s="1">
        <v>0</v>
      </c>
      <c r="I196" s="9">
        <v>80</v>
      </c>
    </row>
    <row r="197" spans="1:9">
      <c r="A197" s="1" t="s">
        <v>104</v>
      </c>
      <c r="B197" s="1">
        <v>345</v>
      </c>
      <c r="C197" s="9">
        <v>21.430669999999999</v>
      </c>
      <c r="D197" s="9">
        <v>-157.79032000000001</v>
      </c>
      <c r="E197" s="1">
        <v>95</v>
      </c>
      <c r="F197" s="1">
        <v>5</v>
      </c>
      <c r="G197" s="1">
        <v>0</v>
      </c>
      <c r="H197" s="1">
        <v>0</v>
      </c>
      <c r="I197" s="9">
        <v>80</v>
      </c>
    </row>
    <row r="198" spans="1:9">
      <c r="A198" s="1" t="s">
        <v>104</v>
      </c>
      <c r="B198" s="1">
        <v>346</v>
      </c>
      <c r="C198" s="9">
        <v>21.429880000000001</v>
      </c>
      <c r="D198" s="9">
        <v>-157.78809999999999</v>
      </c>
      <c r="E198" s="1">
        <v>100</v>
      </c>
      <c r="F198" s="1">
        <v>0</v>
      </c>
      <c r="G198" s="1">
        <v>0</v>
      </c>
      <c r="H198" s="1">
        <v>0</v>
      </c>
      <c r="I198" s="9">
        <v>80</v>
      </c>
    </row>
    <row r="199" spans="1:9">
      <c r="A199" s="1" t="s">
        <v>105</v>
      </c>
      <c r="B199" s="1">
        <v>347</v>
      </c>
      <c r="C199" s="9">
        <v>21.414940000000001</v>
      </c>
      <c r="D199" s="9">
        <v>-157.77958000000001</v>
      </c>
      <c r="E199" s="1">
        <v>60</v>
      </c>
      <c r="F199" s="1">
        <v>20</v>
      </c>
      <c r="G199" s="1">
        <v>20</v>
      </c>
      <c r="H199" s="1">
        <v>0</v>
      </c>
      <c r="I199" s="9">
        <v>20</v>
      </c>
    </row>
    <row r="200" spans="1:9">
      <c r="A200" s="1" t="s">
        <v>105</v>
      </c>
      <c r="B200" s="1">
        <v>348</v>
      </c>
      <c r="C200" s="9">
        <v>21.415620000000001</v>
      </c>
      <c r="D200" s="9">
        <v>-157.77707000000001</v>
      </c>
      <c r="E200" s="1">
        <v>85</v>
      </c>
      <c r="F200" s="1">
        <v>10</v>
      </c>
      <c r="G200" s="1">
        <v>5</v>
      </c>
      <c r="H200" s="1">
        <v>0</v>
      </c>
      <c r="I200" s="9">
        <v>20</v>
      </c>
    </row>
    <row r="201" spans="1:9">
      <c r="A201" s="1" t="s">
        <v>105</v>
      </c>
      <c r="B201" s="1">
        <v>349</v>
      </c>
      <c r="C201" s="9">
        <v>21.42032</v>
      </c>
      <c r="D201" s="9">
        <v>-157.77243999999999</v>
      </c>
      <c r="E201" s="1">
        <v>65</v>
      </c>
      <c r="F201" s="1">
        <v>30</v>
      </c>
      <c r="G201" s="2">
        <v>5</v>
      </c>
      <c r="H201" s="1">
        <v>0</v>
      </c>
      <c r="I201" s="9">
        <v>20</v>
      </c>
    </row>
    <row r="202" spans="1:9">
      <c r="A202" s="1" t="s">
        <v>105</v>
      </c>
      <c r="B202" s="1">
        <v>350</v>
      </c>
      <c r="C202" s="9">
        <v>21.423169999999999</v>
      </c>
      <c r="D202" s="9">
        <v>-157.77107000000001</v>
      </c>
      <c r="E202" s="1">
        <v>80</v>
      </c>
      <c r="F202" s="1">
        <v>15</v>
      </c>
      <c r="G202" s="1">
        <v>5</v>
      </c>
      <c r="H202" s="1">
        <v>0</v>
      </c>
      <c r="I202" s="9">
        <v>20</v>
      </c>
    </row>
    <row r="203" spans="1:9">
      <c r="A203" s="1" t="s">
        <v>105</v>
      </c>
      <c r="B203" s="1">
        <v>351</v>
      </c>
      <c r="C203" s="9">
        <v>21.42643</v>
      </c>
      <c r="D203" s="9">
        <v>-157.76998</v>
      </c>
      <c r="E203" s="1">
        <v>95</v>
      </c>
      <c r="F203" s="1">
        <v>5</v>
      </c>
      <c r="G203" s="1">
        <v>0</v>
      </c>
      <c r="H203" s="1">
        <v>0</v>
      </c>
      <c r="I203" s="9">
        <v>20</v>
      </c>
    </row>
    <row r="204" spans="1:9">
      <c r="A204" s="1" t="s">
        <v>105</v>
      </c>
      <c r="B204" s="1">
        <v>352</v>
      </c>
      <c r="C204" s="9">
        <v>21.4297</v>
      </c>
      <c r="D204" s="9">
        <v>-157.76832999999999</v>
      </c>
      <c r="E204" s="1">
        <v>100</v>
      </c>
      <c r="F204" s="1">
        <v>0</v>
      </c>
      <c r="G204" s="1">
        <v>0</v>
      </c>
      <c r="H204" s="1">
        <v>0</v>
      </c>
      <c r="I204" s="9">
        <v>20</v>
      </c>
    </row>
    <row r="205" spans="1:9">
      <c r="A205" s="2" t="s">
        <v>106</v>
      </c>
      <c r="B205" s="1">
        <v>353</v>
      </c>
      <c r="C205" s="10">
        <v>21.461010000000002</v>
      </c>
      <c r="D205" s="10">
        <v>-157.77995999999999</v>
      </c>
      <c r="E205" s="10">
        <v>50</v>
      </c>
      <c r="F205" s="10">
        <v>45</v>
      </c>
      <c r="G205" s="10">
        <v>5</v>
      </c>
      <c r="H205" s="10">
        <v>0</v>
      </c>
      <c r="I205" s="9">
        <v>10</v>
      </c>
    </row>
    <row r="206" spans="1:9">
      <c r="A206" s="2" t="s">
        <v>70</v>
      </c>
      <c r="B206" s="1">
        <v>354</v>
      </c>
      <c r="C206" s="10">
        <v>21.467479999999998</v>
      </c>
      <c r="D206" s="10">
        <v>-157.79399000000001</v>
      </c>
      <c r="E206" s="10">
        <v>100</v>
      </c>
      <c r="F206" s="10">
        <v>0</v>
      </c>
      <c r="G206" s="10">
        <v>0</v>
      </c>
      <c r="H206" s="10">
        <v>0</v>
      </c>
      <c r="I206" s="9">
        <v>5</v>
      </c>
    </row>
    <row r="207" spans="1:9">
      <c r="A207" s="2" t="s">
        <v>70</v>
      </c>
      <c r="B207" s="1">
        <v>355</v>
      </c>
      <c r="C207" s="10">
        <v>21.467479999999998</v>
      </c>
      <c r="D207" s="10">
        <v>-157.79463999999999</v>
      </c>
      <c r="E207" s="10">
        <v>100</v>
      </c>
      <c r="F207" s="10">
        <v>0</v>
      </c>
      <c r="G207" s="10">
        <v>0</v>
      </c>
      <c r="H207" s="10">
        <v>0</v>
      </c>
      <c r="I207" s="9">
        <v>5</v>
      </c>
    </row>
    <row r="208" spans="1:9">
      <c r="A208" s="2" t="s">
        <v>8</v>
      </c>
      <c r="B208" s="1">
        <v>356</v>
      </c>
      <c r="C208" s="10">
        <v>21.473389999999998</v>
      </c>
      <c r="D208" s="10">
        <v>-157.79989</v>
      </c>
      <c r="E208" s="10">
        <v>45</v>
      </c>
      <c r="F208" s="10">
        <v>30</v>
      </c>
      <c r="G208" s="10">
        <v>25</v>
      </c>
      <c r="H208" s="10">
        <v>0</v>
      </c>
      <c r="I208" s="9">
        <v>5</v>
      </c>
    </row>
    <row r="209" spans="1:9">
      <c r="A209" s="2" t="s">
        <v>8</v>
      </c>
      <c r="B209" s="1">
        <v>357</v>
      </c>
      <c r="C209" s="10">
        <v>21.473389999999998</v>
      </c>
      <c r="D209" s="10">
        <v>-157.80000000000001</v>
      </c>
      <c r="E209" s="10">
        <v>40</v>
      </c>
      <c r="F209" s="10">
        <v>30</v>
      </c>
      <c r="G209" s="10">
        <v>30</v>
      </c>
      <c r="H209" s="10">
        <v>0</v>
      </c>
      <c r="I209" s="9">
        <v>5</v>
      </c>
    </row>
    <row r="210" spans="1:9">
      <c r="A210" s="2" t="s">
        <v>8</v>
      </c>
      <c r="B210" s="1">
        <v>358</v>
      </c>
      <c r="C210" s="10">
        <v>21.473780000000001</v>
      </c>
      <c r="D210" s="10">
        <v>-157.80008000000001</v>
      </c>
      <c r="E210" s="10">
        <v>40</v>
      </c>
      <c r="F210" s="10">
        <v>30</v>
      </c>
      <c r="G210" s="10">
        <v>25</v>
      </c>
      <c r="H210" s="10">
        <v>5</v>
      </c>
      <c r="I210" s="9">
        <v>10</v>
      </c>
    </row>
    <row r="211" spans="1:9">
      <c r="A211" s="2" t="s">
        <v>8</v>
      </c>
      <c r="B211" s="1">
        <v>359</v>
      </c>
      <c r="C211" s="10">
        <v>21.473310000000001</v>
      </c>
      <c r="D211" s="10">
        <v>-157.80371</v>
      </c>
      <c r="E211" s="10">
        <v>90</v>
      </c>
      <c r="F211" s="10">
        <v>10</v>
      </c>
      <c r="G211" s="10">
        <v>0</v>
      </c>
      <c r="H211" s="10">
        <v>0</v>
      </c>
      <c r="I211" s="9">
        <v>10</v>
      </c>
    </row>
    <row r="212" spans="1:9">
      <c r="A212" s="2" t="s">
        <v>70</v>
      </c>
      <c r="B212" s="1">
        <v>360</v>
      </c>
      <c r="C212" s="10">
        <v>21.47409</v>
      </c>
      <c r="D212" s="10">
        <v>-157.80655999999999</v>
      </c>
      <c r="E212" s="10">
        <v>60</v>
      </c>
      <c r="F212" s="10">
        <v>30</v>
      </c>
      <c r="G212" s="10">
        <v>5</v>
      </c>
      <c r="H212" s="10">
        <v>5</v>
      </c>
      <c r="I212" s="9">
        <v>10</v>
      </c>
    </row>
    <row r="213" spans="1:9">
      <c r="A213" s="2" t="s">
        <v>70</v>
      </c>
      <c r="B213" s="1">
        <v>361</v>
      </c>
      <c r="C213" s="10">
        <v>21.473990000000001</v>
      </c>
      <c r="D213" s="10">
        <v>-157.80707000000001</v>
      </c>
      <c r="E213" s="10">
        <v>55</v>
      </c>
      <c r="F213" s="10">
        <v>30</v>
      </c>
      <c r="G213" s="10">
        <v>10</v>
      </c>
      <c r="H213" s="10">
        <v>5</v>
      </c>
      <c r="I213" s="9">
        <v>10</v>
      </c>
    </row>
    <row r="214" spans="1:9">
      <c r="A214" s="2" t="s">
        <v>107</v>
      </c>
      <c r="B214" s="1">
        <v>362</v>
      </c>
      <c r="C214" s="10">
        <v>21.473690000000001</v>
      </c>
      <c r="D214" s="10">
        <v>-157.81984</v>
      </c>
      <c r="E214" s="10">
        <v>100</v>
      </c>
      <c r="F214" s="10">
        <v>0</v>
      </c>
      <c r="G214" s="10">
        <v>0</v>
      </c>
      <c r="H214" s="10">
        <v>0</v>
      </c>
      <c r="I214" s="9">
        <v>10</v>
      </c>
    </row>
    <row r="215" spans="1:9">
      <c r="A215" s="2" t="s">
        <v>107</v>
      </c>
      <c r="B215" s="1">
        <v>363</v>
      </c>
      <c r="C215" s="10">
        <v>21.473590000000002</v>
      </c>
      <c r="D215" s="10">
        <v>-157.81985</v>
      </c>
      <c r="E215" s="10">
        <v>100</v>
      </c>
      <c r="F215" s="10">
        <v>0</v>
      </c>
      <c r="G215" s="10">
        <v>0</v>
      </c>
      <c r="H215" s="10">
        <v>0</v>
      </c>
      <c r="I215" s="9">
        <v>80</v>
      </c>
    </row>
    <row r="216" spans="1:9">
      <c r="A216" s="2" t="s">
        <v>107</v>
      </c>
      <c r="B216" s="1">
        <v>364</v>
      </c>
      <c r="C216" s="10">
        <v>21.474930000000001</v>
      </c>
      <c r="D216" s="10">
        <v>-157.82043999999999</v>
      </c>
      <c r="E216" s="10">
        <v>100</v>
      </c>
      <c r="F216" s="10">
        <v>0</v>
      </c>
      <c r="G216" s="10">
        <v>0</v>
      </c>
      <c r="H216" s="10">
        <v>0</v>
      </c>
      <c r="I216" s="9">
        <v>50</v>
      </c>
    </row>
    <row r="217" spans="1:9">
      <c r="A217" s="2" t="s">
        <v>107</v>
      </c>
      <c r="B217" s="1">
        <v>365</v>
      </c>
      <c r="C217" s="10">
        <v>21.47561</v>
      </c>
      <c r="D217" s="10">
        <v>-157.82178999999999</v>
      </c>
      <c r="E217" s="10">
        <v>97</v>
      </c>
      <c r="F217" s="10">
        <v>1</v>
      </c>
      <c r="G217" s="10">
        <v>1</v>
      </c>
      <c r="H217" s="10">
        <v>1</v>
      </c>
      <c r="I217" s="10">
        <v>50</v>
      </c>
    </row>
    <row r="218" spans="1:9">
      <c r="A218" s="2" t="s">
        <v>107</v>
      </c>
      <c r="B218" s="1">
        <v>366</v>
      </c>
      <c r="C218" s="10">
        <v>21.475739999999998</v>
      </c>
      <c r="D218" s="10">
        <v>-157.82209</v>
      </c>
      <c r="E218" s="10">
        <v>98</v>
      </c>
      <c r="F218" s="10">
        <v>1</v>
      </c>
      <c r="G218" s="10">
        <v>1</v>
      </c>
      <c r="H218" s="10">
        <v>0</v>
      </c>
      <c r="I218" s="10">
        <v>50</v>
      </c>
    </row>
    <row r="219" spans="1:9">
      <c r="A219" s="2" t="s">
        <v>23</v>
      </c>
      <c r="B219" s="1">
        <v>367</v>
      </c>
      <c r="C219" s="10">
        <v>21.433859999999999</v>
      </c>
      <c r="D219" s="10">
        <v>-157.80312000000001</v>
      </c>
      <c r="E219" s="10">
        <v>40</v>
      </c>
      <c r="F219" s="10">
        <v>50</v>
      </c>
      <c r="G219" s="10">
        <v>10</v>
      </c>
      <c r="H219" s="10">
        <v>0</v>
      </c>
      <c r="I219" s="10">
        <v>80</v>
      </c>
    </row>
    <row r="220" spans="1:9">
      <c r="A220" s="2" t="s">
        <v>23</v>
      </c>
      <c r="B220" s="1">
        <v>368</v>
      </c>
      <c r="C220" s="10">
        <v>21.43111</v>
      </c>
      <c r="D220" s="10">
        <v>-157.80181999999999</v>
      </c>
      <c r="E220" s="10">
        <v>40</v>
      </c>
      <c r="F220" s="10">
        <v>50</v>
      </c>
      <c r="G220" s="10">
        <v>10</v>
      </c>
      <c r="H220" s="10">
        <v>0</v>
      </c>
      <c r="I220" s="10">
        <v>80</v>
      </c>
    </row>
    <row r="221" spans="1:9">
      <c r="A221" s="2" t="s">
        <v>23</v>
      </c>
      <c r="B221" s="1">
        <v>369</v>
      </c>
      <c r="C221" s="10">
        <v>21.429349999999999</v>
      </c>
      <c r="D221" s="10">
        <v>-157.79928000000001</v>
      </c>
      <c r="E221" s="10">
        <v>45</v>
      </c>
      <c r="F221" s="10">
        <v>50</v>
      </c>
      <c r="G221" s="10">
        <v>5</v>
      </c>
      <c r="H221" s="10">
        <v>0</v>
      </c>
      <c r="I221" s="10">
        <v>80</v>
      </c>
    </row>
    <row r="222" spans="1:9">
      <c r="A222" s="2" t="s">
        <v>23</v>
      </c>
      <c r="B222" s="1">
        <v>370</v>
      </c>
      <c r="C222" s="10">
        <v>21.42989</v>
      </c>
      <c r="D222" s="10">
        <v>-157.79553999999999</v>
      </c>
      <c r="E222" s="10">
        <v>60</v>
      </c>
      <c r="F222" s="1">
        <v>40</v>
      </c>
      <c r="G222" s="10">
        <v>0</v>
      </c>
      <c r="H222" s="10">
        <v>0</v>
      </c>
      <c r="I222" s="10">
        <v>80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7"/>
  <sheetViews>
    <sheetView workbookViewId="0">
      <selection activeCell="AA24" sqref="AA24"/>
    </sheetView>
  </sheetViews>
  <sheetFormatPr baseColWidth="10" defaultColWidth="8.83203125" defaultRowHeight="14" x14ac:dyDescent="0"/>
  <cols>
    <col min="1" max="1" width="17" bestFit="1" customWidth="1"/>
    <col min="9" max="9" width="13" customWidth="1"/>
    <col min="11" max="11" width="12.6640625" customWidth="1"/>
    <col min="12" max="12" width="14" bestFit="1" customWidth="1"/>
    <col min="13" max="14" width="14.33203125" customWidth="1"/>
    <col min="17" max="17" width="12" customWidth="1"/>
    <col min="21" max="21" width="10.1640625" bestFit="1" customWidth="1"/>
    <col min="25" max="25" width="11.1640625" customWidth="1"/>
  </cols>
  <sheetData>
    <row r="1" spans="1:43">
      <c r="A1" t="s">
        <v>287</v>
      </c>
      <c r="B1" t="s">
        <v>286</v>
      </c>
      <c r="I1" t="s">
        <v>285</v>
      </c>
      <c r="K1" t="s">
        <v>284</v>
      </c>
      <c r="U1" t="s">
        <v>283</v>
      </c>
      <c r="V1" t="s">
        <v>260</v>
      </c>
      <c r="W1" t="s">
        <v>143</v>
      </c>
      <c r="X1" t="s">
        <v>147</v>
      </c>
      <c r="Y1" t="s">
        <v>262</v>
      </c>
      <c r="Z1" t="s">
        <v>250</v>
      </c>
      <c r="AA1" t="s">
        <v>258</v>
      </c>
      <c r="AC1" t="s">
        <v>282</v>
      </c>
      <c r="AD1" t="s">
        <v>260</v>
      </c>
      <c r="AE1" t="s">
        <v>143</v>
      </c>
      <c r="AF1" t="s">
        <v>147</v>
      </c>
      <c r="AG1" t="s">
        <v>259</v>
      </c>
      <c r="AH1" t="s">
        <v>250</v>
      </c>
      <c r="AI1" t="s">
        <v>258</v>
      </c>
    </row>
    <row r="2" spans="1:43">
      <c r="B2" s="80">
        <v>41852</v>
      </c>
      <c r="E2" s="80">
        <v>42036</v>
      </c>
      <c r="I2" s="62">
        <f>AVERAGE(I6:I10)</f>
        <v>26.74513716114916</v>
      </c>
      <c r="J2" s="62"/>
      <c r="K2" s="62">
        <f>AVERAGE(K6:K10)</f>
        <v>7.8608695652173903</v>
      </c>
      <c r="U2">
        <v>1</v>
      </c>
      <c r="V2" s="62">
        <v>27.200000000000003</v>
      </c>
      <c r="W2" s="62">
        <v>24.8</v>
      </c>
      <c r="Y2" s="62">
        <f>SUM(V2:W2)</f>
        <v>52</v>
      </c>
      <c r="Z2" s="62">
        <f>STDEV(Y2:Y6)</f>
        <v>11.624265807161992</v>
      </c>
      <c r="AA2" s="62">
        <f>AVERAGE(Y2:Y6)</f>
        <v>41.493333333333332</v>
      </c>
      <c r="AC2">
        <v>1</v>
      </c>
      <c r="AD2" s="62">
        <v>33</v>
      </c>
      <c r="AE2" s="62">
        <v>0</v>
      </c>
      <c r="AF2" s="62">
        <v>0</v>
      </c>
      <c r="AG2" s="62">
        <v>33</v>
      </c>
      <c r="AH2" s="62">
        <f>STDEV(AG2:AG6)</f>
        <v>10.44476949848791</v>
      </c>
      <c r="AI2" s="62">
        <f>AVERAGE(AG2:AG6)</f>
        <v>44.233333333333334</v>
      </c>
    </row>
    <row r="3" spans="1:43">
      <c r="A3" s="30" t="s">
        <v>254</v>
      </c>
      <c r="B3" t="s">
        <v>281</v>
      </c>
      <c r="E3" s="30" t="s">
        <v>254</v>
      </c>
      <c r="F3" t="s">
        <v>281</v>
      </c>
      <c r="U3">
        <v>2</v>
      </c>
      <c r="V3" s="62">
        <v>21.333333333333336</v>
      </c>
      <c r="W3" s="62">
        <v>19.333333333333332</v>
      </c>
      <c r="Y3" s="62">
        <f>SUM(V3:W3)</f>
        <v>40.666666666666671</v>
      </c>
      <c r="Z3" s="62"/>
      <c r="AC3">
        <v>2</v>
      </c>
      <c r="AD3" s="62">
        <v>39</v>
      </c>
      <c r="AE3" s="62">
        <v>0</v>
      </c>
      <c r="AF3" s="62">
        <v>0</v>
      </c>
      <c r="AG3" s="62">
        <v>39</v>
      </c>
      <c r="AH3" s="62"/>
      <c r="AI3" s="62"/>
    </row>
    <row r="4" spans="1:43">
      <c r="A4" t="s">
        <v>224</v>
      </c>
      <c r="B4" s="60">
        <v>45.826086956521742</v>
      </c>
      <c r="E4" t="s">
        <v>224</v>
      </c>
      <c r="F4" s="60">
        <v>44.457142857142898</v>
      </c>
      <c r="H4" t="s">
        <v>280</v>
      </c>
      <c r="I4" t="s">
        <v>279</v>
      </c>
      <c r="K4" t="s">
        <v>278</v>
      </c>
      <c r="Q4" t="s">
        <v>277</v>
      </c>
      <c r="U4">
        <v>3</v>
      </c>
      <c r="V4" s="62">
        <v>39.200000000000003</v>
      </c>
      <c r="W4" s="62">
        <v>8</v>
      </c>
      <c r="Y4" s="62">
        <f>SUM(V4:W4)</f>
        <v>47.2</v>
      </c>
      <c r="Z4" s="62"/>
      <c r="AC4">
        <v>3</v>
      </c>
      <c r="AD4" s="62">
        <v>42.5</v>
      </c>
      <c r="AE4" s="62">
        <v>0</v>
      </c>
      <c r="AF4" s="62">
        <v>0</v>
      </c>
      <c r="AG4" s="62">
        <v>42.5</v>
      </c>
      <c r="AH4" s="62"/>
      <c r="AI4" s="62"/>
    </row>
    <row r="5" spans="1:43">
      <c r="A5" t="s">
        <v>223</v>
      </c>
      <c r="B5" s="60">
        <v>5.6521739130434785</v>
      </c>
      <c r="E5" t="s">
        <v>223</v>
      </c>
      <c r="F5" s="60">
        <v>2.5142857142857142</v>
      </c>
      <c r="I5">
        <v>2014</v>
      </c>
      <c r="J5">
        <v>2015</v>
      </c>
      <c r="N5" t="s">
        <v>277</v>
      </c>
      <c r="O5" s="60">
        <f>J16-I16</f>
        <v>25.440993788819874</v>
      </c>
      <c r="P5">
        <f>O5/I16</f>
        <v>2.2857142857142856</v>
      </c>
      <c r="Q5">
        <f>P5*100</f>
        <v>228.57142857142856</v>
      </c>
      <c r="U5">
        <v>4</v>
      </c>
      <c r="V5" s="62">
        <v>30.4</v>
      </c>
      <c r="W5" s="62">
        <v>15.2</v>
      </c>
      <c r="Y5" s="62">
        <f>SUM(V5:W5)</f>
        <v>45.599999999999994</v>
      </c>
      <c r="Z5" s="62"/>
      <c r="AC5">
        <v>4</v>
      </c>
      <c r="AD5" s="62">
        <v>60.888888888888893</v>
      </c>
      <c r="AE5" s="62">
        <v>0</v>
      </c>
      <c r="AF5" s="62">
        <v>0</v>
      </c>
      <c r="AG5" s="62">
        <v>60.888888888888893</v>
      </c>
      <c r="AH5" s="62"/>
      <c r="AI5" s="62"/>
    </row>
    <row r="6" spans="1:43">
      <c r="A6" t="s">
        <v>266</v>
      </c>
      <c r="B6" s="60">
        <v>0.60869565217391308</v>
      </c>
      <c r="E6" t="s">
        <v>213</v>
      </c>
      <c r="F6" s="60">
        <v>36.571428571428569</v>
      </c>
      <c r="H6">
        <v>1</v>
      </c>
      <c r="I6" s="61">
        <f>SUM(B6,B7,B8)</f>
        <v>31.217391304347828</v>
      </c>
      <c r="J6" s="61">
        <f>F6</f>
        <v>36.571428571428569</v>
      </c>
      <c r="K6" s="61">
        <f>SUM(B11)</f>
        <v>1.3043478260869565</v>
      </c>
      <c r="L6" s="61">
        <f>J6-I6</f>
        <v>5.3540372670807415</v>
      </c>
      <c r="M6" s="61">
        <f>L6/I6</f>
        <v>0.17150815758058086</v>
      </c>
      <c r="N6" s="61">
        <f>M6*100</f>
        <v>17.150815758058087</v>
      </c>
      <c r="O6" s="60">
        <f>J17-I17</f>
        <v>12.572727272727274</v>
      </c>
      <c r="P6">
        <f>O6/I17</f>
        <v>1.1750212404418015</v>
      </c>
      <c r="Q6">
        <f>P6*100</f>
        <v>117.50212404418015</v>
      </c>
      <c r="S6" s="30" t="s">
        <v>276</v>
      </c>
      <c r="T6" s="30" t="s">
        <v>275</v>
      </c>
      <c r="U6">
        <v>5</v>
      </c>
      <c r="V6" s="62">
        <v>18</v>
      </c>
      <c r="W6" s="62">
        <v>4</v>
      </c>
      <c r="Y6" s="62">
        <f>SUM(V6:W6)</f>
        <v>22</v>
      </c>
      <c r="Z6" s="62"/>
      <c r="AC6">
        <v>5</v>
      </c>
      <c r="AD6" s="62">
        <v>45.777777777777779</v>
      </c>
      <c r="AE6" s="62">
        <v>0</v>
      </c>
      <c r="AF6" s="62">
        <v>0</v>
      </c>
      <c r="AG6" s="62">
        <v>45.777777777777779</v>
      </c>
      <c r="AH6" s="62"/>
      <c r="AI6" s="62"/>
    </row>
    <row r="7" spans="1:43">
      <c r="A7" t="s">
        <v>213</v>
      </c>
      <c r="B7" s="60">
        <v>11.130434782608695</v>
      </c>
      <c r="E7" t="s">
        <v>215</v>
      </c>
      <c r="F7" s="60">
        <v>0.68571428571428572</v>
      </c>
      <c r="H7">
        <v>2</v>
      </c>
      <c r="I7" s="61">
        <f>SUM(B16,B17,B18,B19)</f>
        <v>38.799999999999997</v>
      </c>
      <c r="J7" s="61">
        <f>SUM(F16)</f>
        <v>23.272727272727273</v>
      </c>
      <c r="K7" s="61">
        <v>4</v>
      </c>
      <c r="L7" s="61">
        <f>J7-I7</f>
        <v>-15.527272727272724</v>
      </c>
      <c r="M7" s="61">
        <f>L7/I7</f>
        <v>-0.40018744142455476</v>
      </c>
      <c r="N7" s="61">
        <f>M7*100</f>
        <v>-40.018744142455475</v>
      </c>
      <c r="O7" s="60">
        <f>J18-I18</f>
        <v>8.5072765072765062</v>
      </c>
      <c r="P7">
        <f>O7/I18</f>
        <v>78.692307692307679</v>
      </c>
      <c r="Q7">
        <f>P7*100</f>
        <v>7869.2307692307677</v>
      </c>
      <c r="S7" s="79">
        <f>AVERAGE(I6:I10)</f>
        <v>26.74513716114916</v>
      </c>
      <c r="T7" s="79">
        <f>AVERAGE(J6:J10)</f>
        <v>17.573830288704432</v>
      </c>
      <c r="V7" s="62"/>
      <c r="W7" s="62"/>
      <c r="Z7" s="62"/>
      <c r="AD7" s="62"/>
      <c r="AE7" s="62"/>
      <c r="AF7" s="62"/>
      <c r="AG7" s="62"/>
      <c r="AH7" s="62"/>
      <c r="AI7" s="62"/>
    </row>
    <row r="8" spans="1:43">
      <c r="A8" t="s">
        <v>236</v>
      </c>
      <c r="B8" s="60">
        <v>19.478260869565219</v>
      </c>
      <c r="E8" t="s">
        <v>274</v>
      </c>
      <c r="F8" s="60">
        <v>1.0285714285714285</v>
      </c>
      <c r="H8">
        <v>3</v>
      </c>
      <c r="I8" s="61">
        <f>SUM(B31,B32,B35)</f>
        <v>24.432432432432435</v>
      </c>
      <c r="J8" s="61">
        <f>SUM(F28,)</f>
        <v>8.615384615384615</v>
      </c>
      <c r="K8" s="61">
        <v>12</v>
      </c>
      <c r="L8" s="61">
        <f>J8-I8</f>
        <v>-15.81704781704782</v>
      </c>
      <c r="M8" s="61">
        <f>L8/I8</f>
        <v>-0.6473791695030634</v>
      </c>
      <c r="N8" s="61">
        <f>M8*100</f>
        <v>-64.737916950306342</v>
      </c>
      <c r="O8" s="60">
        <f>J19-I19</f>
        <v>8.1052631578947363</v>
      </c>
      <c r="P8" t="e">
        <f>O8/I19</f>
        <v>#DIV/0!</v>
      </c>
      <c r="Q8" t="e">
        <f>P8*100</f>
        <v>#DIV/0!</v>
      </c>
      <c r="U8" t="s">
        <v>273</v>
      </c>
      <c r="Z8" s="62"/>
      <c r="AC8" t="s">
        <v>272</v>
      </c>
      <c r="AD8" s="62"/>
      <c r="AE8" s="62"/>
      <c r="AF8" s="62"/>
      <c r="AG8" s="62"/>
      <c r="AH8" s="62"/>
      <c r="AI8" s="62"/>
    </row>
    <row r="9" spans="1:43">
      <c r="A9" t="s">
        <v>215</v>
      </c>
      <c r="B9" s="60">
        <v>10.782608695652174</v>
      </c>
      <c r="E9" t="s">
        <v>214</v>
      </c>
      <c r="F9" s="60">
        <v>14.742857142857144</v>
      </c>
      <c r="H9">
        <v>4</v>
      </c>
      <c r="I9" s="61">
        <f>B41</f>
        <v>12.275862068965518</v>
      </c>
      <c r="J9" s="61">
        <f>SUM(F44,F45)</f>
        <v>8.1052631578947363</v>
      </c>
      <c r="K9" s="61">
        <v>6</v>
      </c>
      <c r="L9" s="61">
        <f>J9-I9</f>
        <v>-4.1705989110707815</v>
      </c>
      <c r="M9" s="61">
        <f>L9/I9</f>
        <v>-0.33973979893554118</v>
      </c>
      <c r="N9" s="61">
        <f>M9*100</f>
        <v>-33.973979893554116</v>
      </c>
      <c r="O9" s="60">
        <f>J20-I20</f>
        <v>6.929347826086957</v>
      </c>
      <c r="P9">
        <f>O9/I20</f>
        <v>1.5838509316770188</v>
      </c>
      <c r="Q9">
        <f>P9*100</f>
        <v>158.38509316770188</v>
      </c>
      <c r="U9">
        <v>1</v>
      </c>
      <c r="V9" s="62">
        <v>10</v>
      </c>
      <c r="W9" s="62">
        <v>2</v>
      </c>
      <c r="Y9" s="62">
        <f>SUM(V9:W9)</f>
        <v>12</v>
      </c>
      <c r="Z9" s="62">
        <f>STDEV(Y9:Y13)</f>
        <v>20.548046676563253</v>
      </c>
      <c r="AA9" s="62">
        <f>AVERAGE(Y9:Y13)</f>
        <v>36</v>
      </c>
      <c r="AC9">
        <v>1</v>
      </c>
      <c r="AD9" s="77">
        <v>44</v>
      </c>
      <c r="AE9" s="62">
        <v>0</v>
      </c>
      <c r="AF9" s="62">
        <v>0</v>
      </c>
      <c r="AG9" s="62">
        <v>44</v>
      </c>
      <c r="AH9" s="62">
        <f>STDEV(AG9:AG13)</f>
        <v>8.9710866154401163</v>
      </c>
      <c r="AI9" s="62">
        <f>AVERAGE(AG9:AG13)</f>
        <v>48.853333333333332</v>
      </c>
    </row>
    <row r="10" spans="1:43">
      <c r="A10" t="s">
        <v>214</v>
      </c>
      <c r="B10" s="60">
        <v>5.2173913043478262</v>
      </c>
      <c r="E10" t="s">
        <v>141</v>
      </c>
      <c r="F10" s="60">
        <f>SUM(F6)</f>
        <v>36.571428571428569</v>
      </c>
      <c r="H10">
        <v>5</v>
      </c>
      <c r="I10" s="61">
        <f>SUM(B52,B53,B54)</f>
        <v>27</v>
      </c>
      <c r="J10" s="61">
        <f>SUM(F55,F56)</f>
        <v>11.304347826086957</v>
      </c>
      <c r="K10" s="61">
        <v>16</v>
      </c>
      <c r="L10" s="61">
        <f>J10-I10</f>
        <v>-15.695652173913043</v>
      </c>
      <c r="M10" s="61">
        <f>L10/I10</f>
        <v>-0.58132045088566831</v>
      </c>
      <c r="N10" s="61">
        <f>M10*100</f>
        <v>-58.132045088566834</v>
      </c>
      <c r="O10" s="60">
        <f>J21-I21</f>
        <v>17.904761904761902</v>
      </c>
      <c r="P10">
        <f>O10/I21</f>
        <v>0.67142857142857126</v>
      </c>
      <c r="Q10">
        <f>P10*100</f>
        <v>67.142857142857125</v>
      </c>
      <c r="U10">
        <v>2</v>
      </c>
      <c r="V10" s="62">
        <v>24</v>
      </c>
      <c r="W10" s="62">
        <v>16</v>
      </c>
      <c r="Y10" s="62">
        <f>SUM(V10:W10)</f>
        <v>40</v>
      </c>
      <c r="Z10" s="62"/>
      <c r="AB10" s="30" t="s">
        <v>158</v>
      </c>
      <c r="AC10">
        <v>2</v>
      </c>
      <c r="AD10" s="77">
        <v>48</v>
      </c>
      <c r="AE10" s="62">
        <v>0</v>
      </c>
      <c r="AF10" s="62">
        <v>0</v>
      </c>
      <c r="AG10" s="62">
        <v>48</v>
      </c>
      <c r="AH10" s="62"/>
      <c r="AI10" s="62"/>
      <c r="AJ10" s="30" t="s">
        <v>250</v>
      </c>
    </row>
    <row r="11" spans="1:43">
      <c r="A11" t="s">
        <v>147</v>
      </c>
      <c r="B11" s="60">
        <v>1.3043478260869565</v>
      </c>
      <c r="F11" s="60"/>
      <c r="H11">
        <v>6</v>
      </c>
      <c r="I11" s="78">
        <f>SUM(B63,B64,B65,B66)</f>
        <v>40.74074074074074</v>
      </c>
      <c r="J11" s="61">
        <f>SUM(F61,F66,F67,F68,F69)</f>
        <v>44.571428571428569</v>
      </c>
      <c r="K11" s="61">
        <v>0</v>
      </c>
      <c r="L11" s="61">
        <f>J11-I11</f>
        <v>3.8306878306878289</v>
      </c>
      <c r="M11" s="61">
        <f>L11/I11</f>
        <v>9.4025974025973985E-2</v>
      </c>
      <c r="N11" s="61">
        <f>M11*100</f>
        <v>9.4025974025973991</v>
      </c>
      <c r="O11" s="60">
        <f>J22-I22</f>
        <v>21.282608695652172</v>
      </c>
      <c r="P11">
        <f>O11/I22</f>
        <v>0.77391304347826084</v>
      </c>
      <c r="Q11">
        <f>P11*100</f>
        <v>77.391304347826079</v>
      </c>
      <c r="U11">
        <v>3</v>
      </c>
      <c r="V11" s="62">
        <v>54.666666666666664</v>
      </c>
      <c r="W11" s="62">
        <v>13.333333333333334</v>
      </c>
      <c r="Y11" s="62">
        <f>SUM(V11:W11)</f>
        <v>68</v>
      </c>
      <c r="Z11" s="62"/>
      <c r="AB11" s="63">
        <f>STDEV(Z2,Z9,AG16,AG23,AG30)</f>
        <v>6.3100659665764214</v>
      </c>
      <c r="AC11">
        <v>3</v>
      </c>
      <c r="AD11" s="77">
        <v>42.222222222222221</v>
      </c>
      <c r="AE11" s="62">
        <v>0</v>
      </c>
      <c r="AF11" s="62">
        <v>0</v>
      </c>
      <c r="AG11" s="62">
        <v>42.222222222222221</v>
      </c>
      <c r="AH11" s="62"/>
      <c r="AI11" s="62"/>
      <c r="AJ11" s="63">
        <f>STDEV(AH2,AH9)</f>
        <v>1.0420511599216364</v>
      </c>
    </row>
    <row r="12" spans="1:43">
      <c r="B12" s="60"/>
      <c r="F12" s="60"/>
      <c r="H12">
        <v>7</v>
      </c>
      <c r="I12" s="78">
        <f>SUM(B78,B79,B80,B85,B86)</f>
        <v>34.75</v>
      </c>
      <c r="J12" s="61">
        <f>SUM(F76,F81,F82)</f>
        <v>48.782608695652179</v>
      </c>
      <c r="K12" s="61">
        <v>0</v>
      </c>
      <c r="L12" s="61">
        <f>J12-I12</f>
        <v>14.032608695652179</v>
      </c>
      <c r="M12" s="61">
        <f>L12/I12</f>
        <v>0.40381607757272459</v>
      </c>
      <c r="N12" s="61">
        <f>M12*100</f>
        <v>40.381607757272455</v>
      </c>
      <c r="O12" s="60"/>
      <c r="U12">
        <v>4</v>
      </c>
      <c r="V12" s="62">
        <v>28.000000000000004</v>
      </c>
      <c r="W12" s="62">
        <v>1.3333333333333335</v>
      </c>
      <c r="Y12" s="62">
        <f>SUM(V12:W12)</f>
        <v>29.333333333333336</v>
      </c>
      <c r="Z12" s="62"/>
      <c r="AB12" s="30">
        <v>2014</v>
      </c>
      <c r="AC12">
        <v>4</v>
      </c>
      <c r="AD12" s="77">
        <v>45.6</v>
      </c>
      <c r="AE12" s="62">
        <v>0</v>
      </c>
      <c r="AF12" s="62">
        <v>0</v>
      </c>
      <c r="AG12" s="62">
        <v>45.6</v>
      </c>
      <c r="AH12" s="62"/>
      <c r="AI12" s="62"/>
      <c r="AJ12" s="30">
        <v>2015</v>
      </c>
    </row>
    <row r="13" spans="1:43">
      <c r="A13" s="30" t="s">
        <v>253</v>
      </c>
      <c r="E13" s="30" t="s">
        <v>253</v>
      </c>
      <c r="U13">
        <v>5</v>
      </c>
      <c r="V13" s="62">
        <v>28.000000000000004</v>
      </c>
      <c r="W13" s="62">
        <v>2.666666666666667</v>
      </c>
      <c r="Y13" s="62">
        <f>SUM(V13:W13)</f>
        <v>30.666666666666671</v>
      </c>
      <c r="Z13" s="62"/>
      <c r="AB13" s="30" t="s">
        <v>249</v>
      </c>
      <c r="AC13">
        <v>5</v>
      </c>
      <c r="AD13" s="77">
        <v>64.444444444444443</v>
      </c>
      <c r="AE13" s="62">
        <v>0</v>
      </c>
      <c r="AF13" s="62">
        <v>0</v>
      </c>
      <c r="AG13" s="62">
        <v>64.444444444444443</v>
      </c>
      <c r="AH13" s="62"/>
      <c r="AI13" s="62"/>
      <c r="AJ13" s="30" t="s">
        <v>249</v>
      </c>
    </row>
    <row r="14" spans="1:43">
      <c r="A14" t="s">
        <v>224</v>
      </c>
      <c r="B14" s="60">
        <v>39.900000000000006</v>
      </c>
      <c r="E14" t="s">
        <v>224</v>
      </c>
      <c r="F14" s="60">
        <v>40.272727272727273</v>
      </c>
      <c r="I14" t="s">
        <v>271</v>
      </c>
      <c r="K14" t="s">
        <v>270</v>
      </c>
      <c r="L14" t="s">
        <v>148</v>
      </c>
      <c r="M14" t="s">
        <v>269</v>
      </c>
      <c r="AG14" s="62"/>
      <c r="AI14" s="63">
        <f>AVERAGE(AA2,AA9,AH16,AH23,AH30)</f>
        <v>38.74666666666667</v>
      </c>
      <c r="AK14" s="62"/>
      <c r="AL14" s="62"/>
      <c r="AM14" s="62"/>
      <c r="AN14" s="62"/>
      <c r="AO14" s="62"/>
      <c r="AP14" s="62"/>
      <c r="AQ14" s="63">
        <f>AVERAGE(AI2,AI9)</f>
        <v>46.543333333333337</v>
      </c>
    </row>
    <row r="15" spans="1:43">
      <c r="A15" t="s">
        <v>223</v>
      </c>
      <c r="B15" s="60">
        <v>2.1</v>
      </c>
      <c r="E15" t="s">
        <v>223</v>
      </c>
      <c r="F15" s="60">
        <v>4.8181818181818183</v>
      </c>
      <c r="I15">
        <v>2014</v>
      </c>
      <c r="J15">
        <v>2015</v>
      </c>
      <c r="L15">
        <v>2014</v>
      </c>
      <c r="Q15" t="s">
        <v>268</v>
      </c>
    </row>
    <row r="16" spans="1:43">
      <c r="A16" t="s">
        <v>267</v>
      </c>
      <c r="B16" s="60">
        <v>1.5</v>
      </c>
      <c r="E16" t="s">
        <v>213</v>
      </c>
      <c r="F16" s="60">
        <v>23.272727272727273</v>
      </c>
      <c r="H16">
        <v>1</v>
      </c>
      <c r="I16" s="60">
        <f>SUM(B7)</f>
        <v>11.130434782608695</v>
      </c>
      <c r="J16" s="60">
        <f>SUM(F6)</f>
        <v>36.571428571428569</v>
      </c>
      <c r="K16" s="60">
        <f>J16-I16</f>
        <v>25.440993788819874</v>
      </c>
      <c r="L16" s="60">
        <f>SUM(B6,B8)</f>
        <v>20.086956521739133</v>
      </c>
      <c r="M16" s="60">
        <f>J16-L16</f>
        <v>16.484472049689437</v>
      </c>
      <c r="N16" s="60"/>
      <c r="O16" s="60">
        <f>J16-I16</f>
        <v>25.440993788819874</v>
      </c>
      <c r="P16">
        <f>O16/I16</f>
        <v>2.2857142857142856</v>
      </c>
      <c r="Q16">
        <f>P16*100</f>
        <v>228.57142857142856</v>
      </c>
    </row>
    <row r="17" spans="1:33">
      <c r="A17" t="s">
        <v>266</v>
      </c>
      <c r="B17" s="60">
        <v>0.70000000000000007</v>
      </c>
      <c r="E17" t="s">
        <v>240</v>
      </c>
      <c r="F17" s="60">
        <v>0.36363636363636365</v>
      </c>
      <c r="H17">
        <v>2</v>
      </c>
      <c r="I17" s="60">
        <f>SUM(B18)</f>
        <v>10.7</v>
      </c>
      <c r="J17" s="60">
        <f>SUM(F21)</f>
        <v>23.272727272727273</v>
      </c>
      <c r="K17" s="60">
        <f>J17-I17</f>
        <v>12.572727272727274</v>
      </c>
      <c r="L17" s="60">
        <f>SUM(B16,B17,B19)</f>
        <v>28.1</v>
      </c>
      <c r="M17" s="60">
        <f>J17-L17</f>
        <v>-4.827272727272728</v>
      </c>
      <c r="N17" s="60"/>
      <c r="O17" s="60">
        <f>J17-I17</f>
        <v>12.572727272727274</v>
      </c>
      <c r="P17">
        <f>O17/I17</f>
        <v>1.1750212404418015</v>
      </c>
      <c r="Q17">
        <f>P17*100</f>
        <v>117.50212404418015</v>
      </c>
      <c r="AG17" s="62"/>
    </row>
    <row r="18" spans="1:33">
      <c r="A18" t="s">
        <v>213</v>
      </c>
      <c r="B18" s="60">
        <v>10.7</v>
      </c>
      <c r="E18" t="s">
        <v>222</v>
      </c>
      <c r="F18" s="60">
        <v>0.45454545454545453</v>
      </c>
      <c r="H18">
        <v>3</v>
      </c>
      <c r="I18" s="60">
        <f>SUM(B31)</f>
        <v>0.10810810810810811</v>
      </c>
      <c r="J18" s="60">
        <f>SUM(F33)</f>
        <v>8.615384615384615</v>
      </c>
      <c r="K18" s="60">
        <f>J18-I18</f>
        <v>8.5072765072765062</v>
      </c>
      <c r="L18" s="60">
        <f>SUM(B32)</f>
        <v>12.108108108108109</v>
      </c>
      <c r="M18" s="60">
        <f>J18-L18</f>
        <v>-3.4927234927234938</v>
      </c>
      <c r="N18" s="60"/>
      <c r="O18" s="60">
        <f>J18-I18</f>
        <v>8.5072765072765062</v>
      </c>
      <c r="P18">
        <f>O18/I18</f>
        <v>78.692307692307679</v>
      </c>
      <c r="Q18">
        <f>P18*100</f>
        <v>7869.2307692307677</v>
      </c>
      <c r="AG18" s="62"/>
    </row>
    <row r="19" spans="1:33">
      <c r="A19" t="s">
        <v>236</v>
      </c>
      <c r="B19" s="60">
        <v>25.900000000000002</v>
      </c>
      <c r="E19" t="s">
        <v>214</v>
      </c>
      <c r="F19" s="60">
        <v>27.727272727272727</v>
      </c>
      <c r="H19">
        <v>4</v>
      </c>
      <c r="I19">
        <v>0</v>
      </c>
      <c r="J19" s="60">
        <f>SUM(F44,F45)</f>
        <v>8.1052631578947363</v>
      </c>
      <c r="K19" s="60">
        <f>J19-I19</f>
        <v>8.1052631578947363</v>
      </c>
      <c r="L19" s="60">
        <f>SUM(B41)</f>
        <v>12.275862068965518</v>
      </c>
      <c r="M19" s="60">
        <f>J19-L19</f>
        <v>-4.1705989110707815</v>
      </c>
      <c r="N19" s="60"/>
      <c r="O19" s="60">
        <f>J19-I19</f>
        <v>8.1052631578947363</v>
      </c>
      <c r="P19" t="e">
        <f>O19/I19</f>
        <v>#DIV/0!</v>
      </c>
      <c r="Q19" t="e">
        <f>P19*100</f>
        <v>#DIV/0!</v>
      </c>
      <c r="AG19" s="62"/>
    </row>
    <row r="20" spans="1:33">
      <c r="A20" t="s">
        <v>215</v>
      </c>
      <c r="B20" s="60">
        <v>10.4</v>
      </c>
      <c r="E20" t="s">
        <v>215</v>
      </c>
      <c r="F20" s="60">
        <v>3.0909090909090908</v>
      </c>
      <c r="H20">
        <v>5</v>
      </c>
      <c r="I20" s="60">
        <f>SUM(B52,B53)</f>
        <v>4.375</v>
      </c>
      <c r="J20" s="60">
        <f>SUM(F56,F55)</f>
        <v>11.304347826086957</v>
      </c>
      <c r="K20" s="60">
        <f>J20-I20</f>
        <v>6.929347826086957</v>
      </c>
      <c r="L20" s="60">
        <f>SUM(B54)</f>
        <v>22.625</v>
      </c>
      <c r="M20" s="60">
        <f>J20-L20</f>
        <v>-11.320652173913043</v>
      </c>
      <c r="N20" s="60"/>
      <c r="O20" s="60">
        <f>J20-I20</f>
        <v>6.929347826086957</v>
      </c>
      <c r="P20">
        <f>O20/I20</f>
        <v>1.5838509316770188</v>
      </c>
      <c r="Q20">
        <f>P20*100</f>
        <v>158.38509316770188</v>
      </c>
      <c r="AG20" s="62"/>
    </row>
    <row r="21" spans="1:33">
      <c r="A21" t="s">
        <v>214</v>
      </c>
      <c r="B21" s="60">
        <v>4.9000000000000004</v>
      </c>
      <c r="E21" t="s">
        <v>141</v>
      </c>
      <c r="F21" s="60">
        <f>SUM(F16)</f>
        <v>23.272727272727273</v>
      </c>
      <c r="H21">
        <v>6</v>
      </c>
      <c r="I21" s="60">
        <f>SUM(B63,B64)</f>
        <v>26.666666666666668</v>
      </c>
      <c r="J21" s="60">
        <f>SUM(F71)</f>
        <v>44.571428571428569</v>
      </c>
      <c r="K21" s="60">
        <f>J21-I21</f>
        <v>17.904761904761902</v>
      </c>
      <c r="L21" s="60">
        <f>SUM(B65:B66)</f>
        <v>14.074074074074074</v>
      </c>
      <c r="M21" s="60">
        <f>J21-L21</f>
        <v>30.497354497354493</v>
      </c>
      <c r="N21" s="60"/>
      <c r="O21" s="60">
        <f>J21-I21</f>
        <v>17.904761904761902</v>
      </c>
      <c r="P21">
        <f>O21/I21</f>
        <v>0.67142857142857126</v>
      </c>
      <c r="Q21">
        <f>P21*100</f>
        <v>67.142857142857125</v>
      </c>
      <c r="AG21" s="62"/>
    </row>
    <row r="22" spans="1:33">
      <c r="A22" t="s">
        <v>147</v>
      </c>
      <c r="B22" s="60">
        <v>3.9</v>
      </c>
      <c r="F22" s="60"/>
      <c r="H22">
        <v>7</v>
      </c>
      <c r="I22">
        <f>SUM(B86,B85,B78)</f>
        <v>27.5</v>
      </c>
      <c r="J22" s="60">
        <f>SUM(F82,F81,F76)</f>
        <v>48.782608695652172</v>
      </c>
      <c r="K22" s="60">
        <f>J22-I22</f>
        <v>21.282608695652172</v>
      </c>
      <c r="L22" s="60">
        <f>SUM(B79:B80)</f>
        <v>7.25</v>
      </c>
      <c r="M22" s="60">
        <f>J22-L22</f>
        <v>41.532608695652172</v>
      </c>
      <c r="N22" s="60"/>
      <c r="O22" s="60">
        <f>J22-I22</f>
        <v>21.282608695652172</v>
      </c>
      <c r="P22">
        <f>O22/I22</f>
        <v>0.77391304347826084</v>
      </c>
      <c r="Q22">
        <f>P22*100</f>
        <v>77.391304347826079</v>
      </c>
      <c r="AG22" s="62"/>
    </row>
    <row r="23" spans="1:33">
      <c r="B23" s="60"/>
      <c r="F23" s="60"/>
      <c r="AG23" s="62"/>
    </row>
    <row r="24" spans="1:33">
      <c r="F24" s="60"/>
      <c r="I24" s="60">
        <f>AVERAGE(I6:I10)</f>
        <v>26.74513716114916</v>
      </c>
      <c r="J24" s="60">
        <f>AVERAGE(J6:J10)</f>
        <v>17.573830288704432</v>
      </c>
      <c r="AG24" s="62"/>
    </row>
    <row r="25" spans="1:33">
      <c r="E25" s="30" t="s">
        <v>252</v>
      </c>
      <c r="I25" s="60"/>
      <c r="J25" s="60">
        <f>AVERAGE(J6:J10)</f>
        <v>17.573830288704432</v>
      </c>
      <c r="O25" t="s">
        <v>265</v>
      </c>
      <c r="AG25" s="62"/>
    </row>
    <row r="26" spans="1:33">
      <c r="A26" s="30" t="s">
        <v>252</v>
      </c>
      <c r="E26" t="s">
        <v>224</v>
      </c>
      <c r="F26" s="60">
        <v>32.512820512820511</v>
      </c>
      <c r="J26" s="76">
        <f>AVERAGE(J11:J12)</f>
        <v>46.677018633540371</v>
      </c>
      <c r="L26" s="61">
        <f>AVERAGE(N11:N12)</f>
        <v>24.892102579934928</v>
      </c>
      <c r="O26" t="s">
        <v>264</v>
      </c>
      <c r="AG26" s="62"/>
    </row>
    <row r="27" spans="1:33">
      <c r="A27" t="s">
        <v>224</v>
      </c>
      <c r="B27" s="60">
        <v>46.054054054054056</v>
      </c>
      <c r="E27" t="s">
        <v>223</v>
      </c>
      <c r="F27" s="60">
        <v>4.9230769230769234</v>
      </c>
    </row>
    <row r="28" spans="1:33">
      <c r="A28" t="s">
        <v>223</v>
      </c>
      <c r="B28" s="60">
        <v>3.2432432432432434</v>
      </c>
      <c r="E28" t="s">
        <v>213</v>
      </c>
      <c r="F28" s="60">
        <v>8.615384615384615</v>
      </c>
      <c r="I28" s="30"/>
    </row>
    <row r="29" spans="1:33">
      <c r="A29" t="s">
        <v>222</v>
      </c>
      <c r="B29" s="60">
        <v>0.43243243243243246</v>
      </c>
      <c r="E29" t="s">
        <v>217</v>
      </c>
      <c r="F29" s="60">
        <v>0.20512820512820512</v>
      </c>
      <c r="I29" s="30"/>
      <c r="M29" s="60"/>
    </row>
    <row r="30" spans="1:33" ht="15" thickBot="1">
      <c r="A30" t="s">
        <v>217</v>
      </c>
      <c r="B30" s="60">
        <v>0.32432432432432429</v>
      </c>
      <c r="E30" t="s">
        <v>222</v>
      </c>
      <c r="F30" s="60">
        <v>10.051282051282051</v>
      </c>
      <c r="I30" s="30"/>
    </row>
    <row r="31" spans="1:33">
      <c r="A31" t="s">
        <v>213</v>
      </c>
      <c r="B31" s="60">
        <v>0.10810810810810811</v>
      </c>
      <c r="E31" t="s">
        <v>214</v>
      </c>
      <c r="F31" s="60">
        <v>41.128205128205131</v>
      </c>
      <c r="H31" s="75"/>
      <c r="I31" s="74"/>
      <c r="J31" s="74"/>
      <c r="K31" s="74"/>
      <c r="L31" s="74"/>
      <c r="M31" s="73"/>
      <c r="N31" t="s">
        <v>263</v>
      </c>
      <c r="O31" t="s">
        <v>260</v>
      </c>
      <c r="P31" t="s">
        <v>143</v>
      </c>
      <c r="Q31" t="s">
        <v>147</v>
      </c>
      <c r="R31" t="s">
        <v>262</v>
      </c>
      <c r="S31" t="s">
        <v>250</v>
      </c>
      <c r="T31" t="s">
        <v>258</v>
      </c>
      <c r="V31" t="s">
        <v>261</v>
      </c>
      <c r="W31" t="s">
        <v>260</v>
      </c>
      <c r="X31" t="s">
        <v>143</v>
      </c>
      <c r="Y31" t="s">
        <v>147</v>
      </c>
      <c r="Z31" t="s">
        <v>259</v>
      </c>
      <c r="AA31" t="s">
        <v>250</v>
      </c>
      <c r="AB31" t="s">
        <v>258</v>
      </c>
    </row>
    <row r="32" spans="1:33">
      <c r="A32" t="s">
        <v>236</v>
      </c>
      <c r="B32" s="60">
        <v>12.108108108108109</v>
      </c>
      <c r="E32" t="s">
        <v>215</v>
      </c>
      <c r="F32" s="60">
        <v>2.5641025641025639</v>
      </c>
      <c r="H32" s="69">
        <v>2014</v>
      </c>
      <c r="I32" s="71" t="s">
        <v>257</v>
      </c>
      <c r="J32" s="1"/>
      <c r="K32" s="1"/>
      <c r="L32" s="1"/>
      <c r="M32" s="72"/>
      <c r="N32">
        <v>1</v>
      </c>
      <c r="O32" s="62">
        <v>19.111111111111111</v>
      </c>
      <c r="P32" s="62">
        <v>12.888888888888889</v>
      </c>
      <c r="Q32" s="62">
        <v>0.88888888888888884</v>
      </c>
      <c r="R32" s="62">
        <f>SUM(O32:P32)</f>
        <v>32</v>
      </c>
      <c r="S32" s="62">
        <f>STDEV(R32:R36)</f>
        <v>8.5760274552720759</v>
      </c>
      <c r="T32" s="62">
        <f>AVERAGE(R32:R36)</f>
        <v>30.78222222222222</v>
      </c>
      <c r="V32">
        <v>1</v>
      </c>
      <c r="W32" s="62">
        <v>0</v>
      </c>
      <c r="X32">
        <v>0</v>
      </c>
      <c r="Y32">
        <v>0</v>
      </c>
      <c r="Z32" s="62">
        <v>0</v>
      </c>
      <c r="AA32" s="62">
        <f>STDEV(Z32:Z36)</f>
        <v>44.205457230749147</v>
      </c>
      <c r="AB32" s="62">
        <f>AVERAGE(Z32:Z36)</f>
        <v>36.571428571428569</v>
      </c>
    </row>
    <row r="33" spans="1:29">
      <c r="A33" t="s">
        <v>215</v>
      </c>
      <c r="B33" s="60">
        <v>9.7297297297297298</v>
      </c>
      <c r="E33" t="s">
        <v>141</v>
      </c>
      <c r="F33" s="60">
        <f>SUM(F28)</f>
        <v>8.615384615384615</v>
      </c>
      <c r="H33" s="69"/>
      <c r="I33" s="71" t="s">
        <v>254</v>
      </c>
      <c r="J33" s="1" t="s">
        <v>253</v>
      </c>
      <c r="K33" s="71" t="s">
        <v>252</v>
      </c>
      <c r="L33" s="1" t="s">
        <v>251</v>
      </c>
      <c r="M33" s="70" t="s">
        <v>244</v>
      </c>
      <c r="N33">
        <v>2</v>
      </c>
      <c r="O33" s="62">
        <v>8.4</v>
      </c>
      <c r="P33" s="62">
        <v>8.4</v>
      </c>
      <c r="Q33" s="62">
        <v>0</v>
      </c>
      <c r="R33" s="62">
        <f>SUM(O33:P33)</f>
        <v>16.8</v>
      </c>
      <c r="S33" s="62"/>
      <c r="V33">
        <v>2</v>
      </c>
      <c r="W33" s="62">
        <v>0</v>
      </c>
      <c r="X33">
        <v>0</v>
      </c>
      <c r="Y33">
        <v>0</v>
      </c>
      <c r="Z33" s="62">
        <v>0</v>
      </c>
      <c r="AA33" s="62"/>
      <c r="AB33" s="62"/>
    </row>
    <row r="34" spans="1:29">
      <c r="A34" t="s">
        <v>214</v>
      </c>
      <c r="B34" s="60">
        <v>15.783783783783784</v>
      </c>
      <c r="F34" s="60"/>
      <c r="H34" s="69">
        <v>1</v>
      </c>
      <c r="I34" s="1">
        <v>32</v>
      </c>
      <c r="J34" s="1">
        <v>66.67</v>
      </c>
      <c r="K34" s="2">
        <v>9</v>
      </c>
      <c r="L34" s="2">
        <v>23.33</v>
      </c>
      <c r="M34" s="72">
        <v>26.4</v>
      </c>
      <c r="N34">
        <v>3</v>
      </c>
      <c r="O34" s="62">
        <v>24.8</v>
      </c>
      <c r="P34" s="62">
        <v>11.200000000000001</v>
      </c>
      <c r="Q34" s="62">
        <v>2</v>
      </c>
      <c r="R34" s="62">
        <f>SUM(O34:P34)</f>
        <v>36</v>
      </c>
      <c r="S34" s="62"/>
      <c r="V34">
        <v>3</v>
      </c>
      <c r="W34" s="62">
        <v>64.571428571428569</v>
      </c>
      <c r="X34">
        <v>0</v>
      </c>
      <c r="Y34">
        <v>0</v>
      </c>
      <c r="Z34" s="62">
        <v>64.571428571428569</v>
      </c>
      <c r="AA34" s="62"/>
      <c r="AB34" s="62"/>
    </row>
    <row r="35" spans="1:29">
      <c r="A35" t="s">
        <v>147</v>
      </c>
      <c r="B35" s="60">
        <v>12.216216216216216</v>
      </c>
      <c r="F35" s="60"/>
      <c r="H35" s="69">
        <v>2</v>
      </c>
      <c r="I35" s="1">
        <v>16.8</v>
      </c>
      <c r="J35" s="1">
        <v>27.2</v>
      </c>
      <c r="K35" s="2">
        <v>16.8</v>
      </c>
      <c r="L35" s="2">
        <v>6.4</v>
      </c>
      <c r="M35" s="72">
        <v>6.67</v>
      </c>
      <c r="N35">
        <v>4</v>
      </c>
      <c r="O35" s="62">
        <v>20</v>
      </c>
      <c r="P35" s="62">
        <v>10</v>
      </c>
      <c r="Q35" s="62">
        <v>0.5</v>
      </c>
      <c r="R35" s="62">
        <f>SUM(O35:P35)</f>
        <v>30</v>
      </c>
      <c r="S35" s="62"/>
      <c r="V35">
        <v>4</v>
      </c>
      <c r="W35" s="62">
        <v>100</v>
      </c>
      <c r="X35">
        <v>0</v>
      </c>
      <c r="Y35">
        <v>0</v>
      </c>
      <c r="Z35" s="62">
        <v>100</v>
      </c>
      <c r="AA35" s="62"/>
      <c r="AB35" s="62"/>
    </row>
    <row r="36" spans="1:29">
      <c r="E36" s="30" t="s">
        <v>251</v>
      </c>
      <c r="H36" s="69">
        <v>3</v>
      </c>
      <c r="I36" s="1">
        <v>36</v>
      </c>
      <c r="J36" s="1">
        <v>30.8</v>
      </c>
      <c r="K36" s="2">
        <v>8</v>
      </c>
      <c r="L36" s="2">
        <v>12</v>
      </c>
      <c r="M36" s="72">
        <v>12</v>
      </c>
      <c r="N36">
        <v>5</v>
      </c>
      <c r="O36" s="62">
        <v>25.777777777777779</v>
      </c>
      <c r="P36" s="62">
        <v>13.333333333333334</v>
      </c>
      <c r="Q36" s="62">
        <v>3.1111111111111112</v>
      </c>
      <c r="R36" s="62">
        <f>SUM(O36:P36)</f>
        <v>39.111111111111114</v>
      </c>
      <c r="S36" s="62"/>
      <c r="V36">
        <v>5</v>
      </c>
      <c r="W36" s="62">
        <v>18.285714285714285</v>
      </c>
      <c r="X36">
        <v>0</v>
      </c>
      <c r="Y36">
        <v>0</v>
      </c>
      <c r="Z36" s="62">
        <v>18.285714285714285</v>
      </c>
      <c r="AA36" s="62"/>
      <c r="AB36" s="62"/>
    </row>
    <row r="37" spans="1:29">
      <c r="A37" s="30" t="s">
        <v>251</v>
      </c>
      <c r="E37" t="s">
        <v>224</v>
      </c>
      <c r="F37" s="60">
        <v>28.000000000000004</v>
      </c>
      <c r="H37" s="69">
        <v>4</v>
      </c>
      <c r="I37" s="2">
        <v>30</v>
      </c>
      <c r="J37" s="2">
        <v>29.6</v>
      </c>
      <c r="K37" s="2">
        <v>12</v>
      </c>
      <c r="L37" s="2">
        <v>12.67</v>
      </c>
      <c r="M37" s="72">
        <v>12.67</v>
      </c>
      <c r="S37" s="62"/>
      <c r="W37" s="62"/>
      <c r="X37" s="62"/>
      <c r="Y37" s="62"/>
      <c r="Z37" s="62"/>
      <c r="AA37" s="62"/>
      <c r="AB37" s="62"/>
    </row>
    <row r="38" spans="1:29">
      <c r="A38" t="s">
        <v>224</v>
      </c>
      <c r="B38" s="60">
        <v>69.655172413793096</v>
      </c>
      <c r="E38" t="s">
        <v>223</v>
      </c>
      <c r="F38" s="60">
        <v>3.6842105263157889</v>
      </c>
      <c r="H38" s="69">
        <v>5</v>
      </c>
      <c r="I38" s="2">
        <v>39.11</v>
      </c>
      <c r="J38" s="2">
        <v>36</v>
      </c>
      <c r="K38" s="2">
        <v>24</v>
      </c>
      <c r="L38" s="2">
        <v>6</v>
      </c>
      <c r="M38" s="72">
        <v>6</v>
      </c>
      <c r="N38" t="s">
        <v>256</v>
      </c>
      <c r="S38" s="62"/>
      <c r="V38" t="s">
        <v>255</v>
      </c>
      <c r="W38" s="62"/>
      <c r="X38" s="62"/>
      <c r="Y38" s="62"/>
      <c r="Z38" s="62"/>
      <c r="AA38" s="62"/>
      <c r="AB38" s="62"/>
    </row>
    <row r="39" spans="1:29">
      <c r="A39" t="s">
        <v>223</v>
      </c>
      <c r="B39" s="60">
        <v>0.41379310344827586</v>
      </c>
      <c r="E39" t="s">
        <v>240</v>
      </c>
      <c r="F39" s="60">
        <v>1.263157894736842</v>
      </c>
      <c r="H39" s="69">
        <v>2015</v>
      </c>
      <c r="I39" s="71" t="s">
        <v>254</v>
      </c>
      <c r="J39" s="1" t="s">
        <v>253</v>
      </c>
      <c r="K39" s="71" t="s">
        <v>252</v>
      </c>
      <c r="L39" s="1" t="s">
        <v>251</v>
      </c>
      <c r="M39" s="70" t="s">
        <v>244</v>
      </c>
      <c r="N39">
        <v>1</v>
      </c>
      <c r="O39" s="62">
        <v>41.333333333333336</v>
      </c>
      <c r="P39" s="62">
        <v>25.333333333333336</v>
      </c>
      <c r="Q39" s="62">
        <v>1.3333333333333335</v>
      </c>
      <c r="R39" s="62">
        <f>SUM(O39:P39)</f>
        <v>66.666666666666671</v>
      </c>
      <c r="S39" s="62">
        <f>STDEV(R39:R43)</f>
        <v>16.315663911986192</v>
      </c>
      <c r="T39" s="62">
        <f>AVERAGE(R39:R43)</f>
        <v>38.053333333333335</v>
      </c>
      <c r="V39">
        <v>1</v>
      </c>
      <c r="W39" s="62">
        <v>0</v>
      </c>
      <c r="X39">
        <v>0</v>
      </c>
      <c r="Y39">
        <v>0</v>
      </c>
      <c r="Z39" s="62">
        <v>0</v>
      </c>
      <c r="AA39" s="62">
        <f>STDEV(Z39:Z43)</f>
        <v>34.482989186117216</v>
      </c>
      <c r="AB39" s="62">
        <f>AVERAGE(Z39:Z43)</f>
        <v>22.755555555555556</v>
      </c>
    </row>
    <row r="40" spans="1:29">
      <c r="A40" t="s">
        <v>222</v>
      </c>
      <c r="B40" s="60">
        <v>0.68965517241379315</v>
      </c>
      <c r="E40" t="s">
        <v>222</v>
      </c>
      <c r="F40" s="60">
        <v>1.368421052631579</v>
      </c>
      <c r="H40" s="69">
        <v>1</v>
      </c>
      <c r="I40" s="68">
        <v>0</v>
      </c>
      <c r="J40" s="68">
        <v>0</v>
      </c>
      <c r="K40" s="68">
        <v>0</v>
      </c>
      <c r="L40" s="68">
        <v>10.285714285714285</v>
      </c>
      <c r="M40" s="67">
        <v>20.888888888888889</v>
      </c>
      <c r="N40">
        <v>2</v>
      </c>
      <c r="O40" s="62">
        <v>21.2</v>
      </c>
      <c r="P40" s="62">
        <v>6</v>
      </c>
      <c r="Q40" s="62">
        <v>0.4</v>
      </c>
      <c r="R40" s="62">
        <f>SUM(O40:P40)</f>
        <v>27.2</v>
      </c>
      <c r="S40" s="62"/>
      <c r="U40" s="30" t="s">
        <v>158</v>
      </c>
      <c r="V40">
        <v>2</v>
      </c>
      <c r="W40" s="62">
        <v>0</v>
      </c>
      <c r="X40">
        <v>0</v>
      </c>
      <c r="Y40">
        <v>0</v>
      </c>
      <c r="Z40" s="62">
        <v>0</v>
      </c>
      <c r="AA40" s="62"/>
      <c r="AB40" s="62"/>
      <c r="AC40" s="30" t="s">
        <v>250</v>
      </c>
    </row>
    <row r="41" spans="1:29">
      <c r="A41" t="s">
        <v>236</v>
      </c>
      <c r="B41" s="60">
        <v>12.275862068965518</v>
      </c>
      <c r="E41" t="s">
        <v>217</v>
      </c>
      <c r="F41" s="60">
        <v>0.42105263157894735</v>
      </c>
      <c r="H41" s="69">
        <v>2</v>
      </c>
      <c r="I41" s="68">
        <v>0</v>
      </c>
      <c r="J41" s="68">
        <v>0</v>
      </c>
      <c r="K41" s="68">
        <v>10.285714285714285</v>
      </c>
      <c r="L41" s="68">
        <v>5.7142857142857144</v>
      </c>
      <c r="M41" s="67">
        <v>10.4</v>
      </c>
      <c r="N41">
        <v>3</v>
      </c>
      <c r="O41" s="62">
        <v>25.6</v>
      </c>
      <c r="P41" s="62">
        <v>5.2</v>
      </c>
      <c r="Q41" s="62">
        <v>8</v>
      </c>
      <c r="R41" s="62">
        <f>SUM(O41:P41)</f>
        <v>30.8</v>
      </c>
      <c r="S41" s="62"/>
      <c r="U41" s="63">
        <f>STDEV(S32,S39,S46,S53,S60)</f>
        <v>4.362955382650382</v>
      </c>
      <c r="V41">
        <v>3</v>
      </c>
      <c r="W41" s="62">
        <v>77.777777777777786</v>
      </c>
      <c r="X41">
        <v>0</v>
      </c>
      <c r="Y41">
        <v>0</v>
      </c>
      <c r="Z41" s="62">
        <v>77.777777777777786</v>
      </c>
      <c r="AA41" s="62"/>
      <c r="AB41" s="62"/>
      <c r="AC41" s="63">
        <f>STDEV(AA60,AA53,AA46,AA39,AA32)</f>
        <v>18.899349059114922</v>
      </c>
    </row>
    <row r="42" spans="1:29">
      <c r="A42" t="s">
        <v>215</v>
      </c>
      <c r="B42" s="60">
        <v>1.6551724137931034</v>
      </c>
      <c r="E42" t="s">
        <v>215</v>
      </c>
      <c r="F42" s="60">
        <v>1.7894736842105261</v>
      </c>
      <c r="H42" s="69">
        <v>3</v>
      </c>
      <c r="I42" s="68">
        <v>64.571428571428569</v>
      </c>
      <c r="J42" s="68">
        <v>77.777777777777786</v>
      </c>
      <c r="K42" s="68">
        <v>10</v>
      </c>
      <c r="L42" s="68">
        <v>6.5</v>
      </c>
      <c r="M42" s="67">
        <v>8.4</v>
      </c>
      <c r="N42">
        <v>4</v>
      </c>
      <c r="O42" s="62">
        <v>21.2</v>
      </c>
      <c r="P42" s="62">
        <v>8.4</v>
      </c>
      <c r="Q42" s="62">
        <v>1.6</v>
      </c>
      <c r="R42" s="62">
        <f>SUM(O42:P42)</f>
        <v>29.6</v>
      </c>
      <c r="S42" s="62"/>
      <c r="U42" s="30">
        <v>2014</v>
      </c>
      <c r="V42">
        <v>4</v>
      </c>
      <c r="W42" s="62">
        <v>36</v>
      </c>
      <c r="X42">
        <v>0</v>
      </c>
      <c r="Y42">
        <v>0</v>
      </c>
      <c r="Z42" s="62">
        <v>36</v>
      </c>
      <c r="AA42" s="62"/>
      <c r="AB42" s="62"/>
      <c r="AC42" s="30">
        <v>2015</v>
      </c>
    </row>
    <row r="43" spans="1:29">
      <c r="A43" t="s">
        <v>214</v>
      </c>
      <c r="B43" s="60">
        <v>9.5172413793103434</v>
      </c>
      <c r="E43" t="s">
        <v>214</v>
      </c>
      <c r="F43" s="60">
        <v>55.368421052631575</v>
      </c>
      <c r="H43" s="69">
        <v>4</v>
      </c>
      <c r="I43" s="68">
        <v>100</v>
      </c>
      <c r="J43" s="68">
        <v>36</v>
      </c>
      <c r="K43" s="68">
        <v>11</v>
      </c>
      <c r="L43" s="68">
        <v>1</v>
      </c>
      <c r="M43" s="67">
        <v>7.6</v>
      </c>
      <c r="N43">
        <v>5</v>
      </c>
      <c r="O43" s="62">
        <v>32</v>
      </c>
      <c r="P43" s="62">
        <v>4</v>
      </c>
      <c r="Q43" s="62">
        <v>32</v>
      </c>
      <c r="R43" s="62">
        <f>SUM(O43:P43)</f>
        <v>36</v>
      </c>
      <c r="S43" s="62"/>
      <c r="U43" s="30" t="s">
        <v>249</v>
      </c>
      <c r="V43">
        <v>5</v>
      </c>
      <c r="W43" s="62">
        <v>0</v>
      </c>
      <c r="X43">
        <v>0</v>
      </c>
      <c r="Y43">
        <v>0</v>
      </c>
      <c r="Z43" s="62">
        <v>0</v>
      </c>
      <c r="AA43" s="62"/>
      <c r="AB43" s="62"/>
      <c r="AC43" s="30" t="s">
        <v>249</v>
      </c>
    </row>
    <row r="44" spans="1:29" ht="15" thickBot="1">
      <c r="A44" t="s">
        <v>147</v>
      </c>
      <c r="B44" s="60">
        <v>5.7931034482758621</v>
      </c>
      <c r="E44" t="s">
        <v>213</v>
      </c>
      <c r="F44" s="60">
        <v>7.8947368421052628</v>
      </c>
      <c r="H44" s="66">
        <v>5</v>
      </c>
      <c r="I44" s="65">
        <v>18.285714285714285</v>
      </c>
      <c r="J44" s="65">
        <v>0</v>
      </c>
      <c r="K44" s="65">
        <v>12</v>
      </c>
      <c r="L44" s="65">
        <v>17</v>
      </c>
      <c r="M44" s="64">
        <v>13.600000000000001</v>
      </c>
      <c r="S44" s="62"/>
      <c r="U44" s="63">
        <f>AVERAGE(T32,T39,T46,T53,T60)</f>
        <v>23.996444444444446</v>
      </c>
      <c r="W44" s="62"/>
      <c r="X44" s="62"/>
      <c r="Y44" s="62"/>
      <c r="Z44" s="62"/>
      <c r="AA44" s="62"/>
      <c r="AB44" s="62"/>
      <c r="AC44" s="63">
        <f>AVERAGE(AB60,AB53,AB46,AB39,AB32)</f>
        <v>17.652380952380952</v>
      </c>
    </row>
    <row r="45" spans="1:29">
      <c r="E45" t="s">
        <v>248</v>
      </c>
      <c r="F45" s="60">
        <v>0.21052631578947367</v>
      </c>
      <c r="N45" t="s">
        <v>247</v>
      </c>
      <c r="S45" s="62"/>
      <c r="V45" t="s">
        <v>246</v>
      </c>
      <c r="X45" s="62"/>
      <c r="Y45" s="62"/>
      <c r="Z45" s="62"/>
      <c r="AA45" s="62"/>
      <c r="AB45" s="62"/>
    </row>
    <row r="46" spans="1:29">
      <c r="B46" s="30"/>
      <c r="F46" s="60"/>
      <c r="N46">
        <v>1</v>
      </c>
      <c r="O46">
        <v>9</v>
      </c>
      <c r="P46">
        <v>9</v>
      </c>
      <c r="Q46">
        <v>13</v>
      </c>
      <c r="R46" s="62">
        <f>SUM(O46:P46)</f>
        <v>18</v>
      </c>
      <c r="S46" s="62">
        <f>STDEV(R46:R50)</f>
        <v>15.274554003308905</v>
      </c>
      <c r="T46" s="62">
        <f>AVERAGE(R46:R50)</f>
        <v>26.32</v>
      </c>
      <c r="V46">
        <v>1</v>
      </c>
      <c r="W46" s="62">
        <v>0</v>
      </c>
      <c r="X46">
        <v>0</v>
      </c>
      <c r="Y46">
        <v>0</v>
      </c>
      <c r="Z46" s="62">
        <v>0</v>
      </c>
      <c r="AA46" s="62">
        <f>STDEV(Z46:Z50)</f>
        <v>4.9006455218279408</v>
      </c>
      <c r="AB46" s="62">
        <f>AVERAGE(Z46:Z50)</f>
        <v>8.6571428571428566</v>
      </c>
    </row>
    <row r="47" spans="1:29">
      <c r="E47" s="30" t="s">
        <v>244</v>
      </c>
      <c r="F47" s="60"/>
      <c r="H47" t="s">
        <v>245</v>
      </c>
      <c r="N47">
        <v>2</v>
      </c>
      <c r="O47">
        <v>16.8</v>
      </c>
      <c r="P47">
        <v>16.8</v>
      </c>
      <c r="Q47">
        <v>10.4</v>
      </c>
      <c r="R47" s="62">
        <f>SUM(O47:P47)</f>
        <v>33.6</v>
      </c>
      <c r="V47">
        <v>2</v>
      </c>
      <c r="W47" s="62">
        <v>10.285714285714285</v>
      </c>
      <c r="X47">
        <v>0</v>
      </c>
      <c r="Y47">
        <v>0</v>
      </c>
      <c r="Z47" s="62">
        <v>10.285714285714285</v>
      </c>
      <c r="AA47" s="62"/>
      <c r="AB47" s="62"/>
    </row>
    <row r="48" spans="1:29">
      <c r="A48" s="30" t="s">
        <v>244</v>
      </c>
      <c r="E48" t="s">
        <v>224</v>
      </c>
      <c r="F48" s="60">
        <v>23.304347826086957</v>
      </c>
      <c r="N48">
        <v>3</v>
      </c>
      <c r="O48">
        <v>0.4</v>
      </c>
      <c r="P48">
        <v>7.6</v>
      </c>
      <c r="Q48">
        <v>12.4</v>
      </c>
      <c r="R48" s="62">
        <f>SUM(O48:P48)</f>
        <v>8</v>
      </c>
      <c r="V48">
        <v>3</v>
      </c>
      <c r="W48" s="62">
        <v>10</v>
      </c>
      <c r="X48">
        <v>0</v>
      </c>
      <c r="Y48">
        <v>0</v>
      </c>
      <c r="Z48" s="62">
        <v>10</v>
      </c>
      <c r="AA48" s="62"/>
      <c r="AB48" s="62"/>
    </row>
    <row r="49" spans="1:28">
      <c r="A49" t="s">
        <v>224</v>
      </c>
      <c r="B49" s="60">
        <v>24.75</v>
      </c>
      <c r="E49" t="s">
        <v>223</v>
      </c>
      <c r="F49" s="60">
        <v>2.9565217391304346</v>
      </c>
      <c r="H49" t="s">
        <v>243</v>
      </c>
      <c r="N49">
        <v>4</v>
      </c>
      <c r="O49">
        <v>12</v>
      </c>
      <c r="P49">
        <v>12</v>
      </c>
      <c r="Q49">
        <v>13.142857142857142</v>
      </c>
      <c r="R49" s="62">
        <f>SUM(O49:P49)</f>
        <v>24</v>
      </c>
      <c r="V49">
        <v>4</v>
      </c>
      <c r="W49" s="62">
        <v>11</v>
      </c>
      <c r="X49">
        <v>0</v>
      </c>
      <c r="Y49">
        <v>0</v>
      </c>
      <c r="Z49" s="62">
        <v>11</v>
      </c>
      <c r="AA49" s="62"/>
      <c r="AB49" s="62"/>
    </row>
    <row r="50" spans="1:28">
      <c r="A50" t="s">
        <v>223</v>
      </c>
      <c r="B50" s="60">
        <v>3.125</v>
      </c>
      <c r="E50" t="s">
        <v>222</v>
      </c>
      <c r="F50" s="60">
        <v>17.130434782608695</v>
      </c>
      <c r="H50" t="s">
        <v>242</v>
      </c>
      <c r="N50">
        <v>5</v>
      </c>
      <c r="O50">
        <v>24</v>
      </c>
      <c r="P50">
        <v>24</v>
      </c>
      <c r="Q50">
        <v>12</v>
      </c>
      <c r="R50" s="62">
        <f>SUM(O50:P50)</f>
        <v>48</v>
      </c>
      <c r="V50">
        <v>5</v>
      </c>
      <c r="W50" s="62">
        <v>12</v>
      </c>
      <c r="X50">
        <v>0</v>
      </c>
      <c r="Y50">
        <v>0</v>
      </c>
      <c r="Z50" s="62">
        <v>12</v>
      </c>
      <c r="AA50" s="62"/>
      <c r="AB50" s="62"/>
    </row>
    <row r="51" spans="1:28">
      <c r="A51" t="s">
        <v>222</v>
      </c>
      <c r="B51" s="60">
        <v>7.0000000000000009</v>
      </c>
      <c r="E51" t="s">
        <v>217</v>
      </c>
      <c r="F51" s="60">
        <v>0.69565217391304346</v>
      </c>
      <c r="H51" t="s">
        <v>241</v>
      </c>
      <c r="X51" s="62"/>
      <c r="Y51" s="62"/>
      <c r="Z51" s="62"/>
      <c r="AA51" s="62"/>
      <c r="AB51" s="62"/>
    </row>
    <row r="52" spans="1:28">
      <c r="A52" t="s">
        <v>218</v>
      </c>
      <c r="B52" s="60">
        <v>0.375</v>
      </c>
      <c r="E52" t="s">
        <v>240</v>
      </c>
      <c r="F52" s="60">
        <v>3.4782608695652173</v>
      </c>
      <c r="N52" s="62" t="s">
        <v>239</v>
      </c>
      <c r="O52" s="62"/>
      <c r="P52" s="62"/>
      <c r="Q52" s="62"/>
      <c r="V52" s="62" t="s">
        <v>238</v>
      </c>
      <c r="W52" s="62"/>
      <c r="X52" s="62"/>
      <c r="Y52" s="62"/>
      <c r="Z52" s="62"/>
      <c r="AA52" s="62"/>
      <c r="AB52" s="62"/>
    </row>
    <row r="53" spans="1:28">
      <c r="A53" t="s">
        <v>213</v>
      </c>
      <c r="B53" s="60">
        <v>4</v>
      </c>
      <c r="E53" t="s">
        <v>215</v>
      </c>
      <c r="F53" s="60">
        <v>5.304347826086957</v>
      </c>
      <c r="H53" t="s">
        <v>237</v>
      </c>
      <c r="N53" s="61">
        <v>1</v>
      </c>
      <c r="O53" s="62">
        <v>0</v>
      </c>
      <c r="P53" s="62">
        <v>23.333333333333332</v>
      </c>
      <c r="Q53" s="62">
        <v>18</v>
      </c>
      <c r="R53" s="62">
        <v>23.333333333333332</v>
      </c>
      <c r="S53" s="62">
        <f>STDEV(R53:R57)</f>
        <v>7.0038719450188527</v>
      </c>
      <c r="T53" s="62">
        <f>AVERAGE(R53:R57)</f>
        <v>12.080000000000002</v>
      </c>
      <c r="V53" s="61">
        <v>1</v>
      </c>
      <c r="W53" s="62">
        <v>10.285714285714285</v>
      </c>
      <c r="X53">
        <v>0</v>
      </c>
      <c r="Y53">
        <v>0</v>
      </c>
      <c r="Z53" s="62">
        <v>10.285714285714285</v>
      </c>
      <c r="AA53" s="62">
        <f>STDEV(Z53:Z57)</f>
        <v>5.9717874123213051</v>
      </c>
      <c r="AB53" s="62">
        <f>AVERAGE(Z53:Z57)</f>
        <v>8.1</v>
      </c>
    </row>
    <row r="54" spans="1:28">
      <c r="A54" t="s">
        <v>236</v>
      </c>
      <c r="B54" s="60">
        <v>22.625</v>
      </c>
      <c r="E54" t="s">
        <v>214</v>
      </c>
      <c r="F54" s="60">
        <v>35.826086956521742</v>
      </c>
      <c r="H54" t="s">
        <v>235</v>
      </c>
      <c r="N54" s="61">
        <v>2</v>
      </c>
      <c r="O54" s="62">
        <v>0</v>
      </c>
      <c r="P54" s="62">
        <v>6.4</v>
      </c>
      <c r="Q54" s="62">
        <v>0</v>
      </c>
      <c r="R54" s="62">
        <v>6.4</v>
      </c>
      <c r="V54" s="61">
        <v>2</v>
      </c>
      <c r="W54" s="62">
        <v>5.7142857142857144</v>
      </c>
      <c r="X54">
        <v>0</v>
      </c>
      <c r="Y54">
        <v>0</v>
      </c>
      <c r="Z54" s="62">
        <v>5.7142857142857144</v>
      </c>
      <c r="AA54" s="62"/>
      <c r="AB54" s="62"/>
    </row>
    <row r="55" spans="1:28">
      <c r="A55" t="s">
        <v>215</v>
      </c>
      <c r="B55" s="60">
        <v>9.5</v>
      </c>
      <c r="E55" t="s">
        <v>213</v>
      </c>
      <c r="F55" s="60">
        <v>11.217391304347826</v>
      </c>
      <c r="H55" t="s">
        <v>234</v>
      </c>
      <c r="N55" s="61">
        <v>3</v>
      </c>
      <c r="O55" s="62">
        <v>0</v>
      </c>
      <c r="P55" s="62">
        <v>12</v>
      </c>
      <c r="Q55" s="62">
        <v>2</v>
      </c>
      <c r="R55" s="62">
        <v>12</v>
      </c>
      <c r="V55" s="61">
        <v>3</v>
      </c>
      <c r="W55" s="62">
        <v>6.5</v>
      </c>
      <c r="X55">
        <v>0</v>
      </c>
      <c r="Y55">
        <v>0</v>
      </c>
      <c r="Z55" s="62">
        <v>6.5</v>
      </c>
      <c r="AA55" s="62"/>
      <c r="AB55" s="62"/>
    </row>
    <row r="56" spans="1:28">
      <c r="A56" t="s">
        <v>214</v>
      </c>
      <c r="B56" s="60">
        <v>13</v>
      </c>
      <c r="E56" t="s">
        <v>216</v>
      </c>
      <c r="F56" s="60">
        <v>8.6956521739130432E-2</v>
      </c>
      <c r="N56" s="61">
        <v>4</v>
      </c>
      <c r="O56" s="62">
        <v>0</v>
      </c>
      <c r="P56" s="62">
        <v>12.666666666666668</v>
      </c>
      <c r="Q56" s="62">
        <v>4.666666666666667</v>
      </c>
      <c r="R56" s="62">
        <v>12.666666666666668</v>
      </c>
      <c r="V56" s="61">
        <v>4</v>
      </c>
      <c r="W56" s="62">
        <v>1</v>
      </c>
      <c r="X56">
        <v>0</v>
      </c>
      <c r="Y56">
        <v>0</v>
      </c>
      <c r="Z56" s="62">
        <v>1</v>
      </c>
      <c r="AA56" s="62"/>
      <c r="AB56" s="62"/>
    </row>
    <row r="57" spans="1:28">
      <c r="A57" t="s">
        <v>147</v>
      </c>
      <c r="B57" s="60">
        <v>15.625</v>
      </c>
      <c r="H57" t="s">
        <v>233</v>
      </c>
      <c r="N57" s="61">
        <v>5</v>
      </c>
      <c r="O57" s="62">
        <v>0</v>
      </c>
      <c r="P57" s="62">
        <v>6</v>
      </c>
      <c r="Q57" s="62">
        <v>3.3333333333333335</v>
      </c>
      <c r="R57" s="62">
        <v>6</v>
      </c>
      <c r="V57" s="61">
        <v>5</v>
      </c>
      <c r="W57" s="62">
        <v>17</v>
      </c>
      <c r="X57">
        <v>0</v>
      </c>
      <c r="Y57">
        <v>0</v>
      </c>
      <c r="Z57" s="62">
        <v>17</v>
      </c>
      <c r="AA57" s="62"/>
      <c r="AB57" s="62"/>
    </row>
    <row r="58" spans="1:28">
      <c r="E58" s="30" t="s">
        <v>229</v>
      </c>
      <c r="H58" t="s">
        <v>232</v>
      </c>
      <c r="N58" s="61"/>
      <c r="V58" s="61"/>
      <c r="W58" s="61"/>
      <c r="X58" s="62"/>
      <c r="Y58" s="62"/>
      <c r="Z58" s="62"/>
      <c r="AA58" s="62"/>
      <c r="AB58" s="62"/>
    </row>
    <row r="59" spans="1:28">
      <c r="E59" t="s">
        <v>224</v>
      </c>
      <c r="F59" s="60">
        <v>17.80952380952381</v>
      </c>
      <c r="N59" s="61" t="s">
        <v>231</v>
      </c>
      <c r="O59" s="62"/>
      <c r="P59" s="62"/>
      <c r="Q59" s="62"/>
      <c r="V59" s="61" t="s">
        <v>230</v>
      </c>
      <c r="W59" s="61"/>
      <c r="X59" s="62"/>
      <c r="Y59" s="62"/>
      <c r="Z59" s="62"/>
      <c r="AA59" s="62"/>
      <c r="AB59" s="62"/>
    </row>
    <row r="60" spans="1:28">
      <c r="A60" s="30" t="s">
        <v>229</v>
      </c>
      <c r="B60" s="30"/>
      <c r="E60" t="s">
        <v>223</v>
      </c>
      <c r="F60" s="60">
        <v>2.666666666666667</v>
      </c>
      <c r="H60" t="s">
        <v>228</v>
      </c>
      <c r="N60" s="61">
        <v>1</v>
      </c>
      <c r="O60" s="62">
        <v>0</v>
      </c>
      <c r="P60" s="62">
        <v>26.4</v>
      </c>
      <c r="Q60" s="62">
        <v>21.6</v>
      </c>
      <c r="R60" s="62">
        <v>26.4</v>
      </c>
      <c r="S60" s="62">
        <f>STDEV(R60:R64)</f>
        <v>8.2076387184947013</v>
      </c>
      <c r="T60" s="62">
        <f>AVERAGE(R60:R64)</f>
        <v>12.746666666666666</v>
      </c>
      <c r="V60" s="61">
        <v>1</v>
      </c>
      <c r="W60" s="62">
        <v>20.888888888888889</v>
      </c>
      <c r="X60">
        <v>0</v>
      </c>
      <c r="Y60">
        <v>0</v>
      </c>
      <c r="Z60" s="62">
        <v>20.888888888888889</v>
      </c>
      <c r="AA60" s="62">
        <f>STDEV(Z60:Z64)</f>
        <v>5.3919922335731894</v>
      </c>
      <c r="AB60" s="62">
        <f>AVERAGE(Z60:Z64)</f>
        <v>12.177777777777779</v>
      </c>
    </row>
    <row r="61" spans="1:28">
      <c r="A61" t="s">
        <v>224</v>
      </c>
      <c r="B61" s="60">
        <v>27.703703703703702</v>
      </c>
      <c r="E61" t="s">
        <v>213</v>
      </c>
      <c r="F61" s="60">
        <v>26.666666666666668</v>
      </c>
      <c r="H61" t="s">
        <v>227</v>
      </c>
      <c r="N61" s="61">
        <v>2</v>
      </c>
      <c r="O61" s="62">
        <v>0</v>
      </c>
      <c r="P61" s="62">
        <v>6.666666666666667</v>
      </c>
      <c r="Q61" s="62">
        <v>0</v>
      </c>
      <c r="R61" s="62">
        <v>6.666666666666667</v>
      </c>
      <c r="V61" s="61">
        <v>2</v>
      </c>
      <c r="W61" s="62">
        <v>10.4</v>
      </c>
      <c r="X61">
        <v>0</v>
      </c>
      <c r="Y61">
        <v>0</v>
      </c>
      <c r="Z61" s="62">
        <v>10.4</v>
      </c>
      <c r="AA61" s="62"/>
    </row>
    <row r="62" spans="1:28">
      <c r="A62" t="s">
        <v>223</v>
      </c>
      <c r="B62" s="60">
        <v>1.037037037037037</v>
      </c>
      <c r="E62" t="s">
        <v>217</v>
      </c>
      <c r="F62" s="60">
        <v>7.4285714285714288</v>
      </c>
      <c r="N62" s="61">
        <v>3</v>
      </c>
      <c r="O62" s="62">
        <v>0</v>
      </c>
      <c r="P62" s="62">
        <v>12</v>
      </c>
      <c r="Q62" s="62">
        <v>2</v>
      </c>
      <c r="R62" s="62">
        <v>12</v>
      </c>
      <c r="V62" s="61">
        <v>3</v>
      </c>
      <c r="W62" s="62">
        <v>8.4</v>
      </c>
      <c r="X62">
        <v>0</v>
      </c>
      <c r="Y62">
        <v>0</v>
      </c>
      <c r="Z62" s="62">
        <v>8.4</v>
      </c>
      <c r="AA62" s="62"/>
    </row>
    <row r="63" spans="1:28">
      <c r="A63" t="s">
        <v>218</v>
      </c>
      <c r="B63" s="60">
        <v>4.7407407407407405</v>
      </c>
      <c r="E63" t="s">
        <v>222</v>
      </c>
      <c r="F63" s="60">
        <v>4.9523809523809526</v>
      </c>
      <c r="N63" s="61">
        <v>4</v>
      </c>
      <c r="O63" s="62">
        <v>0</v>
      </c>
      <c r="P63" s="62">
        <v>12.666666666666668</v>
      </c>
      <c r="Q63" s="62">
        <v>4.666666666666667</v>
      </c>
      <c r="R63" s="62">
        <v>12.666666666666668</v>
      </c>
      <c r="V63" s="61">
        <v>4</v>
      </c>
      <c r="W63" s="62">
        <v>7.6</v>
      </c>
      <c r="X63">
        <v>0</v>
      </c>
      <c r="Y63">
        <v>0</v>
      </c>
      <c r="Z63" s="62">
        <v>7.6</v>
      </c>
      <c r="AA63" s="62"/>
    </row>
    <row r="64" spans="1:28">
      <c r="A64" t="s">
        <v>213</v>
      </c>
      <c r="B64" s="60">
        <v>21.925925925925927</v>
      </c>
      <c r="E64" t="s">
        <v>215</v>
      </c>
      <c r="F64" s="60">
        <v>6.2857142857142865</v>
      </c>
      <c r="N64" s="61">
        <v>5</v>
      </c>
      <c r="O64" s="62">
        <v>0</v>
      </c>
      <c r="P64" s="62">
        <v>6</v>
      </c>
      <c r="Q64" s="62">
        <v>3.3333333333333335</v>
      </c>
      <c r="R64" s="62">
        <v>6</v>
      </c>
      <c r="V64" s="61">
        <v>5</v>
      </c>
      <c r="W64" s="62">
        <v>13.600000000000001</v>
      </c>
      <c r="X64">
        <v>0</v>
      </c>
      <c r="Y64">
        <v>0</v>
      </c>
      <c r="Z64" s="62">
        <v>13.600000000000001</v>
      </c>
      <c r="AA64" s="62"/>
    </row>
    <row r="65" spans="1:6">
      <c r="A65" t="s">
        <v>221</v>
      </c>
      <c r="B65" s="60">
        <v>9.6296296296296298</v>
      </c>
      <c r="E65" t="s">
        <v>214</v>
      </c>
      <c r="F65" s="60">
        <v>16.285714285714288</v>
      </c>
    </row>
    <row r="66" spans="1:6">
      <c r="A66" t="s">
        <v>220</v>
      </c>
      <c r="B66" s="60">
        <v>4.4444444444444446</v>
      </c>
      <c r="E66" t="s">
        <v>218</v>
      </c>
      <c r="F66" s="60">
        <v>17.142857142857142</v>
      </c>
    </row>
    <row r="67" spans="1:6">
      <c r="A67" t="s">
        <v>219</v>
      </c>
      <c r="B67" s="60">
        <v>0.44444444444444442</v>
      </c>
      <c r="E67" t="s">
        <v>216</v>
      </c>
      <c r="F67" s="60">
        <v>0.2857142857142857</v>
      </c>
    </row>
    <row r="68" spans="1:6">
      <c r="A68" t="s">
        <v>217</v>
      </c>
      <c r="B68" s="60">
        <v>9.1851851851851851</v>
      </c>
      <c r="E68" t="s">
        <v>212</v>
      </c>
      <c r="F68" s="60">
        <v>9.5238095238095233E-2</v>
      </c>
    </row>
    <row r="69" spans="1:6">
      <c r="A69" t="s">
        <v>222</v>
      </c>
      <c r="B69" s="60">
        <v>0.44444444444444442</v>
      </c>
      <c r="E69" t="s">
        <v>226</v>
      </c>
      <c r="F69" s="60">
        <v>0.38095238095238093</v>
      </c>
    </row>
    <row r="70" spans="1:6">
      <c r="A70" t="s">
        <v>215</v>
      </c>
      <c r="B70" s="60">
        <v>14.518518518518519</v>
      </c>
      <c r="E70" t="s">
        <v>160</v>
      </c>
      <c r="F70">
        <v>1050</v>
      </c>
    </row>
    <row r="71" spans="1:6">
      <c r="A71" t="s">
        <v>214</v>
      </c>
      <c r="B71" s="60">
        <v>5.9259259259259265</v>
      </c>
      <c r="E71" t="s">
        <v>141</v>
      </c>
      <c r="F71" s="60">
        <f>SUM(F61,F66,F67,F68,F69)</f>
        <v>44.571428571428569</v>
      </c>
    </row>
    <row r="72" spans="1:6">
      <c r="A72" t="s">
        <v>160</v>
      </c>
      <c r="B72" s="61">
        <v>675</v>
      </c>
      <c r="F72" s="60"/>
    </row>
    <row r="73" spans="1:6">
      <c r="E73" s="30" t="s">
        <v>225</v>
      </c>
    </row>
    <row r="74" spans="1:6">
      <c r="E74" t="s">
        <v>224</v>
      </c>
      <c r="F74" s="60">
        <v>19.217391304347824</v>
      </c>
    </row>
    <row r="75" spans="1:6">
      <c r="A75" s="30" t="s">
        <v>225</v>
      </c>
      <c r="E75" t="s">
        <v>223</v>
      </c>
      <c r="F75" s="60">
        <v>13.652173913043478</v>
      </c>
    </row>
    <row r="76" spans="1:6">
      <c r="A76" t="s">
        <v>224</v>
      </c>
      <c r="B76">
        <v>27.250000000000004</v>
      </c>
      <c r="E76" t="s">
        <v>213</v>
      </c>
      <c r="F76" s="60">
        <v>30.260869565217391</v>
      </c>
    </row>
    <row r="77" spans="1:6">
      <c r="A77" t="s">
        <v>223</v>
      </c>
      <c r="B77">
        <v>1.7500000000000002</v>
      </c>
      <c r="E77" t="s">
        <v>217</v>
      </c>
      <c r="F77" s="60">
        <v>2.4347826086956523</v>
      </c>
    </row>
    <row r="78" spans="1:6">
      <c r="A78" t="s">
        <v>218</v>
      </c>
      <c r="B78">
        <v>17.25</v>
      </c>
      <c r="E78" t="s">
        <v>222</v>
      </c>
      <c r="F78" s="60">
        <v>0.60869565217391308</v>
      </c>
    </row>
    <row r="79" spans="1:6">
      <c r="A79" t="s">
        <v>221</v>
      </c>
      <c r="B79">
        <v>1</v>
      </c>
      <c r="E79" t="s">
        <v>215</v>
      </c>
      <c r="F79" s="60">
        <v>6.4347826086956523</v>
      </c>
    </row>
    <row r="80" spans="1:6">
      <c r="A80" t="s">
        <v>220</v>
      </c>
      <c r="B80">
        <v>6.25</v>
      </c>
      <c r="E80" t="s">
        <v>214</v>
      </c>
      <c r="F80" s="60">
        <v>8.8695652173913029</v>
      </c>
    </row>
    <row r="81" spans="1:6">
      <c r="A81" t="s">
        <v>219</v>
      </c>
      <c r="B81">
        <v>0.25</v>
      </c>
      <c r="E81" t="s">
        <v>218</v>
      </c>
      <c r="F81" s="60">
        <v>18.434782608695652</v>
      </c>
    </row>
    <row r="82" spans="1:6">
      <c r="A82" t="s">
        <v>217</v>
      </c>
      <c r="B82">
        <v>16.5</v>
      </c>
      <c r="E82" t="s">
        <v>216</v>
      </c>
      <c r="F82" s="60">
        <v>8.6956521739130432E-2</v>
      </c>
    </row>
    <row r="83" spans="1:6">
      <c r="A83" t="s">
        <v>215</v>
      </c>
      <c r="B83">
        <v>9.25</v>
      </c>
      <c r="E83" t="s">
        <v>160</v>
      </c>
      <c r="F83">
        <v>1150</v>
      </c>
    </row>
    <row r="84" spans="1:6">
      <c r="A84" t="s">
        <v>214</v>
      </c>
      <c r="B84">
        <v>10.25</v>
      </c>
    </row>
    <row r="85" spans="1:6">
      <c r="A85" t="s">
        <v>213</v>
      </c>
      <c r="B85">
        <v>9.75</v>
      </c>
    </row>
    <row r="86" spans="1:6">
      <c r="A86" t="s">
        <v>212</v>
      </c>
      <c r="B86">
        <v>0.5</v>
      </c>
    </row>
    <row r="87" spans="1:6">
      <c r="A87" t="s">
        <v>160</v>
      </c>
      <c r="B87">
        <v>400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J725"/>
  <sheetViews>
    <sheetView tabSelected="1" workbookViewId="0">
      <selection activeCell="C50" sqref="C50"/>
    </sheetView>
  </sheetViews>
  <sheetFormatPr baseColWidth="10" defaultColWidth="11.5" defaultRowHeight="14" x14ac:dyDescent="0"/>
  <cols>
    <col min="5" max="5" width="12.1640625" bestFit="1" customWidth="1"/>
    <col min="36" max="36" width="17.1640625" bestFit="1" customWidth="1"/>
    <col min="64" max="64" width="18" bestFit="1" customWidth="1"/>
    <col min="65" max="65" width="11.5" customWidth="1"/>
    <col min="66" max="66" width="14.5" bestFit="1" customWidth="1"/>
    <col min="71" max="71" width="10.33203125" customWidth="1"/>
    <col min="77" max="77" width="13.6640625" bestFit="1" customWidth="1"/>
    <col min="78" max="78" width="6.5" customWidth="1"/>
    <col min="79" max="79" width="12.5" bestFit="1" customWidth="1"/>
    <col min="81" max="81" width="15" bestFit="1" customWidth="1"/>
    <col min="86" max="86" width="13.6640625" bestFit="1" customWidth="1"/>
    <col min="91" max="91" width="13.6640625" bestFit="1" customWidth="1"/>
    <col min="96" max="96" width="13.6640625" bestFit="1" customWidth="1"/>
    <col min="106" max="106" width="12.1640625" bestFit="1" customWidth="1"/>
    <col min="110" max="110" width="12.1640625" bestFit="1" customWidth="1"/>
    <col min="115" max="115" width="12.1640625" bestFit="1" customWidth="1"/>
    <col min="157" max="157" width="11.6640625" style="81" customWidth="1"/>
    <col min="161" max="166" width="11.5" style="81"/>
    <col min="167" max="167" width="15" style="81" bestFit="1" customWidth="1"/>
    <col min="168" max="169" width="11.5" style="81"/>
    <col min="172" max="172" width="15" bestFit="1" customWidth="1"/>
    <col min="177" max="177" width="15" style="81" bestFit="1" customWidth="1"/>
    <col min="178" max="178" width="7.1640625" style="81" customWidth="1"/>
    <col min="179" max="179" width="9.6640625" style="81" bestFit="1" customWidth="1"/>
    <col min="182" max="182" width="15" bestFit="1" customWidth="1"/>
    <col min="187" max="187" width="15" bestFit="1" customWidth="1"/>
    <col min="193" max="198" width="11.5" style="81"/>
    <col min="200" max="200" width="17.5" style="81" bestFit="1" customWidth="1"/>
    <col min="201" max="201" width="11.5" style="81"/>
    <col min="202" max="202" width="10.33203125" style="81" bestFit="1" customWidth="1"/>
    <col min="204" max="204" width="15" bestFit="1" customWidth="1"/>
    <col min="208" max="208" width="15" bestFit="1" customWidth="1"/>
    <col min="212" max="212" width="15" bestFit="1" customWidth="1"/>
    <col min="216" max="216" width="15" bestFit="1" customWidth="1"/>
    <col min="217" max="217" width="2.1640625" bestFit="1" customWidth="1"/>
    <col min="218" max="218" width="9.6640625" bestFit="1" customWidth="1"/>
    <col min="229" max="229" width="17.5" bestFit="1" customWidth="1"/>
    <col min="230" max="230" width="17.5" customWidth="1"/>
    <col min="254" max="254" width="17.5" style="81" bestFit="1" customWidth="1"/>
    <col min="255" max="256" width="11.5" style="81"/>
    <col min="266" max="266" width="15" bestFit="1" customWidth="1"/>
    <col min="278" max="278" width="17.5" style="81" bestFit="1" customWidth="1"/>
    <col min="279" max="279" width="17.5" style="81" customWidth="1"/>
    <col min="280" max="281" width="11.5" style="81"/>
  </cols>
  <sheetData>
    <row r="1" spans="1:296">
      <c r="A1" s="30">
        <v>2014</v>
      </c>
      <c r="K1" t="s">
        <v>665</v>
      </c>
      <c r="L1">
        <v>1</v>
      </c>
      <c r="M1" t="s">
        <v>398</v>
      </c>
      <c r="P1" t="s">
        <v>221</v>
      </c>
      <c r="Q1">
        <v>1</v>
      </c>
      <c r="R1" t="s">
        <v>365</v>
      </c>
      <c r="U1" t="s">
        <v>221</v>
      </c>
      <c r="V1">
        <v>1</v>
      </c>
      <c r="W1" t="s">
        <v>359</v>
      </c>
      <c r="Z1" t="s">
        <v>221</v>
      </c>
      <c r="AA1">
        <v>1</v>
      </c>
      <c r="AB1" t="s">
        <v>455</v>
      </c>
      <c r="AE1" t="s">
        <v>221</v>
      </c>
      <c r="AF1">
        <v>1</v>
      </c>
      <c r="AG1" t="s">
        <v>409</v>
      </c>
      <c r="AN1" t="s">
        <v>220</v>
      </c>
      <c r="AO1">
        <v>1</v>
      </c>
      <c r="AP1" t="s">
        <v>421</v>
      </c>
      <c r="AS1" t="s">
        <v>220</v>
      </c>
      <c r="AT1">
        <v>1</v>
      </c>
      <c r="AU1" t="s">
        <v>367</v>
      </c>
      <c r="AX1" t="s">
        <v>221</v>
      </c>
      <c r="AY1">
        <v>1</v>
      </c>
      <c r="AZ1" t="s">
        <v>394</v>
      </c>
      <c r="BC1" t="s">
        <v>221</v>
      </c>
      <c r="BD1">
        <v>1</v>
      </c>
      <c r="BE1" t="s">
        <v>343</v>
      </c>
      <c r="BH1" t="s">
        <v>221</v>
      </c>
      <c r="BI1">
        <v>1</v>
      </c>
      <c r="BJ1" t="s">
        <v>653</v>
      </c>
      <c r="BL1" t="s">
        <v>147</v>
      </c>
      <c r="BM1">
        <v>1</v>
      </c>
      <c r="BN1" t="s">
        <v>314</v>
      </c>
      <c r="BT1" t="s">
        <v>664</v>
      </c>
      <c r="BU1" t="s">
        <v>148</v>
      </c>
      <c r="BV1" t="s">
        <v>213</v>
      </c>
      <c r="BW1" t="s">
        <v>147</v>
      </c>
      <c r="BX1" t="s">
        <v>656</v>
      </c>
      <c r="BY1" t="s">
        <v>236</v>
      </c>
      <c r="BZ1">
        <v>1</v>
      </c>
      <c r="CA1" t="s">
        <v>485</v>
      </c>
      <c r="CC1" t="s">
        <v>236</v>
      </c>
      <c r="CD1">
        <v>1</v>
      </c>
      <c r="CE1" t="s">
        <v>368</v>
      </c>
      <c r="CH1" t="s">
        <v>236</v>
      </c>
      <c r="CI1">
        <v>1</v>
      </c>
      <c r="CJ1" t="s">
        <v>330</v>
      </c>
      <c r="CM1" t="s">
        <v>236</v>
      </c>
      <c r="CN1">
        <v>1</v>
      </c>
      <c r="CO1" t="s">
        <v>535</v>
      </c>
      <c r="CR1" t="s">
        <v>236</v>
      </c>
      <c r="CS1">
        <v>1</v>
      </c>
      <c r="CT1" t="s">
        <v>640</v>
      </c>
      <c r="CV1" t="s">
        <v>663</v>
      </c>
      <c r="CW1" t="s">
        <v>148</v>
      </c>
      <c r="CX1" t="s">
        <v>213</v>
      </c>
      <c r="CY1" t="s">
        <v>147</v>
      </c>
      <c r="CZ1" t="s">
        <v>656</v>
      </c>
      <c r="DB1" t="s">
        <v>221</v>
      </c>
      <c r="DC1">
        <v>1</v>
      </c>
      <c r="DD1" t="s">
        <v>306</v>
      </c>
      <c r="DF1" t="s">
        <v>221</v>
      </c>
      <c r="DG1">
        <v>1</v>
      </c>
      <c r="DH1" t="s">
        <v>316</v>
      </c>
      <c r="DK1" t="s">
        <v>221</v>
      </c>
      <c r="DL1">
        <v>1</v>
      </c>
      <c r="DM1" t="s">
        <v>315</v>
      </c>
      <c r="DP1" t="s">
        <v>221</v>
      </c>
      <c r="DQ1">
        <v>1</v>
      </c>
      <c r="DR1" t="s">
        <v>297</v>
      </c>
      <c r="DU1" t="s">
        <v>221</v>
      </c>
      <c r="DV1">
        <v>1</v>
      </c>
      <c r="DW1" t="s">
        <v>312</v>
      </c>
      <c r="DY1" t="s">
        <v>662</v>
      </c>
      <c r="DZ1" t="s">
        <v>148</v>
      </c>
      <c r="EA1" t="s">
        <v>213</v>
      </c>
      <c r="EB1" t="s">
        <v>147</v>
      </c>
      <c r="EC1" t="s">
        <v>656</v>
      </c>
      <c r="ED1" t="s">
        <v>221</v>
      </c>
      <c r="EE1">
        <v>1</v>
      </c>
      <c r="EF1" t="s">
        <v>291</v>
      </c>
      <c r="EH1" t="s">
        <v>221</v>
      </c>
      <c r="EI1">
        <v>1</v>
      </c>
      <c r="EJ1" t="s">
        <v>310</v>
      </c>
      <c r="EM1" t="s">
        <v>221</v>
      </c>
      <c r="EN1">
        <v>1</v>
      </c>
      <c r="EO1" t="s">
        <v>315</v>
      </c>
      <c r="EQ1" t="s">
        <v>221</v>
      </c>
      <c r="ER1">
        <v>1</v>
      </c>
      <c r="ES1" t="s">
        <v>297</v>
      </c>
      <c r="EV1" t="s">
        <v>221</v>
      </c>
      <c r="EW1">
        <v>1</v>
      </c>
      <c r="EX1" t="s">
        <v>312</v>
      </c>
      <c r="FA1" s="82">
        <v>2015</v>
      </c>
      <c r="FF1" s="81" t="s">
        <v>661</v>
      </c>
      <c r="FG1" s="81" t="s">
        <v>148</v>
      </c>
      <c r="FH1" s="81" t="s">
        <v>260</v>
      </c>
      <c r="FI1" s="81" t="s">
        <v>147</v>
      </c>
      <c r="FJ1" s="81" t="s">
        <v>656</v>
      </c>
      <c r="FK1" s="81" t="s">
        <v>318</v>
      </c>
      <c r="FL1" s="81">
        <v>1</v>
      </c>
      <c r="FM1" s="81" t="s">
        <v>470</v>
      </c>
      <c r="FP1" s="81" t="s">
        <v>318</v>
      </c>
      <c r="FQ1" s="81">
        <v>1</v>
      </c>
      <c r="FR1" s="81" t="s">
        <v>504</v>
      </c>
      <c r="FU1" s="81" t="s">
        <v>318</v>
      </c>
      <c r="FV1" s="81">
        <v>1</v>
      </c>
      <c r="FW1" s="81" t="s">
        <v>399</v>
      </c>
      <c r="FZ1" s="81" t="s">
        <v>318</v>
      </c>
      <c r="GA1" s="81">
        <v>1</v>
      </c>
      <c r="GB1" s="81" t="s">
        <v>502</v>
      </c>
      <c r="GE1" s="81" t="s">
        <v>318</v>
      </c>
      <c r="GF1" s="81">
        <v>1</v>
      </c>
      <c r="GG1" s="81" t="s">
        <v>586</v>
      </c>
      <c r="GL1" s="81" t="s">
        <v>660</v>
      </c>
      <c r="GM1" s="81" t="s">
        <v>148</v>
      </c>
      <c r="GN1" s="81" t="s">
        <v>260</v>
      </c>
      <c r="GO1" s="81" t="s">
        <v>147</v>
      </c>
      <c r="GP1" s="81" t="s">
        <v>656</v>
      </c>
      <c r="GR1" s="81" t="s">
        <v>318</v>
      </c>
      <c r="GS1" s="81">
        <v>1</v>
      </c>
      <c r="GT1" s="81" t="s">
        <v>597</v>
      </c>
      <c r="GV1" s="81" t="s">
        <v>318</v>
      </c>
      <c r="GW1" s="81">
        <v>1</v>
      </c>
      <c r="GX1" s="81" t="s">
        <v>609</v>
      </c>
      <c r="GZ1" s="81" t="s">
        <v>318</v>
      </c>
      <c r="HA1" s="81">
        <v>1</v>
      </c>
      <c r="HB1" s="81" t="s">
        <v>610</v>
      </c>
      <c r="HD1" s="81" t="s">
        <v>318</v>
      </c>
      <c r="HE1" s="81">
        <v>1</v>
      </c>
      <c r="HF1" s="81" t="s">
        <v>607</v>
      </c>
      <c r="HH1" s="81" t="s">
        <v>318</v>
      </c>
      <c r="HI1" s="81">
        <v>1</v>
      </c>
      <c r="HJ1" s="81" t="s">
        <v>590</v>
      </c>
      <c r="HP1" s="81" t="s">
        <v>659</v>
      </c>
      <c r="HQ1" s="81" t="s">
        <v>148</v>
      </c>
      <c r="HR1" s="81" t="s">
        <v>260</v>
      </c>
      <c r="HS1" s="81" t="s">
        <v>147</v>
      </c>
      <c r="HT1" s="81" t="s">
        <v>656</v>
      </c>
      <c r="HU1" t="s">
        <v>318</v>
      </c>
      <c r="HV1">
        <v>1</v>
      </c>
      <c r="HW1" t="s">
        <v>596</v>
      </c>
      <c r="HY1" t="s">
        <v>318</v>
      </c>
      <c r="HZ1">
        <v>1</v>
      </c>
      <c r="IA1" t="s">
        <v>628</v>
      </c>
      <c r="IC1" t="s">
        <v>318</v>
      </c>
      <c r="ID1">
        <v>1</v>
      </c>
      <c r="IE1" t="s">
        <v>521</v>
      </c>
      <c r="IG1" t="s">
        <v>318</v>
      </c>
      <c r="IH1">
        <v>1</v>
      </c>
      <c r="II1" t="s">
        <v>551</v>
      </c>
      <c r="IK1" t="s">
        <v>318</v>
      </c>
      <c r="IL1">
        <v>1</v>
      </c>
      <c r="IM1" t="s">
        <v>554</v>
      </c>
      <c r="IO1" s="81" t="s">
        <v>658</v>
      </c>
      <c r="IP1" s="81" t="s">
        <v>148</v>
      </c>
      <c r="IQ1" s="81" t="s">
        <v>260</v>
      </c>
      <c r="IR1" s="81" t="s">
        <v>147</v>
      </c>
      <c r="IS1" s="81" t="s">
        <v>656</v>
      </c>
      <c r="IT1" s="81" t="s">
        <v>318</v>
      </c>
      <c r="IU1" s="81">
        <v>1</v>
      </c>
      <c r="IV1" s="81" t="s">
        <v>652</v>
      </c>
      <c r="IX1" s="81" t="s">
        <v>318</v>
      </c>
      <c r="IY1" s="81">
        <v>1</v>
      </c>
      <c r="IZ1" s="81" t="s">
        <v>651</v>
      </c>
      <c r="JB1" s="81" t="s">
        <v>317</v>
      </c>
      <c r="JC1" s="81">
        <v>1</v>
      </c>
      <c r="JD1" s="81" t="s">
        <v>650</v>
      </c>
      <c r="JF1" s="81" t="s">
        <v>380</v>
      </c>
      <c r="JG1" s="81">
        <v>1</v>
      </c>
      <c r="JH1" s="81" t="s">
        <v>649</v>
      </c>
      <c r="JJ1" s="81" t="s">
        <v>289</v>
      </c>
      <c r="JK1" s="81">
        <v>1</v>
      </c>
      <c r="JL1" s="81" t="s">
        <v>648</v>
      </c>
      <c r="JM1" s="81" t="s">
        <v>657</v>
      </c>
      <c r="JN1" s="81" t="s">
        <v>148</v>
      </c>
      <c r="JO1" s="81" t="s">
        <v>260</v>
      </c>
      <c r="JP1" s="81" t="s">
        <v>147</v>
      </c>
      <c r="JQ1" s="81" t="s">
        <v>656</v>
      </c>
      <c r="JR1" s="81" t="s">
        <v>318</v>
      </c>
      <c r="JS1" s="81">
        <v>1</v>
      </c>
      <c r="JT1" s="81" t="s">
        <v>647</v>
      </c>
      <c r="JV1" s="81" t="s">
        <v>318</v>
      </c>
      <c r="JW1" s="81">
        <v>1</v>
      </c>
      <c r="JX1" s="81" t="s">
        <v>646</v>
      </c>
      <c r="JZ1" s="81" t="s">
        <v>318</v>
      </c>
      <c r="KA1" s="81">
        <v>1</v>
      </c>
      <c r="KB1" s="81" t="s">
        <v>630</v>
      </c>
      <c r="KD1" s="81" t="s">
        <v>380</v>
      </c>
      <c r="KE1" s="81">
        <v>1</v>
      </c>
      <c r="KF1" s="81" t="s">
        <v>645</v>
      </c>
      <c r="KH1" s="81" t="s">
        <v>380</v>
      </c>
      <c r="KI1" s="81">
        <v>1</v>
      </c>
      <c r="KJ1" s="81" t="s">
        <v>539</v>
      </c>
    </row>
    <row r="2" spans="1:296">
      <c r="D2" t="s">
        <v>254</v>
      </c>
      <c r="E2" t="s">
        <v>148</v>
      </c>
      <c r="F2" t="s">
        <v>213</v>
      </c>
      <c r="G2" t="s">
        <v>147</v>
      </c>
      <c r="H2" t="s">
        <v>656</v>
      </c>
      <c r="K2" t="s">
        <v>221</v>
      </c>
      <c r="L2">
        <v>1</v>
      </c>
      <c r="M2" t="s">
        <v>398</v>
      </c>
      <c r="P2" t="s">
        <v>221</v>
      </c>
      <c r="Q2">
        <v>1</v>
      </c>
      <c r="R2" t="s">
        <v>365</v>
      </c>
      <c r="U2" t="s">
        <v>221</v>
      </c>
      <c r="V2">
        <v>1</v>
      </c>
      <c r="W2" t="s">
        <v>359</v>
      </c>
      <c r="Z2" t="s">
        <v>221</v>
      </c>
      <c r="AA2">
        <v>1</v>
      </c>
      <c r="AB2" t="s">
        <v>448</v>
      </c>
      <c r="AE2" t="s">
        <v>221</v>
      </c>
      <c r="AF2">
        <v>1</v>
      </c>
      <c r="AG2" t="s">
        <v>409</v>
      </c>
      <c r="AI2" t="s">
        <v>253</v>
      </c>
      <c r="AJ2" t="s">
        <v>148</v>
      </c>
      <c r="AK2" t="s">
        <v>213</v>
      </c>
      <c r="AL2" t="s">
        <v>147</v>
      </c>
      <c r="AM2" t="s">
        <v>656</v>
      </c>
      <c r="AN2" t="s">
        <v>220</v>
      </c>
      <c r="AO2">
        <v>1</v>
      </c>
      <c r="AP2" t="s">
        <v>421</v>
      </c>
      <c r="AS2" t="s">
        <v>220</v>
      </c>
      <c r="AT2">
        <v>1</v>
      </c>
      <c r="AU2" t="s">
        <v>366</v>
      </c>
      <c r="AX2" t="s">
        <v>221</v>
      </c>
      <c r="AY2">
        <v>1</v>
      </c>
      <c r="AZ2" t="s">
        <v>394</v>
      </c>
      <c r="BC2" t="s">
        <v>221</v>
      </c>
      <c r="BD2">
        <v>1</v>
      </c>
      <c r="BE2" t="s">
        <v>343</v>
      </c>
      <c r="BH2" t="s">
        <v>221</v>
      </c>
      <c r="BI2">
        <v>1</v>
      </c>
      <c r="BJ2" t="s">
        <v>653</v>
      </c>
      <c r="BL2" t="s">
        <v>147</v>
      </c>
      <c r="BM2">
        <v>1</v>
      </c>
      <c r="BN2" t="s">
        <v>314</v>
      </c>
      <c r="BT2">
        <v>1</v>
      </c>
      <c r="BU2">
        <v>18</v>
      </c>
      <c r="BV2">
        <v>0</v>
      </c>
      <c r="BW2">
        <v>26</v>
      </c>
      <c r="BX2">
        <v>200</v>
      </c>
      <c r="BY2" t="s">
        <v>236</v>
      </c>
      <c r="BZ2">
        <v>1</v>
      </c>
      <c r="CA2" t="s">
        <v>485</v>
      </c>
      <c r="CC2" t="s">
        <v>236</v>
      </c>
      <c r="CD2">
        <v>1</v>
      </c>
      <c r="CE2" t="s">
        <v>368</v>
      </c>
      <c r="CH2" t="s">
        <v>236</v>
      </c>
      <c r="CI2">
        <v>1</v>
      </c>
      <c r="CJ2" t="s">
        <v>330</v>
      </c>
      <c r="CM2" t="s">
        <v>236</v>
      </c>
      <c r="CN2">
        <v>1</v>
      </c>
      <c r="CO2" t="s">
        <v>535</v>
      </c>
      <c r="CR2" t="s">
        <v>236</v>
      </c>
      <c r="CS2">
        <v>1</v>
      </c>
      <c r="CT2" t="s">
        <v>640</v>
      </c>
      <c r="CV2">
        <v>1</v>
      </c>
      <c r="CW2">
        <f>SUM(DC1:DC35)</f>
        <v>35</v>
      </c>
      <c r="CX2">
        <v>0</v>
      </c>
      <c r="CY2">
        <v>27</v>
      </c>
      <c r="CZ2">
        <v>150</v>
      </c>
      <c r="DB2" t="s">
        <v>221</v>
      </c>
      <c r="DC2">
        <v>1</v>
      </c>
      <c r="DD2" t="s">
        <v>306</v>
      </c>
      <c r="DF2" t="s">
        <v>221</v>
      </c>
      <c r="DG2">
        <v>1</v>
      </c>
      <c r="DH2" t="s">
        <v>316</v>
      </c>
      <c r="DK2" t="s">
        <v>221</v>
      </c>
      <c r="DL2">
        <v>1</v>
      </c>
      <c r="DM2" t="s">
        <v>308</v>
      </c>
      <c r="DP2" t="s">
        <v>221</v>
      </c>
      <c r="DQ2">
        <v>1</v>
      </c>
      <c r="DR2" t="s">
        <v>297</v>
      </c>
      <c r="DU2" t="s">
        <v>221</v>
      </c>
      <c r="DV2">
        <v>1</v>
      </c>
      <c r="DW2" t="s">
        <v>312</v>
      </c>
      <c r="DY2">
        <v>1</v>
      </c>
      <c r="DZ2">
        <f>SUM(EE1:EE33)</f>
        <v>33</v>
      </c>
      <c r="EA2">
        <v>0</v>
      </c>
      <c r="EB2">
        <f>SUM(EE93:EE119)</f>
        <v>27</v>
      </c>
      <c r="EC2">
        <v>125</v>
      </c>
      <c r="ED2" t="s">
        <v>221</v>
      </c>
      <c r="EE2">
        <v>1</v>
      </c>
      <c r="EF2" t="s">
        <v>291</v>
      </c>
      <c r="EH2" t="s">
        <v>221</v>
      </c>
      <c r="EI2">
        <v>1</v>
      </c>
      <c r="EJ2" t="s">
        <v>310</v>
      </c>
      <c r="EM2" t="s">
        <v>221</v>
      </c>
      <c r="EN2">
        <v>1</v>
      </c>
      <c r="EO2" t="s">
        <v>308</v>
      </c>
      <c r="EQ2" t="s">
        <v>221</v>
      </c>
      <c r="ER2">
        <v>1</v>
      </c>
      <c r="ES2" t="s">
        <v>297</v>
      </c>
      <c r="EV2" t="s">
        <v>221</v>
      </c>
      <c r="EW2">
        <v>1</v>
      </c>
      <c r="EX2" t="s">
        <v>312</v>
      </c>
      <c r="FF2" s="81">
        <v>1</v>
      </c>
      <c r="FG2" s="81">
        <v>0</v>
      </c>
      <c r="FH2" s="81">
        <v>47</v>
      </c>
      <c r="FI2" s="81">
        <v>0</v>
      </c>
      <c r="FJ2" s="81">
        <v>225</v>
      </c>
      <c r="FK2" s="81" t="s">
        <v>318</v>
      </c>
      <c r="FL2" s="81">
        <v>1</v>
      </c>
      <c r="FM2" s="81" t="s">
        <v>470</v>
      </c>
      <c r="FP2" s="81" t="s">
        <v>318</v>
      </c>
      <c r="FQ2" s="81">
        <v>1</v>
      </c>
      <c r="FR2" s="81" t="s">
        <v>504</v>
      </c>
      <c r="FU2" s="81" t="s">
        <v>318</v>
      </c>
      <c r="FV2" s="81">
        <v>1</v>
      </c>
      <c r="FW2" s="81" t="s">
        <v>399</v>
      </c>
      <c r="FZ2" s="81" t="s">
        <v>318</v>
      </c>
      <c r="GA2" s="81">
        <v>1</v>
      </c>
      <c r="GB2" s="81" t="s">
        <v>502</v>
      </c>
      <c r="GE2" s="81" t="s">
        <v>318</v>
      </c>
      <c r="GF2" s="81">
        <v>1</v>
      </c>
      <c r="GG2" s="81" t="s">
        <v>586</v>
      </c>
      <c r="GL2" s="81">
        <v>1</v>
      </c>
      <c r="GM2" s="81">
        <v>0</v>
      </c>
      <c r="GN2" s="81">
        <f>SUM(GS75:GS92)</f>
        <v>18</v>
      </c>
      <c r="GO2" s="81">
        <v>0</v>
      </c>
      <c r="GP2" s="81">
        <v>175</v>
      </c>
      <c r="GR2" s="81" t="s">
        <v>318</v>
      </c>
      <c r="GS2" s="81">
        <v>1</v>
      </c>
      <c r="GT2" s="81" t="s">
        <v>597</v>
      </c>
      <c r="GV2" s="81" t="s">
        <v>318</v>
      </c>
      <c r="GW2" s="81">
        <v>1</v>
      </c>
      <c r="GX2" s="81" t="s">
        <v>609</v>
      </c>
      <c r="GZ2" s="81" t="s">
        <v>318</v>
      </c>
      <c r="HA2" s="81">
        <v>1</v>
      </c>
      <c r="HB2" s="81" t="s">
        <v>610</v>
      </c>
      <c r="HD2" s="81" t="s">
        <v>318</v>
      </c>
      <c r="HE2" s="81">
        <v>1</v>
      </c>
      <c r="HF2" s="81" t="s">
        <v>607</v>
      </c>
      <c r="HH2" s="81" t="s">
        <v>318</v>
      </c>
      <c r="HI2" s="81">
        <v>1</v>
      </c>
      <c r="HJ2" s="81" t="s">
        <v>590</v>
      </c>
      <c r="HP2" s="81">
        <v>1</v>
      </c>
      <c r="HQ2" s="81">
        <v>0</v>
      </c>
      <c r="HR2" s="81">
        <v>0</v>
      </c>
      <c r="HS2" s="81">
        <v>0</v>
      </c>
      <c r="HT2" s="81">
        <v>200</v>
      </c>
      <c r="HU2" t="s">
        <v>318</v>
      </c>
      <c r="HV2">
        <v>1</v>
      </c>
      <c r="HW2" t="s">
        <v>596</v>
      </c>
      <c r="HY2" t="s">
        <v>318</v>
      </c>
      <c r="HZ2">
        <v>1</v>
      </c>
      <c r="IA2" t="s">
        <v>628</v>
      </c>
      <c r="IC2" t="s">
        <v>318</v>
      </c>
      <c r="ID2">
        <v>1</v>
      </c>
      <c r="IE2" t="s">
        <v>521</v>
      </c>
      <c r="IG2" t="s">
        <v>318</v>
      </c>
      <c r="IH2">
        <v>1</v>
      </c>
      <c r="II2" t="s">
        <v>551</v>
      </c>
      <c r="IK2" t="s">
        <v>318</v>
      </c>
      <c r="IL2">
        <v>1</v>
      </c>
      <c r="IM2" t="s">
        <v>554</v>
      </c>
      <c r="IO2" s="81">
        <v>1</v>
      </c>
      <c r="IP2" s="81">
        <v>0</v>
      </c>
      <c r="IQ2" s="81">
        <v>0</v>
      </c>
      <c r="IR2" s="81">
        <v>0</v>
      </c>
      <c r="IS2" s="81">
        <v>225</v>
      </c>
      <c r="IT2" s="81" t="s">
        <v>318</v>
      </c>
      <c r="IU2" s="81">
        <v>1</v>
      </c>
      <c r="IV2" s="81" t="s">
        <v>652</v>
      </c>
      <c r="IX2" s="81" t="s">
        <v>318</v>
      </c>
      <c r="IY2" s="81">
        <v>1</v>
      </c>
      <c r="IZ2" s="81" t="s">
        <v>651</v>
      </c>
      <c r="JB2" s="81" t="s">
        <v>317</v>
      </c>
      <c r="JC2" s="81">
        <v>1</v>
      </c>
      <c r="JD2" s="81" t="s">
        <v>650</v>
      </c>
      <c r="JF2" s="81" t="s">
        <v>380</v>
      </c>
      <c r="JG2" s="81">
        <v>1</v>
      </c>
      <c r="JH2" s="81" t="s">
        <v>649</v>
      </c>
      <c r="JJ2" s="81" t="s">
        <v>289</v>
      </c>
      <c r="JK2" s="81">
        <v>1</v>
      </c>
      <c r="JL2" s="81" t="s">
        <v>648</v>
      </c>
      <c r="JM2" s="81">
        <v>1</v>
      </c>
      <c r="JN2" s="81">
        <v>0</v>
      </c>
      <c r="JO2" s="81">
        <v>0</v>
      </c>
      <c r="JP2" s="81">
        <v>0</v>
      </c>
      <c r="JQ2" s="81">
        <v>175</v>
      </c>
      <c r="JR2" s="81" t="s">
        <v>318</v>
      </c>
      <c r="JS2" s="81">
        <v>1</v>
      </c>
      <c r="JT2" s="81" t="s">
        <v>647</v>
      </c>
      <c r="JV2" s="81" t="s">
        <v>318</v>
      </c>
      <c r="JW2" s="81">
        <v>1</v>
      </c>
      <c r="JX2" s="81" t="s">
        <v>646</v>
      </c>
      <c r="JZ2" s="81" t="s">
        <v>318</v>
      </c>
      <c r="KA2" s="81">
        <v>1</v>
      </c>
      <c r="KB2" s="81" t="s">
        <v>630</v>
      </c>
      <c r="KD2" s="81" t="s">
        <v>380</v>
      </c>
      <c r="KE2" s="81">
        <v>1</v>
      </c>
      <c r="KF2" s="81" t="s">
        <v>645</v>
      </c>
      <c r="KH2" s="81" t="s">
        <v>380</v>
      </c>
      <c r="KI2" s="81">
        <v>1</v>
      </c>
      <c r="KJ2" s="81" t="s">
        <v>539</v>
      </c>
    </row>
    <row r="3" spans="1:296">
      <c r="D3">
        <v>1</v>
      </c>
      <c r="E3">
        <v>43</v>
      </c>
      <c r="F3">
        <v>29</v>
      </c>
      <c r="G3">
        <v>2</v>
      </c>
      <c r="H3">
        <v>225</v>
      </c>
      <c r="K3" t="s">
        <v>221</v>
      </c>
      <c r="L3">
        <v>1</v>
      </c>
      <c r="M3" t="s">
        <v>398</v>
      </c>
      <c r="P3" t="s">
        <v>221</v>
      </c>
      <c r="Q3">
        <v>1</v>
      </c>
      <c r="R3" t="s">
        <v>365</v>
      </c>
      <c r="U3" t="s">
        <v>221</v>
      </c>
      <c r="V3">
        <v>1</v>
      </c>
      <c r="W3" t="s">
        <v>350</v>
      </c>
      <c r="Z3" t="s">
        <v>221</v>
      </c>
      <c r="AA3">
        <v>1</v>
      </c>
      <c r="AB3" t="s">
        <v>448</v>
      </c>
      <c r="AE3" t="s">
        <v>221</v>
      </c>
      <c r="AF3">
        <v>1</v>
      </c>
      <c r="AG3" t="s">
        <v>409</v>
      </c>
      <c r="AI3">
        <v>1</v>
      </c>
      <c r="AJ3">
        <f>SUM(AO1:AO93)</f>
        <v>93</v>
      </c>
      <c r="AK3">
        <f>SUM(AO136:AO192)</f>
        <v>57</v>
      </c>
      <c r="AL3">
        <v>3</v>
      </c>
      <c r="AM3">
        <v>225</v>
      </c>
      <c r="AN3" t="s">
        <v>221</v>
      </c>
      <c r="AO3">
        <v>1</v>
      </c>
      <c r="AP3" t="s">
        <v>406</v>
      </c>
      <c r="AS3" t="s">
        <v>220</v>
      </c>
      <c r="AT3">
        <v>1</v>
      </c>
      <c r="AU3" t="s">
        <v>366</v>
      </c>
      <c r="AX3" t="s">
        <v>221</v>
      </c>
      <c r="AY3">
        <v>1</v>
      </c>
      <c r="AZ3" t="s">
        <v>394</v>
      </c>
      <c r="BC3" t="s">
        <v>221</v>
      </c>
      <c r="BD3">
        <v>1</v>
      </c>
      <c r="BE3" t="s">
        <v>343</v>
      </c>
      <c r="BH3" t="s">
        <v>221</v>
      </c>
      <c r="BI3">
        <v>1</v>
      </c>
      <c r="BJ3" t="s">
        <v>653</v>
      </c>
      <c r="BL3" t="s">
        <v>147</v>
      </c>
      <c r="BM3">
        <v>1</v>
      </c>
      <c r="BN3" t="s">
        <v>314</v>
      </c>
      <c r="BT3">
        <v>2</v>
      </c>
      <c r="BU3">
        <v>42</v>
      </c>
      <c r="BV3">
        <v>0</v>
      </c>
      <c r="BW3">
        <v>26</v>
      </c>
      <c r="BX3">
        <v>250</v>
      </c>
      <c r="BY3" t="s">
        <v>236</v>
      </c>
      <c r="BZ3">
        <v>1</v>
      </c>
      <c r="CA3" t="s">
        <v>485</v>
      </c>
      <c r="CC3" t="s">
        <v>236</v>
      </c>
      <c r="CD3">
        <v>1</v>
      </c>
      <c r="CE3" t="s">
        <v>368</v>
      </c>
      <c r="CH3" t="s">
        <v>236</v>
      </c>
      <c r="CI3">
        <v>1</v>
      </c>
      <c r="CJ3" t="s">
        <v>330</v>
      </c>
      <c r="CM3" t="s">
        <v>236</v>
      </c>
      <c r="CN3">
        <v>1</v>
      </c>
      <c r="CO3" t="s">
        <v>535</v>
      </c>
      <c r="CR3" t="s">
        <v>236</v>
      </c>
      <c r="CS3">
        <v>1</v>
      </c>
      <c r="CT3" t="s">
        <v>640</v>
      </c>
      <c r="CV3">
        <v>2</v>
      </c>
      <c r="CW3">
        <f>SUM(DG1:DG8)</f>
        <v>8</v>
      </c>
      <c r="CX3">
        <v>0</v>
      </c>
      <c r="CY3">
        <v>0</v>
      </c>
      <c r="CZ3">
        <v>125</v>
      </c>
      <c r="DB3" t="s">
        <v>221</v>
      </c>
      <c r="DC3">
        <v>1</v>
      </c>
      <c r="DD3" t="s">
        <v>306</v>
      </c>
      <c r="DF3" t="s">
        <v>221</v>
      </c>
      <c r="DG3">
        <v>1</v>
      </c>
      <c r="DH3" t="s">
        <v>316</v>
      </c>
      <c r="DK3" t="s">
        <v>221</v>
      </c>
      <c r="DL3">
        <v>1</v>
      </c>
      <c r="DM3" t="s">
        <v>308</v>
      </c>
      <c r="DP3" t="s">
        <v>221</v>
      </c>
      <c r="DQ3">
        <v>1</v>
      </c>
      <c r="DR3" t="s">
        <v>297</v>
      </c>
      <c r="DU3" t="s">
        <v>221</v>
      </c>
      <c r="DV3">
        <v>1</v>
      </c>
      <c r="DW3" t="s">
        <v>312</v>
      </c>
      <c r="DY3">
        <v>2</v>
      </c>
      <c r="DZ3">
        <f>SUM(EI1:EI10)</f>
        <v>10</v>
      </c>
      <c r="EA3">
        <v>0</v>
      </c>
      <c r="EB3">
        <v>0</v>
      </c>
      <c r="EC3">
        <v>150</v>
      </c>
      <c r="ED3" t="s">
        <v>221</v>
      </c>
      <c r="EE3">
        <v>1</v>
      </c>
      <c r="EF3" t="s">
        <v>291</v>
      </c>
      <c r="EH3" t="s">
        <v>221</v>
      </c>
      <c r="EI3">
        <v>1</v>
      </c>
      <c r="EJ3" t="s">
        <v>316</v>
      </c>
      <c r="EM3" t="s">
        <v>221</v>
      </c>
      <c r="EN3">
        <v>1</v>
      </c>
      <c r="EO3" t="s">
        <v>308</v>
      </c>
      <c r="EQ3" t="s">
        <v>221</v>
      </c>
      <c r="ER3">
        <v>1</v>
      </c>
      <c r="ES3" t="s">
        <v>297</v>
      </c>
      <c r="EV3" t="s">
        <v>221</v>
      </c>
      <c r="EW3">
        <v>1</v>
      </c>
      <c r="EX3" t="s">
        <v>312</v>
      </c>
      <c r="FF3" s="81">
        <v>2</v>
      </c>
      <c r="FG3" s="81">
        <v>0</v>
      </c>
      <c r="FH3" s="81">
        <f>SUM(FQ57:FQ82)</f>
        <v>26</v>
      </c>
      <c r="FI3" s="81">
        <v>0</v>
      </c>
      <c r="FJ3" s="81">
        <v>250</v>
      </c>
      <c r="FK3" s="81" t="s">
        <v>318</v>
      </c>
      <c r="FL3" s="81">
        <v>1</v>
      </c>
      <c r="FM3" s="81" t="s">
        <v>470</v>
      </c>
      <c r="FP3" s="81" t="s">
        <v>318</v>
      </c>
      <c r="FQ3" s="81">
        <v>1</v>
      </c>
      <c r="FR3" s="81" t="s">
        <v>504</v>
      </c>
      <c r="FU3" s="81" t="s">
        <v>318</v>
      </c>
      <c r="FV3" s="81">
        <v>1</v>
      </c>
      <c r="FW3" s="81" t="s">
        <v>399</v>
      </c>
      <c r="FZ3" s="81" t="s">
        <v>318</v>
      </c>
      <c r="GA3" s="81">
        <v>1</v>
      </c>
      <c r="GB3" s="81" t="s">
        <v>502</v>
      </c>
      <c r="GE3" s="81" t="s">
        <v>318</v>
      </c>
      <c r="GF3" s="81">
        <v>1</v>
      </c>
      <c r="GG3" s="81" t="s">
        <v>586</v>
      </c>
      <c r="GL3" s="81">
        <v>2</v>
      </c>
      <c r="GM3" s="81">
        <v>0</v>
      </c>
      <c r="GN3" s="81">
        <f>SUM(GW52:GW61)</f>
        <v>10</v>
      </c>
      <c r="GO3" s="81">
        <v>0</v>
      </c>
      <c r="GP3" s="81">
        <v>175</v>
      </c>
      <c r="GR3" s="81" t="s">
        <v>318</v>
      </c>
      <c r="GS3" s="81">
        <v>1</v>
      </c>
      <c r="GT3" s="81" t="s">
        <v>597</v>
      </c>
      <c r="GV3" s="81" t="s">
        <v>318</v>
      </c>
      <c r="GW3" s="81">
        <v>1</v>
      </c>
      <c r="GX3" s="81" t="s">
        <v>609</v>
      </c>
      <c r="GZ3" s="81" t="s">
        <v>318</v>
      </c>
      <c r="HA3" s="81">
        <v>1</v>
      </c>
      <c r="HB3" s="81" t="s">
        <v>610</v>
      </c>
      <c r="HD3" s="81" t="s">
        <v>318</v>
      </c>
      <c r="HE3" s="81">
        <v>1</v>
      </c>
      <c r="HF3" s="81" t="s">
        <v>607</v>
      </c>
      <c r="HH3" s="81" t="s">
        <v>318</v>
      </c>
      <c r="HI3" s="81">
        <v>1</v>
      </c>
      <c r="HJ3" s="81" t="s">
        <v>590</v>
      </c>
      <c r="HP3" s="81">
        <v>2</v>
      </c>
      <c r="HQ3" s="81">
        <v>0</v>
      </c>
      <c r="HR3" s="81">
        <f>SUM(HZ39:HZ56)</f>
        <v>18</v>
      </c>
      <c r="HS3" s="81">
        <v>0</v>
      </c>
      <c r="HT3" s="81">
        <v>175</v>
      </c>
      <c r="HU3" t="s">
        <v>318</v>
      </c>
      <c r="HV3">
        <v>1</v>
      </c>
      <c r="HW3" t="s">
        <v>596</v>
      </c>
      <c r="HY3" t="s">
        <v>318</v>
      </c>
      <c r="HZ3">
        <v>1</v>
      </c>
      <c r="IA3" t="s">
        <v>628</v>
      </c>
      <c r="IC3" t="s">
        <v>318</v>
      </c>
      <c r="ID3">
        <v>1</v>
      </c>
      <c r="IE3" t="s">
        <v>560</v>
      </c>
      <c r="IG3" t="s">
        <v>318</v>
      </c>
      <c r="IH3">
        <v>1</v>
      </c>
      <c r="II3" t="s">
        <v>551</v>
      </c>
      <c r="IK3" t="s">
        <v>318</v>
      </c>
      <c r="IL3">
        <v>1</v>
      </c>
      <c r="IM3" t="s">
        <v>554</v>
      </c>
      <c r="IO3" s="81">
        <v>2</v>
      </c>
      <c r="IP3" s="81">
        <v>0</v>
      </c>
      <c r="IQ3" s="81">
        <v>0</v>
      </c>
      <c r="IR3" s="81">
        <v>0</v>
      </c>
      <c r="IS3" s="81">
        <v>225</v>
      </c>
      <c r="IT3" s="81" t="s">
        <v>318</v>
      </c>
      <c r="IU3" s="81">
        <v>1</v>
      </c>
      <c r="IV3" s="81" t="s">
        <v>652</v>
      </c>
      <c r="IX3" s="81" t="s">
        <v>318</v>
      </c>
      <c r="IY3" s="81">
        <v>1</v>
      </c>
      <c r="IZ3" s="81" t="s">
        <v>651</v>
      </c>
      <c r="JB3" s="81" t="s">
        <v>317</v>
      </c>
      <c r="JC3" s="81">
        <v>1</v>
      </c>
      <c r="JD3" s="81" t="s">
        <v>650</v>
      </c>
      <c r="JF3" s="81" t="s">
        <v>380</v>
      </c>
      <c r="JG3" s="81">
        <v>1</v>
      </c>
      <c r="JH3" s="81" t="s">
        <v>649</v>
      </c>
      <c r="JJ3" s="81" t="s">
        <v>289</v>
      </c>
      <c r="JK3" s="81">
        <v>1</v>
      </c>
      <c r="JL3" s="81" t="s">
        <v>648</v>
      </c>
      <c r="JM3" s="81">
        <v>2</v>
      </c>
      <c r="JN3" s="81">
        <v>0</v>
      </c>
      <c r="JO3" s="81">
        <v>0</v>
      </c>
      <c r="JP3" s="81">
        <v>0</v>
      </c>
      <c r="JQ3" s="81">
        <v>175</v>
      </c>
      <c r="JR3" s="81" t="s">
        <v>318</v>
      </c>
      <c r="JS3" s="81">
        <v>1</v>
      </c>
      <c r="JT3" s="81" t="s">
        <v>647</v>
      </c>
      <c r="JV3" s="81" t="s">
        <v>318</v>
      </c>
      <c r="JW3" s="81">
        <v>1</v>
      </c>
      <c r="JX3" s="81" t="s">
        <v>646</v>
      </c>
      <c r="JZ3" s="81" t="s">
        <v>318</v>
      </c>
      <c r="KA3" s="81">
        <v>1</v>
      </c>
      <c r="KB3" s="81" t="s">
        <v>630</v>
      </c>
      <c r="KD3" s="81" t="s">
        <v>380</v>
      </c>
      <c r="KE3" s="81">
        <v>1</v>
      </c>
      <c r="KF3" s="81" t="s">
        <v>645</v>
      </c>
      <c r="KH3" s="81" t="s">
        <v>380</v>
      </c>
      <c r="KI3" s="81">
        <v>1</v>
      </c>
      <c r="KJ3" s="81" t="s">
        <v>539</v>
      </c>
    </row>
    <row r="4" spans="1:296">
      <c r="D4">
        <v>2</v>
      </c>
      <c r="E4">
        <v>21</v>
      </c>
      <c r="F4">
        <v>21</v>
      </c>
      <c r="G4">
        <v>0</v>
      </c>
      <c r="H4">
        <v>250</v>
      </c>
      <c r="K4" t="s">
        <v>221</v>
      </c>
      <c r="L4">
        <v>1</v>
      </c>
      <c r="M4" t="s">
        <v>398</v>
      </c>
      <c r="P4" t="s">
        <v>221</v>
      </c>
      <c r="Q4">
        <v>1</v>
      </c>
      <c r="R4" t="s">
        <v>365</v>
      </c>
      <c r="U4" t="s">
        <v>221</v>
      </c>
      <c r="V4">
        <v>1</v>
      </c>
      <c r="W4" t="s">
        <v>347</v>
      </c>
      <c r="Z4" t="s">
        <v>221</v>
      </c>
      <c r="AA4">
        <v>1</v>
      </c>
      <c r="AB4" t="s">
        <v>448</v>
      </c>
      <c r="AE4" t="s">
        <v>221</v>
      </c>
      <c r="AF4">
        <v>1</v>
      </c>
      <c r="AG4" t="s">
        <v>409</v>
      </c>
      <c r="AI4">
        <v>2</v>
      </c>
      <c r="AJ4">
        <v>53</v>
      </c>
      <c r="AK4">
        <f>SUM(AT196:AT210)</f>
        <v>15</v>
      </c>
      <c r="AL4">
        <v>1</v>
      </c>
      <c r="AM4">
        <v>250</v>
      </c>
      <c r="AN4" t="s">
        <v>221</v>
      </c>
      <c r="AO4">
        <v>1</v>
      </c>
      <c r="AP4" t="s">
        <v>406</v>
      </c>
      <c r="AS4" t="s">
        <v>221</v>
      </c>
      <c r="AT4">
        <v>1</v>
      </c>
      <c r="AU4" t="s">
        <v>367</v>
      </c>
      <c r="AX4" t="s">
        <v>221</v>
      </c>
      <c r="AY4">
        <v>1</v>
      </c>
      <c r="AZ4" t="s">
        <v>352</v>
      </c>
      <c r="BC4" t="s">
        <v>221</v>
      </c>
      <c r="BD4">
        <v>1</v>
      </c>
      <c r="BE4" t="s">
        <v>343</v>
      </c>
      <c r="BH4" t="s">
        <v>221</v>
      </c>
      <c r="BI4">
        <v>1</v>
      </c>
      <c r="BJ4" t="s">
        <v>653</v>
      </c>
      <c r="BL4" t="s">
        <v>147</v>
      </c>
      <c r="BM4">
        <v>1</v>
      </c>
      <c r="BN4" t="s">
        <v>333</v>
      </c>
      <c r="BT4">
        <v>3</v>
      </c>
      <c r="BU4">
        <v>19</v>
      </c>
      <c r="BV4">
        <v>1</v>
      </c>
      <c r="BW4">
        <v>31</v>
      </c>
      <c r="BX4">
        <v>250</v>
      </c>
      <c r="BY4" t="s">
        <v>236</v>
      </c>
      <c r="BZ4">
        <v>1</v>
      </c>
      <c r="CA4" t="s">
        <v>485</v>
      </c>
      <c r="CC4" t="s">
        <v>236</v>
      </c>
      <c r="CD4">
        <v>1</v>
      </c>
      <c r="CE4" t="s">
        <v>368</v>
      </c>
      <c r="CH4" t="s">
        <v>236</v>
      </c>
      <c r="CI4">
        <v>1</v>
      </c>
      <c r="CJ4" t="s">
        <v>505</v>
      </c>
      <c r="CM4" t="s">
        <v>236</v>
      </c>
      <c r="CN4">
        <v>1</v>
      </c>
      <c r="CO4" t="s">
        <v>528</v>
      </c>
      <c r="CR4" t="s">
        <v>236</v>
      </c>
      <c r="CS4">
        <v>1</v>
      </c>
      <c r="CT4" t="s">
        <v>640</v>
      </c>
      <c r="CV4">
        <v>3</v>
      </c>
      <c r="CW4">
        <f>SUM(DL1:DL18)</f>
        <v>18</v>
      </c>
      <c r="CX4">
        <v>0</v>
      </c>
      <c r="CY4">
        <v>3</v>
      </c>
      <c r="CZ4">
        <v>150</v>
      </c>
      <c r="DB4" t="s">
        <v>221</v>
      </c>
      <c r="DC4">
        <v>1</v>
      </c>
      <c r="DD4" t="s">
        <v>306</v>
      </c>
      <c r="DF4" t="s">
        <v>221</v>
      </c>
      <c r="DG4">
        <v>1</v>
      </c>
      <c r="DH4" t="s">
        <v>316</v>
      </c>
      <c r="DK4" t="s">
        <v>221</v>
      </c>
      <c r="DL4">
        <v>1</v>
      </c>
      <c r="DM4" t="s">
        <v>308</v>
      </c>
      <c r="DP4" t="s">
        <v>221</v>
      </c>
      <c r="DQ4">
        <v>1</v>
      </c>
      <c r="DR4" t="s">
        <v>297</v>
      </c>
      <c r="DU4" t="s">
        <v>221</v>
      </c>
      <c r="DV4">
        <v>1</v>
      </c>
      <c r="DW4" t="s">
        <v>312</v>
      </c>
      <c r="DY4">
        <v>3</v>
      </c>
      <c r="DZ4">
        <f>SUM(EN1:EN18)</f>
        <v>18</v>
      </c>
      <c r="EA4">
        <v>0</v>
      </c>
      <c r="EB4">
        <v>3</v>
      </c>
      <c r="EC4">
        <v>150</v>
      </c>
      <c r="ED4" t="s">
        <v>221</v>
      </c>
      <c r="EE4">
        <v>1</v>
      </c>
      <c r="EF4" t="s">
        <v>291</v>
      </c>
      <c r="EH4" t="s">
        <v>221</v>
      </c>
      <c r="EI4">
        <v>1</v>
      </c>
      <c r="EJ4" t="s">
        <v>316</v>
      </c>
      <c r="EM4" t="s">
        <v>221</v>
      </c>
      <c r="EN4">
        <v>1</v>
      </c>
      <c r="EO4" t="s">
        <v>308</v>
      </c>
      <c r="EQ4" t="s">
        <v>221</v>
      </c>
      <c r="ER4">
        <v>1</v>
      </c>
      <c r="ES4" t="s">
        <v>297</v>
      </c>
      <c r="EV4" t="s">
        <v>221</v>
      </c>
      <c r="EW4">
        <v>1</v>
      </c>
      <c r="EX4" t="s">
        <v>312</v>
      </c>
      <c r="FF4" s="81">
        <v>3</v>
      </c>
      <c r="FG4" s="81">
        <v>0</v>
      </c>
      <c r="FH4" s="81">
        <f>SUM(FV6:FV26)</f>
        <v>21</v>
      </c>
      <c r="FI4" s="81">
        <v>0</v>
      </c>
      <c r="FJ4" s="81">
        <v>250</v>
      </c>
      <c r="FK4" s="81" t="s">
        <v>318</v>
      </c>
      <c r="FL4" s="81">
        <v>1</v>
      </c>
      <c r="FM4" s="81" t="s">
        <v>470</v>
      </c>
      <c r="FP4" s="81" t="s">
        <v>318</v>
      </c>
      <c r="FQ4" s="81">
        <v>1</v>
      </c>
      <c r="FR4" s="81" t="s">
        <v>504</v>
      </c>
      <c r="FU4" s="81" t="s">
        <v>318</v>
      </c>
      <c r="FV4" s="81">
        <v>1</v>
      </c>
      <c r="FW4" s="81" t="s">
        <v>399</v>
      </c>
      <c r="FZ4" s="81" t="s">
        <v>318</v>
      </c>
      <c r="GA4" s="81">
        <v>1</v>
      </c>
      <c r="GB4" s="81" t="s">
        <v>502</v>
      </c>
      <c r="GE4" s="81" t="s">
        <v>318</v>
      </c>
      <c r="GF4" s="81">
        <v>1</v>
      </c>
      <c r="GG4" s="81" t="s">
        <v>586</v>
      </c>
      <c r="GL4" s="81">
        <v>3</v>
      </c>
      <c r="GM4" s="81">
        <v>0</v>
      </c>
      <c r="GN4" s="81">
        <f>SUM(HA60:HA72)</f>
        <v>13</v>
      </c>
      <c r="GO4" s="81">
        <v>0</v>
      </c>
      <c r="GP4" s="81">
        <v>200</v>
      </c>
      <c r="GR4" s="81" t="s">
        <v>318</v>
      </c>
      <c r="GS4" s="81">
        <v>1</v>
      </c>
      <c r="GT4" s="81" t="s">
        <v>597</v>
      </c>
      <c r="GV4" s="81" t="s">
        <v>318</v>
      </c>
      <c r="GW4" s="81">
        <v>1</v>
      </c>
      <c r="GX4" s="81" t="s">
        <v>609</v>
      </c>
      <c r="GZ4" s="81" t="s">
        <v>318</v>
      </c>
      <c r="HA4" s="81">
        <v>1</v>
      </c>
      <c r="HB4" s="81" t="s">
        <v>592</v>
      </c>
      <c r="HD4" s="81" t="s">
        <v>318</v>
      </c>
      <c r="HE4" s="81">
        <v>1</v>
      </c>
      <c r="HF4" s="81" t="s">
        <v>607</v>
      </c>
      <c r="HH4" s="81" t="s">
        <v>318</v>
      </c>
      <c r="HI4" s="81">
        <v>1</v>
      </c>
      <c r="HJ4" s="81" t="s">
        <v>590</v>
      </c>
      <c r="HP4" s="81">
        <v>3</v>
      </c>
      <c r="HQ4" s="81">
        <v>0</v>
      </c>
      <c r="HR4" s="81">
        <f>SUM(ID109:ID128)</f>
        <v>20</v>
      </c>
      <c r="HS4" s="81">
        <v>0</v>
      </c>
      <c r="HT4" s="81">
        <v>200</v>
      </c>
      <c r="HU4" t="s">
        <v>318</v>
      </c>
      <c r="HV4">
        <v>1</v>
      </c>
      <c r="HW4" t="s">
        <v>596</v>
      </c>
      <c r="HY4" t="s">
        <v>318</v>
      </c>
      <c r="HZ4">
        <v>1</v>
      </c>
      <c r="IA4" t="s">
        <v>628</v>
      </c>
      <c r="IC4" t="s">
        <v>318</v>
      </c>
      <c r="ID4">
        <v>1</v>
      </c>
      <c r="IE4" t="s">
        <v>560</v>
      </c>
      <c r="IG4" t="s">
        <v>318</v>
      </c>
      <c r="IH4">
        <v>1</v>
      </c>
      <c r="II4" t="s">
        <v>551</v>
      </c>
      <c r="IK4" t="s">
        <v>318</v>
      </c>
      <c r="IL4">
        <v>1</v>
      </c>
      <c r="IM4" t="s">
        <v>554</v>
      </c>
      <c r="IO4" s="81">
        <v>3</v>
      </c>
      <c r="IP4" s="81">
        <v>0</v>
      </c>
      <c r="IQ4" s="81">
        <v>175</v>
      </c>
      <c r="IR4" s="81">
        <v>0</v>
      </c>
      <c r="IS4" s="81">
        <v>225</v>
      </c>
      <c r="IT4" s="81" t="s">
        <v>318</v>
      </c>
      <c r="IU4" s="81">
        <v>1</v>
      </c>
      <c r="IV4" s="81" t="s">
        <v>652</v>
      </c>
      <c r="IX4" s="81" t="s">
        <v>318</v>
      </c>
      <c r="IY4" s="81">
        <v>1</v>
      </c>
      <c r="IZ4" s="81" t="s">
        <v>651</v>
      </c>
      <c r="JB4" s="81" t="s">
        <v>317</v>
      </c>
      <c r="JC4" s="81">
        <v>1</v>
      </c>
      <c r="JD4" s="81" t="s">
        <v>650</v>
      </c>
      <c r="JF4" s="81" t="s">
        <v>380</v>
      </c>
      <c r="JG4" s="81">
        <v>1</v>
      </c>
      <c r="JH4" s="81" t="s">
        <v>649</v>
      </c>
      <c r="JJ4" s="81" t="s">
        <v>289</v>
      </c>
      <c r="JK4" s="81">
        <v>1</v>
      </c>
      <c r="JL4" s="81" t="s">
        <v>648</v>
      </c>
      <c r="JM4" s="81">
        <v>3</v>
      </c>
      <c r="JN4" s="81">
        <v>0</v>
      </c>
      <c r="JO4" s="81">
        <f>SUM(KA63:KA175)</f>
        <v>113</v>
      </c>
      <c r="JP4" s="81">
        <v>0</v>
      </c>
      <c r="JQ4" s="81">
        <v>175</v>
      </c>
      <c r="JR4" s="81" t="s">
        <v>318</v>
      </c>
      <c r="JS4" s="81">
        <v>1</v>
      </c>
      <c r="JT4" s="81" t="s">
        <v>647</v>
      </c>
      <c r="JV4" s="81" t="s">
        <v>318</v>
      </c>
      <c r="JW4" s="81">
        <v>1</v>
      </c>
      <c r="JX4" s="81" t="s">
        <v>646</v>
      </c>
      <c r="JZ4" s="81" t="s">
        <v>318</v>
      </c>
      <c r="KA4" s="81">
        <v>1</v>
      </c>
      <c r="KB4" s="81" t="s">
        <v>630</v>
      </c>
      <c r="KD4" s="81" t="s">
        <v>380</v>
      </c>
      <c r="KE4" s="81">
        <v>1</v>
      </c>
      <c r="KF4" s="81" t="s">
        <v>645</v>
      </c>
      <c r="KH4" s="81" t="s">
        <v>380</v>
      </c>
      <c r="KI4" s="81">
        <v>1</v>
      </c>
      <c r="KJ4" s="81" t="s">
        <v>539</v>
      </c>
    </row>
    <row r="5" spans="1:296">
      <c r="D5">
        <v>3</v>
      </c>
      <c r="E5">
        <v>62</v>
      </c>
      <c r="F5">
        <v>28</v>
      </c>
      <c r="G5">
        <v>5</v>
      </c>
      <c r="H5">
        <v>250</v>
      </c>
      <c r="K5" t="s">
        <v>221</v>
      </c>
      <c r="L5">
        <v>1</v>
      </c>
      <c r="M5" t="s">
        <v>418</v>
      </c>
      <c r="P5" t="s">
        <v>221</v>
      </c>
      <c r="Q5">
        <v>1</v>
      </c>
      <c r="R5" t="s">
        <v>365</v>
      </c>
      <c r="U5" t="s">
        <v>221</v>
      </c>
      <c r="V5">
        <v>1</v>
      </c>
      <c r="W5" t="s">
        <v>347</v>
      </c>
      <c r="Z5" t="s">
        <v>221</v>
      </c>
      <c r="AA5">
        <v>1</v>
      </c>
      <c r="AB5" t="s">
        <v>448</v>
      </c>
      <c r="AE5" t="s">
        <v>221</v>
      </c>
      <c r="AF5">
        <v>1</v>
      </c>
      <c r="AG5" t="s">
        <v>409</v>
      </c>
      <c r="AI5">
        <v>3</v>
      </c>
      <c r="AJ5">
        <f>SUM(AY1:AY64)</f>
        <v>64</v>
      </c>
      <c r="AK5">
        <f>SUM(AY184:AY196)</f>
        <v>13</v>
      </c>
      <c r="AL5">
        <v>20</v>
      </c>
      <c r="AM5">
        <v>250</v>
      </c>
      <c r="AN5" t="s">
        <v>221</v>
      </c>
      <c r="AO5">
        <v>1</v>
      </c>
      <c r="AP5" t="s">
        <v>406</v>
      </c>
      <c r="AS5" t="s">
        <v>221</v>
      </c>
      <c r="AT5">
        <v>1</v>
      </c>
      <c r="AU5" t="s">
        <v>367</v>
      </c>
      <c r="AX5" t="s">
        <v>221</v>
      </c>
      <c r="AY5">
        <v>1</v>
      </c>
      <c r="AZ5" t="s">
        <v>352</v>
      </c>
      <c r="BC5" t="s">
        <v>221</v>
      </c>
      <c r="BD5">
        <v>1</v>
      </c>
      <c r="BE5" t="s">
        <v>343</v>
      </c>
      <c r="BH5" t="s">
        <v>221</v>
      </c>
      <c r="BI5">
        <v>1</v>
      </c>
      <c r="BJ5" t="s">
        <v>653</v>
      </c>
      <c r="BL5" t="s">
        <v>147</v>
      </c>
      <c r="BM5">
        <v>1</v>
      </c>
      <c r="BN5" t="s">
        <v>333</v>
      </c>
      <c r="BT5">
        <v>4</v>
      </c>
      <c r="BU5">
        <v>21</v>
      </c>
      <c r="BV5">
        <v>0</v>
      </c>
      <c r="BW5">
        <v>23</v>
      </c>
      <c r="BX5">
        <v>175</v>
      </c>
      <c r="BY5" t="s">
        <v>236</v>
      </c>
      <c r="BZ5">
        <v>1</v>
      </c>
      <c r="CA5" t="s">
        <v>485</v>
      </c>
      <c r="CC5" t="s">
        <v>236</v>
      </c>
      <c r="CD5">
        <v>1</v>
      </c>
      <c r="CE5" t="s">
        <v>368</v>
      </c>
      <c r="CH5" t="s">
        <v>236</v>
      </c>
      <c r="CI5">
        <v>1</v>
      </c>
      <c r="CJ5" t="s">
        <v>505</v>
      </c>
      <c r="CM5" t="s">
        <v>236</v>
      </c>
      <c r="CN5">
        <v>1</v>
      </c>
      <c r="CO5" t="s">
        <v>528</v>
      </c>
      <c r="CR5" t="s">
        <v>236</v>
      </c>
      <c r="CS5">
        <v>1</v>
      </c>
      <c r="CT5" t="s">
        <v>640</v>
      </c>
      <c r="CV5">
        <v>4</v>
      </c>
      <c r="CW5">
        <f>SUM(DQ1:DQ19)</f>
        <v>19</v>
      </c>
      <c r="CX5">
        <v>0</v>
      </c>
      <c r="CY5">
        <v>7</v>
      </c>
      <c r="CZ5">
        <v>150</v>
      </c>
      <c r="DB5" t="s">
        <v>221</v>
      </c>
      <c r="DC5">
        <v>1</v>
      </c>
      <c r="DD5" t="s">
        <v>311</v>
      </c>
      <c r="DF5" t="s">
        <v>221</v>
      </c>
      <c r="DG5">
        <v>1</v>
      </c>
      <c r="DH5" t="s">
        <v>316</v>
      </c>
      <c r="DK5" t="s">
        <v>221</v>
      </c>
      <c r="DL5">
        <v>1</v>
      </c>
      <c r="DM5" t="s">
        <v>314</v>
      </c>
      <c r="DP5" t="s">
        <v>221</v>
      </c>
      <c r="DQ5">
        <v>1</v>
      </c>
      <c r="DR5" t="s">
        <v>297</v>
      </c>
      <c r="DU5" t="s">
        <v>221</v>
      </c>
      <c r="DV5">
        <v>1</v>
      </c>
      <c r="DW5" t="s">
        <v>307</v>
      </c>
      <c r="DY5">
        <v>4</v>
      </c>
      <c r="DZ5">
        <f>SUM(ER1:ER19)</f>
        <v>19</v>
      </c>
      <c r="EA5">
        <v>0</v>
      </c>
      <c r="EB5">
        <v>7</v>
      </c>
      <c r="EC5">
        <v>150</v>
      </c>
      <c r="ED5" t="s">
        <v>221</v>
      </c>
      <c r="EE5">
        <v>1</v>
      </c>
      <c r="EF5" t="s">
        <v>291</v>
      </c>
      <c r="EH5" t="s">
        <v>221</v>
      </c>
      <c r="EI5">
        <v>1</v>
      </c>
      <c r="EJ5" t="s">
        <v>316</v>
      </c>
      <c r="EM5" t="s">
        <v>221</v>
      </c>
      <c r="EN5">
        <v>1</v>
      </c>
      <c r="EO5" t="s">
        <v>314</v>
      </c>
      <c r="EQ5" t="s">
        <v>221</v>
      </c>
      <c r="ER5">
        <v>1</v>
      </c>
      <c r="ES5" t="s">
        <v>297</v>
      </c>
      <c r="EV5" t="s">
        <v>221</v>
      </c>
      <c r="EW5">
        <v>1</v>
      </c>
      <c r="EX5" t="s">
        <v>307</v>
      </c>
      <c r="FF5" s="81">
        <v>4</v>
      </c>
      <c r="FG5" s="81">
        <v>0</v>
      </c>
      <c r="FH5" s="81">
        <f>SUM(GA96:GA114)</f>
        <v>19</v>
      </c>
      <c r="FI5" s="81">
        <v>0</v>
      </c>
      <c r="FJ5" s="81">
        <v>250</v>
      </c>
      <c r="FK5" s="81" t="s">
        <v>318</v>
      </c>
      <c r="FL5" s="81">
        <v>1</v>
      </c>
      <c r="FM5" s="81" t="s">
        <v>470</v>
      </c>
      <c r="FP5" s="81" t="s">
        <v>318</v>
      </c>
      <c r="FQ5" s="81">
        <v>1</v>
      </c>
      <c r="FR5" s="81" t="s">
        <v>504</v>
      </c>
      <c r="FU5" s="81" t="s">
        <v>318</v>
      </c>
      <c r="FV5" s="81">
        <v>1</v>
      </c>
      <c r="FW5" s="81" t="s">
        <v>360</v>
      </c>
      <c r="FZ5" s="81" t="s">
        <v>318</v>
      </c>
      <c r="GA5" s="81">
        <v>1</v>
      </c>
      <c r="GB5" s="81" t="s">
        <v>502</v>
      </c>
      <c r="GE5" s="81" t="s">
        <v>318</v>
      </c>
      <c r="GF5" s="81">
        <v>1</v>
      </c>
      <c r="GG5" s="81" t="s">
        <v>586</v>
      </c>
      <c r="GL5" s="81">
        <v>4</v>
      </c>
      <c r="GM5" s="81">
        <v>0</v>
      </c>
      <c r="GN5" s="81">
        <f>SUM(HE76:HE77)</f>
        <v>2</v>
      </c>
      <c r="GO5" s="81">
        <v>0</v>
      </c>
      <c r="GP5" s="81">
        <v>200</v>
      </c>
      <c r="GR5" s="81" t="s">
        <v>318</v>
      </c>
      <c r="GS5" s="81">
        <v>1</v>
      </c>
      <c r="GT5" s="81" t="s">
        <v>580</v>
      </c>
      <c r="GV5" s="81" t="s">
        <v>318</v>
      </c>
      <c r="GW5" s="81">
        <v>1</v>
      </c>
      <c r="GX5" s="81" t="s">
        <v>609</v>
      </c>
      <c r="GZ5" s="81" t="s">
        <v>318</v>
      </c>
      <c r="HA5" s="81">
        <v>1</v>
      </c>
      <c r="HB5" s="81" t="s">
        <v>592</v>
      </c>
      <c r="HD5" s="81" t="s">
        <v>318</v>
      </c>
      <c r="HE5" s="81">
        <v>1</v>
      </c>
      <c r="HF5" s="81" t="s">
        <v>607</v>
      </c>
      <c r="HH5" s="81" t="s">
        <v>318</v>
      </c>
      <c r="HI5" s="81">
        <v>1</v>
      </c>
      <c r="HJ5" s="81" t="s">
        <v>590</v>
      </c>
      <c r="HP5" s="81">
        <v>4</v>
      </c>
      <c r="HQ5" s="81">
        <v>0</v>
      </c>
      <c r="HR5" s="81">
        <f>SUM(IH51:IH72)</f>
        <v>22</v>
      </c>
      <c r="HS5" s="81">
        <v>0</v>
      </c>
      <c r="HT5" s="81">
        <v>200</v>
      </c>
      <c r="HU5" t="s">
        <v>318</v>
      </c>
      <c r="HV5">
        <v>1</v>
      </c>
      <c r="HW5" t="s">
        <v>596</v>
      </c>
      <c r="HY5" t="s">
        <v>318</v>
      </c>
      <c r="HZ5">
        <v>1</v>
      </c>
      <c r="IA5" t="s">
        <v>613</v>
      </c>
      <c r="IC5" t="s">
        <v>318</v>
      </c>
      <c r="ID5">
        <v>1</v>
      </c>
      <c r="IE5" t="s">
        <v>560</v>
      </c>
      <c r="IG5" t="s">
        <v>318</v>
      </c>
      <c r="IH5">
        <v>1</v>
      </c>
      <c r="II5" t="s">
        <v>551</v>
      </c>
      <c r="IK5" t="s">
        <v>318</v>
      </c>
      <c r="IL5">
        <v>1</v>
      </c>
      <c r="IM5" t="s">
        <v>554</v>
      </c>
      <c r="IO5" s="81">
        <v>4</v>
      </c>
      <c r="IP5" s="81">
        <v>0</v>
      </c>
      <c r="IQ5" s="81">
        <f>SUM(JG1:JG81)</f>
        <v>81</v>
      </c>
      <c r="IR5" s="81">
        <v>0</v>
      </c>
      <c r="IS5" s="81">
        <v>225</v>
      </c>
      <c r="IT5" s="81" t="s">
        <v>318</v>
      </c>
      <c r="IU5" s="81">
        <v>1</v>
      </c>
      <c r="IV5" s="81" t="s">
        <v>652</v>
      </c>
      <c r="IX5" s="81" t="s">
        <v>318</v>
      </c>
      <c r="IY5" s="81">
        <v>1</v>
      </c>
      <c r="IZ5" s="81" t="s">
        <v>651</v>
      </c>
      <c r="JB5" s="81" t="s">
        <v>317</v>
      </c>
      <c r="JC5" s="81">
        <v>1</v>
      </c>
      <c r="JD5" s="81" t="s">
        <v>650</v>
      </c>
      <c r="JF5" s="81" t="s">
        <v>380</v>
      </c>
      <c r="JG5" s="81">
        <v>1</v>
      </c>
      <c r="JH5" s="81" t="s">
        <v>649</v>
      </c>
      <c r="JJ5" s="81" t="s">
        <v>289</v>
      </c>
      <c r="JK5" s="81">
        <v>1</v>
      </c>
      <c r="JL5" s="81" t="s">
        <v>648</v>
      </c>
      <c r="JM5" s="81">
        <v>4</v>
      </c>
      <c r="JN5" s="81">
        <v>0</v>
      </c>
      <c r="JO5" s="81">
        <f>SUM(KE1:KE175)</f>
        <v>175</v>
      </c>
      <c r="JP5" s="81">
        <v>0</v>
      </c>
      <c r="JQ5" s="81">
        <v>175</v>
      </c>
      <c r="JR5" s="81" t="s">
        <v>318</v>
      </c>
      <c r="JS5" s="81">
        <v>1</v>
      </c>
      <c r="JT5" s="81" t="s">
        <v>647</v>
      </c>
      <c r="JV5" s="81" t="s">
        <v>318</v>
      </c>
      <c r="JW5" s="81">
        <v>1</v>
      </c>
      <c r="JX5" s="81" t="s">
        <v>646</v>
      </c>
      <c r="JZ5" s="81" t="s">
        <v>318</v>
      </c>
      <c r="KA5" s="81">
        <v>1</v>
      </c>
      <c r="KB5" s="81" t="s">
        <v>630</v>
      </c>
      <c r="KD5" s="81" t="s">
        <v>380</v>
      </c>
      <c r="KE5" s="81">
        <v>1</v>
      </c>
      <c r="KF5" s="81" t="s">
        <v>645</v>
      </c>
      <c r="KH5" s="81" t="s">
        <v>380</v>
      </c>
      <c r="KI5" s="81">
        <v>1</v>
      </c>
      <c r="KJ5" s="81" t="s">
        <v>539</v>
      </c>
    </row>
    <row r="6" spans="1:296">
      <c r="D6">
        <v>4</v>
      </c>
      <c r="E6">
        <v>40</v>
      </c>
      <c r="F6">
        <v>20</v>
      </c>
      <c r="G6">
        <v>1</v>
      </c>
      <c r="H6">
        <v>200</v>
      </c>
      <c r="K6" t="s">
        <v>221</v>
      </c>
      <c r="L6">
        <v>1</v>
      </c>
      <c r="M6" t="s">
        <v>418</v>
      </c>
      <c r="P6" t="s">
        <v>221</v>
      </c>
      <c r="Q6">
        <v>1</v>
      </c>
      <c r="R6" t="s">
        <v>365</v>
      </c>
      <c r="U6" t="s">
        <v>221</v>
      </c>
      <c r="V6">
        <v>1</v>
      </c>
      <c r="W6" t="s">
        <v>347</v>
      </c>
      <c r="Z6" t="s">
        <v>221</v>
      </c>
      <c r="AA6">
        <v>1</v>
      </c>
      <c r="AB6" t="s">
        <v>448</v>
      </c>
      <c r="AE6" t="s">
        <v>221</v>
      </c>
      <c r="AF6">
        <v>1</v>
      </c>
      <c r="AG6" t="s">
        <v>409</v>
      </c>
      <c r="AI6">
        <v>4</v>
      </c>
      <c r="AJ6">
        <f>SUM(BD6:BD58)</f>
        <v>53</v>
      </c>
      <c r="AK6">
        <f>SUM(BD175:BD195)</f>
        <v>21</v>
      </c>
      <c r="AL6">
        <v>4</v>
      </c>
      <c r="AM6">
        <v>250</v>
      </c>
      <c r="AN6" t="s">
        <v>221</v>
      </c>
      <c r="AO6">
        <v>1</v>
      </c>
      <c r="AP6" t="s">
        <v>406</v>
      </c>
      <c r="AS6" t="s">
        <v>221</v>
      </c>
      <c r="AT6">
        <v>1</v>
      </c>
      <c r="AU6" t="s">
        <v>367</v>
      </c>
      <c r="AX6" t="s">
        <v>221</v>
      </c>
      <c r="AY6">
        <v>1</v>
      </c>
      <c r="AZ6" t="s">
        <v>352</v>
      </c>
      <c r="BC6" t="s">
        <v>221</v>
      </c>
      <c r="BD6">
        <v>1</v>
      </c>
      <c r="BE6" t="s">
        <v>343</v>
      </c>
      <c r="BH6" t="s">
        <v>221</v>
      </c>
      <c r="BI6">
        <v>1</v>
      </c>
      <c r="BJ6" t="s">
        <v>653</v>
      </c>
      <c r="BL6" t="s">
        <v>147</v>
      </c>
      <c r="BM6">
        <v>1</v>
      </c>
      <c r="BN6" t="s">
        <v>297</v>
      </c>
      <c r="BT6">
        <v>5</v>
      </c>
      <c r="BU6">
        <v>12</v>
      </c>
      <c r="BV6">
        <v>0</v>
      </c>
      <c r="BW6">
        <v>6</v>
      </c>
      <c r="BX6">
        <v>50</v>
      </c>
      <c r="BY6" t="s">
        <v>236</v>
      </c>
      <c r="BZ6">
        <v>1</v>
      </c>
      <c r="CA6" t="s">
        <v>485</v>
      </c>
      <c r="CC6" t="s">
        <v>236</v>
      </c>
      <c r="CD6">
        <v>1</v>
      </c>
      <c r="CE6" t="s">
        <v>364</v>
      </c>
      <c r="CH6" t="s">
        <v>236</v>
      </c>
      <c r="CI6">
        <v>1</v>
      </c>
      <c r="CJ6" t="s">
        <v>505</v>
      </c>
      <c r="CM6" t="s">
        <v>236</v>
      </c>
      <c r="CN6">
        <v>1</v>
      </c>
      <c r="CO6" t="s">
        <v>528</v>
      </c>
      <c r="CR6" t="s">
        <v>236</v>
      </c>
      <c r="CS6">
        <v>1</v>
      </c>
      <c r="CT6" t="s">
        <v>640</v>
      </c>
      <c r="CV6">
        <v>5</v>
      </c>
      <c r="CW6">
        <f>SUM(DV1:DV9)</f>
        <v>9</v>
      </c>
      <c r="CX6">
        <v>0</v>
      </c>
      <c r="CY6">
        <v>5</v>
      </c>
      <c r="CZ6">
        <v>150</v>
      </c>
      <c r="DB6" t="s">
        <v>221</v>
      </c>
      <c r="DC6">
        <v>1</v>
      </c>
      <c r="DD6" t="s">
        <v>311</v>
      </c>
      <c r="DF6" t="s">
        <v>221</v>
      </c>
      <c r="DG6">
        <v>1</v>
      </c>
      <c r="DH6" t="s">
        <v>316</v>
      </c>
      <c r="DK6" t="s">
        <v>221</v>
      </c>
      <c r="DL6">
        <v>1</v>
      </c>
      <c r="DM6" t="s">
        <v>314</v>
      </c>
      <c r="DP6" t="s">
        <v>221</v>
      </c>
      <c r="DQ6">
        <v>1</v>
      </c>
      <c r="DR6" t="s">
        <v>297</v>
      </c>
      <c r="DU6" t="s">
        <v>221</v>
      </c>
      <c r="DV6">
        <v>1</v>
      </c>
      <c r="DW6" t="s">
        <v>307</v>
      </c>
      <c r="DY6">
        <v>5</v>
      </c>
      <c r="DZ6">
        <f>SUM(EW1:EW9)</f>
        <v>9</v>
      </c>
      <c r="EA6">
        <v>0</v>
      </c>
      <c r="EB6">
        <v>5</v>
      </c>
      <c r="EC6">
        <v>150</v>
      </c>
      <c r="ED6" t="s">
        <v>221</v>
      </c>
      <c r="EE6">
        <v>1</v>
      </c>
      <c r="EF6" t="s">
        <v>291</v>
      </c>
      <c r="EH6" t="s">
        <v>221</v>
      </c>
      <c r="EI6">
        <v>1</v>
      </c>
      <c r="EJ6" t="s">
        <v>316</v>
      </c>
      <c r="EM6" t="s">
        <v>221</v>
      </c>
      <c r="EN6">
        <v>1</v>
      </c>
      <c r="EO6" t="s">
        <v>314</v>
      </c>
      <c r="EQ6" t="s">
        <v>221</v>
      </c>
      <c r="ER6">
        <v>1</v>
      </c>
      <c r="ES6" t="s">
        <v>297</v>
      </c>
      <c r="EV6" t="s">
        <v>221</v>
      </c>
      <c r="EW6">
        <v>1</v>
      </c>
      <c r="EX6" t="s">
        <v>307</v>
      </c>
      <c r="FF6" s="81">
        <v>5</v>
      </c>
      <c r="FG6" s="81">
        <v>0</v>
      </c>
      <c r="FH6" s="81">
        <f>SUM(GF86:GF102)</f>
        <v>17</v>
      </c>
      <c r="FI6" s="81">
        <v>0</v>
      </c>
      <c r="FJ6" s="81">
        <v>125</v>
      </c>
      <c r="FK6" s="81" t="s">
        <v>318</v>
      </c>
      <c r="FL6" s="81">
        <v>1</v>
      </c>
      <c r="FM6" s="81" t="s">
        <v>463</v>
      </c>
      <c r="FP6" s="81" t="s">
        <v>318</v>
      </c>
      <c r="FQ6" s="81">
        <v>1</v>
      </c>
      <c r="FR6" s="81" t="s">
        <v>504</v>
      </c>
      <c r="FU6" s="81" t="s">
        <v>380</v>
      </c>
      <c r="FV6" s="81">
        <v>1</v>
      </c>
      <c r="FW6" s="81" t="s">
        <v>417</v>
      </c>
      <c r="FZ6" s="81" t="s">
        <v>318</v>
      </c>
      <c r="GA6" s="81">
        <v>1</v>
      </c>
      <c r="GB6" s="81" t="s">
        <v>478</v>
      </c>
      <c r="GE6" s="81" t="s">
        <v>318</v>
      </c>
      <c r="GF6" s="81">
        <v>1</v>
      </c>
      <c r="GG6" s="81" t="s">
        <v>586</v>
      </c>
      <c r="GL6" s="81">
        <v>5</v>
      </c>
      <c r="GM6" s="81">
        <v>0</v>
      </c>
      <c r="GN6" s="81">
        <f>SUM(HI55:HI88)</f>
        <v>34</v>
      </c>
      <c r="GO6" s="81">
        <v>0</v>
      </c>
      <c r="GP6" s="81">
        <v>200</v>
      </c>
      <c r="GR6" s="81" t="s">
        <v>318</v>
      </c>
      <c r="GS6" s="81">
        <v>1</v>
      </c>
      <c r="GT6" s="81" t="s">
        <v>580</v>
      </c>
      <c r="GV6" s="81" t="s">
        <v>318</v>
      </c>
      <c r="GW6" s="81">
        <v>1</v>
      </c>
      <c r="GX6" s="81" t="s">
        <v>609</v>
      </c>
      <c r="GZ6" s="81" t="s">
        <v>318</v>
      </c>
      <c r="HA6" s="81">
        <v>1</v>
      </c>
      <c r="HB6" s="81" t="s">
        <v>592</v>
      </c>
      <c r="HD6" s="81" t="s">
        <v>318</v>
      </c>
      <c r="HE6" s="81">
        <v>1</v>
      </c>
      <c r="HF6" s="81" t="s">
        <v>607</v>
      </c>
      <c r="HH6" s="81" t="s">
        <v>318</v>
      </c>
      <c r="HI6" s="81">
        <v>1</v>
      </c>
      <c r="HJ6" s="81" t="s">
        <v>590</v>
      </c>
      <c r="HP6" s="81">
        <v>5</v>
      </c>
      <c r="HQ6" s="81">
        <v>0</v>
      </c>
      <c r="HR6" s="81">
        <f>SUM(IL100:IL123)</f>
        <v>24</v>
      </c>
      <c r="HS6" s="81">
        <v>0</v>
      </c>
      <c r="HT6" s="81">
        <v>200</v>
      </c>
      <c r="HU6" t="s">
        <v>318</v>
      </c>
      <c r="HV6">
        <v>1</v>
      </c>
      <c r="HW6" t="s">
        <v>596</v>
      </c>
      <c r="HY6" t="s">
        <v>318</v>
      </c>
      <c r="HZ6">
        <v>1</v>
      </c>
      <c r="IA6" t="s">
        <v>613</v>
      </c>
      <c r="IC6" t="s">
        <v>318</v>
      </c>
      <c r="ID6">
        <v>1</v>
      </c>
      <c r="IE6" t="s">
        <v>560</v>
      </c>
      <c r="IG6" t="s">
        <v>318</v>
      </c>
      <c r="IH6">
        <v>1</v>
      </c>
      <c r="II6" t="s">
        <v>551</v>
      </c>
      <c r="IK6" t="s">
        <v>318</v>
      </c>
      <c r="IL6">
        <v>1</v>
      </c>
      <c r="IM6" t="s">
        <v>554</v>
      </c>
      <c r="IO6" s="81">
        <v>5</v>
      </c>
      <c r="IP6" s="81">
        <v>0</v>
      </c>
      <c r="IQ6" s="81">
        <v>0</v>
      </c>
      <c r="IR6" s="81">
        <v>0</v>
      </c>
      <c r="IS6" s="81">
        <v>200</v>
      </c>
      <c r="IT6" s="81" t="s">
        <v>318</v>
      </c>
      <c r="IU6" s="81">
        <v>1</v>
      </c>
      <c r="IV6" s="81" t="s">
        <v>652</v>
      </c>
      <c r="IX6" s="81" t="s">
        <v>318</v>
      </c>
      <c r="IY6" s="81">
        <v>1</v>
      </c>
      <c r="IZ6" s="81" t="s">
        <v>651</v>
      </c>
      <c r="JB6" s="81" t="s">
        <v>317</v>
      </c>
      <c r="JC6" s="81">
        <v>1</v>
      </c>
      <c r="JD6" s="81" t="s">
        <v>650</v>
      </c>
      <c r="JF6" s="81" t="s">
        <v>380</v>
      </c>
      <c r="JG6" s="81">
        <v>1</v>
      </c>
      <c r="JH6" s="81" t="s">
        <v>649</v>
      </c>
      <c r="JJ6" s="81" t="s">
        <v>289</v>
      </c>
      <c r="JK6" s="81">
        <v>1</v>
      </c>
      <c r="JL6" s="81" t="s">
        <v>648</v>
      </c>
      <c r="JM6" s="81">
        <v>5</v>
      </c>
      <c r="JN6" s="81">
        <v>0</v>
      </c>
      <c r="JO6" s="81">
        <f>SUM(KI1:KI32)</f>
        <v>32</v>
      </c>
      <c r="JP6" s="81">
        <v>0</v>
      </c>
      <c r="JQ6" s="81">
        <v>175</v>
      </c>
      <c r="JR6" s="81" t="s">
        <v>318</v>
      </c>
      <c r="JS6" s="81">
        <v>1</v>
      </c>
      <c r="JT6" s="81" t="s">
        <v>647</v>
      </c>
      <c r="JV6" s="81" t="s">
        <v>318</v>
      </c>
      <c r="JW6" s="81">
        <v>1</v>
      </c>
      <c r="JX6" s="81" t="s">
        <v>646</v>
      </c>
      <c r="JZ6" s="81" t="s">
        <v>318</v>
      </c>
      <c r="KA6" s="81">
        <v>1</v>
      </c>
      <c r="KB6" s="81" t="s">
        <v>630</v>
      </c>
      <c r="KD6" s="81" t="s">
        <v>380</v>
      </c>
      <c r="KE6" s="81">
        <v>1</v>
      </c>
      <c r="KF6" s="81" t="s">
        <v>645</v>
      </c>
      <c r="KH6" s="81" t="s">
        <v>380</v>
      </c>
      <c r="KI6" s="81">
        <v>1</v>
      </c>
      <c r="KJ6" s="81" t="s">
        <v>539</v>
      </c>
    </row>
    <row r="7" spans="1:296">
      <c r="D7">
        <v>5</v>
      </c>
      <c r="E7">
        <v>58</v>
      </c>
      <c r="F7">
        <v>30</v>
      </c>
      <c r="G7">
        <v>7</v>
      </c>
      <c r="H7">
        <v>225</v>
      </c>
      <c r="K7" t="s">
        <v>221</v>
      </c>
      <c r="L7">
        <v>1</v>
      </c>
      <c r="M7" t="s">
        <v>418</v>
      </c>
      <c r="P7" t="s">
        <v>221</v>
      </c>
      <c r="Q7">
        <v>1</v>
      </c>
      <c r="R7" t="s">
        <v>348</v>
      </c>
      <c r="U7" t="s">
        <v>221</v>
      </c>
      <c r="V7">
        <v>1</v>
      </c>
      <c r="W7" t="s">
        <v>347</v>
      </c>
      <c r="Z7" t="s">
        <v>221</v>
      </c>
      <c r="AA7">
        <v>1</v>
      </c>
      <c r="AB7" t="s">
        <v>448</v>
      </c>
      <c r="AE7" t="s">
        <v>221</v>
      </c>
      <c r="AF7">
        <v>1</v>
      </c>
      <c r="AG7" t="s">
        <v>409</v>
      </c>
      <c r="AI7">
        <v>5</v>
      </c>
      <c r="AJ7">
        <v>8</v>
      </c>
      <c r="AK7">
        <v>1</v>
      </c>
      <c r="AL7">
        <v>8</v>
      </c>
      <c r="AM7">
        <v>25</v>
      </c>
      <c r="AN7" t="s">
        <v>221</v>
      </c>
      <c r="AO7">
        <v>1</v>
      </c>
      <c r="AP7" t="s">
        <v>406</v>
      </c>
      <c r="AS7" t="s">
        <v>221</v>
      </c>
      <c r="AT7">
        <v>1</v>
      </c>
      <c r="AU7" t="s">
        <v>611</v>
      </c>
      <c r="AX7" t="s">
        <v>221</v>
      </c>
      <c r="AY7">
        <v>1</v>
      </c>
      <c r="AZ7" t="s">
        <v>352</v>
      </c>
      <c r="BC7" t="s">
        <v>221</v>
      </c>
      <c r="BD7">
        <v>1</v>
      </c>
      <c r="BE7" t="s">
        <v>343</v>
      </c>
      <c r="BH7" t="s">
        <v>221</v>
      </c>
      <c r="BI7">
        <v>1</v>
      </c>
      <c r="BJ7" t="s">
        <v>653</v>
      </c>
      <c r="BL7" t="s">
        <v>147</v>
      </c>
      <c r="BM7">
        <v>1</v>
      </c>
      <c r="BN7" t="s">
        <v>297</v>
      </c>
      <c r="BT7" t="s">
        <v>247</v>
      </c>
      <c r="BY7" t="s">
        <v>236</v>
      </c>
      <c r="BZ7">
        <v>1</v>
      </c>
      <c r="CA7" t="s">
        <v>485</v>
      </c>
      <c r="CC7" t="s">
        <v>236</v>
      </c>
      <c r="CD7">
        <v>1</v>
      </c>
      <c r="CE7" t="s">
        <v>364</v>
      </c>
      <c r="CH7" t="s">
        <v>236</v>
      </c>
      <c r="CI7">
        <v>1</v>
      </c>
      <c r="CJ7" t="s">
        <v>505</v>
      </c>
      <c r="CM7" t="s">
        <v>236</v>
      </c>
      <c r="CN7">
        <v>1</v>
      </c>
      <c r="CO7" t="s">
        <v>524</v>
      </c>
      <c r="CR7" t="s">
        <v>236</v>
      </c>
      <c r="CS7">
        <v>1</v>
      </c>
      <c r="CT7" t="s">
        <v>640</v>
      </c>
      <c r="CV7" t="s">
        <v>239</v>
      </c>
      <c r="DB7" t="s">
        <v>221</v>
      </c>
      <c r="DC7">
        <v>1</v>
      </c>
      <c r="DD7" t="s">
        <v>311</v>
      </c>
      <c r="DF7" t="s">
        <v>221</v>
      </c>
      <c r="DG7">
        <v>1</v>
      </c>
      <c r="DH7" t="s">
        <v>316</v>
      </c>
      <c r="DK7" t="s">
        <v>221</v>
      </c>
      <c r="DL7">
        <v>1</v>
      </c>
      <c r="DM7" t="s">
        <v>314</v>
      </c>
      <c r="DP7" t="s">
        <v>221</v>
      </c>
      <c r="DQ7">
        <v>1</v>
      </c>
      <c r="DR7" t="s">
        <v>296</v>
      </c>
      <c r="DU7" t="s">
        <v>221</v>
      </c>
      <c r="DV7">
        <v>1</v>
      </c>
      <c r="DW7" t="s">
        <v>307</v>
      </c>
      <c r="DY7" t="s">
        <v>231</v>
      </c>
      <c r="ED7" t="s">
        <v>221</v>
      </c>
      <c r="EE7">
        <v>1</v>
      </c>
      <c r="EF7" t="s">
        <v>291</v>
      </c>
      <c r="EH7" t="s">
        <v>221</v>
      </c>
      <c r="EI7">
        <v>1</v>
      </c>
      <c r="EJ7" t="s">
        <v>316</v>
      </c>
      <c r="EM7" t="s">
        <v>221</v>
      </c>
      <c r="EN7">
        <v>1</v>
      </c>
      <c r="EO7" t="s">
        <v>314</v>
      </c>
      <c r="EQ7" t="s">
        <v>221</v>
      </c>
      <c r="ER7">
        <v>1</v>
      </c>
      <c r="ES7" t="s">
        <v>296</v>
      </c>
      <c r="EV7" t="s">
        <v>221</v>
      </c>
      <c r="EW7">
        <v>1</v>
      </c>
      <c r="EX7" t="s">
        <v>307</v>
      </c>
      <c r="FF7" s="81" t="s">
        <v>230</v>
      </c>
      <c r="FK7" s="81" t="s">
        <v>318</v>
      </c>
      <c r="FL7" s="81">
        <v>1</v>
      </c>
      <c r="FM7" s="81" t="s">
        <v>463</v>
      </c>
      <c r="FP7" s="81" t="s">
        <v>318</v>
      </c>
      <c r="FQ7" s="81">
        <v>1</v>
      </c>
      <c r="FR7" s="81" t="s">
        <v>504</v>
      </c>
      <c r="FU7" s="81" t="s">
        <v>380</v>
      </c>
      <c r="FV7" s="81">
        <v>1</v>
      </c>
      <c r="FW7" s="81" t="s">
        <v>417</v>
      </c>
      <c r="FZ7" s="81" t="s">
        <v>318</v>
      </c>
      <c r="GA7" s="81">
        <v>1</v>
      </c>
      <c r="GB7" s="81" t="s">
        <v>478</v>
      </c>
      <c r="GE7" s="81" t="s">
        <v>318</v>
      </c>
      <c r="GF7" s="81">
        <v>1</v>
      </c>
      <c r="GG7" s="81" t="s">
        <v>586</v>
      </c>
      <c r="GL7" s="81" t="s">
        <v>238</v>
      </c>
      <c r="GR7" s="81" t="s">
        <v>318</v>
      </c>
      <c r="GS7" s="81">
        <v>1</v>
      </c>
      <c r="GT7" s="81" t="s">
        <v>580</v>
      </c>
      <c r="GV7" s="81" t="s">
        <v>318</v>
      </c>
      <c r="GW7" s="81">
        <v>1</v>
      </c>
      <c r="GX7" s="81" t="s">
        <v>609</v>
      </c>
      <c r="GZ7" s="81" t="s">
        <v>318</v>
      </c>
      <c r="HA7" s="81">
        <v>1</v>
      </c>
      <c r="HB7" s="81" t="s">
        <v>592</v>
      </c>
      <c r="HD7" s="81" t="s">
        <v>318</v>
      </c>
      <c r="HE7" s="81">
        <v>1</v>
      </c>
      <c r="HF7" s="81" t="s">
        <v>607</v>
      </c>
      <c r="HH7" s="81" t="s">
        <v>318</v>
      </c>
      <c r="HI7" s="81">
        <v>1</v>
      </c>
      <c r="HJ7" s="81" t="s">
        <v>585</v>
      </c>
      <c r="HP7" s="81" t="s">
        <v>246</v>
      </c>
      <c r="HQ7" s="81"/>
      <c r="HR7" s="81"/>
      <c r="HS7" s="81"/>
      <c r="HT7" s="81"/>
      <c r="HU7" t="s">
        <v>318</v>
      </c>
      <c r="HV7">
        <v>1</v>
      </c>
      <c r="HW7" t="s">
        <v>596</v>
      </c>
      <c r="HY7" t="s">
        <v>318</v>
      </c>
      <c r="HZ7">
        <v>1</v>
      </c>
      <c r="IA7" t="s">
        <v>613</v>
      </c>
      <c r="IC7" t="s">
        <v>318</v>
      </c>
      <c r="ID7">
        <v>1</v>
      </c>
      <c r="IE7" t="s">
        <v>560</v>
      </c>
      <c r="IG7" t="s">
        <v>318</v>
      </c>
      <c r="IH7">
        <v>1</v>
      </c>
      <c r="II7" t="s">
        <v>551</v>
      </c>
      <c r="IK7" t="s">
        <v>318</v>
      </c>
      <c r="IL7">
        <v>1</v>
      </c>
      <c r="IM7" t="s">
        <v>554</v>
      </c>
      <c r="IO7" s="81" t="s">
        <v>255</v>
      </c>
      <c r="IP7" s="81"/>
      <c r="IQ7" s="81"/>
      <c r="IR7" s="81"/>
      <c r="IS7" s="81"/>
      <c r="IT7" s="81" t="s">
        <v>318</v>
      </c>
      <c r="IU7" s="81">
        <v>1</v>
      </c>
      <c r="IV7" s="81" t="s">
        <v>652</v>
      </c>
      <c r="IX7" s="81" t="s">
        <v>318</v>
      </c>
      <c r="IY7" s="81">
        <v>1</v>
      </c>
      <c r="IZ7" s="81" t="s">
        <v>651</v>
      </c>
      <c r="JB7" s="81" t="s">
        <v>317</v>
      </c>
      <c r="JC7" s="81">
        <v>1</v>
      </c>
      <c r="JD7" s="81" t="s">
        <v>650</v>
      </c>
      <c r="JF7" s="81" t="s">
        <v>380</v>
      </c>
      <c r="JG7" s="81">
        <v>1</v>
      </c>
      <c r="JH7" s="81" t="s">
        <v>649</v>
      </c>
      <c r="JJ7" s="81" t="s">
        <v>289</v>
      </c>
      <c r="JK7" s="81">
        <v>1</v>
      </c>
      <c r="JL7" s="81" t="s">
        <v>648</v>
      </c>
      <c r="JM7" s="81" t="s">
        <v>261</v>
      </c>
      <c r="JN7" s="81"/>
      <c r="JO7" s="81"/>
      <c r="JP7" s="81"/>
      <c r="JQ7" s="81"/>
      <c r="JR7" s="81" t="s">
        <v>318</v>
      </c>
      <c r="JS7" s="81">
        <v>1</v>
      </c>
      <c r="JT7" s="81" t="s">
        <v>647</v>
      </c>
      <c r="JV7" s="81" t="s">
        <v>318</v>
      </c>
      <c r="JW7" s="81">
        <v>1</v>
      </c>
      <c r="JX7" s="81" t="s">
        <v>646</v>
      </c>
      <c r="JZ7" s="81" t="s">
        <v>318</v>
      </c>
      <c r="KA7" s="81">
        <v>1</v>
      </c>
      <c r="KB7" s="81" t="s">
        <v>630</v>
      </c>
      <c r="KD7" s="81" t="s">
        <v>380</v>
      </c>
      <c r="KE7" s="81">
        <v>1</v>
      </c>
      <c r="KF7" s="81" t="s">
        <v>645</v>
      </c>
      <c r="KH7" s="81" t="s">
        <v>380</v>
      </c>
      <c r="KI7" s="81">
        <v>1</v>
      </c>
      <c r="KJ7" s="81" t="s">
        <v>539</v>
      </c>
    </row>
    <row r="8" spans="1:296">
      <c r="D8" t="s">
        <v>655</v>
      </c>
      <c r="K8" t="s">
        <v>221</v>
      </c>
      <c r="L8">
        <v>1</v>
      </c>
      <c r="M8" t="s">
        <v>418</v>
      </c>
      <c r="P8" t="s">
        <v>221</v>
      </c>
      <c r="Q8">
        <v>1</v>
      </c>
      <c r="R8" t="s">
        <v>346</v>
      </c>
      <c r="U8" t="s">
        <v>221</v>
      </c>
      <c r="V8">
        <v>1</v>
      </c>
      <c r="W8" t="s">
        <v>331</v>
      </c>
      <c r="Z8" t="s">
        <v>221</v>
      </c>
      <c r="AA8">
        <v>1</v>
      </c>
      <c r="AB8" t="s">
        <v>448</v>
      </c>
      <c r="AE8" t="s">
        <v>221</v>
      </c>
      <c r="AF8">
        <v>1</v>
      </c>
      <c r="AG8" t="s">
        <v>409</v>
      </c>
      <c r="AI8" t="s">
        <v>654</v>
      </c>
      <c r="AN8" t="s">
        <v>221</v>
      </c>
      <c r="AO8">
        <v>1</v>
      </c>
      <c r="AP8" t="s">
        <v>406</v>
      </c>
      <c r="AS8" t="s">
        <v>221</v>
      </c>
      <c r="AT8">
        <v>1</v>
      </c>
      <c r="AU8" t="s">
        <v>611</v>
      </c>
      <c r="AX8" t="s">
        <v>221</v>
      </c>
      <c r="AY8">
        <v>1</v>
      </c>
      <c r="AZ8" t="s">
        <v>352</v>
      </c>
      <c r="BC8" t="s">
        <v>221</v>
      </c>
      <c r="BD8">
        <v>1</v>
      </c>
      <c r="BE8" t="s">
        <v>343</v>
      </c>
      <c r="BH8" t="s">
        <v>221</v>
      </c>
      <c r="BI8">
        <v>1</v>
      </c>
      <c r="BJ8" t="s">
        <v>653</v>
      </c>
      <c r="BL8" t="s">
        <v>147</v>
      </c>
      <c r="BM8">
        <v>1</v>
      </c>
      <c r="BN8" t="s">
        <v>297</v>
      </c>
      <c r="BT8">
        <v>1</v>
      </c>
      <c r="BU8" s="62">
        <v>9</v>
      </c>
      <c r="BV8" s="62">
        <v>0</v>
      </c>
      <c r="BW8" s="62">
        <v>13</v>
      </c>
      <c r="BY8" t="s">
        <v>236</v>
      </c>
      <c r="BZ8">
        <v>1</v>
      </c>
      <c r="CA8" t="s">
        <v>485</v>
      </c>
      <c r="CC8" t="s">
        <v>236</v>
      </c>
      <c r="CD8">
        <v>1</v>
      </c>
      <c r="CE8" t="s">
        <v>364</v>
      </c>
      <c r="CH8" t="s">
        <v>236</v>
      </c>
      <c r="CI8">
        <v>1</v>
      </c>
      <c r="CJ8" t="s">
        <v>505</v>
      </c>
      <c r="CM8" t="s">
        <v>236</v>
      </c>
      <c r="CN8">
        <v>1</v>
      </c>
      <c r="CO8" t="s">
        <v>524</v>
      </c>
      <c r="CR8" t="s">
        <v>236</v>
      </c>
      <c r="CS8">
        <v>1</v>
      </c>
      <c r="CT8" t="s">
        <v>640</v>
      </c>
      <c r="CV8">
        <v>1</v>
      </c>
      <c r="CW8" s="62">
        <f>CW2/CZ2*100</f>
        <v>23.333333333333332</v>
      </c>
      <c r="CX8" s="62">
        <v>0</v>
      </c>
      <c r="CY8" s="62">
        <f>CY2/CZ2*100</f>
        <v>18</v>
      </c>
      <c r="DB8" t="s">
        <v>221</v>
      </c>
      <c r="DC8">
        <v>1</v>
      </c>
      <c r="DD8" t="s">
        <v>311</v>
      </c>
      <c r="DF8" t="s">
        <v>221</v>
      </c>
      <c r="DG8">
        <v>1</v>
      </c>
      <c r="DH8" t="s">
        <v>316</v>
      </c>
      <c r="DK8" t="s">
        <v>221</v>
      </c>
      <c r="DL8">
        <v>1</v>
      </c>
      <c r="DM8" t="s">
        <v>301</v>
      </c>
      <c r="DP8" t="s">
        <v>221</v>
      </c>
      <c r="DQ8">
        <v>1</v>
      </c>
      <c r="DR8" t="s">
        <v>296</v>
      </c>
      <c r="DU8" t="s">
        <v>221</v>
      </c>
      <c r="DV8">
        <v>1</v>
      </c>
      <c r="DW8" t="s">
        <v>307</v>
      </c>
      <c r="DY8">
        <v>1</v>
      </c>
      <c r="DZ8" s="62">
        <f>DZ2/EC2*100</f>
        <v>26.400000000000002</v>
      </c>
      <c r="EA8" s="62">
        <v>0</v>
      </c>
      <c r="EB8" s="62">
        <f>EB2/EC2*100</f>
        <v>21.6</v>
      </c>
      <c r="ED8" t="s">
        <v>221</v>
      </c>
      <c r="EE8">
        <v>1</v>
      </c>
      <c r="EF8" t="s">
        <v>291</v>
      </c>
      <c r="EH8" t="s">
        <v>221</v>
      </c>
      <c r="EI8">
        <v>1</v>
      </c>
      <c r="EJ8" t="s">
        <v>316</v>
      </c>
      <c r="EM8" t="s">
        <v>221</v>
      </c>
      <c r="EN8">
        <v>1</v>
      </c>
      <c r="EO8" t="s">
        <v>301</v>
      </c>
      <c r="EQ8" t="s">
        <v>221</v>
      </c>
      <c r="ER8">
        <v>1</v>
      </c>
      <c r="ES8" t="s">
        <v>296</v>
      </c>
      <c r="EV8" t="s">
        <v>221</v>
      </c>
      <c r="EW8">
        <v>1</v>
      </c>
      <c r="EX8" t="s">
        <v>307</v>
      </c>
      <c r="FF8" s="81">
        <v>1</v>
      </c>
      <c r="FG8" s="77">
        <v>0</v>
      </c>
      <c r="FH8" s="77">
        <f>FH2/FJ2*100</f>
        <v>20.888888888888889</v>
      </c>
      <c r="FI8" s="77"/>
      <c r="FK8" s="81" t="s">
        <v>318</v>
      </c>
      <c r="FL8" s="81">
        <v>1</v>
      </c>
      <c r="FM8" s="81" t="s">
        <v>463</v>
      </c>
      <c r="FP8" s="81" t="s">
        <v>318</v>
      </c>
      <c r="FQ8" s="81">
        <v>1</v>
      </c>
      <c r="FR8" s="81" t="s">
        <v>504</v>
      </c>
      <c r="FU8" s="81" t="s">
        <v>380</v>
      </c>
      <c r="FV8" s="81">
        <v>1</v>
      </c>
      <c r="FW8" s="81" t="s">
        <v>417</v>
      </c>
      <c r="FZ8" s="81" t="s">
        <v>318</v>
      </c>
      <c r="GA8" s="81">
        <v>1</v>
      </c>
      <c r="GB8" s="81" t="s">
        <v>478</v>
      </c>
      <c r="GE8" s="81" t="s">
        <v>318</v>
      </c>
      <c r="GF8" s="81">
        <v>1</v>
      </c>
      <c r="GG8" s="81" t="s">
        <v>586</v>
      </c>
      <c r="GL8" s="81">
        <v>1</v>
      </c>
      <c r="GM8" s="77"/>
      <c r="GN8" s="77">
        <f>GN2/GP2*100</f>
        <v>10.285714285714285</v>
      </c>
      <c r="GO8" s="77"/>
      <c r="GR8" s="81" t="s">
        <v>318</v>
      </c>
      <c r="GS8" s="81">
        <v>1</v>
      </c>
      <c r="GT8" s="81" t="s">
        <v>565</v>
      </c>
      <c r="GV8" s="81" t="s">
        <v>318</v>
      </c>
      <c r="GW8" s="81">
        <v>1</v>
      </c>
      <c r="GX8" s="81" t="s">
        <v>609</v>
      </c>
      <c r="GZ8" s="81" t="s">
        <v>318</v>
      </c>
      <c r="HA8" s="81">
        <v>1</v>
      </c>
      <c r="HB8" s="81" t="s">
        <v>592</v>
      </c>
      <c r="HD8" s="81" t="s">
        <v>318</v>
      </c>
      <c r="HE8" s="81">
        <v>1</v>
      </c>
      <c r="HF8" s="81" t="s">
        <v>607</v>
      </c>
      <c r="HH8" s="81" t="s">
        <v>318</v>
      </c>
      <c r="HI8" s="81">
        <v>1</v>
      </c>
      <c r="HJ8" s="81" t="s">
        <v>585</v>
      </c>
      <c r="HP8" s="81">
        <v>1</v>
      </c>
      <c r="HQ8" s="77"/>
      <c r="HR8" s="77">
        <f>HR2/HT2*100</f>
        <v>0</v>
      </c>
      <c r="HS8" s="77"/>
      <c r="HT8" s="81"/>
      <c r="HU8" t="s">
        <v>318</v>
      </c>
      <c r="HV8">
        <v>1</v>
      </c>
      <c r="HW8" t="s">
        <v>596</v>
      </c>
      <c r="HY8" t="s">
        <v>318</v>
      </c>
      <c r="HZ8">
        <v>1</v>
      </c>
      <c r="IA8" t="s">
        <v>584</v>
      </c>
      <c r="IC8" t="s">
        <v>318</v>
      </c>
      <c r="ID8">
        <v>1</v>
      </c>
      <c r="IE8" t="s">
        <v>560</v>
      </c>
      <c r="IG8" t="s">
        <v>318</v>
      </c>
      <c r="IH8">
        <v>1</v>
      </c>
      <c r="II8" t="s">
        <v>551</v>
      </c>
      <c r="IK8" t="s">
        <v>318</v>
      </c>
      <c r="IL8">
        <v>1</v>
      </c>
      <c r="IM8" t="s">
        <v>554</v>
      </c>
      <c r="IO8" s="81">
        <v>1</v>
      </c>
      <c r="IP8" s="77"/>
      <c r="IQ8" s="77">
        <f>IQ2/IS2*100</f>
        <v>0</v>
      </c>
      <c r="IR8" s="77"/>
      <c r="IS8" s="81"/>
      <c r="IT8" s="81" t="s">
        <v>318</v>
      </c>
      <c r="IU8" s="81">
        <v>1</v>
      </c>
      <c r="IV8" s="81" t="s">
        <v>652</v>
      </c>
      <c r="IX8" s="81" t="s">
        <v>318</v>
      </c>
      <c r="IY8" s="81">
        <v>1</v>
      </c>
      <c r="IZ8" s="81" t="s">
        <v>651</v>
      </c>
      <c r="JB8" s="81" t="s">
        <v>317</v>
      </c>
      <c r="JC8" s="81">
        <v>1</v>
      </c>
      <c r="JD8" s="81" t="s">
        <v>650</v>
      </c>
      <c r="JF8" s="81" t="s">
        <v>380</v>
      </c>
      <c r="JG8" s="81">
        <v>1</v>
      </c>
      <c r="JH8" s="81" t="s">
        <v>649</v>
      </c>
      <c r="JJ8" s="81" t="s">
        <v>289</v>
      </c>
      <c r="JK8" s="81">
        <v>1</v>
      </c>
      <c r="JL8" s="81" t="s">
        <v>648</v>
      </c>
      <c r="JM8" s="81">
        <v>1</v>
      </c>
      <c r="JN8" s="77"/>
      <c r="JO8" s="77">
        <f>JO2/JQ2*100</f>
        <v>0</v>
      </c>
      <c r="JP8" s="77"/>
      <c r="JQ8" s="81"/>
      <c r="JR8" s="81" t="s">
        <v>318</v>
      </c>
      <c r="JS8" s="81">
        <v>1</v>
      </c>
      <c r="JT8" s="81" t="s">
        <v>647</v>
      </c>
      <c r="JV8" s="81" t="s">
        <v>318</v>
      </c>
      <c r="JW8" s="81">
        <v>1</v>
      </c>
      <c r="JX8" s="81" t="s">
        <v>646</v>
      </c>
      <c r="JZ8" s="81" t="s">
        <v>318</v>
      </c>
      <c r="KA8" s="81">
        <v>1</v>
      </c>
      <c r="KB8" s="81" t="s">
        <v>630</v>
      </c>
      <c r="KD8" s="81" t="s">
        <v>380</v>
      </c>
      <c r="KE8" s="81">
        <v>1</v>
      </c>
      <c r="KF8" s="81" t="s">
        <v>645</v>
      </c>
      <c r="KH8" s="81" t="s">
        <v>380</v>
      </c>
      <c r="KI8" s="81">
        <v>1</v>
      </c>
      <c r="KJ8" s="81" t="s">
        <v>644</v>
      </c>
    </row>
    <row r="9" spans="1:296">
      <c r="D9">
        <v>1</v>
      </c>
      <c r="E9" s="62">
        <f>E3/H3*100</f>
        <v>19.111111111111111</v>
      </c>
      <c r="F9" s="62">
        <f>F3/H3*100</f>
        <v>12.888888888888889</v>
      </c>
      <c r="G9" s="62">
        <f>G3/H3*100</f>
        <v>0.88888888888888884</v>
      </c>
      <c r="K9" t="s">
        <v>221</v>
      </c>
      <c r="L9">
        <v>1</v>
      </c>
      <c r="M9" t="s">
        <v>418</v>
      </c>
      <c r="P9" t="s">
        <v>221</v>
      </c>
      <c r="Q9">
        <v>1</v>
      </c>
      <c r="R9" t="s">
        <v>346</v>
      </c>
      <c r="U9" t="s">
        <v>221</v>
      </c>
      <c r="V9">
        <v>1</v>
      </c>
      <c r="W9" t="s">
        <v>331</v>
      </c>
      <c r="Z9" t="s">
        <v>221</v>
      </c>
      <c r="AA9">
        <v>1</v>
      </c>
      <c r="AB9" t="s">
        <v>448</v>
      </c>
      <c r="AE9" t="s">
        <v>221</v>
      </c>
      <c r="AF9">
        <v>1</v>
      </c>
      <c r="AG9" t="s">
        <v>409</v>
      </c>
      <c r="AI9">
        <v>1</v>
      </c>
      <c r="AJ9" s="62">
        <f>AJ3/AM3*100</f>
        <v>41.333333333333336</v>
      </c>
      <c r="AK9" s="62">
        <f>AK3/AM3*100</f>
        <v>25.333333333333336</v>
      </c>
      <c r="AL9" s="62">
        <f>AL3/AM3*100</f>
        <v>1.3333333333333335</v>
      </c>
      <c r="AN9" t="s">
        <v>221</v>
      </c>
      <c r="AO9">
        <v>1</v>
      </c>
      <c r="AP9" t="s">
        <v>406</v>
      </c>
      <c r="AS9" t="s">
        <v>221</v>
      </c>
      <c r="AT9">
        <v>1</v>
      </c>
      <c r="AU9" t="s">
        <v>611</v>
      </c>
      <c r="AX9" t="s">
        <v>221</v>
      </c>
      <c r="AY9">
        <v>1</v>
      </c>
      <c r="AZ9" t="s">
        <v>352</v>
      </c>
      <c r="BC9" t="s">
        <v>221</v>
      </c>
      <c r="BD9">
        <v>1</v>
      </c>
      <c r="BE9" t="s">
        <v>343</v>
      </c>
      <c r="BH9" t="s">
        <v>221</v>
      </c>
      <c r="BI9">
        <v>1</v>
      </c>
      <c r="BJ9" t="s">
        <v>653</v>
      </c>
      <c r="BL9" t="s">
        <v>147</v>
      </c>
      <c r="BM9">
        <v>1</v>
      </c>
      <c r="BN9" t="s">
        <v>297</v>
      </c>
      <c r="BT9">
        <v>2</v>
      </c>
      <c r="BU9" s="62">
        <v>16.8</v>
      </c>
      <c r="BV9" s="62">
        <v>0</v>
      </c>
      <c r="BW9" s="62">
        <v>10.4</v>
      </c>
      <c r="BY9" t="s">
        <v>236</v>
      </c>
      <c r="BZ9">
        <v>1</v>
      </c>
      <c r="CA9" t="s">
        <v>485</v>
      </c>
      <c r="CC9" t="s">
        <v>236</v>
      </c>
      <c r="CD9">
        <v>1</v>
      </c>
      <c r="CE9" t="s">
        <v>364</v>
      </c>
      <c r="CH9" t="s">
        <v>236</v>
      </c>
      <c r="CI9">
        <v>1</v>
      </c>
      <c r="CJ9" t="s">
        <v>505</v>
      </c>
      <c r="CM9" t="s">
        <v>236</v>
      </c>
      <c r="CN9">
        <v>1</v>
      </c>
      <c r="CO9" t="s">
        <v>524</v>
      </c>
      <c r="CR9" t="s">
        <v>236</v>
      </c>
      <c r="CS9">
        <v>1</v>
      </c>
      <c r="CT9" t="s">
        <v>640</v>
      </c>
      <c r="CV9">
        <v>2</v>
      </c>
      <c r="CW9" s="62">
        <f>CW3/CZ3*100</f>
        <v>6.4</v>
      </c>
      <c r="CX9" s="62">
        <v>0</v>
      </c>
      <c r="CY9" s="62">
        <v>0</v>
      </c>
      <c r="DB9" t="s">
        <v>221</v>
      </c>
      <c r="DC9">
        <v>1</v>
      </c>
      <c r="DD9" t="s">
        <v>290</v>
      </c>
      <c r="DF9" t="s">
        <v>318</v>
      </c>
      <c r="DG9">
        <v>1</v>
      </c>
      <c r="DH9" t="s">
        <v>304</v>
      </c>
      <c r="DK9" t="s">
        <v>221</v>
      </c>
      <c r="DL9">
        <v>1</v>
      </c>
      <c r="DM9" t="s">
        <v>301</v>
      </c>
      <c r="DP9" t="s">
        <v>221</v>
      </c>
      <c r="DQ9">
        <v>1</v>
      </c>
      <c r="DR9" t="s">
        <v>296</v>
      </c>
      <c r="DU9" t="s">
        <v>221</v>
      </c>
      <c r="DV9">
        <v>1</v>
      </c>
      <c r="DW9" t="s">
        <v>307</v>
      </c>
      <c r="DY9">
        <v>2</v>
      </c>
      <c r="DZ9" s="62">
        <f>DZ3/EC3*100</f>
        <v>6.666666666666667</v>
      </c>
      <c r="EA9" s="62">
        <v>0</v>
      </c>
      <c r="EB9" s="62">
        <v>0</v>
      </c>
      <c r="ED9" t="s">
        <v>221</v>
      </c>
      <c r="EE9">
        <v>1</v>
      </c>
      <c r="EF9" t="s">
        <v>291</v>
      </c>
      <c r="EH9" t="s">
        <v>221</v>
      </c>
      <c r="EI9">
        <v>1</v>
      </c>
      <c r="EJ9" t="s">
        <v>316</v>
      </c>
      <c r="EM9" t="s">
        <v>221</v>
      </c>
      <c r="EN9">
        <v>1</v>
      </c>
      <c r="EO9" t="s">
        <v>301</v>
      </c>
      <c r="EQ9" t="s">
        <v>221</v>
      </c>
      <c r="ER9">
        <v>1</v>
      </c>
      <c r="ES9" t="s">
        <v>296</v>
      </c>
      <c r="EV9" t="s">
        <v>221</v>
      </c>
      <c r="EW9">
        <v>1</v>
      </c>
      <c r="EX9" t="s">
        <v>307</v>
      </c>
      <c r="FF9" s="81">
        <v>2</v>
      </c>
      <c r="FG9" s="77">
        <v>0</v>
      </c>
      <c r="FH9" s="77">
        <f>FH3/FJ3*100</f>
        <v>10.4</v>
      </c>
      <c r="FI9" s="77"/>
      <c r="FK9" s="81" t="s">
        <v>318</v>
      </c>
      <c r="FL9" s="81">
        <v>1</v>
      </c>
      <c r="FM9" s="81" t="s">
        <v>463</v>
      </c>
      <c r="FP9" s="81" t="s">
        <v>318</v>
      </c>
      <c r="FQ9" s="81">
        <v>1</v>
      </c>
      <c r="FR9" s="81" t="s">
        <v>504</v>
      </c>
      <c r="FU9" s="81" t="s">
        <v>380</v>
      </c>
      <c r="FV9" s="81">
        <v>1</v>
      </c>
      <c r="FW9" s="81" t="s">
        <v>399</v>
      </c>
      <c r="FZ9" s="81" t="s">
        <v>318</v>
      </c>
      <c r="GA9" s="81">
        <v>1</v>
      </c>
      <c r="GB9" s="81" t="s">
        <v>478</v>
      </c>
      <c r="GE9" s="81" t="s">
        <v>318</v>
      </c>
      <c r="GF9" s="81">
        <v>1</v>
      </c>
      <c r="GG9" s="81" t="s">
        <v>586</v>
      </c>
      <c r="GL9" s="81">
        <v>2</v>
      </c>
      <c r="GM9" s="77"/>
      <c r="GN9" s="77">
        <f>GN3/GP3*100</f>
        <v>5.7142857142857144</v>
      </c>
      <c r="GO9" s="77"/>
      <c r="GR9" s="81" t="s">
        <v>318</v>
      </c>
      <c r="GS9" s="81">
        <v>1</v>
      </c>
      <c r="GT9" s="81" t="s">
        <v>565</v>
      </c>
      <c r="GV9" s="81" t="s">
        <v>318</v>
      </c>
      <c r="GW9" s="81">
        <v>1</v>
      </c>
      <c r="GX9" s="81" t="s">
        <v>609</v>
      </c>
      <c r="GZ9" s="81" t="s">
        <v>318</v>
      </c>
      <c r="HA9" s="81">
        <v>1</v>
      </c>
      <c r="HB9" s="81" t="s">
        <v>583</v>
      </c>
      <c r="HD9" s="81" t="s">
        <v>318</v>
      </c>
      <c r="HE9" s="81">
        <v>1</v>
      </c>
      <c r="HF9" s="81" t="s">
        <v>607</v>
      </c>
      <c r="HH9" s="81" t="s">
        <v>318</v>
      </c>
      <c r="HI9" s="81">
        <v>1</v>
      </c>
      <c r="HJ9" s="81" t="s">
        <v>585</v>
      </c>
      <c r="HP9" s="81">
        <v>2</v>
      </c>
      <c r="HQ9" s="77"/>
      <c r="HR9" s="77">
        <f>HR3/HT3*100</f>
        <v>10.285714285714285</v>
      </c>
      <c r="HS9" s="77"/>
      <c r="HT9" s="81"/>
      <c r="HU9" t="s">
        <v>318</v>
      </c>
      <c r="HV9">
        <v>1</v>
      </c>
      <c r="HW9" t="s">
        <v>596</v>
      </c>
      <c r="HY9" t="s">
        <v>318</v>
      </c>
      <c r="HZ9">
        <v>1</v>
      </c>
      <c r="IA9" t="s">
        <v>584</v>
      </c>
      <c r="IC9" t="s">
        <v>318</v>
      </c>
      <c r="ID9">
        <v>1</v>
      </c>
      <c r="IE9" t="s">
        <v>560</v>
      </c>
      <c r="IG9" t="s">
        <v>318</v>
      </c>
      <c r="IH9">
        <v>1</v>
      </c>
      <c r="II9" t="s">
        <v>551</v>
      </c>
      <c r="IK9" t="s">
        <v>318</v>
      </c>
      <c r="IL9">
        <v>1</v>
      </c>
      <c r="IM9" t="s">
        <v>554</v>
      </c>
      <c r="IO9" s="81">
        <v>2</v>
      </c>
      <c r="IP9" s="77"/>
      <c r="IQ9" s="77">
        <f>IQ3/IS3*100</f>
        <v>0</v>
      </c>
      <c r="IR9" s="77"/>
      <c r="IS9" s="81"/>
      <c r="IT9" s="81" t="s">
        <v>318</v>
      </c>
      <c r="IU9" s="81">
        <v>1</v>
      </c>
      <c r="IV9" s="81" t="s">
        <v>652</v>
      </c>
      <c r="IX9" s="81" t="s">
        <v>318</v>
      </c>
      <c r="IY9" s="81">
        <v>1</v>
      </c>
      <c r="IZ9" s="81" t="s">
        <v>651</v>
      </c>
      <c r="JB9" s="81" t="s">
        <v>317</v>
      </c>
      <c r="JC9" s="81">
        <v>1</v>
      </c>
      <c r="JD9" s="81" t="s">
        <v>650</v>
      </c>
      <c r="JF9" s="81" t="s">
        <v>380</v>
      </c>
      <c r="JG9" s="81">
        <v>1</v>
      </c>
      <c r="JH9" s="81" t="s">
        <v>649</v>
      </c>
      <c r="JJ9" s="81" t="s">
        <v>289</v>
      </c>
      <c r="JK9" s="81">
        <v>1</v>
      </c>
      <c r="JL9" s="81" t="s">
        <v>648</v>
      </c>
      <c r="JM9" s="81">
        <v>2</v>
      </c>
      <c r="JN9" s="77"/>
      <c r="JO9" s="77">
        <f>JO3/JQ3*100</f>
        <v>0</v>
      </c>
      <c r="JP9" s="77"/>
      <c r="JQ9" s="81"/>
      <c r="JR9" s="81" t="s">
        <v>318</v>
      </c>
      <c r="JS9" s="81">
        <v>1</v>
      </c>
      <c r="JT9" s="81" t="s">
        <v>647</v>
      </c>
      <c r="JV9" s="81" t="s">
        <v>318</v>
      </c>
      <c r="JW9" s="81">
        <v>1</v>
      </c>
      <c r="JX9" s="81" t="s">
        <v>646</v>
      </c>
      <c r="JZ9" s="81" t="s">
        <v>318</v>
      </c>
      <c r="KA9" s="81">
        <v>1</v>
      </c>
      <c r="KB9" s="81" t="s">
        <v>630</v>
      </c>
      <c r="KD9" s="81" t="s">
        <v>380</v>
      </c>
      <c r="KE9" s="81">
        <v>1</v>
      </c>
      <c r="KF9" s="81" t="s">
        <v>645</v>
      </c>
      <c r="KH9" s="81" t="s">
        <v>380</v>
      </c>
      <c r="KI9" s="81">
        <v>1</v>
      </c>
      <c r="KJ9" s="81" t="s">
        <v>644</v>
      </c>
    </row>
    <row r="10" spans="1:296">
      <c r="D10">
        <v>2</v>
      </c>
      <c r="E10" s="62">
        <f>E4/H4*100</f>
        <v>8.4</v>
      </c>
      <c r="F10" s="62">
        <f>F4/H4*100</f>
        <v>8.4</v>
      </c>
      <c r="G10" s="62">
        <v>0</v>
      </c>
      <c r="K10" t="s">
        <v>221</v>
      </c>
      <c r="L10">
        <v>1</v>
      </c>
      <c r="M10" t="s">
        <v>418</v>
      </c>
      <c r="P10" t="s">
        <v>221</v>
      </c>
      <c r="Q10">
        <v>1</v>
      </c>
      <c r="R10" t="s">
        <v>342</v>
      </c>
      <c r="U10" t="s">
        <v>221</v>
      </c>
      <c r="V10">
        <v>1</v>
      </c>
      <c r="W10" t="s">
        <v>331</v>
      </c>
      <c r="Z10" t="s">
        <v>221</v>
      </c>
      <c r="AA10">
        <v>1</v>
      </c>
      <c r="AB10" t="s">
        <v>448</v>
      </c>
      <c r="AE10" t="s">
        <v>221</v>
      </c>
      <c r="AF10">
        <v>1</v>
      </c>
      <c r="AG10" t="s">
        <v>409</v>
      </c>
      <c r="AI10">
        <v>2</v>
      </c>
      <c r="AJ10" s="62">
        <f>AJ4/AM4*100</f>
        <v>21.2</v>
      </c>
      <c r="AK10" s="62">
        <f>AK4/AM4*100</f>
        <v>6</v>
      </c>
      <c r="AL10" s="62">
        <f>AL4/AM4*100</f>
        <v>0.4</v>
      </c>
      <c r="AN10" t="s">
        <v>221</v>
      </c>
      <c r="AO10">
        <v>1</v>
      </c>
      <c r="AP10" t="s">
        <v>406</v>
      </c>
      <c r="AS10" t="s">
        <v>221</v>
      </c>
      <c r="AT10">
        <v>1</v>
      </c>
      <c r="AU10" t="s">
        <v>611</v>
      </c>
      <c r="AX10" t="s">
        <v>221</v>
      </c>
      <c r="AY10">
        <v>1</v>
      </c>
      <c r="AZ10" t="s">
        <v>352</v>
      </c>
      <c r="BC10" t="s">
        <v>221</v>
      </c>
      <c r="BD10">
        <v>1</v>
      </c>
      <c r="BE10" t="s">
        <v>343</v>
      </c>
      <c r="BH10" t="s">
        <v>221</v>
      </c>
      <c r="BI10">
        <v>1</v>
      </c>
      <c r="BJ10" t="s">
        <v>653</v>
      </c>
      <c r="BL10" t="s">
        <v>147</v>
      </c>
      <c r="BM10">
        <v>1</v>
      </c>
      <c r="BN10" t="s">
        <v>297</v>
      </c>
      <c r="BT10">
        <v>3</v>
      </c>
      <c r="BU10" s="62">
        <v>7.6</v>
      </c>
      <c r="BV10" s="62">
        <v>0.4</v>
      </c>
      <c r="BW10" s="62">
        <v>12.4</v>
      </c>
      <c r="BY10" t="s">
        <v>236</v>
      </c>
      <c r="BZ10">
        <v>1</v>
      </c>
      <c r="CA10" t="s">
        <v>485</v>
      </c>
      <c r="CC10" t="s">
        <v>236</v>
      </c>
      <c r="CD10">
        <v>1</v>
      </c>
      <c r="CE10" t="s">
        <v>364</v>
      </c>
      <c r="CH10" t="s">
        <v>236</v>
      </c>
      <c r="CI10">
        <v>1</v>
      </c>
      <c r="CJ10" t="s">
        <v>505</v>
      </c>
      <c r="CM10" t="s">
        <v>236</v>
      </c>
      <c r="CN10">
        <v>1</v>
      </c>
      <c r="CO10" t="s">
        <v>524</v>
      </c>
      <c r="CR10" t="s">
        <v>236</v>
      </c>
      <c r="CS10">
        <v>1</v>
      </c>
      <c r="CT10" t="s">
        <v>640</v>
      </c>
      <c r="CV10">
        <v>3</v>
      </c>
      <c r="CW10" s="62">
        <f>CW4/CZ4*100</f>
        <v>12</v>
      </c>
      <c r="CX10" s="62">
        <v>0</v>
      </c>
      <c r="CY10" s="62">
        <f>CY4/CZ4*100</f>
        <v>2</v>
      </c>
      <c r="DB10" t="s">
        <v>221</v>
      </c>
      <c r="DC10">
        <v>1</v>
      </c>
      <c r="DD10" t="s">
        <v>290</v>
      </c>
      <c r="DF10" t="s">
        <v>318</v>
      </c>
      <c r="DG10">
        <v>1</v>
      </c>
      <c r="DH10" t="s">
        <v>304</v>
      </c>
      <c r="DK10" t="s">
        <v>221</v>
      </c>
      <c r="DL10">
        <v>1</v>
      </c>
      <c r="DM10" t="s">
        <v>301</v>
      </c>
      <c r="DP10" t="s">
        <v>221</v>
      </c>
      <c r="DQ10">
        <v>1</v>
      </c>
      <c r="DR10" t="s">
        <v>296</v>
      </c>
      <c r="DU10" t="s">
        <v>318</v>
      </c>
      <c r="DV10">
        <v>1</v>
      </c>
      <c r="DW10" t="s">
        <v>292</v>
      </c>
      <c r="DY10">
        <v>3</v>
      </c>
      <c r="DZ10" s="62">
        <f>DZ4/EC4*100</f>
        <v>12</v>
      </c>
      <c r="EA10" s="62">
        <v>0</v>
      </c>
      <c r="EB10" s="62">
        <f>EB4/EC4*100</f>
        <v>2</v>
      </c>
      <c r="ED10" t="s">
        <v>221</v>
      </c>
      <c r="EE10">
        <v>1</v>
      </c>
      <c r="EF10" t="s">
        <v>291</v>
      </c>
      <c r="EH10" t="s">
        <v>221</v>
      </c>
      <c r="EI10">
        <v>1</v>
      </c>
      <c r="EJ10" t="s">
        <v>316</v>
      </c>
      <c r="EM10" t="s">
        <v>221</v>
      </c>
      <c r="EN10">
        <v>1</v>
      </c>
      <c r="EO10" t="s">
        <v>301</v>
      </c>
      <c r="EQ10" t="s">
        <v>221</v>
      </c>
      <c r="ER10">
        <v>1</v>
      </c>
      <c r="ES10" t="s">
        <v>296</v>
      </c>
      <c r="EV10" t="s">
        <v>318</v>
      </c>
      <c r="EW10">
        <v>1</v>
      </c>
      <c r="EX10" t="s">
        <v>295</v>
      </c>
      <c r="FF10" s="81">
        <v>3</v>
      </c>
      <c r="FG10" s="77">
        <v>0</v>
      </c>
      <c r="FH10" s="77">
        <f>FH4/FJ4*100</f>
        <v>8.4</v>
      </c>
      <c r="FI10" s="77"/>
      <c r="FK10" s="81" t="s">
        <v>318</v>
      </c>
      <c r="FL10" s="81">
        <v>1</v>
      </c>
      <c r="FM10" s="81" t="s">
        <v>463</v>
      </c>
      <c r="FP10" s="81" t="s">
        <v>318</v>
      </c>
      <c r="FQ10" s="81">
        <v>1</v>
      </c>
      <c r="FR10" s="81" t="s">
        <v>504</v>
      </c>
      <c r="FU10" s="81" t="s">
        <v>380</v>
      </c>
      <c r="FV10" s="81">
        <v>1</v>
      </c>
      <c r="FW10" s="81" t="s">
        <v>399</v>
      </c>
      <c r="FZ10" s="81" t="s">
        <v>318</v>
      </c>
      <c r="GA10" s="81">
        <v>1</v>
      </c>
      <c r="GB10" s="81" t="s">
        <v>478</v>
      </c>
      <c r="GE10" s="81" t="s">
        <v>318</v>
      </c>
      <c r="GF10" s="81">
        <v>1</v>
      </c>
      <c r="GG10" s="81" t="s">
        <v>586</v>
      </c>
      <c r="GL10" s="81">
        <v>3</v>
      </c>
      <c r="GM10" s="77"/>
      <c r="GN10" s="77">
        <f>GN4/GP4*100</f>
        <v>6.5</v>
      </c>
      <c r="GO10" s="77"/>
      <c r="GR10" s="81" t="s">
        <v>318</v>
      </c>
      <c r="GS10" s="81">
        <v>1</v>
      </c>
      <c r="GT10" s="81" t="s">
        <v>565</v>
      </c>
      <c r="GV10" s="81" t="s">
        <v>318</v>
      </c>
      <c r="GW10" s="81">
        <v>1</v>
      </c>
      <c r="GX10" s="81" t="s">
        <v>589</v>
      </c>
      <c r="GZ10" s="81" t="s">
        <v>318</v>
      </c>
      <c r="HA10" s="81">
        <v>1</v>
      </c>
      <c r="HB10" s="81" t="s">
        <v>583</v>
      </c>
      <c r="HD10" s="81" t="s">
        <v>318</v>
      </c>
      <c r="HE10" s="81">
        <v>1</v>
      </c>
      <c r="HF10" s="81" t="s">
        <v>588</v>
      </c>
      <c r="HH10" s="81" t="s">
        <v>318</v>
      </c>
      <c r="HI10" s="81">
        <v>1</v>
      </c>
      <c r="HJ10" s="81" t="s">
        <v>585</v>
      </c>
      <c r="HP10" s="81">
        <v>3</v>
      </c>
      <c r="HQ10" s="77"/>
      <c r="HR10" s="77">
        <f>HR4/HT4*100</f>
        <v>10</v>
      </c>
      <c r="HS10" s="77"/>
      <c r="HT10" s="81"/>
      <c r="HU10" t="s">
        <v>318</v>
      </c>
      <c r="HV10">
        <v>1</v>
      </c>
      <c r="HW10" t="s">
        <v>596</v>
      </c>
      <c r="HY10" t="s">
        <v>318</v>
      </c>
      <c r="HZ10">
        <v>1</v>
      </c>
      <c r="IA10" t="s">
        <v>584</v>
      </c>
      <c r="IC10" t="s">
        <v>318</v>
      </c>
      <c r="ID10">
        <v>1</v>
      </c>
      <c r="IE10" t="s">
        <v>560</v>
      </c>
      <c r="IG10" t="s">
        <v>318</v>
      </c>
      <c r="IH10">
        <v>1</v>
      </c>
      <c r="II10" t="s">
        <v>551</v>
      </c>
      <c r="IK10" t="s">
        <v>318</v>
      </c>
      <c r="IL10">
        <v>1</v>
      </c>
      <c r="IM10" t="s">
        <v>554</v>
      </c>
      <c r="IO10" s="81">
        <v>3</v>
      </c>
      <c r="IP10" s="77"/>
      <c r="IQ10" s="77">
        <f>IQ4/IS4*100</f>
        <v>77.777777777777786</v>
      </c>
      <c r="IR10" s="77"/>
      <c r="IS10" s="81"/>
      <c r="IT10" s="81" t="s">
        <v>318</v>
      </c>
      <c r="IU10" s="81">
        <v>1</v>
      </c>
      <c r="IV10" s="81" t="s">
        <v>652</v>
      </c>
      <c r="IX10" s="81" t="s">
        <v>318</v>
      </c>
      <c r="IY10" s="81">
        <v>1</v>
      </c>
      <c r="IZ10" s="81" t="s">
        <v>651</v>
      </c>
      <c r="JB10" s="81" t="s">
        <v>317</v>
      </c>
      <c r="JC10" s="81">
        <v>1</v>
      </c>
      <c r="JD10" s="81" t="s">
        <v>650</v>
      </c>
      <c r="JF10" s="81" t="s">
        <v>380</v>
      </c>
      <c r="JG10" s="81">
        <v>1</v>
      </c>
      <c r="JH10" s="81" t="s">
        <v>649</v>
      </c>
      <c r="JJ10" s="81" t="s">
        <v>289</v>
      </c>
      <c r="JK10" s="81">
        <v>1</v>
      </c>
      <c r="JL10" s="81" t="s">
        <v>648</v>
      </c>
      <c r="JM10" s="81">
        <v>3</v>
      </c>
      <c r="JN10" s="77"/>
      <c r="JO10" s="77">
        <f>JO4/JQ4*100</f>
        <v>64.571428571428569</v>
      </c>
      <c r="JP10" s="77"/>
      <c r="JQ10" s="81"/>
      <c r="JR10" s="81" t="s">
        <v>318</v>
      </c>
      <c r="JS10" s="81">
        <v>1</v>
      </c>
      <c r="JT10" s="81" t="s">
        <v>647</v>
      </c>
      <c r="JV10" s="81" t="s">
        <v>318</v>
      </c>
      <c r="JW10" s="81">
        <v>1</v>
      </c>
      <c r="JX10" s="81" t="s">
        <v>646</v>
      </c>
      <c r="JZ10" s="81" t="s">
        <v>318</v>
      </c>
      <c r="KA10" s="81">
        <v>1</v>
      </c>
      <c r="KB10" s="81" t="s">
        <v>630</v>
      </c>
      <c r="KD10" s="81" t="s">
        <v>380</v>
      </c>
      <c r="KE10" s="81">
        <v>1</v>
      </c>
      <c r="KF10" s="81" t="s">
        <v>645</v>
      </c>
      <c r="KH10" s="81" t="s">
        <v>380</v>
      </c>
      <c r="KI10" s="81">
        <v>1</v>
      </c>
      <c r="KJ10" s="81" t="s">
        <v>644</v>
      </c>
    </row>
    <row r="11" spans="1:296">
      <c r="D11">
        <v>3</v>
      </c>
      <c r="E11" s="62">
        <f>E5/H5*100</f>
        <v>24.8</v>
      </c>
      <c r="F11" s="62">
        <f>F5/H5*100</f>
        <v>11.200000000000001</v>
      </c>
      <c r="G11" s="62">
        <f>G5/H5*100</f>
        <v>2</v>
      </c>
      <c r="K11" t="s">
        <v>221</v>
      </c>
      <c r="L11">
        <v>1</v>
      </c>
      <c r="M11" t="s">
        <v>418</v>
      </c>
      <c r="P11" t="s">
        <v>221</v>
      </c>
      <c r="Q11">
        <v>1</v>
      </c>
      <c r="R11" t="s">
        <v>342</v>
      </c>
      <c r="U11" t="s">
        <v>221</v>
      </c>
      <c r="V11">
        <v>1</v>
      </c>
      <c r="W11" t="s">
        <v>331</v>
      </c>
      <c r="Z11" t="s">
        <v>221</v>
      </c>
      <c r="AA11">
        <v>1</v>
      </c>
      <c r="AB11" t="s">
        <v>448</v>
      </c>
      <c r="AE11" t="s">
        <v>221</v>
      </c>
      <c r="AF11">
        <v>1</v>
      </c>
      <c r="AG11" t="s">
        <v>409</v>
      </c>
      <c r="AI11">
        <v>3</v>
      </c>
      <c r="AJ11" s="62">
        <f>AJ5/AM5*100</f>
        <v>25.6</v>
      </c>
      <c r="AK11" s="62">
        <f>AK5/AM5*100</f>
        <v>5.2</v>
      </c>
      <c r="AL11" s="62">
        <f>AL5/AM5*100</f>
        <v>8</v>
      </c>
      <c r="AN11" t="s">
        <v>221</v>
      </c>
      <c r="AO11">
        <v>1</v>
      </c>
      <c r="AP11" t="s">
        <v>403</v>
      </c>
      <c r="AS11" t="s">
        <v>221</v>
      </c>
      <c r="AT11">
        <v>1</v>
      </c>
      <c r="AU11" t="s">
        <v>611</v>
      </c>
      <c r="AX11" t="s">
        <v>221</v>
      </c>
      <c r="AY11">
        <v>1</v>
      </c>
      <c r="AZ11" t="s">
        <v>352</v>
      </c>
      <c r="BC11" t="s">
        <v>221</v>
      </c>
      <c r="BD11">
        <v>1</v>
      </c>
      <c r="BE11" t="s">
        <v>612</v>
      </c>
      <c r="BH11" t="s">
        <v>221</v>
      </c>
      <c r="BI11">
        <v>1</v>
      </c>
      <c r="BJ11" t="s">
        <v>653</v>
      </c>
      <c r="BL11" t="s">
        <v>147</v>
      </c>
      <c r="BM11">
        <v>1</v>
      </c>
      <c r="BN11" t="s">
        <v>297</v>
      </c>
      <c r="BT11">
        <v>4</v>
      </c>
      <c r="BU11" s="62">
        <v>12</v>
      </c>
      <c r="BV11" s="62">
        <v>0</v>
      </c>
      <c r="BW11" s="62">
        <v>13.142857142857142</v>
      </c>
      <c r="BY11" t="s">
        <v>236</v>
      </c>
      <c r="BZ11">
        <v>1</v>
      </c>
      <c r="CA11" t="s">
        <v>485</v>
      </c>
      <c r="CC11" t="s">
        <v>236</v>
      </c>
      <c r="CD11">
        <v>1</v>
      </c>
      <c r="CE11" t="s">
        <v>364</v>
      </c>
      <c r="CH11" t="s">
        <v>236</v>
      </c>
      <c r="CI11">
        <v>1</v>
      </c>
      <c r="CJ11" t="s">
        <v>505</v>
      </c>
      <c r="CM11" t="s">
        <v>236</v>
      </c>
      <c r="CN11">
        <v>1</v>
      </c>
      <c r="CO11" t="s">
        <v>524</v>
      </c>
      <c r="CR11" t="s">
        <v>236</v>
      </c>
      <c r="CS11">
        <v>1</v>
      </c>
      <c r="CT11" t="s">
        <v>640</v>
      </c>
      <c r="CV11">
        <v>4</v>
      </c>
      <c r="CW11" s="62">
        <f>CW5/CZ5*100</f>
        <v>12.666666666666668</v>
      </c>
      <c r="CX11" s="62">
        <v>0</v>
      </c>
      <c r="CY11" s="62">
        <f>CY5/CZ5*100</f>
        <v>4.666666666666667</v>
      </c>
      <c r="DB11" t="s">
        <v>221</v>
      </c>
      <c r="DC11">
        <v>1</v>
      </c>
      <c r="DD11" t="s">
        <v>290</v>
      </c>
      <c r="DF11" t="s">
        <v>318</v>
      </c>
      <c r="DG11">
        <v>1</v>
      </c>
      <c r="DH11" t="s">
        <v>304</v>
      </c>
      <c r="DK11" t="s">
        <v>221</v>
      </c>
      <c r="DL11">
        <v>1</v>
      </c>
      <c r="DM11" t="s">
        <v>301</v>
      </c>
      <c r="DP11" t="s">
        <v>221</v>
      </c>
      <c r="DQ11">
        <v>1</v>
      </c>
      <c r="DR11" t="s">
        <v>296</v>
      </c>
      <c r="DU11" t="s">
        <v>318</v>
      </c>
      <c r="DV11">
        <v>1</v>
      </c>
      <c r="DW11" t="s">
        <v>292</v>
      </c>
      <c r="DY11">
        <v>4</v>
      </c>
      <c r="DZ11" s="62">
        <f>DZ5/EC5*100</f>
        <v>12.666666666666668</v>
      </c>
      <c r="EA11" s="62">
        <v>0</v>
      </c>
      <c r="EB11" s="62">
        <f>EB5/EC5*100</f>
        <v>4.666666666666667</v>
      </c>
      <c r="ED11" t="s">
        <v>221</v>
      </c>
      <c r="EE11">
        <v>1</v>
      </c>
      <c r="EF11" t="s">
        <v>291</v>
      </c>
      <c r="EH11" t="s">
        <v>318</v>
      </c>
      <c r="EI11">
        <v>1</v>
      </c>
      <c r="EJ11" t="s">
        <v>310</v>
      </c>
      <c r="EM11" t="s">
        <v>221</v>
      </c>
      <c r="EN11">
        <v>1</v>
      </c>
      <c r="EO11" t="s">
        <v>301</v>
      </c>
      <c r="EQ11" t="s">
        <v>221</v>
      </c>
      <c r="ER11">
        <v>1</v>
      </c>
      <c r="ES11" t="s">
        <v>296</v>
      </c>
      <c r="EV11" t="s">
        <v>318</v>
      </c>
      <c r="EW11">
        <v>1</v>
      </c>
      <c r="EX11" t="s">
        <v>295</v>
      </c>
      <c r="FF11" s="81">
        <v>4</v>
      </c>
      <c r="FG11" s="77">
        <v>0</v>
      </c>
      <c r="FH11" s="77">
        <f>FH5/FJ5*100</f>
        <v>7.6</v>
      </c>
      <c r="FI11" s="77"/>
      <c r="FK11" s="81" t="s">
        <v>318</v>
      </c>
      <c r="FL11" s="81">
        <v>1</v>
      </c>
      <c r="FM11" s="81" t="s">
        <v>463</v>
      </c>
      <c r="FP11" s="81" t="s">
        <v>318</v>
      </c>
      <c r="FQ11" s="81">
        <v>1</v>
      </c>
      <c r="FR11" s="81" t="s">
        <v>504</v>
      </c>
      <c r="FU11" s="81" t="s">
        <v>380</v>
      </c>
      <c r="FV11" s="81">
        <v>1</v>
      </c>
      <c r="FW11" s="81" t="s">
        <v>399</v>
      </c>
      <c r="FZ11" s="81" t="s">
        <v>318</v>
      </c>
      <c r="GA11" s="81">
        <v>1</v>
      </c>
      <c r="GB11" s="81" t="s">
        <v>478</v>
      </c>
      <c r="GE11" s="81" t="s">
        <v>318</v>
      </c>
      <c r="GF11" s="81">
        <v>1</v>
      </c>
      <c r="GG11" s="81" t="s">
        <v>586</v>
      </c>
      <c r="GL11" s="81">
        <v>4</v>
      </c>
      <c r="GM11" s="77"/>
      <c r="GN11" s="77">
        <f>GN5/GP5*100</f>
        <v>1</v>
      </c>
      <c r="GO11" s="77"/>
      <c r="GR11" s="81" t="s">
        <v>318</v>
      </c>
      <c r="GS11" s="81">
        <v>1</v>
      </c>
      <c r="GT11" s="81" t="s">
        <v>565</v>
      </c>
      <c r="GV11" s="81" t="s">
        <v>318</v>
      </c>
      <c r="GW11" s="81">
        <v>1</v>
      </c>
      <c r="GX11" s="81" t="s">
        <v>589</v>
      </c>
      <c r="GZ11" s="81" t="s">
        <v>318</v>
      </c>
      <c r="HA11" s="81">
        <v>1</v>
      </c>
      <c r="HB11" s="81" t="s">
        <v>564</v>
      </c>
      <c r="HD11" s="81" t="s">
        <v>318</v>
      </c>
      <c r="HE11" s="81">
        <v>1</v>
      </c>
      <c r="HF11" s="81" t="s">
        <v>588</v>
      </c>
      <c r="HH11" s="81" t="s">
        <v>318</v>
      </c>
      <c r="HI11" s="81">
        <v>1</v>
      </c>
      <c r="HJ11" s="81" t="s">
        <v>585</v>
      </c>
      <c r="HP11" s="81">
        <v>4</v>
      </c>
      <c r="HQ11" s="77"/>
      <c r="HR11" s="77">
        <f>HR5/HT5*100</f>
        <v>11</v>
      </c>
      <c r="HS11" s="77"/>
      <c r="HT11" s="81"/>
      <c r="HU11" t="s">
        <v>318</v>
      </c>
      <c r="HV11">
        <v>1</v>
      </c>
      <c r="HW11" t="s">
        <v>596</v>
      </c>
      <c r="HY11" t="s">
        <v>318</v>
      </c>
      <c r="HZ11">
        <v>1</v>
      </c>
      <c r="IA11" t="s">
        <v>584</v>
      </c>
      <c r="IC11" t="s">
        <v>318</v>
      </c>
      <c r="ID11">
        <v>1</v>
      </c>
      <c r="IE11" t="s">
        <v>560</v>
      </c>
      <c r="IG11" t="s">
        <v>318</v>
      </c>
      <c r="IH11">
        <v>1</v>
      </c>
      <c r="II11" t="s">
        <v>551</v>
      </c>
      <c r="IK11" t="s">
        <v>318</v>
      </c>
      <c r="IL11">
        <v>1</v>
      </c>
      <c r="IM11" t="s">
        <v>554</v>
      </c>
      <c r="IO11" s="81">
        <v>4</v>
      </c>
      <c r="IP11" s="77"/>
      <c r="IQ11" s="77">
        <f>IQ5/IS5*100</f>
        <v>36</v>
      </c>
      <c r="IR11" s="77"/>
      <c r="IS11" s="81"/>
      <c r="IT11" s="81" t="s">
        <v>318</v>
      </c>
      <c r="IU11" s="81">
        <v>1</v>
      </c>
      <c r="IV11" s="81" t="s">
        <v>652</v>
      </c>
      <c r="IX11" s="81" t="s">
        <v>318</v>
      </c>
      <c r="IY11" s="81">
        <v>1</v>
      </c>
      <c r="IZ11" s="81" t="s">
        <v>651</v>
      </c>
      <c r="JB11" s="81" t="s">
        <v>317</v>
      </c>
      <c r="JC11" s="81">
        <v>1</v>
      </c>
      <c r="JD11" s="81" t="s">
        <v>650</v>
      </c>
      <c r="JF11" s="81" t="s">
        <v>380</v>
      </c>
      <c r="JG11" s="81">
        <v>1</v>
      </c>
      <c r="JH11" s="81" t="s">
        <v>649</v>
      </c>
      <c r="JJ11" s="81" t="s">
        <v>289</v>
      </c>
      <c r="JK11" s="81">
        <v>1</v>
      </c>
      <c r="JL11" s="81" t="s">
        <v>648</v>
      </c>
      <c r="JM11" s="81">
        <v>4</v>
      </c>
      <c r="JN11" s="77"/>
      <c r="JO11" s="77">
        <f>JO5/JQ5*100</f>
        <v>100</v>
      </c>
      <c r="JP11" s="77"/>
      <c r="JQ11" s="81"/>
      <c r="JR11" s="81" t="s">
        <v>318</v>
      </c>
      <c r="JS11" s="81">
        <v>1</v>
      </c>
      <c r="JT11" s="81" t="s">
        <v>647</v>
      </c>
      <c r="JV11" s="81" t="s">
        <v>318</v>
      </c>
      <c r="JW11" s="81">
        <v>1</v>
      </c>
      <c r="JX11" s="81" t="s">
        <v>646</v>
      </c>
      <c r="JZ11" s="81" t="s">
        <v>318</v>
      </c>
      <c r="KA11" s="81">
        <v>1</v>
      </c>
      <c r="KB11" s="81" t="s">
        <v>630</v>
      </c>
      <c r="KD11" s="81" t="s">
        <v>380</v>
      </c>
      <c r="KE11" s="81">
        <v>1</v>
      </c>
      <c r="KF11" s="81" t="s">
        <v>645</v>
      </c>
      <c r="KH11" s="81" t="s">
        <v>380</v>
      </c>
      <c r="KI11" s="81">
        <v>1</v>
      </c>
      <c r="KJ11" s="81" t="s">
        <v>644</v>
      </c>
    </row>
    <row r="12" spans="1:296">
      <c r="D12">
        <v>4</v>
      </c>
      <c r="E12" s="62">
        <f>E6/H6*100</f>
        <v>20</v>
      </c>
      <c r="F12" s="62">
        <f>F6/H6*100</f>
        <v>10</v>
      </c>
      <c r="G12" s="62">
        <f>G6/H6*100</f>
        <v>0.5</v>
      </c>
      <c r="K12" t="s">
        <v>221</v>
      </c>
      <c r="L12">
        <v>1</v>
      </c>
      <c r="M12" t="s">
        <v>418</v>
      </c>
      <c r="P12" t="s">
        <v>221</v>
      </c>
      <c r="Q12">
        <v>1</v>
      </c>
      <c r="R12" t="s">
        <v>371</v>
      </c>
      <c r="U12" t="s">
        <v>221</v>
      </c>
      <c r="V12">
        <v>1</v>
      </c>
      <c r="W12" t="s">
        <v>392</v>
      </c>
      <c r="Z12" t="s">
        <v>221</v>
      </c>
      <c r="AA12">
        <v>1</v>
      </c>
      <c r="AB12" t="s">
        <v>447</v>
      </c>
      <c r="AE12" t="s">
        <v>221</v>
      </c>
      <c r="AF12">
        <v>1</v>
      </c>
      <c r="AG12" t="s">
        <v>409</v>
      </c>
      <c r="AI12">
        <v>4</v>
      </c>
      <c r="AJ12" s="62">
        <f>AJ6/AM6*100</f>
        <v>21.2</v>
      </c>
      <c r="AK12" s="62">
        <f>AK6/AM6*100</f>
        <v>8.4</v>
      </c>
      <c r="AL12" s="62">
        <f>AL6/AM6*100</f>
        <v>1.6</v>
      </c>
      <c r="AN12" t="s">
        <v>221</v>
      </c>
      <c r="AO12">
        <v>1</v>
      </c>
      <c r="AP12" t="s">
        <v>403</v>
      </c>
      <c r="AS12" t="s">
        <v>221</v>
      </c>
      <c r="AT12">
        <v>1</v>
      </c>
      <c r="AU12" t="s">
        <v>411</v>
      </c>
      <c r="AX12" t="s">
        <v>221</v>
      </c>
      <c r="AY12">
        <v>1</v>
      </c>
      <c r="AZ12" t="s">
        <v>352</v>
      </c>
      <c r="BC12" t="s">
        <v>221</v>
      </c>
      <c r="BD12">
        <v>1</v>
      </c>
      <c r="BE12" t="s">
        <v>424</v>
      </c>
      <c r="BH12" t="s">
        <v>266</v>
      </c>
      <c r="BI12">
        <v>1</v>
      </c>
      <c r="BJ12" t="s">
        <v>653</v>
      </c>
      <c r="BL12" t="s">
        <v>147</v>
      </c>
      <c r="BM12">
        <v>1</v>
      </c>
      <c r="BN12" t="s">
        <v>297</v>
      </c>
      <c r="BT12">
        <v>5</v>
      </c>
      <c r="BU12" s="62">
        <v>24</v>
      </c>
      <c r="BV12" s="62">
        <v>0</v>
      </c>
      <c r="BW12" s="62">
        <v>12</v>
      </c>
      <c r="BY12" t="s">
        <v>236</v>
      </c>
      <c r="BZ12">
        <v>1</v>
      </c>
      <c r="CA12" t="s">
        <v>485</v>
      </c>
      <c r="CC12" t="s">
        <v>236</v>
      </c>
      <c r="CD12">
        <v>1</v>
      </c>
      <c r="CE12" t="s">
        <v>364</v>
      </c>
      <c r="CH12" t="s">
        <v>236</v>
      </c>
      <c r="CI12">
        <v>1</v>
      </c>
      <c r="CJ12" t="s">
        <v>505</v>
      </c>
      <c r="CM12" t="s">
        <v>236</v>
      </c>
      <c r="CN12">
        <v>1</v>
      </c>
      <c r="CO12" t="s">
        <v>524</v>
      </c>
      <c r="CR12" t="s">
        <v>236</v>
      </c>
      <c r="CS12">
        <v>1</v>
      </c>
      <c r="CT12" t="s">
        <v>640</v>
      </c>
      <c r="CV12">
        <v>5</v>
      </c>
      <c r="CW12" s="62">
        <f>CW6/CZ6*100</f>
        <v>6</v>
      </c>
      <c r="CX12" s="62">
        <v>0</v>
      </c>
      <c r="CY12" s="62">
        <f>CY6/CZ6*100</f>
        <v>3.3333333333333335</v>
      </c>
      <c r="DB12" t="s">
        <v>221</v>
      </c>
      <c r="DC12">
        <v>1</v>
      </c>
      <c r="DD12" t="s">
        <v>290</v>
      </c>
      <c r="DF12" t="s">
        <v>318</v>
      </c>
      <c r="DG12">
        <v>1</v>
      </c>
      <c r="DH12" t="s">
        <v>304</v>
      </c>
      <c r="DK12" t="s">
        <v>221</v>
      </c>
      <c r="DL12">
        <v>1</v>
      </c>
      <c r="DM12" t="s">
        <v>301</v>
      </c>
      <c r="DP12" t="s">
        <v>221</v>
      </c>
      <c r="DQ12">
        <v>1</v>
      </c>
      <c r="DR12" t="s">
        <v>296</v>
      </c>
      <c r="DU12" t="s">
        <v>318</v>
      </c>
      <c r="DV12">
        <v>1</v>
      </c>
      <c r="DW12" t="s">
        <v>292</v>
      </c>
      <c r="DY12">
        <v>5</v>
      </c>
      <c r="DZ12" s="62">
        <f>DZ6/EC6*100</f>
        <v>6</v>
      </c>
      <c r="EA12" s="62">
        <v>0</v>
      </c>
      <c r="EB12" s="62">
        <f>EB6/EC6*100</f>
        <v>3.3333333333333335</v>
      </c>
      <c r="ED12" t="s">
        <v>221</v>
      </c>
      <c r="EE12">
        <v>1</v>
      </c>
      <c r="EF12" t="s">
        <v>291</v>
      </c>
      <c r="EH12" t="s">
        <v>318</v>
      </c>
      <c r="EI12">
        <v>1</v>
      </c>
      <c r="EJ12" t="s">
        <v>310</v>
      </c>
      <c r="EM12" t="s">
        <v>221</v>
      </c>
      <c r="EN12">
        <v>1</v>
      </c>
      <c r="EO12" t="s">
        <v>301</v>
      </c>
      <c r="EQ12" t="s">
        <v>221</v>
      </c>
      <c r="ER12">
        <v>1</v>
      </c>
      <c r="ES12" t="s">
        <v>296</v>
      </c>
      <c r="EV12" t="s">
        <v>318</v>
      </c>
      <c r="EW12">
        <v>1</v>
      </c>
      <c r="EX12" t="s">
        <v>295</v>
      </c>
      <c r="FF12" s="81">
        <v>5</v>
      </c>
      <c r="FG12" s="77">
        <v>0</v>
      </c>
      <c r="FH12" s="77">
        <f>FH6/FJ6*100</f>
        <v>13.600000000000001</v>
      </c>
      <c r="FI12" s="77"/>
      <c r="FK12" s="81" t="s">
        <v>318</v>
      </c>
      <c r="FL12" s="81">
        <v>1</v>
      </c>
      <c r="FM12" s="81" t="s">
        <v>463</v>
      </c>
      <c r="FP12" s="81" t="s">
        <v>318</v>
      </c>
      <c r="FQ12" s="81">
        <v>1</v>
      </c>
      <c r="FR12" s="81" t="s">
        <v>581</v>
      </c>
      <c r="FU12" s="81" t="s">
        <v>380</v>
      </c>
      <c r="FV12" s="81">
        <v>1</v>
      </c>
      <c r="FW12" s="81" t="s">
        <v>399</v>
      </c>
      <c r="FZ12" s="81" t="s">
        <v>318</v>
      </c>
      <c r="GA12" s="81">
        <v>1</v>
      </c>
      <c r="GB12" s="81" t="s">
        <v>453</v>
      </c>
      <c r="GE12" s="81" t="s">
        <v>318</v>
      </c>
      <c r="GF12" s="81">
        <v>1</v>
      </c>
      <c r="GG12" s="81" t="s">
        <v>586</v>
      </c>
      <c r="GL12" s="81">
        <v>5</v>
      </c>
      <c r="GM12" s="77"/>
      <c r="GN12" s="77">
        <f>GN6/GP6*100</f>
        <v>17</v>
      </c>
      <c r="GO12" s="77"/>
      <c r="GR12" s="81" t="s">
        <v>318</v>
      </c>
      <c r="GS12" s="81">
        <v>1</v>
      </c>
      <c r="GT12" s="81" t="s">
        <v>565</v>
      </c>
      <c r="GV12" s="81" t="s">
        <v>318</v>
      </c>
      <c r="GW12" s="81">
        <v>1</v>
      </c>
      <c r="GX12" s="81" t="s">
        <v>589</v>
      </c>
      <c r="GZ12" s="81" t="s">
        <v>318</v>
      </c>
      <c r="HA12" s="81">
        <v>1</v>
      </c>
      <c r="HB12" s="81" t="s">
        <v>564</v>
      </c>
      <c r="HD12" s="81" t="s">
        <v>318</v>
      </c>
      <c r="HE12" s="81">
        <v>1</v>
      </c>
      <c r="HF12" s="81" t="s">
        <v>588</v>
      </c>
      <c r="HH12" s="81" t="s">
        <v>318</v>
      </c>
      <c r="HI12" s="81">
        <v>1</v>
      </c>
      <c r="HJ12" s="81" t="s">
        <v>585</v>
      </c>
      <c r="HP12" s="81">
        <v>5</v>
      </c>
      <c r="HQ12" s="77"/>
      <c r="HR12" s="77">
        <f>HR6/HT6*100</f>
        <v>12</v>
      </c>
      <c r="HS12" s="77"/>
      <c r="HT12" s="81"/>
      <c r="HU12" t="s">
        <v>318</v>
      </c>
      <c r="HV12">
        <v>1</v>
      </c>
      <c r="HW12" t="s">
        <v>596</v>
      </c>
      <c r="HY12" t="s">
        <v>318</v>
      </c>
      <c r="HZ12">
        <v>1</v>
      </c>
      <c r="IA12" t="s">
        <v>584</v>
      </c>
      <c r="IC12" t="s">
        <v>318</v>
      </c>
      <c r="ID12">
        <v>1</v>
      </c>
      <c r="IE12" t="s">
        <v>560</v>
      </c>
      <c r="IG12" t="s">
        <v>318</v>
      </c>
      <c r="IH12">
        <v>1</v>
      </c>
      <c r="II12" t="s">
        <v>551</v>
      </c>
      <c r="IK12" t="s">
        <v>318</v>
      </c>
      <c r="IL12">
        <v>1</v>
      </c>
      <c r="IM12" t="s">
        <v>530</v>
      </c>
      <c r="IO12" s="81">
        <v>5</v>
      </c>
      <c r="IP12" s="77"/>
      <c r="IQ12" s="77">
        <f>IQ6/IS6*100</f>
        <v>0</v>
      </c>
      <c r="IR12" s="77"/>
      <c r="IS12" s="81"/>
      <c r="IT12" s="81" t="s">
        <v>318</v>
      </c>
      <c r="IU12" s="81">
        <v>1</v>
      </c>
      <c r="IV12" s="81" t="s">
        <v>652</v>
      </c>
      <c r="IX12" s="81" t="s">
        <v>318</v>
      </c>
      <c r="IY12" s="81">
        <v>1</v>
      </c>
      <c r="IZ12" s="81" t="s">
        <v>651</v>
      </c>
      <c r="JB12" s="81" t="s">
        <v>317</v>
      </c>
      <c r="JC12" s="81">
        <v>1</v>
      </c>
      <c r="JD12" s="81" t="s">
        <v>650</v>
      </c>
      <c r="JF12" s="81" t="s">
        <v>380</v>
      </c>
      <c r="JG12" s="81">
        <v>1</v>
      </c>
      <c r="JH12" s="81" t="s">
        <v>649</v>
      </c>
      <c r="JJ12" s="81" t="s">
        <v>289</v>
      </c>
      <c r="JK12" s="81">
        <v>1</v>
      </c>
      <c r="JL12" s="81" t="s">
        <v>648</v>
      </c>
      <c r="JM12" s="81">
        <v>5</v>
      </c>
      <c r="JN12" s="77"/>
      <c r="JO12" s="77">
        <f>JO6/JQ6*100</f>
        <v>18.285714285714285</v>
      </c>
      <c r="JP12" s="77"/>
      <c r="JQ12" s="81"/>
      <c r="JR12" s="81" t="s">
        <v>318</v>
      </c>
      <c r="JS12" s="81">
        <v>1</v>
      </c>
      <c r="JT12" s="81" t="s">
        <v>647</v>
      </c>
      <c r="JV12" s="81" t="s">
        <v>318</v>
      </c>
      <c r="JW12" s="81">
        <v>1</v>
      </c>
      <c r="JX12" s="81" t="s">
        <v>646</v>
      </c>
      <c r="JZ12" s="81" t="s">
        <v>318</v>
      </c>
      <c r="KA12" s="81">
        <v>1</v>
      </c>
      <c r="KB12" s="81" t="s">
        <v>630</v>
      </c>
      <c r="KD12" s="81" t="s">
        <v>380</v>
      </c>
      <c r="KE12" s="81">
        <v>1</v>
      </c>
      <c r="KF12" s="81" t="s">
        <v>645</v>
      </c>
      <c r="KH12" s="81" t="s">
        <v>380</v>
      </c>
      <c r="KI12" s="81">
        <v>1</v>
      </c>
      <c r="KJ12" s="81" t="s">
        <v>644</v>
      </c>
    </row>
    <row r="13" spans="1:296">
      <c r="D13">
        <v>5</v>
      </c>
      <c r="E13" s="62">
        <f>E7/H7*100</f>
        <v>25.777777777777779</v>
      </c>
      <c r="F13" s="62">
        <f>F7/H7*100</f>
        <v>13.333333333333334</v>
      </c>
      <c r="G13" s="62">
        <f>G7/H7*100</f>
        <v>3.1111111111111112</v>
      </c>
      <c r="K13" t="s">
        <v>221</v>
      </c>
      <c r="L13">
        <v>1</v>
      </c>
      <c r="M13" t="s">
        <v>418</v>
      </c>
      <c r="P13" t="s">
        <v>221</v>
      </c>
      <c r="Q13">
        <v>1</v>
      </c>
      <c r="R13" t="s">
        <v>371</v>
      </c>
      <c r="U13" t="s">
        <v>221</v>
      </c>
      <c r="V13">
        <v>1</v>
      </c>
      <c r="W13" t="s">
        <v>392</v>
      </c>
      <c r="Z13" t="s">
        <v>221</v>
      </c>
      <c r="AA13">
        <v>1</v>
      </c>
      <c r="AB13" t="s">
        <v>447</v>
      </c>
      <c r="AE13" t="s">
        <v>221</v>
      </c>
      <c r="AF13">
        <v>1</v>
      </c>
      <c r="AG13" t="s">
        <v>400</v>
      </c>
      <c r="AI13">
        <v>5</v>
      </c>
      <c r="AJ13" s="62">
        <f>AJ7/AM7*100</f>
        <v>32</v>
      </c>
      <c r="AK13" s="62">
        <f>AK7/AM7*100</f>
        <v>4</v>
      </c>
      <c r="AL13" s="62">
        <f>AL7/AM7*100</f>
        <v>32</v>
      </c>
      <c r="AN13" t="s">
        <v>221</v>
      </c>
      <c r="AO13">
        <v>1</v>
      </c>
      <c r="AP13" t="s">
        <v>403</v>
      </c>
      <c r="AS13" t="s">
        <v>221</v>
      </c>
      <c r="AT13">
        <v>1</v>
      </c>
      <c r="AU13" t="s">
        <v>411</v>
      </c>
      <c r="AX13" t="s">
        <v>221</v>
      </c>
      <c r="AY13">
        <v>1</v>
      </c>
      <c r="AZ13" t="s">
        <v>352</v>
      </c>
      <c r="BC13" t="s">
        <v>221</v>
      </c>
      <c r="BD13">
        <v>1</v>
      </c>
      <c r="BE13" t="s">
        <v>424</v>
      </c>
      <c r="BH13" t="s">
        <v>266</v>
      </c>
      <c r="BI13">
        <v>1</v>
      </c>
      <c r="BJ13" t="s">
        <v>653</v>
      </c>
      <c r="BL13" t="s">
        <v>147</v>
      </c>
      <c r="BM13">
        <v>1</v>
      </c>
      <c r="BN13" t="s">
        <v>291</v>
      </c>
      <c r="BY13" t="s">
        <v>236</v>
      </c>
      <c r="BZ13">
        <v>1</v>
      </c>
      <c r="CA13" t="s">
        <v>485</v>
      </c>
      <c r="CC13" t="s">
        <v>236</v>
      </c>
      <c r="CD13">
        <v>1</v>
      </c>
      <c r="CE13" t="s">
        <v>364</v>
      </c>
      <c r="CH13" t="s">
        <v>236</v>
      </c>
      <c r="CI13">
        <v>1</v>
      </c>
      <c r="CJ13" t="s">
        <v>505</v>
      </c>
      <c r="CM13" t="s">
        <v>236</v>
      </c>
      <c r="CN13">
        <v>1</v>
      </c>
      <c r="CO13" t="s">
        <v>524</v>
      </c>
      <c r="CR13" t="s">
        <v>318</v>
      </c>
      <c r="CS13">
        <v>1</v>
      </c>
      <c r="CT13" t="s">
        <v>641</v>
      </c>
      <c r="DB13" t="s">
        <v>221</v>
      </c>
      <c r="DC13">
        <v>1</v>
      </c>
      <c r="DD13" t="s">
        <v>290</v>
      </c>
      <c r="DF13" t="s">
        <v>318</v>
      </c>
      <c r="DG13">
        <v>1</v>
      </c>
      <c r="DH13" t="s">
        <v>304</v>
      </c>
      <c r="DK13" t="s">
        <v>221</v>
      </c>
      <c r="DL13">
        <v>1</v>
      </c>
      <c r="DM13" t="s">
        <v>313</v>
      </c>
      <c r="DP13" t="s">
        <v>221</v>
      </c>
      <c r="DQ13">
        <v>1</v>
      </c>
      <c r="DR13" t="s">
        <v>296</v>
      </c>
      <c r="DU13" t="s">
        <v>318</v>
      </c>
      <c r="DV13">
        <v>1</v>
      </c>
      <c r="DW13" t="s">
        <v>292</v>
      </c>
      <c r="ED13" t="s">
        <v>221</v>
      </c>
      <c r="EE13">
        <v>1</v>
      </c>
      <c r="EF13" t="s">
        <v>291</v>
      </c>
      <c r="EH13" t="s">
        <v>318</v>
      </c>
      <c r="EI13">
        <v>1</v>
      </c>
      <c r="EJ13" t="s">
        <v>310</v>
      </c>
      <c r="EM13" t="s">
        <v>221</v>
      </c>
      <c r="EN13">
        <v>1</v>
      </c>
      <c r="EO13" t="s">
        <v>313</v>
      </c>
      <c r="EQ13" t="s">
        <v>221</v>
      </c>
      <c r="ER13">
        <v>1</v>
      </c>
      <c r="ES13" t="s">
        <v>296</v>
      </c>
      <c r="EV13" t="s">
        <v>318</v>
      </c>
      <c r="EW13">
        <v>1</v>
      </c>
      <c r="EX13" t="s">
        <v>295</v>
      </c>
      <c r="FK13" s="81" t="s">
        <v>318</v>
      </c>
      <c r="FL13" s="81">
        <v>1</v>
      </c>
      <c r="FM13" s="81" t="s">
        <v>449</v>
      </c>
      <c r="FP13" s="81" t="s">
        <v>318</v>
      </c>
      <c r="FQ13" s="81">
        <v>1</v>
      </c>
      <c r="FR13" s="81" t="s">
        <v>581</v>
      </c>
      <c r="FU13" s="81" t="s">
        <v>380</v>
      </c>
      <c r="FV13" s="81">
        <v>1</v>
      </c>
      <c r="FW13" s="81" t="s">
        <v>399</v>
      </c>
      <c r="FZ13" s="81" t="s">
        <v>318</v>
      </c>
      <c r="GA13" s="81">
        <v>1</v>
      </c>
      <c r="GB13" s="81" t="s">
        <v>439</v>
      </c>
      <c r="GE13" s="81" t="s">
        <v>318</v>
      </c>
      <c r="GF13" s="81">
        <v>1</v>
      </c>
      <c r="GG13" s="81" t="s">
        <v>586</v>
      </c>
      <c r="GR13" s="81" t="s">
        <v>318</v>
      </c>
      <c r="GS13" s="81">
        <v>1</v>
      </c>
      <c r="GT13" s="81" t="s">
        <v>565</v>
      </c>
      <c r="GV13" s="81" t="s">
        <v>318</v>
      </c>
      <c r="GW13" s="81">
        <v>1</v>
      </c>
      <c r="GX13" s="81" t="s">
        <v>589</v>
      </c>
      <c r="GZ13" s="81" t="s">
        <v>318</v>
      </c>
      <c r="HA13" s="81">
        <v>1</v>
      </c>
      <c r="HB13" s="81" t="s">
        <v>564</v>
      </c>
      <c r="HD13" s="81" t="s">
        <v>318</v>
      </c>
      <c r="HE13" s="81">
        <v>1</v>
      </c>
      <c r="HF13" s="81" t="s">
        <v>588</v>
      </c>
      <c r="HH13" s="81" t="s">
        <v>318</v>
      </c>
      <c r="HI13" s="81">
        <v>1</v>
      </c>
      <c r="HJ13" s="81" t="s">
        <v>585</v>
      </c>
      <c r="HU13" t="s">
        <v>318</v>
      </c>
      <c r="HV13">
        <v>1</v>
      </c>
      <c r="HW13" t="s">
        <v>596</v>
      </c>
      <c r="HY13" t="s">
        <v>318</v>
      </c>
      <c r="HZ13">
        <v>1</v>
      </c>
      <c r="IA13" t="s">
        <v>584</v>
      </c>
      <c r="IC13" t="s">
        <v>318</v>
      </c>
      <c r="ID13">
        <v>1</v>
      </c>
      <c r="IE13" t="s">
        <v>560</v>
      </c>
      <c r="IG13" t="s">
        <v>318</v>
      </c>
      <c r="IH13">
        <v>1</v>
      </c>
      <c r="II13" t="s">
        <v>551</v>
      </c>
      <c r="IK13" t="s">
        <v>318</v>
      </c>
      <c r="IL13">
        <v>1</v>
      </c>
      <c r="IM13" t="s">
        <v>530</v>
      </c>
      <c r="IT13" s="81" t="s">
        <v>318</v>
      </c>
      <c r="IU13" s="81">
        <v>1</v>
      </c>
      <c r="IV13" s="81" t="s">
        <v>652</v>
      </c>
      <c r="IX13" s="81" t="s">
        <v>318</v>
      </c>
      <c r="IY13" s="81">
        <v>1</v>
      </c>
      <c r="IZ13" s="81" t="s">
        <v>651</v>
      </c>
      <c r="JB13" s="81" t="s">
        <v>317</v>
      </c>
      <c r="JC13" s="81">
        <v>1</v>
      </c>
      <c r="JD13" s="81" t="s">
        <v>650</v>
      </c>
      <c r="JF13" s="81" t="s">
        <v>380</v>
      </c>
      <c r="JG13" s="81">
        <v>1</v>
      </c>
      <c r="JH13" s="81" t="s">
        <v>649</v>
      </c>
      <c r="JJ13" s="81" t="s">
        <v>289</v>
      </c>
      <c r="JK13" s="81">
        <v>1</v>
      </c>
      <c r="JL13" s="81" t="s">
        <v>648</v>
      </c>
      <c r="JR13" s="81" t="s">
        <v>318</v>
      </c>
      <c r="JS13" s="81">
        <v>1</v>
      </c>
      <c r="JT13" s="81" t="s">
        <v>647</v>
      </c>
      <c r="JV13" s="81" t="s">
        <v>318</v>
      </c>
      <c r="JW13" s="81">
        <v>1</v>
      </c>
      <c r="JX13" s="81" t="s">
        <v>646</v>
      </c>
      <c r="JZ13" s="81" t="s">
        <v>318</v>
      </c>
      <c r="KA13" s="81">
        <v>1</v>
      </c>
      <c r="KB13" s="81" t="s">
        <v>630</v>
      </c>
      <c r="KD13" s="81" t="s">
        <v>380</v>
      </c>
      <c r="KE13" s="81">
        <v>1</v>
      </c>
      <c r="KF13" s="81" t="s">
        <v>645</v>
      </c>
      <c r="KH13" s="81" t="s">
        <v>380</v>
      </c>
      <c r="KI13" s="81">
        <v>1</v>
      </c>
      <c r="KJ13" s="81" t="s">
        <v>644</v>
      </c>
    </row>
    <row r="14" spans="1:296">
      <c r="E14" s="62"/>
      <c r="F14" s="62"/>
      <c r="G14" s="62"/>
      <c r="K14" t="s">
        <v>221</v>
      </c>
      <c r="L14">
        <v>1</v>
      </c>
      <c r="M14" t="s">
        <v>396</v>
      </c>
      <c r="P14" t="s">
        <v>221</v>
      </c>
      <c r="Q14">
        <v>1</v>
      </c>
      <c r="R14" t="s">
        <v>371</v>
      </c>
      <c r="U14" t="s">
        <v>221</v>
      </c>
      <c r="V14">
        <v>1</v>
      </c>
      <c r="W14" t="s">
        <v>392</v>
      </c>
      <c r="Z14" t="s">
        <v>221</v>
      </c>
      <c r="AA14">
        <v>1</v>
      </c>
      <c r="AB14" t="s">
        <v>442</v>
      </c>
      <c r="AE14" t="s">
        <v>221</v>
      </c>
      <c r="AF14">
        <v>1</v>
      </c>
      <c r="AG14" t="s">
        <v>395</v>
      </c>
      <c r="AN14" t="s">
        <v>221</v>
      </c>
      <c r="AO14">
        <v>1</v>
      </c>
      <c r="AP14" t="s">
        <v>403</v>
      </c>
      <c r="AS14" t="s">
        <v>221</v>
      </c>
      <c r="AT14">
        <v>1</v>
      </c>
      <c r="AU14" t="s">
        <v>411</v>
      </c>
      <c r="AX14" t="s">
        <v>221</v>
      </c>
      <c r="AY14">
        <v>1</v>
      </c>
      <c r="AZ14" t="s">
        <v>352</v>
      </c>
      <c r="BC14" t="s">
        <v>221</v>
      </c>
      <c r="BD14">
        <v>1</v>
      </c>
      <c r="BE14" t="s">
        <v>424</v>
      </c>
      <c r="BH14" t="s">
        <v>380</v>
      </c>
      <c r="BI14">
        <v>1</v>
      </c>
      <c r="BJ14" t="s">
        <v>653</v>
      </c>
      <c r="BL14" t="s">
        <v>147</v>
      </c>
      <c r="BM14">
        <v>1</v>
      </c>
      <c r="BN14" t="s">
        <v>291</v>
      </c>
      <c r="BY14" t="s">
        <v>236</v>
      </c>
      <c r="BZ14">
        <v>1</v>
      </c>
      <c r="CA14" t="s">
        <v>476</v>
      </c>
      <c r="CC14" t="s">
        <v>236</v>
      </c>
      <c r="CD14">
        <v>1</v>
      </c>
      <c r="CE14" t="s">
        <v>364</v>
      </c>
      <c r="CH14" t="s">
        <v>236</v>
      </c>
      <c r="CI14">
        <v>1</v>
      </c>
      <c r="CJ14" t="s">
        <v>505</v>
      </c>
      <c r="CM14" t="s">
        <v>236</v>
      </c>
      <c r="CN14">
        <v>1</v>
      </c>
      <c r="CO14" t="s">
        <v>524</v>
      </c>
      <c r="CR14" t="s">
        <v>318</v>
      </c>
      <c r="CS14">
        <v>1</v>
      </c>
      <c r="CT14" t="s">
        <v>641</v>
      </c>
      <c r="DB14" t="s">
        <v>221</v>
      </c>
      <c r="DC14">
        <v>1</v>
      </c>
      <c r="DD14" t="s">
        <v>290</v>
      </c>
      <c r="DF14" t="s">
        <v>318</v>
      </c>
      <c r="DG14">
        <v>1</v>
      </c>
      <c r="DH14" t="s">
        <v>304</v>
      </c>
      <c r="DK14" t="s">
        <v>221</v>
      </c>
      <c r="DL14">
        <v>1</v>
      </c>
      <c r="DM14" t="s">
        <v>313</v>
      </c>
      <c r="DP14" t="s">
        <v>221</v>
      </c>
      <c r="DQ14">
        <v>1</v>
      </c>
      <c r="DR14" t="s">
        <v>296</v>
      </c>
      <c r="DU14" t="s">
        <v>318</v>
      </c>
      <c r="DV14">
        <v>1</v>
      </c>
      <c r="DW14" t="s">
        <v>292</v>
      </c>
      <c r="ED14" t="s">
        <v>221</v>
      </c>
      <c r="EE14">
        <v>1</v>
      </c>
      <c r="EF14" t="s">
        <v>291</v>
      </c>
      <c r="EH14" t="s">
        <v>318</v>
      </c>
      <c r="EI14">
        <v>1</v>
      </c>
      <c r="EJ14" t="s">
        <v>310</v>
      </c>
      <c r="EM14" t="s">
        <v>221</v>
      </c>
      <c r="EN14">
        <v>1</v>
      </c>
      <c r="EO14" t="s">
        <v>313</v>
      </c>
      <c r="EQ14" t="s">
        <v>221</v>
      </c>
      <c r="ER14">
        <v>1</v>
      </c>
      <c r="ES14" t="s">
        <v>296</v>
      </c>
      <c r="EV14" t="s">
        <v>318</v>
      </c>
      <c r="EW14">
        <v>1</v>
      </c>
      <c r="EX14" t="s">
        <v>295</v>
      </c>
      <c r="FK14" s="81" t="s">
        <v>318</v>
      </c>
      <c r="FL14" s="81">
        <v>1</v>
      </c>
      <c r="FM14" s="81" t="s">
        <v>449</v>
      </c>
      <c r="FP14" s="81" t="s">
        <v>318</v>
      </c>
      <c r="FQ14" s="81">
        <v>1</v>
      </c>
      <c r="FR14" s="81" t="s">
        <v>581</v>
      </c>
      <c r="FU14" s="81" t="s">
        <v>380</v>
      </c>
      <c r="FV14" s="81">
        <v>1</v>
      </c>
      <c r="FW14" s="81" t="s">
        <v>399</v>
      </c>
      <c r="FZ14" s="81" t="s">
        <v>318</v>
      </c>
      <c r="GA14" s="81">
        <v>1</v>
      </c>
      <c r="GB14" s="81" t="s">
        <v>439</v>
      </c>
      <c r="GE14" s="81" t="s">
        <v>318</v>
      </c>
      <c r="GF14" s="81">
        <v>1</v>
      </c>
      <c r="GG14" s="81" t="s">
        <v>586</v>
      </c>
      <c r="GR14" s="81" t="s">
        <v>318</v>
      </c>
      <c r="GS14" s="81">
        <v>1</v>
      </c>
      <c r="GT14" s="81" t="s">
        <v>565</v>
      </c>
      <c r="GV14" s="81" t="s">
        <v>318</v>
      </c>
      <c r="GW14" s="81">
        <v>1</v>
      </c>
      <c r="GX14" s="81" t="s">
        <v>589</v>
      </c>
      <c r="GZ14" s="81" t="s">
        <v>318</v>
      </c>
      <c r="HA14" s="81">
        <v>1</v>
      </c>
      <c r="HB14" s="81" t="s">
        <v>564</v>
      </c>
      <c r="HD14" s="81" t="s">
        <v>318</v>
      </c>
      <c r="HE14" s="81">
        <v>1</v>
      </c>
      <c r="HF14" s="81" t="s">
        <v>588</v>
      </c>
      <c r="HH14" s="81" t="s">
        <v>318</v>
      </c>
      <c r="HI14" s="81">
        <v>1</v>
      </c>
      <c r="HJ14" s="81" t="s">
        <v>585</v>
      </c>
      <c r="HU14" t="s">
        <v>318</v>
      </c>
      <c r="HV14">
        <v>1</v>
      </c>
      <c r="HW14" t="s">
        <v>596</v>
      </c>
      <c r="HY14" t="s">
        <v>318</v>
      </c>
      <c r="HZ14">
        <v>1</v>
      </c>
      <c r="IA14" t="s">
        <v>584</v>
      </c>
      <c r="IC14" t="s">
        <v>318</v>
      </c>
      <c r="ID14">
        <v>1</v>
      </c>
      <c r="IE14" t="s">
        <v>560</v>
      </c>
      <c r="IG14" t="s">
        <v>318</v>
      </c>
      <c r="IH14">
        <v>1</v>
      </c>
      <c r="II14" t="s">
        <v>551</v>
      </c>
      <c r="IK14" t="s">
        <v>318</v>
      </c>
      <c r="IL14">
        <v>1</v>
      </c>
      <c r="IM14" t="s">
        <v>530</v>
      </c>
      <c r="IT14" s="81" t="s">
        <v>318</v>
      </c>
      <c r="IU14" s="81">
        <v>1</v>
      </c>
      <c r="IV14" s="81" t="s">
        <v>652</v>
      </c>
      <c r="IX14" s="81" t="s">
        <v>318</v>
      </c>
      <c r="IY14" s="81">
        <v>1</v>
      </c>
      <c r="IZ14" s="81" t="s">
        <v>651</v>
      </c>
      <c r="JB14" s="81" t="s">
        <v>317</v>
      </c>
      <c r="JC14" s="81">
        <v>1</v>
      </c>
      <c r="JD14" s="81" t="s">
        <v>650</v>
      </c>
      <c r="JF14" s="81" t="s">
        <v>380</v>
      </c>
      <c r="JG14" s="81">
        <v>1</v>
      </c>
      <c r="JH14" s="81" t="s">
        <v>649</v>
      </c>
      <c r="JJ14" s="81" t="s">
        <v>289</v>
      </c>
      <c r="JK14" s="81">
        <v>1</v>
      </c>
      <c r="JL14" s="81" t="s">
        <v>648</v>
      </c>
      <c r="JR14" s="81" t="s">
        <v>318</v>
      </c>
      <c r="JS14" s="81">
        <v>1</v>
      </c>
      <c r="JT14" s="81" t="s">
        <v>647</v>
      </c>
      <c r="JV14" s="81" t="s">
        <v>318</v>
      </c>
      <c r="JW14" s="81">
        <v>1</v>
      </c>
      <c r="JX14" s="81" t="s">
        <v>646</v>
      </c>
      <c r="JZ14" s="81" t="s">
        <v>318</v>
      </c>
      <c r="KA14" s="81">
        <v>1</v>
      </c>
      <c r="KB14" s="81" t="s">
        <v>630</v>
      </c>
      <c r="KD14" s="81" t="s">
        <v>380</v>
      </c>
      <c r="KE14" s="81">
        <v>1</v>
      </c>
      <c r="KF14" s="81" t="s">
        <v>645</v>
      </c>
      <c r="KH14" s="81" t="s">
        <v>380</v>
      </c>
      <c r="KI14" s="81">
        <v>1</v>
      </c>
      <c r="KJ14" s="81" t="s">
        <v>644</v>
      </c>
    </row>
    <row r="15" spans="1:296">
      <c r="E15" s="62">
        <f>SUM(E3:E7)</f>
        <v>224</v>
      </c>
      <c r="F15" s="62">
        <f>SUM(F3:F7)</f>
        <v>128</v>
      </c>
      <c r="G15" s="62">
        <f>SUM(G3:G7)</f>
        <v>15</v>
      </c>
      <c r="K15" t="s">
        <v>221</v>
      </c>
      <c r="L15">
        <v>1</v>
      </c>
      <c r="M15" t="s">
        <v>396</v>
      </c>
      <c r="P15" t="s">
        <v>221</v>
      </c>
      <c r="Q15">
        <v>1</v>
      </c>
      <c r="R15" t="s">
        <v>371</v>
      </c>
      <c r="U15" t="s">
        <v>221</v>
      </c>
      <c r="V15">
        <v>1</v>
      </c>
      <c r="W15" t="s">
        <v>392</v>
      </c>
      <c r="Z15" t="s">
        <v>221</v>
      </c>
      <c r="AA15">
        <v>1</v>
      </c>
      <c r="AB15" t="s">
        <v>482</v>
      </c>
      <c r="AE15" t="s">
        <v>221</v>
      </c>
      <c r="AF15">
        <v>1</v>
      </c>
      <c r="AG15" t="s">
        <v>395</v>
      </c>
      <c r="AN15" t="s">
        <v>221</v>
      </c>
      <c r="AO15">
        <v>1</v>
      </c>
      <c r="AP15" t="s">
        <v>403</v>
      </c>
      <c r="AS15" t="s">
        <v>221</v>
      </c>
      <c r="AT15">
        <v>1</v>
      </c>
      <c r="AU15" t="s">
        <v>358</v>
      </c>
      <c r="AX15" t="s">
        <v>221</v>
      </c>
      <c r="AY15">
        <v>1</v>
      </c>
      <c r="AZ15" t="s">
        <v>352</v>
      </c>
      <c r="BC15" t="s">
        <v>221</v>
      </c>
      <c r="BD15">
        <v>1</v>
      </c>
      <c r="BE15" t="s">
        <v>424</v>
      </c>
      <c r="BH15" t="s">
        <v>147</v>
      </c>
      <c r="BI15">
        <v>1</v>
      </c>
      <c r="BJ15" t="s">
        <v>653</v>
      </c>
      <c r="BL15" t="s">
        <v>147</v>
      </c>
      <c r="BM15">
        <v>1</v>
      </c>
      <c r="BN15" t="s">
        <v>291</v>
      </c>
      <c r="BY15" t="s">
        <v>236</v>
      </c>
      <c r="BZ15">
        <v>1</v>
      </c>
      <c r="CA15" t="s">
        <v>476</v>
      </c>
      <c r="CC15" t="s">
        <v>236</v>
      </c>
      <c r="CD15">
        <v>1</v>
      </c>
      <c r="CE15" t="s">
        <v>364</v>
      </c>
      <c r="CH15" t="s">
        <v>236</v>
      </c>
      <c r="CI15">
        <v>1</v>
      </c>
      <c r="CJ15" t="s">
        <v>505</v>
      </c>
      <c r="CM15" t="s">
        <v>236</v>
      </c>
      <c r="CN15">
        <v>1</v>
      </c>
      <c r="CO15" t="s">
        <v>524</v>
      </c>
      <c r="CR15" t="s">
        <v>318</v>
      </c>
      <c r="CS15">
        <v>1</v>
      </c>
      <c r="CT15" t="s">
        <v>641</v>
      </c>
      <c r="DB15" t="s">
        <v>221</v>
      </c>
      <c r="DC15">
        <v>1</v>
      </c>
      <c r="DD15" t="s">
        <v>290</v>
      </c>
      <c r="DF15" t="s">
        <v>318</v>
      </c>
      <c r="DG15">
        <v>1</v>
      </c>
      <c r="DH15" t="s">
        <v>304</v>
      </c>
      <c r="DK15" t="s">
        <v>221</v>
      </c>
      <c r="DL15">
        <v>1</v>
      </c>
      <c r="DM15" t="s">
        <v>313</v>
      </c>
      <c r="DP15" t="s">
        <v>221</v>
      </c>
      <c r="DQ15">
        <v>1</v>
      </c>
      <c r="DR15" t="s">
        <v>296</v>
      </c>
      <c r="DU15" t="s">
        <v>318</v>
      </c>
      <c r="DV15">
        <v>1</v>
      </c>
      <c r="DW15" t="s">
        <v>292</v>
      </c>
      <c r="ED15" t="s">
        <v>221</v>
      </c>
      <c r="EE15">
        <v>1</v>
      </c>
      <c r="EF15" t="s">
        <v>306</v>
      </c>
      <c r="EH15" t="s">
        <v>318</v>
      </c>
      <c r="EI15">
        <v>1</v>
      </c>
      <c r="EJ15" t="s">
        <v>310</v>
      </c>
      <c r="EM15" t="s">
        <v>221</v>
      </c>
      <c r="EN15">
        <v>1</v>
      </c>
      <c r="EO15" t="s">
        <v>313</v>
      </c>
      <c r="EQ15" t="s">
        <v>221</v>
      </c>
      <c r="ER15">
        <v>1</v>
      </c>
      <c r="ES15" t="s">
        <v>296</v>
      </c>
      <c r="EV15" t="s">
        <v>318</v>
      </c>
      <c r="EW15">
        <v>1</v>
      </c>
      <c r="EX15" t="s">
        <v>295</v>
      </c>
      <c r="FK15" s="81" t="s">
        <v>318</v>
      </c>
      <c r="FL15" s="81">
        <v>1</v>
      </c>
      <c r="FM15" s="81" t="s">
        <v>449</v>
      </c>
      <c r="FP15" s="81" t="s">
        <v>318</v>
      </c>
      <c r="FQ15" s="81">
        <v>1</v>
      </c>
      <c r="FR15" s="81" t="s">
        <v>581</v>
      </c>
      <c r="FU15" s="81" t="s">
        <v>380</v>
      </c>
      <c r="FV15" s="81">
        <v>1</v>
      </c>
      <c r="FW15" s="81" t="s">
        <v>399</v>
      </c>
      <c r="FZ15" s="81" t="s">
        <v>318</v>
      </c>
      <c r="GA15" s="81">
        <v>1</v>
      </c>
      <c r="GB15" s="81" t="s">
        <v>439</v>
      </c>
      <c r="GE15" s="81" t="s">
        <v>318</v>
      </c>
      <c r="GF15" s="81">
        <v>1</v>
      </c>
      <c r="GG15" s="81" t="s">
        <v>586</v>
      </c>
      <c r="GR15" s="81" t="s">
        <v>318</v>
      </c>
      <c r="GS15" s="81">
        <v>1</v>
      </c>
      <c r="GT15" s="81" t="s">
        <v>565</v>
      </c>
      <c r="GV15" s="81" t="s">
        <v>318</v>
      </c>
      <c r="GW15" s="81">
        <v>1</v>
      </c>
      <c r="GX15" s="81" t="s">
        <v>579</v>
      </c>
      <c r="GZ15" s="81" t="s">
        <v>318</v>
      </c>
      <c r="HA15" s="81">
        <v>1</v>
      </c>
      <c r="HB15" s="81" t="s">
        <v>564</v>
      </c>
      <c r="HD15" s="81" t="s">
        <v>318</v>
      </c>
      <c r="HE15" s="81">
        <v>1</v>
      </c>
      <c r="HF15" s="81" t="s">
        <v>561</v>
      </c>
      <c r="HH15" s="81" t="s">
        <v>318</v>
      </c>
      <c r="HI15" s="81">
        <v>1</v>
      </c>
      <c r="HJ15" s="81" t="s">
        <v>585</v>
      </c>
      <c r="HU15" t="s">
        <v>318</v>
      </c>
      <c r="HV15">
        <v>1</v>
      </c>
      <c r="HW15" t="s">
        <v>591</v>
      </c>
      <c r="HY15" t="s">
        <v>318</v>
      </c>
      <c r="HZ15">
        <v>1</v>
      </c>
      <c r="IA15" t="s">
        <v>562</v>
      </c>
      <c r="IC15" t="s">
        <v>318</v>
      </c>
      <c r="ID15">
        <v>1</v>
      </c>
      <c r="IE15" t="s">
        <v>560</v>
      </c>
      <c r="IG15" t="s">
        <v>318</v>
      </c>
      <c r="IH15">
        <v>1</v>
      </c>
      <c r="II15" t="s">
        <v>527</v>
      </c>
      <c r="IK15" t="s">
        <v>318</v>
      </c>
      <c r="IL15">
        <v>1</v>
      </c>
      <c r="IM15" t="s">
        <v>530</v>
      </c>
      <c r="IT15" s="81" t="s">
        <v>318</v>
      </c>
      <c r="IU15" s="81">
        <v>1</v>
      </c>
      <c r="IV15" s="81" t="s">
        <v>652</v>
      </c>
      <c r="IX15" s="81" t="s">
        <v>318</v>
      </c>
      <c r="IY15" s="81">
        <v>1</v>
      </c>
      <c r="IZ15" s="81" t="s">
        <v>651</v>
      </c>
      <c r="JB15" s="81" t="s">
        <v>317</v>
      </c>
      <c r="JC15" s="81">
        <v>1</v>
      </c>
      <c r="JD15" s="81" t="s">
        <v>650</v>
      </c>
      <c r="JF15" s="81" t="s">
        <v>380</v>
      </c>
      <c r="JG15" s="81">
        <v>1</v>
      </c>
      <c r="JH15" s="81" t="s">
        <v>649</v>
      </c>
      <c r="JJ15" s="81" t="s">
        <v>289</v>
      </c>
      <c r="JK15" s="81">
        <v>1</v>
      </c>
      <c r="JL15" s="81" t="s">
        <v>648</v>
      </c>
      <c r="JR15" s="81" t="s">
        <v>318</v>
      </c>
      <c r="JS15" s="81">
        <v>1</v>
      </c>
      <c r="JT15" s="81" t="s">
        <v>647</v>
      </c>
      <c r="JV15" s="81" t="s">
        <v>318</v>
      </c>
      <c r="JW15" s="81">
        <v>1</v>
      </c>
      <c r="JX15" s="81" t="s">
        <v>646</v>
      </c>
      <c r="JZ15" s="81" t="s">
        <v>318</v>
      </c>
      <c r="KA15" s="81">
        <v>1</v>
      </c>
      <c r="KB15" s="81" t="s">
        <v>643</v>
      </c>
      <c r="KD15" s="81" t="s">
        <v>380</v>
      </c>
      <c r="KE15" s="81">
        <v>1</v>
      </c>
      <c r="KF15" s="81" t="s">
        <v>645</v>
      </c>
      <c r="KH15" s="81" t="s">
        <v>380</v>
      </c>
      <c r="KI15" s="81">
        <v>1</v>
      </c>
      <c r="KJ15" s="81" t="s">
        <v>644</v>
      </c>
    </row>
    <row r="16" spans="1:296">
      <c r="E16" s="62"/>
      <c r="F16" s="62"/>
      <c r="G16" s="62"/>
      <c r="K16" t="s">
        <v>221</v>
      </c>
      <c r="L16">
        <v>1</v>
      </c>
      <c r="M16" t="s">
        <v>396</v>
      </c>
      <c r="P16" t="s">
        <v>221</v>
      </c>
      <c r="Q16">
        <v>1</v>
      </c>
      <c r="R16" t="s">
        <v>371</v>
      </c>
      <c r="U16" t="s">
        <v>221</v>
      </c>
      <c r="V16">
        <v>1</v>
      </c>
      <c r="W16" t="s">
        <v>392</v>
      </c>
      <c r="Z16" t="s">
        <v>221</v>
      </c>
      <c r="AA16">
        <v>1</v>
      </c>
      <c r="AB16" t="s">
        <v>482</v>
      </c>
      <c r="AE16" t="s">
        <v>221</v>
      </c>
      <c r="AF16">
        <v>1</v>
      </c>
      <c r="AG16" t="s">
        <v>395</v>
      </c>
      <c r="AN16" t="s">
        <v>221</v>
      </c>
      <c r="AO16">
        <v>1</v>
      </c>
      <c r="AP16" t="s">
        <v>403</v>
      </c>
      <c r="AS16" t="s">
        <v>221</v>
      </c>
      <c r="AT16">
        <v>1</v>
      </c>
      <c r="AU16" t="s">
        <v>358</v>
      </c>
      <c r="AX16" t="s">
        <v>221</v>
      </c>
      <c r="AY16">
        <v>1</v>
      </c>
      <c r="AZ16" t="s">
        <v>352</v>
      </c>
      <c r="BC16" t="s">
        <v>221</v>
      </c>
      <c r="BD16">
        <v>1</v>
      </c>
      <c r="BE16" t="s">
        <v>416</v>
      </c>
      <c r="BH16" t="s">
        <v>147</v>
      </c>
      <c r="BI16">
        <v>1</v>
      </c>
      <c r="BJ16" t="s">
        <v>653</v>
      </c>
      <c r="BL16" t="s">
        <v>147</v>
      </c>
      <c r="BM16">
        <v>1</v>
      </c>
      <c r="BN16" t="s">
        <v>291</v>
      </c>
      <c r="BY16" t="s">
        <v>236</v>
      </c>
      <c r="BZ16">
        <v>1</v>
      </c>
      <c r="CA16" t="s">
        <v>476</v>
      </c>
      <c r="CC16" t="s">
        <v>236</v>
      </c>
      <c r="CD16">
        <v>1</v>
      </c>
      <c r="CE16" t="s">
        <v>364</v>
      </c>
      <c r="CH16" t="s">
        <v>236</v>
      </c>
      <c r="CI16">
        <v>1</v>
      </c>
      <c r="CJ16" t="s">
        <v>505</v>
      </c>
      <c r="CM16" t="s">
        <v>236</v>
      </c>
      <c r="CN16">
        <v>1</v>
      </c>
      <c r="CO16" t="s">
        <v>524</v>
      </c>
      <c r="CR16" t="s">
        <v>318</v>
      </c>
      <c r="CS16">
        <v>1</v>
      </c>
      <c r="CT16" t="s">
        <v>641</v>
      </c>
      <c r="DB16" t="s">
        <v>221</v>
      </c>
      <c r="DC16">
        <v>1</v>
      </c>
      <c r="DD16" t="s">
        <v>290</v>
      </c>
      <c r="DF16" t="s">
        <v>318</v>
      </c>
      <c r="DG16">
        <v>1</v>
      </c>
      <c r="DH16" t="s">
        <v>304</v>
      </c>
      <c r="DK16" t="s">
        <v>221</v>
      </c>
      <c r="DL16">
        <v>1</v>
      </c>
      <c r="DM16" t="s">
        <v>313</v>
      </c>
      <c r="DP16" t="s">
        <v>221</v>
      </c>
      <c r="DQ16">
        <v>1</v>
      </c>
      <c r="DR16" t="s">
        <v>296</v>
      </c>
      <c r="DU16" t="s">
        <v>318</v>
      </c>
      <c r="DV16">
        <v>1</v>
      </c>
      <c r="DW16" t="s">
        <v>292</v>
      </c>
      <c r="ED16" t="s">
        <v>221</v>
      </c>
      <c r="EE16">
        <v>1</v>
      </c>
      <c r="EF16" t="s">
        <v>306</v>
      </c>
      <c r="EH16" t="s">
        <v>318</v>
      </c>
      <c r="EI16">
        <v>1</v>
      </c>
      <c r="EJ16" t="s">
        <v>310</v>
      </c>
      <c r="EM16" t="s">
        <v>221</v>
      </c>
      <c r="EN16">
        <v>1</v>
      </c>
      <c r="EO16" t="s">
        <v>313</v>
      </c>
      <c r="EQ16" t="s">
        <v>221</v>
      </c>
      <c r="ER16">
        <v>1</v>
      </c>
      <c r="ES16" t="s">
        <v>296</v>
      </c>
      <c r="EV16" t="s">
        <v>318</v>
      </c>
      <c r="EW16">
        <v>1</v>
      </c>
      <c r="EX16" t="s">
        <v>295</v>
      </c>
      <c r="FK16" s="81" t="s">
        <v>318</v>
      </c>
      <c r="FL16" s="81">
        <v>1</v>
      </c>
      <c r="FM16" s="81" t="s">
        <v>449</v>
      </c>
      <c r="FP16" s="81" t="s">
        <v>318</v>
      </c>
      <c r="FQ16" s="81">
        <v>1</v>
      </c>
      <c r="FR16" s="81" t="s">
        <v>581</v>
      </c>
      <c r="FU16" s="81" t="s">
        <v>380</v>
      </c>
      <c r="FV16" s="81">
        <v>1</v>
      </c>
      <c r="FW16" s="81" t="s">
        <v>399</v>
      </c>
      <c r="FZ16" s="81" t="s">
        <v>318</v>
      </c>
      <c r="GA16" s="81">
        <v>1</v>
      </c>
      <c r="GB16" s="81" t="s">
        <v>439</v>
      </c>
      <c r="GE16" s="81" t="s">
        <v>318</v>
      </c>
      <c r="GF16" s="81">
        <v>1</v>
      </c>
      <c r="GG16" s="81" t="s">
        <v>566</v>
      </c>
      <c r="GR16" s="81" t="s">
        <v>318</v>
      </c>
      <c r="GS16" s="81">
        <v>1</v>
      </c>
      <c r="GT16" s="81" t="s">
        <v>565</v>
      </c>
      <c r="GV16" s="81" t="s">
        <v>318</v>
      </c>
      <c r="GW16" s="81">
        <v>1</v>
      </c>
      <c r="GX16" s="81" t="s">
        <v>579</v>
      </c>
      <c r="GZ16" s="81" t="s">
        <v>318</v>
      </c>
      <c r="HA16" s="81">
        <v>1</v>
      </c>
      <c r="HB16" s="81" t="s">
        <v>564</v>
      </c>
      <c r="HD16" s="81" t="s">
        <v>318</v>
      </c>
      <c r="HE16" s="81">
        <v>1</v>
      </c>
      <c r="HF16" s="81" t="s">
        <v>561</v>
      </c>
      <c r="HH16" s="81" t="s">
        <v>318</v>
      </c>
      <c r="HI16" s="81">
        <v>1</v>
      </c>
      <c r="HJ16" s="81" t="s">
        <v>585</v>
      </c>
      <c r="HU16" t="s">
        <v>318</v>
      </c>
      <c r="HV16">
        <v>1</v>
      </c>
      <c r="HW16" t="s">
        <v>591</v>
      </c>
      <c r="HY16" t="s">
        <v>318</v>
      </c>
      <c r="HZ16">
        <v>1</v>
      </c>
      <c r="IA16" t="s">
        <v>562</v>
      </c>
      <c r="IC16" t="s">
        <v>318</v>
      </c>
      <c r="ID16">
        <v>1</v>
      </c>
      <c r="IE16" t="s">
        <v>560</v>
      </c>
      <c r="IG16" t="s">
        <v>318</v>
      </c>
      <c r="IH16">
        <v>1</v>
      </c>
      <c r="II16" t="s">
        <v>527</v>
      </c>
      <c r="IK16" t="s">
        <v>318</v>
      </c>
      <c r="IL16">
        <v>1</v>
      </c>
      <c r="IM16" t="s">
        <v>530</v>
      </c>
      <c r="IT16" s="81" t="s">
        <v>318</v>
      </c>
      <c r="IU16" s="81">
        <v>1</v>
      </c>
      <c r="IV16" s="81" t="s">
        <v>652</v>
      </c>
      <c r="IX16" s="81" t="s">
        <v>318</v>
      </c>
      <c r="IY16" s="81">
        <v>1</v>
      </c>
      <c r="IZ16" s="81" t="s">
        <v>651</v>
      </c>
      <c r="JB16" s="81" t="s">
        <v>317</v>
      </c>
      <c r="JC16" s="81">
        <v>1</v>
      </c>
      <c r="JD16" s="81" t="s">
        <v>650</v>
      </c>
      <c r="JF16" s="81" t="s">
        <v>380</v>
      </c>
      <c r="JG16" s="81">
        <v>1</v>
      </c>
      <c r="JH16" s="81" t="s">
        <v>649</v>
      </c>
      <c r="JJ16" s="81" t="s">
        <v>289</v>
      </c>
      <c r="JK16" s="81">
        <v>1</v>
      </c>
      <c r="JL16" s="81" t="s">
        <v>648</v>
      </c>
      <c r="JR16" s="81" t="s">
        <v>318</v>
      </c>
      <c r="JS16" s="81">
        <v>1</v>
      </c>
      <c r="JT16" s="81" t="s">
        <v>647</v>
      </c>
      <c r="JV16" s="81" t="s">
        <v>318</v>
      </c>
      <c r="JW16" s="81">
        <v>1</v>
      </c>
      <c r="JX16" s="81" t="s">
        <v>646</v>
      </c>
      <c r="JZ16" s="81" t="s">
        <v>318</v>
      </c>
      <c r="KA16" s="81">
        <v>1</v>
      </c>
      <c r="KB16" s="81" t="s">
        <v>643</v>
      </c>
      <c r="KD16" s="81" t="s">
        <v>380</v>
      </c>
      <c r="KE16" s="81">
        <v>1</v>
      </c>
      <c r="KF16" s="81" t="s">
        <v>645</v>
      </c>
      <c r="KH16" s="81" t="s">
        <v>380</v>
      </c>
      <c r="KI16" s="81">
        <v>1</v>
      </c>
      <c r="KJ16" s="81" t="s">
        <v>644</v>
      </c>
    </row>
    <row r="17" spans="5:296">
      <c r="E17" s="62"/>
      <c r="F17" s="62"/>
      <c r="G17" s="62"/>
      <c r="K17" t="s">
        <v>221</v>
      </c>
      <c r="L17">
        <v>1</v>
      </c>
      <c r="M17" t="s">
        <v>396</v>
      </c>
      <c r="P17" t="s">
        <v>221</v>
      </c>
      <c r="Q17">
        <v>1</v>
      </c>
      <c r="R17" t="s">
        <v>371</v>
      </c>
      <c r="U17" t="s">
        <v>221</v>
      </c>
      <c r="V17">
        <v>1</v>
      </c>
      <c r="W17" t="s">
        <v>392</v>
      </c>
      <c r="Z17" t="s">
        <v>221</v>
      </c>
      <c r="AA17">
        <v>1</v>
      </c>
      <c r="AB17" t="s">
        <v>482</v>
      </c>
      <c r="AE17" t="s">
        <v>221</v>
      </c>
      <c r="AF17">
        <v>1</v>
      </c>
      <c r="AG17" t="s">
        <v>395</v>
      </c>
      <c r="AN17" t="s">
        <v>221</v>
      </c>
      <c r="AO17">
        <v>1</v>
      </c>
      <c r="AP17" t="s">
        <v>403</v>
      </c>
      <c r="AS17" t="s">
        <v>221</v>
      </c>
      <c r="AT17">
        <v>1</v>
      </c>
      <c r="AU17" t="s">
        <v>358</v>
      </c>
      <c r="AX17" t="s">
        <v>221</v>
      </c>
      <c r="AY17">
        <v>1</v>
      </c>
      <c r="AZ17" t="s">
        <v>345</v>
      </c>
      <c r="BC17" t="s">
        <v>221</v>
      </c>
      <c r="BD17">
        <v>1</v>
      </c>
      <c r="BE17" t="s">
        <v>416</v>
      </c>
      <c r="BH17" t="s">
        <v>147</v>
      </c>
      <c r="BI17">
        <v>1</v>
      </c>
      <c r="BJ17" t="s">
        <v>653</v>
      </c>
      <c r="BL17" t="s">
        <v>147</v>
      </c>
      <c r="BM17">
        <v>1</v>
      </c>
      <c r="BN17" t="s">
        <v>291</v>
      </c>
      <c r="BY17" t="s">
        <v>236</v>
      </c>
      <c r="BZ17">
        <v>1</v>
      </c>
      <c r="CA17" t="s">
        <v>476</v>
      </c>
      <c r="CC17" t="s">
        <v>236</v>
      </c>
      <c r="CD17">
        <v>1</v>
      </c>
      <c r="CE17" t="s">
        <v>364</v>
      </c>
      <c r="CH17" t="s">
        <v>236</v>
      </c>
      <c r="CI17">
        <v>1</v>
      </c>
      <c r="CJ17" t="s">
        <v>505</v>
      </c>
      <c r="CM17" t="s">
        <v>236</v>
      </c>
      <c r="CN17">
        <v>1</v>
      </c>
      <c r="CO17" t="s">
        <v>524</v>
      </c>
      <c r="CR17" t="s">
        <v>318</v>
      </c>
      <c r="CS17">
        <v>1</v>
      </c>
      <c r="CT17" t="s">
        <v>640</v>
      </c>
      <c r="DB17" t="s">
        <v>221</v>
      </c>
      <c r="DC17">
        <v>1</v>
      </c>
      <c r="DD17" t="s">
        <v>290</v>
      </c>
      <c r="DF17" t="s">
        <v>318</v>
      </c>
      <c r="DG17">
        <v>1</v>
      </c>
      <c r="DH17" t="s">
        <v>304</v>
      </c>
      <c r="DK17" t="s">
        <v>221</v>
      </c>
      <c r="DL17">
        <v>1</v>
      </c>
      <c r="DM17" t="s">
        <v>313</v>
      </c>
      <c r="DP17" t="s">
        <v>221</v>
      </c>
      <c r="DQ17">
        <v>1</v>
      </c>
      <c r="DR17" t="s">
        <v>296</v>
      </c>
      <c r="DU17" t="s">
        <v>318</v>
      </c>
      <c r="DV17">
        <v>1</v>
      </c>
      <c r="DW17" t="s">
        <v>292</v>
      </c>
      <c r="ED17" t="s">
        <v>221</v>
      </c>
      <c r="EE17">
        <v>1</v>
      </c>
      <c r="EF17" t="s">
        <v>306</v>
      </c>
      <c r="EH17" t="s">
        <v>318</v>
      </c>
      <c r="EI17">
        <v>1</v>
      </c>
      <c r="EJ17" t="s">
        <v>310</v>
      </c>
      <c r="EM17" t="s">
        <v>221</v>
      </c>
      <c r="EN17">
        <v>1</v>
      </c>
      <c r="EO17" t="s">
        <v>313</v>
      </c>
      <c r="EQ17" t="s">
        <v>221</v>
      </c>
      <c r="ER17">
        <v>1</v>
      </c>
      <c r="ES17" t="s">
        <v>296</v>
      </c>
      <c r="EV17" t="s">
        <v>318</v>
      </c>
      <c r="EW17">
        <v>1</v>
      </c>
      <c r="EX17" t="s">
        <v>295</v>
      </c>
      <c r="FK17" s="81" t="s">
        <v>318</v>
      </c>
      <c r="FL17" s="81">
        <v>1</v>
      </c>
      <c r="FM17" s="81" t="s">
        <v>449</v>
      </c>
      <c r="FP17" s="81" t="s">
        <v>318</v>
      </c>
      <c r="FQ17" s="81">
        <v>1</v>
      </c>
      <c r="FR17" s="81" t="s">
        <v>581</v>
      </c>
      <c r="FU17" s="81" t="s">
        <v>380</v>
      </c>
      <c r="FV17" s="81">
        <v>1</v>
      </c>
      <c r="FW17" s="81" t="s">
        <v>399</v>
      </c>
      <c r="FZ17" s="81" t="s">
        <v>318</v>
      </c>
      <c r="GA17" s="81">
        <v>1</v>
      </c>
      <c r="GB17" s="81" t="s">
        <v>439</v>
      </c>
      <c r="GE17" s="81" t="s">
        <v>318</v>
      </c>
      <c r="GF17" s="81">
        <v>1</v>
      </c>
      <c r="GG17" s="81" t="s">
        <v>566</v>
      </c>
      <c r="GR17" s="81" t="s">
        <v>318</v>
      </c>
      <c r="GS17" s="81">
        <v>1</v>
      </c>
      <c r="GT17" s="81" t="s">
        <v>565</v>
      </c>
      <c r="GV17" s="81" t="s">
        <v>318</v>
      </c>
      <c r="GW17" s="81">
        <v>1</v>
      </c>
      <c r="GX17" s="81" t="s">
        <v>579</v>
      </c>
      <c r="GZ17" s="81" t="s">
        <v>318</v>
      </c>
      <c r="HA17" s="81">
        <v>1</v>
      </c>
      <c r="HB17" s="81" t="s">
        <v>564</v>
      </c>
      <c r="HD17" s="81" t="s">
        <v>318</v>
      </c>
      <c r="HE17" s="81">
        <v>1</v>
      </c>
      <c r="HF17" s="81" t="s">
        <v>561</v>
      </c>
      <c r="HH17" s="81" t="s">
        <v>318</v>
      </c>
      <c r="HI17" s="81">
        <v>1</v>
      </c>
      <c r="HJ17" s="81" t="s">
        <v>585</v>
      </c>
      <c r="HU17" t="s">
        <v>318</v>
      </c>
      <c r="HV17">
        <v>1</v>
      </c>
      <c r="HW17" t="s">
        <v>591</v>
      </c>
      <c r="HY17" t="s">
        <v>318</v>
      </c>
      <c r="HZ17">
        <v>1</v>
      </c>
      <c r="IA17" t="s">
        <v>562</v>
      </c>
      <c r="IC17" t="s">
        <v>318</v>
      </c>
      <c r="ID17">
        <v>1</v>
      </c>
      <c r="IE17" t="s">
        <v>560</v>
      </c>
      <c r="IG17" t="s">
        <v>318</v>
      </c>
      <c r="IH17">
        <v>1</v>
      </c>
      <c r="II17" t="s">
        <v>527</v>
      </c>
      <c r="IK17" t="s">
        <v>318</v>
      </c>
      <c r="IL17">
        <v>1</v>
      </c>
      <c r="IM17" t="s">
        <v>503</v>
      </c>
      <c r="IT17" s="81" t="s">
        <v>318</v>
      </c>
      <c r="IU17" s="81">
        <v>1</v>
      </c>
      <c r="IV17" s="81" t="s">
        <v>652</v>
      </c>
      <c r="IX17" s="81" t="s">
        <v>318</v>
      </c>
      <c r="IY17" s="81">
        <v>1</v>
      </c>
      <c r="IZ17" s="81" t="s">
        <v>651</v>
      </c>
      <c r="JB17" s="81" t="s">
        <v>317</v>
      </c>
      <c r="JC17" s="81">
        <v>1</v>
      </c>
      <c r="JD17" s="81" t="s">
        <v>650</v>
      </c>
      <c r="JF17" s="81" t="s">
        <v>380</v>
      </c>
      <c r="JG17" s="81">
        <v>1</v>
      </c>
      <c r="JH17" s="81" t="s">
        <v>649</v>
      </c>
      <c r="JJ17" s="81" t="s">
        <v>289</v>
      </c>
      <c r="JK17" s="81">
        <v>1</v>
      </c>
      <c r="JL17" s="81" t="s">
        <v>648</v>
      </c>
      <c r="JR17" s="81" t="s">
        <v>318</v>
      </c>
      <c r="JS17" s="81">
        <v>1</v>
      </c>
      <c r="JT17" s="81" t="s">
        <v>647</v>
      </c>
      <c r="JV17" s="81" t="s">
        <v>318</v>
      </c>
      <c r="JW17" s="81">
        <v>1</v>
      </c>
      <c r="JX17" s="81" t="s">
        <v>646</v>
      </c>
      <c r="JZ17" s="81" t="s">
        <v>318</v>
      </c>
      <c r="KA17" s="81">
        <v>1</v>
      </c>
      <c r="KB17" s="81" t="s">
        <v>643</v>
      </c>
      <c r="KD17" s="81" t="s">
        <v>380</v>
      </c>
      <c r="KE17" s="81">
        <v>1</v>
      </c>
      <c r="KF17" s="81" t="s">
        <v>645</v>
      </c>
      <c r="KH17" s="81" t="s">
        <v>380</v>
      </c>
      <c r="KI17" s="81">
        <v>1</v>
      </c>
      <c r="KJ17" s="81" t="s">
        <v>644</v>
      </c>
    </row>
    <row r="18" spans="5:296">
      <c r="E18" s="62"/>
      <c r="F18" s="62"/>
      <c r="G18" s="62"/>
      <c r="K18" t="s">
        <v>221</v>
      </c>
      <c r="L18">
        <v>1</v>
      </c>
      <c r="M18" t="s">
        <v>396</v>
      </c>
      <c r="P18" t="s">
        <v>221</v>
      </c>
      <c r="Q18">
        <v>1</v>
      </c>
      <c r="R18" t="s">
        <v>371</v>
      </c>
      <c r="U18" t="s">
        <v>221</v>
      </c>
      <c r="V18">
        <v>1</v>
      </c>
      <c r="W18" t="s">
        <v>392</v>
      </c>
      <c r="Z18" t="s">
        <v>221</v>
      </c>
      <c r="AA18">
        <v>1</v>
      </c>
      <c r="AB18" t="s">
        <v>482</v>
      </c>
      <c r="AE18" t="s">
        <v>221</v>
      </c>
      <c r="AF18">
        <v>1</v>
      </c>
      <c r="AG18" t="s">
        <v>395</v>
      </c>
      <c r="AN18" t="s">
        <v>221</v>
      </c>
      <c r="AO18">
        <v>1</v>
      </c>
      <c r="AP18" t="s">
        <v>403</v>
      </c>
      <c r="AS18" t="s">
        <v>221</v>
      </c>
      <c r="AT18">
        <v>1</v>
      </c>
      <c r="AU18" t="s">
        <v>358</v>
      </c>
      <c r="AX18" t="s">
        <v>221</v>
      </c>
      <c r="AY18">
        <v>1</v>
      </c>
      <c r="AZ18" t="s">
        <v>345</v>
      </c>
      <c r="BC18" t="s">
        <v>221</v>
      </c>
      <c r="BD18">
        <v>1</v>
      </c>
      <c r="BE18" t="s">
        <v>416</v>
      </c>
      <c r="BH18" t="s">
        <v>147</v>
      </c>
      <c r="BI18">
        <v>1</v>
      </c>
      <c r="BJ18" t="s">
        <v>653</v>
      </c>
      <c r="BL18" t="s">
        <v>147</v>
      </c>
      <c r="BM18">
        <v>1</v>
      </c>
      <c r="BN18" t="s">
        <v>291</v>
      </c>
      <c r="BY18" t="s">
        <v>236</v>
      </c>
      <c r="BZ18">
        <v>1</v>
      </c>
      <c r="CA18" t="s">
        <v>450</v>
      </c>
      <c r="CC18" t="s">
        <v>236</v>
      </c>
      <c r="CD18">
        <v>1</v>
      </c>
      <c r="CE18" t="s">
        <v>364</v>
      </c>
      <c r="CH18" t="s">
        <v>236</v>
      </c>
      <c r="CI18">
        <v>1</v>
      </c>
      <c r="CJ18" t="s">
        <v>376</v>
      </c>
      <c r="CM18" t="s">
        <v>236</v>
      </c>
      <c r="CN18">
        <v>1</v>
      </c>
      <c r="CO18" t="s">
        <v>524</v>
      </c>
      <c r="CR18" t="s">
        <v>318</v>
      </c>
      <c r="CS18">
        <v>1</v>
      </c>
      <c r="CT18" t="s">
        <v>640</v>
      </c>
      <c r="DB18" t="s">
        <v>221</v>
      </c>
      <c r="DC18">
        <v>1</v>
      </c>
      <c r="DD18" t="s">
        <v>290</v>
      </c>
      <c r="DF18" t="s">
        <v>318</v>
      </c>
      <c r="DG18">
        <v>1</v>
      </c>
      <c r="DH18" t="s">
        <v>304</v>
      </c>
      <c r="DK18" t="s">
        <v>221</v>
      </c>
      <c r="DL18">
        <v>1</v>
      </c>
      <c r="DM18" t="s">
        <v>313</v>
      </c>
      <c r="DP18" t="s">
        <v>221</v>
      </c>
      <c r="DQ18">
        <v>1</v>
      </c>
      <c r="DR18" t="s">
        <v>296</v>
      </c>
      <c r="DU18" t="s">
        <v>318</v>
      </c>
      <c r="DV18">
        <v>1</v>
      </c>
      <c r="DW18" t="s">
        <v>292</v>
      </c>
      <c r="ED18" t="s">
        <v>221</v>
      </c>
      <c r="EE18">
        <v>1</v>
      </c>
      <c r="EF18" t="s">
        <v>306</v>
      </c>
      <c r="EH18" t="s">
        <v>318</v>
      </c>
      <c r="EI18">
        <v>1</v>
      </c>
      <c r="EJ18" t="s">
        <v>310</v>
      </c>
      <c r="EM18" t="s">
        <v>221</v>
      </c>
      <c r="EN18">
        <v>1</v>
      </c>
      <c r="EO18" t="s">
        <v>313</v>
      </c>
      <c r="EQ18" t="s">
        <v>221</v>
      </c>
      <c r="ER18">
        <v>1</v>
      </c>
      <c r="ES18" t="s">
        <v>296</v>
      </c>
      <c r="EV18" t="s">
        <v>318</v>
      </c>
      <c r="EW18">
        <v>1</v>
      </c>
      <c r="EX18" t="s">
        <v>295</v>
      </c>
      <c r="FK18" s="81" t="s">
        <v>318</v>
      </c>
      <c r="FL18" s="81">
        <v>1</v>
      </c>
      <c r="FM18" s="81" t="s">
        <v>440</v>
      </c>
      <c r="FP18" s="81" t="s">
        <v>318</v>
      </c>
      <c r="FQ18" s="81">
        <v>1</v>
      </c>
      <c r="FR18" s="81" t="s">
        <v>581</v>
      </c>
      <c r="FU18" s="81" t="s">
        <v>380</v>
      </c>
      <c r="FV18" s="81">
        <v>1</v>
      </c>
      <c r="FW18" s="81" t="s">
        <v>360</v>
      </c>
      <c r="FZ18" s="81" t="s">
        <v>318</v>
      </c>
      <c r="GA18" s="81">
        <v>1</v>
      </c>
      <c r="GB18" s="81" t="s">
        <v>439</v>
      </c>
      <c r="GE18" s="81" t="s">
        <v>318</v>
      </c>
      <c r="GF18" s="81">
        <v>1</v>
      </c>
      <c r="GG18" s="81" t="s">
        <v>566</v>
      </c>
      <c r="GR18" s="81" t="s">
        <v>318</v>
      </c>
      <c r="GS18" s="81">
        <v>1</v>
      </c>
      <c r="GT18" s="81" t="s">
        <v>565</v>
      </c>
      <c r="GV18" s="81" t="s">
        <v>318</v>
      </c>
      <c r="GW18" s="81">
        <v>1</v>
      </c>
      <c r="GX18" s="81" t="s">
        <v>579</v>
      </c>
      <c r="GZ18" s="81" t="s">
        <v>318</v>
      </c>
      <c r="HA18" s="81">
        <v>1</v>
      </c>
      <c r="HB18" s="81" t="s">
        <v>564</v>
      </c>
      <c r="HD18" s="81" t="s">
        <v>318</v>
      </c>
      <c r="HE18" s="81">
        <v>1</v>
      </c>
      <c r="HF18" s="81" t="s">
        <v>509</v>
      </c>
      <c r="HH18" s="81" t="s">
        <v>318</v>
      </c>
      <c r="HI18" s="81">
        <v>1</v>
      </c>
      <c r="HJ18" s="81" t="s">
        <v>585</v>
      </c>
      <c r="HU18" t="s">
        <v>318</v>
      </c>
      <c r="HV18">
        <v>1</v>
      </c>
      <c r="HW18" t="s">
        <v>591</v>
      </c>
      <c r="HY18" t="s">
        <v>318</v>
      </c>
      <c r="HZ18">
        <v>1</v>
      </c>
      <c r="IA18" t="s">
        <v>562</v>
      </c>
      <c r="IC18" t="s">
        <v>318</v>
      </c>
      <c r="ID18">
        <v>1</v>
      </c>
      <c r="IE18" t="s">
        <v>560</v>
      </c>
      <c r="IG18" t="s">
        <v>318</v>
      </c>
      <c r="IH18">
        <v>1</v>
      </c>
      <c r="II18" t="s">
        <v>527</v>
      </c>
      <c r="IK18" t="s">
        <v>318</v>
      </c>
      <c r="IL18">
        <v>1</v>
      </c>
      <c r="IM18" t="s">
        <v>503</v>
      </c>
      <c r="IT18" s="81" t="s">
        <v>318</v>
      </c>
      <c r="IU18" s="81">
        <v>1</v>
      </c>
      <c r="IV18" s="81" t="s">
        <v>652</v>
      </c>
      <c r="IX18" s="81" t="s">
        <v>318</v>
      </c>
      <c r="IY18" s="81">
        <v>1</v>
      </c>
      <c r="IZ18" s="81" t="s">
        <v>651</v>
      </c>
      <c r="JB18" s="81" t="s">
        <v>317</v>
      </c>
      <c r="JC18" s="81">
        <v>1</v>
      </c>
      <c r="JD18" s="81" t="s">
        <v>650</v>
      </c>
      <c r="JF18" s="81" t="s">
        <v>380</v>
      </c>
      <c r="JG18" s="81">
        <v>1</v>
      </c>
      <c r="JH18" s="81" t="s">
        <v>649</v>
      </c>
      <c r="JJ18" s="81" t="s">
        <v>289</v>
      </c>
      <c r="JK18" s="81">
        <v>1</v>
      </c>
      <c r="JL18" s="81" t="s">
        <v>648</v>
      </c>
      <c r="JR18" s="81" t="s">
        <v>318</v>
      </c>
      <c r="JS18" s="81">
        <v>1</v>
      </c>
      <c r="JT18" s="81" t="s">
        <v>647</v>
      </c>
      <c r="JV18" s="81" t="s">
        <v>318</v>
      </c>
      <c r="JW18" s="81">
        <v>1</v>
      </c>
      <c r="JX18" s="81" t="s">
        <v>646</v>
      </c>
      <c r="JZ18" s="81" t="s">
        <v>318</v>
      </c>
      <c r="KA18" s="81">
        <v>1</v>
      </c>
      <c r="KB18" s="81" t="s">
        <v>643</v>
      </c>
      <c r="KD18" s="81" t="s">
        <v>380</v>
      </c>
      <c r="KE18" s="81">
        <v>1</v>
      </c>
      <c r="KF18" s="81" t="s">
        <v>645</v>
      </c>
      <c r="KH18" s="81" t="s">
        <v>380</v>
      </c>
      <c r="KI18" s="81">
        <v>1</v>
      </c>
      <c r="KJ18" s="81" t="s">
        <v>644</v>
      </c>
    </row>
    <row r="19" spans="5:296">
      <c r="E19" s="62"/>
      <c r="F19" s="62"/>
      <c r="G19" s="62"/>
      <c r="K19" t="s">
        <v>221</v>
      </c>
      <c r="L19">
        <v>1</v>
      </c>
      <c r="M19" t="s">
        <v>396</v>
      </c>
      <c r="P19" t="s">
        <v>221</v>
      </c>
      <c r="Q19">
        <v>1</v>
      </c>
      <c r="R19" t="s">
        <v>371</v>
      </c>
      <c r="U19" t="s">
        <v>221</v>
      </c>
      <c r="V19">
        <v>1</v>
      </c>
      <c r="W19" t="s">
        <v>392</v>
      </c>
      <c r="Z19" t="s">
        <v>221</v>
      </c>
      <c r="AA19">
        <v>1</v>
      </c>
      <c r="AB19" t="s">
        <v>482</v>
      </c>
      <c r="AE19" t="s">
        <v>221</v>
      </c>
      <c r="AF19">
        <v>1</v>
      </c>
      <c r="AG19" t="s">
        <v>391</v>
      </c>
      <c r="AN19" t="s">
        <v>221</v>
      </c>
      <c r="AO19">
        <v>1</v>
      </c>
      <c r="AP19" t="s">
        <v>403</v>
      </c>
      <c r="AS19" t="s">
        <v>221</v>
      </c>
      <c r="AT19">
        <v>1</v>
      </c>
      <c r="AU19" t="s">
        <v>358</v>
      </c>
      <c r="AX19" t="s">
        <v>221</v>
      </c>
      <c r="AY19">
        <v>1</v>
      </c>
      <c r="AZ19" t="s">
        <v>345</v>
      </c>
      <c r="BC19" t="s">
        <v>221</v>
      </c>
      <c r="BD19">
        <v>1</v>
      </c>
      <c r="BE19" t="s">
        <v>416</v>
      </c>
      <c r="BH19" t="s">
        <v>147</v>
      </c>
      <c r="BI19">
        <v>1</v>
      </c>
      <c r="BJ19" t="s">
        <v>653</v>
      </c>
      <c r="BL19" t="s">
        <v>147</v>
      </c>
      <c r="BM19">
        <v>1</v>
      </c>
      <c r="BN19" t="s">
        <v>307</v>
      </c>
      <c r="BY19" t="s">
        <v>318</v>
      </c>
      <c r="BZ19">
        <v>1</v>
      </c>
      <c r="CA19" t="s">
        <v>506</v>
      </c>
      <c r="CC19" t="s">
        <v>236</v>
      </c>
      <c r="CD19">
        <v>1</v>
      </c>
      <c r="CE19" t="s">
        <v>364</v>
      </c>
      <c r="CH19" t="s">
        <v>236</v>
      </c>
      <c r="CI19">
        <v>1</v>
      </c>
      <c r="CJ19" t="s">
        <v>376</v>
      </c>
      <c r="CM19" t="s">
        <v>236</v>
      </c>
      <c r="CN19">
        <v>1</v>
      </c>
      <c r="CO19" t="s">
        <v>519</v>
      </c>
      <c r="CR19" t="s">
        <v>318</v>
      </c>
      <c r="CS19">
        <v>1</v>
      </c>
      <c r="CT19" t="s">
        <v>640</v>
      </c>
      <c r="DB19" t="s">
        <v>221</v>
      </c>
      <c r="DC19">
        <v>1</v>
      </c>
      <c r="DD19" t="s">
        <v>290</v>
      </c>
      <c r="DF19" t="s">
        <v>318</v>
      </c>
      <c r="DG19">
        <v>1</v>
      </c>
      <c r="DH19" t="s">
        <v>304</v>
      </c>
      <c r="DK19" t="s">
        <v>318</v>
      </c>
      <c r="DL19">
        <v>1</v>
      </c>
      <c r="DM19" t="s">
        <v>315</v>
      </c>
      <c r="DP19" t="s">
        <v>221</v>
      </c>
      <c r="DQ19">
        <v>1</v>
      </c>
      <c r="DR19" t="s">
        <v>296</v>
      </c>
      <c r="DU19" t="s">
        <v>318</v>
      </c>
      <c r="DV19">
        <v>1</v>
      </c>
      <c r="DW19" t="s">
        <v>292</v>
      </c>
      <c r="ED19" t="s">
        <v>221</v>
      </c>
      <c r="EE19">
        <v>1</v>
      </c>
      <c r="EF19" t="s">
        <v>311</v>
      </c>
      <c r="EH19" t="s">
        <v>318</v>
      </c>
      <c r="EI19">
        <v>1</v>
      </c>
      <c r="EJ19" t="s">
        <v>310</v>
      </c>
      <c r="EM19" t="s">
        <v>318</v>
      </c>
      <c r="EN19">
        <v>1</v>
      </c>
      <c r="EO19" t="s">
        <v>315</v>
      </c>
      <c r="EQ19" t="s">
        <v>221</v>
      </c>
      <c r="ER19">
        <v>1</v>
      </c>
      <c r="ES19" t="s">
        <v>296</v>
      </c>
      <c r="EV19" t="s">
        <v>318</v>
      </c>
      <c r="EW19">
        <v>1</v>
      </c>
      <c r="EX19" t="s">
        <v>295</v>
      </c>
      <c r="FK19" s="81" t="s">
        <v>318</v>
      </c>
      <c r="FL19" s="81">
        <v>1</v>
      </c>
      <c r="FM19" s="81" t="s">
        <v>440</v>
      </c>
      <c r="FP19" s="81" t="s">
        <v>318</v>
      </c>
      <c r="FQ19" s="81">
        <v>1</v>
      </c>
      <c r="FR19" s="81" t="s">
        <v>581</v>
      </c>
      <c r="FU19" s="81" t="s">
        <v>380</v>
      </c>
      <c r="FV19" s="81">
        <v>1</v>
      </c>
      <c r="FW19" s="81" t="s">
        <v>360</v>
      </c>
      <c r="FZ19" s="81" t="s">
        <v>318</v>
      </c>
      <c r="GA19" s="81">
        <v>1</v>
      </c>
      <c r="GB19" s="81" t="s">
        <v>439</v>
      </c>
      <c r="GE19" s="81" t="s">
        <v>318</v>
      </c>
      <c r="GF19" s="81">
        <v>1</v>
      </c>
      <c r="GG19" s="81" t="s">
        <v>566</v>
      </c>
      <c r="GR19" s="81" t="s">
        <v>318</v>
      </c>
      <c r="GS19" s="81">
        <v>1</v>
      </c>
      <c r="GT19" s="81" t="s">
        <v>565</v>
      </c>
      <c r="GV19" s="81" t="s">
        <v>318</v>
      </c>
      <c r="GW19" s="81">
        <v>1</v>
      </c>
      <c r="GX19" s="81" t="s">
        <v>579</v>
      </c>
      <c r="GZ19" s="81" t="s">
        <v>318</v>
      </c>
      <c r="HA19" s="81">
        <v>1</v>
      </c>
      <c r="HB19" s="81" t="s">
        <v>564</v>
      </c>
      <c r="HD19" s="81" t="s">
        <v>318</v>
      </c>
      <c r="HE19" s="81">
        <v>1</v>
      </c>
      <c r="HF19" s="81" t="s">
        <v>509</v>
      </c>
      <c r="HH19" s="81" t="s">
        <v>318</v>
      </c>
      <c r="HI19" s="81">
        <v>1</v>
      </c>
      <c r="HJ19" s="81" t="s">
        <v>585</v>
      </c>
      <c r="HU19" t="s">
        <v>318</v>
      </c>
      <c r="HV19">
        <v>1</v>
      </c>
      <c r="HW19" t="s">
        <v>591</v>
      </c>
      <c r="HY19" t="s">
        <v>318</v>
      </c>
      <c r="HZ19">
        <v>1</v>
      </c>
      <c r="IA19" t="s">
        <v>562</v>
      </c>
      <c r="IC19" t="s">
        <v>318</v>
      </c>
      <c r="ID19">
        <v>1</v>
      </c>
      <c r="IE19" t="s">
        <v>560</v>
      </c>
      <c r="IG19" t="s">
        <v>318</v>
      </c>
      <c r="IH19">
        <v>1</v>
      </c>
      <c r="II19" t="s">
        <v>527</v>
      </c>
      <c r="IK19" t="s">
        <v>318</v>
      </c>
      <c r="IL19">
        <v>1</v>
      </c>
      <c r="IM19" t="s">
        <v>503</v>
      </c>
      <c r="IT19" s="81" t="s">
        <v>318</v>
      </c>
      <c r="IU19" s="81">
        <v>1</v>
      </c>
      <c r="IV19" s="81" t="s">
        <v>652</v>
      </c>
      <c r="IX19" s="81" t="s">
        <v>318</v>
      </c>
      <c r="IY19" s="81">
        <v>1</v>
      </c>
      <c r="IZ19" s="81" t="s">
        <v>651</v>
      </c>
      <c r="JB19" s="81" t="s">
        <v>317</v>
      </c>
      <c r="JC19" s="81">
        <v>1</v>
      </c>
      <c r="JD19" s="81" t="s">
        <v>650</v>
      </c>
      <c r="JF19" s="81" t="s">
        <v>380</v>
      </c>
      <c r="JG19" s="81">
        <v>1</v>
      </c>
      <c r="JH19" s="81" t="s">
        <v>649</v>
      </c>
      <c r="JJ19" s="81" t="s">
        <v>289</v>
      </c>
      <c r="JK19" s="81">
        <v>1</v>
      </c>
      <c r="JL19" s="81" t="s">
        <v>648</v>
      </c>
      <c r="JR19" s="81" t="s">
        <v>318</v>
      </c>
      <c r="JS19" s="81">
        <v>1</v>
      </c>
      <c r="JT19" s="81" t="s">
        <v>647</v>
      </c>
      <c r="JV19" s="81" t="s">
        <v>318</v>
      </c>
      <c r="JW19" s="81">
        <v>1</v>
      </c>
      <c r="JX19" s="81" t="s">
        <v>646</v>
      </c>
      <c r="JZ19" s="81" t="s">
        <v>318</v>
      </c>
      <c r="KA19" s="81">
        <v>1</v>
      </c>
      <c r="KB19" s="81" t="s">
        <v>643</v>
      </c>
      <c r="KD19" s="81" t="s">
        <v>380</v>
      </c>
      <c r="KE19" s="81">
        <v>1</v>
      </c>
      <c r="KF19" s="81" t="s">
        <v>645</v>
      </c>
      <c r="KH19" s="81" t="s">
        <v>380</v>
      </c>
      <c r="KI19" s="81">
        <v>1</v>
      </c>
      <c r="KJ19" s="81" t="s">
        <v>644</v>
      </c>
    </row>
    <row r="20" spans="5:296">
      <c r="E20" s="62"/>
      <c r="F20" s="62"/>
      <c r="G20" s="62"/>
      <c r="K20" t="s">
        <v>221</v>
      </c>
      <c r="L20">
        <v>1</v>
      </c>
      <c r="M20" t="s">
        <v>396</v>
      </c>
      <c r="P20" t="s">
        <v>221</v>
      </c>
      <c r="Q20">
        <v>1</v>
      </c>
      <c r="R20" t="s">
        <v>371</v>
      </c>
      <c r="U20" t="s">
        <v>221</v>
      </c>
      <c r="V20">
        <v>1</v>
      </c>
      <c r="W20" t="s">
        <v>374</v>
      </c>
      <c r="Z20" t="s">
        <v>221</v>
      </c>
      <c r="AA20">
        <v>1</v>
      </c>
      <c r="AB20" t="s">
        <v>457</v>
      </c>
      <c r="AE20" t="s">
        <v>221</v>
      </c>
      <c r="AF20">
        <v>1</v>
      </c>
      <c r="AG20" t="s">
        <v>391</v>
      </c>
      <c r="AN20" t="s">
        <v>221</v>
      </c>
      <c r="AO20">
        <v>1</v>
      </c>
      <c r="AP20" t="s">
        <v>403</v>
      </c>
      <c r="AS20" t="s">
        <v>221</v>
      </c>
      <c r="AT20">
        <v>1</v>
      </c>
      <c r="AU20" t="s">
        <v>358</v>
      </c>
      <c r="AX20" t="s">
        <v>221</v>
      </c>
      <c r="AY20">
        <v>1</v>
      </c>
      <c r="AZ20" t="s">
        <v>345</v>
      </c>
      <c r="BC20" t="s">
        <v>221</v>
      </c>
      <c r="BD20">
        <v>1</v>
      </c>
      <c r="BE20" t="s">
        <v>341</v>
      </c>
      <c r="BH20" t="s">
        <v>147</v>
      </c>
      <c r="BI20">
        <v>1</v>
      </c>
      <c r="BJ20" t="s">
        <v>653</v>
      </c>
      <c r="BL20" t="s">
        <v>147</v>
      </c>
      <c r="BM20">
        <v>1</v>
      </c>
      <c r="BN20" t="s">
        <v>307</v>
      </c>
      <c r="BY20" t="s">
        <v>318</v>
      </c>
      <c r="BZ20">
        <v>1</v>
      </c>
      <c r="CA20" t="s">
        <v>506</v>
      </c>
      <c r="CC20" t="s">
        <v>236</v>
      </c>
      <c r="CD20">
        <v>1</v>
      </c>
      <c r="CE20" t="s">
        <v>364</v>
      </c>
      <c r="CH20" t="s">
        <v>318</v>
      </c>
      <c r="CI20">
        <v>1</v>
      </c>
      <c r="CJ20" t="s">
        <v>484</v>
      </c>
      <c r="CM20" t="s">
        <v>236</v>
      </c>
      <c r="CN20">
        <v>1</v>
      </c>
      <c r="CO20" t="s">
        <v>514</v>
      </c>
      <c r="CR20" t="s">
        <v>318</v>
      </c>
      <c r="CS20">
        <v>1</v>
      </c>
      <c r="CT20" t="s">
        <v>640</v>
      </c>
      <c r="DB20" t="s">
        <v>221</v>
      </c>
      <c r="DC20">
        <v>1</v>
      </c>
      <c r="DD20" t="s">
        <v>291</v>
      </c>
      <c r="DF20" t="s">
        <v>318</v>
      </c>
      <c r="DG20">
        <v>1</v>
      </c>
      <c r="DH20" t="s">
        <v>304</v>
      </c>
      <c r="DK20" t="s">
        <v>318</v>
      </c>
      <c r="DL20">
        <v>1</v>
      </c>
      <c r="DM20" t="s">
        <v>315</v>
      </c>
      <c r="DP20" t="s">
        <v>318</v>
      </c>
      <c r="DQ20">
        <v>1</v>
      </c>
      <c r="DR20" t="s">
        <v>299</v>
      </c>
      <c r="DU20" t="s">
        <v>318</v>
      </c>
      <c r="DV20">
        <v>1</v>
      </c>
      <c r="DW20" t="s">
        <v>292</v>
      </c>
      <c r="ED20" t="s">
        <v>221</v>
      </c>
      <c r="EE20">
        <v>1</v>
      </c>
      <c r="EF20" t="s">
        <v>311</v>
      </c>
      <c r="EH20" t="s">
        <v>318</v>
      </c>
      <c r="EI20">
        <v>1</v>
      </c>
      <c r="EJ20" t="s">
        <v>310</v>
      </c>
      <c r="EM20" t="s">
        <v>318</v>
      </c>
      <c r="EN20">
        <v>1</v>
      </c>
      <c r="EO20" t="s">
        <v>315</v>
      </c>
      <c r="EQ20" t="s">
        <v>318</v>
      </c>
      <c r="ER20">
        <v>1</v>
      </c>
      <c r="ES20" t="s">
        <v>300</v>
      </c>
      <c r="EV20" t="s">
        <v>318</v>
      </c>
      <c r="EW20">
        <v>1</v>
      </c>
      <c r="EX20" t="s">
        <v>295</v>
      </c>
      <c r="FK20" s="81" t="s">
        <v>318</v>
      </c>
      <c r="FL20" s="81">
        <v>1</v>
      </c>
      <c r="FM20" s="81" t="s">
        <v>440</v>
      </c>
      <c r="FP20" s="81" t="s">
        <v>318</v>
      </c>
      <c r="FQ20" s="81">
        <v>1</v>
      </c>
      <c r="FR20" s="81" t="s">
        <v>581</v>
      </c>
      <c r="FU20" s="81" t="s">
        <v>380</v>
      </c>
      <c r="FV20" s="81">
        <v>1</v>
      </c>
      <c r="FW20" s="81" t="s">
        <v>360</v>
      </c>
      <c r="FZ20" s="81" t="s">
        <v>318</v>
      </c>
      <c r="GA20" s="81">
        <v>1</v>
      </c>
      <c r="GB20" s="81" t="s">
        <v>439</v>
      </c>
      <c r="GE20" s="81" t="s">
        <v>318</v>
      </c>
      <c r="GF20" s="81">
        <v>1</v>
      </c>
      <c r="GG20" s="81" t="s">
        <v>566</v>
      </c>
      <c r="GR20" s="81" t="s">
        <v>318</v>
      </c>
      <c r="GS20" s="81">
        <v>1</v>
      </c>
      <c r="GT20" s="81" t="s">
        <v>565</v>
      </c>
      <c r="GV20" s="81" t="s">
        <v>318</v>
      </c>
      <c r="GW20" s="81">
        <v>1</v>
      </c>
      <c r="GX20" s="81" t="s">
        <v>579</v>
      </c>
      <c r="GZ20" s="81" t="s">
        <v>318</v>
      </c>
      <c r="HA20" s="81">
        <v>1</v>
      </c>
      <c r="HB20" s="81" t="s">
        <v>564</v>
      </c>
      <c r="HD20" s="81" t="s">
        <v>318</v>
      </c>
      <c r="HE20" s="81">
        <v>1</v>
      </c>
      <c r="HF20" s="81" t="s">
        <v>509</v>
      </c>
      <c r="HH20" s="81" t="s">
        <v>318</v>
      </c>
      <c r="HI20" s="81">
        <v>1</v>
      </c>
      <c r="HJ20" s="81" t="s">
        <v>585</v>
      </c>
      <c r="HU20" t="s">
        <v>318</v>
      </c>
      <c r="HV20">
        <v>1</v>
      </c>
      <c r="HW20" t="s">
        <v>591</v>
      </c>
      <c r="HY20" t="s">
        <v>318</v>
      </c>
      <c r="HZ20">
        <v>1</v>
      </c>
      <c r="IA20" t="s">
        <v>532</v>
      </c>
      <c r="IC20" t="s">
        <v>318</v>
      </c>
      <c r="ID20">
        <v>1</v>
      </c>
      <c r="IE20" t="s">
        <v>560</v>
      </c>
      <c r="IG20" t="s">
        <v>318</v>
      </c>
      <c r="IH20">
        <v>1</v>
      </c>
      <c r="II20" t="s">
        <v>527</v>
      </c>
      <c r="IK20" t="s">
        <v>318</v>
      </c>
      <c r="IL20">
        <v>1</v>
      </c>
      <c r="IM20" t="s">
        <v>503</v>
      </c>
      <c r="IT20" s="81" t="s">
        <v>318</v>
      </c>
      <c r="IU20" s="81">
        <v>1</v>
      </c>
      <c r="IV20" s="81" t="s">
        <v>652</v>
      </c>
      <c r="IX20" s="81" t="s">
        <v>318</v>
      </c>
      <c r="IY20" s="81">
        <v>1</v>
      </c>
      <c r="IZ20" s="81" t="s">
        <v>651</v>
      </c>
      <c r="JB20" s="81" t="s">
        <v>317</v>
      </c>
      <c r="JC20" s="81">
        <v>1</v>
      </c>
      <c r="JD20" s="81" t="s">
        <v>650</v>
      </c>
      <c r="JF20" s="81" t="s">
        <v>380</v>
      </c>
      <c r="JG20" s="81">
        <v>1</v>
      </c>
      <c r="JH20" s="81" t="s">
        <v>649</v>
      </c>
      <c r="JJ20" s="81" t="s">
        <v>289</v>
      </c>
      <c r="JK20" s="81">
        <v>1</v>
      </c>
      <c r="JL20" s="81" t="s">
        <v>648</v>
      </c>
      <c r="JR20" s="81" t="s">
        <v>318</v>
      </c>
      <c r="JS20" s="81">
        <v>1</v>
      </c>
      <c r="JT20" s="81" t="s">
        <v>647</v>
      </c>
      <c r="JV20" s="81" t="s">
        <v>318</v>
      </c>
      <c r="JW20" s="81">
        <v>1</v>
      </c>
      <c r="JX20" s="81" t="s">
        <v>646</v>
      </c>
      <c r="JZ20" s="81" t="s">
        <v>318</v>
      </c>
      <c r="KA20" s="81">
        <v>1</v>
      </c>
      <c r="KB20" s="81" t="s">
        <v>643</v>
      </c>
      <c r="KD20" s="81" t="s">
        <v>380</v>
      </c>
      <c r="KE20" s="81">
        <v>1</v>
      </c>
      <c r="KF20" s="81" t="s">
        <v>645</v>
      </c>
      <c r="KH20" s="81" t="s">
        <v>380</v>
      </c>
      <c r="KI20" s="81">
        <v>1</v>
      </c>
      <c r="KJ20" s="81" t="s">
        <v>644</v>
      </c>
    </row>
    <row r="21" spans="5:296">
      <c r="E21" s="62"/>
      <c r="F21" s="62"/>
      <c r="G21" s="62"/>
      <c r="K21" t="s">
        <v>221</v>
      </c>
      <c r="L21">
        <v>1</v>
      </c>
      <c r="M21" t="s">
        <v>396</v>
      </c>
      <c r="P21" t="s">
        <v>221</v>
      </c>
      <c r="Q21">
        <v>1</v>
      </c>
      <c r="R21" t="s">
        <v>371</v>
      </c>
      <c r="U21" t="s">
        <v>221</v>
      </c>
      <c r="V21">
        <v>1</v>
      </c>
      <c r="W21" t="s">
        <v>374</v>
      </c>
      <c r="Z21" t="s">
        <v>221</v>
      </c>
      <c r="AA21">
        <v>1</v>
      </c>
      <c r="AB21" t="s">
        <v>457</v>
      </c>
      <c r="AE21" t="s">
        <v>221</v>
      </c>
      <c r="AF21">
        <v>1</v>
      </c>
      <c r="AG21" t="s">
        <v>391</v>
      </c>
      <c r="AN21" t="s">
        <v>221</v>
      </c>
      <c r="AO21">
        <v>1</v>
      </c>
      <c r="AP21" t="s">
        <v>403</v>
      </c>
      <c r="AS21" t="s">
        <v>221</v>
      </c>
      <c r="AT21">
        <v>1</v>
      </c>
      <c r="AU21" t="s">
        <v>358</v>
      </c>
      <c r="AX21" t="s">
        <v>221</v>
      </c>
      <c r="AY21">
        <v>1</v>
      </c>
      <c r="AZ21" t="s">
        <v>345</v>
      </c>
      <c r="BC21" t="s">
        <v>221</v>
      </c>
      <c r="BD21">
        <v>1</v>
      </c>
      <c r="BE21" t="s">
        <v>341</v>
      </c>
      <c r="BH21" t="s">
        <v>147</v>
      </c>
      <c r="BI21">
        <v>1</v>
      </c>
      <c r="BJ21" t="s">
        <v>653</v>
      </c>
      <c r="BL21" t="s">
        <v>147</v>
      </c>
      <c r="BM21">
        <v>1</v>
      </c>
      <c r="BN21" t="s">
        <v>307</v>
      </c>
      <c r="BY21" t="s">
        <v>318</v>
      </c>
      <c r="BZ21">
        <v>1</v>
      </c>
      <c r="CA21" t="s">
        <v>506</v>
      </c>
      <c r="CC21" t="s">
        <v>236</v>
      </c>
      <c r="CD21">
        <v>1</v>
      </c>
      <c r="CE21" t="s">
        <v>364</v>
      </c>
      <c r="CH21" t="s">
        <v>318</v>
      </c>
      <c r="CI21">
        <v>1</v>
      </c>
      <c r="CJ21" t="s">
        <v>484</v>
      </c>
      <c r="CM21" t="s">
        <v>236</v>
      </c>
      <c r="CN21">
        <v>1</v>
      </c>
      <c r="CO21" t="s">
        <v>508</v>
      </c>
      <c r="CR21" t="s">
        <v>318</v>
      </c>
      <c r="CS21">
        <v>1</v>
      </c>
      <c r="CT21" t="s">
        <v>640</v>
      </c>
      <c r="DB21" t="s">
        <v>221</v>
      </c>
      <c r="DC21">
        <v>1</v>
      </c>
      <c r="DD21" t="s">
        <v>291</v>
      </c>
      <c r="DF21" t="s">
        <v>318</v>
      </c>
      <c r="DG21">
        <v>1</v>
      </c>
      <c r="DH21" t="s">
        <v>304</v>
      </c>
      <c r="DK21" t="s">
        <v>318</v>
      </c>
      <c r="DL21">
        <v>1</v>
      </c>
      <c r="DM21" t="s">
        <v>315</v>
      </c>
      <c r="DP21" t="s">
        <v>318</v>
      </c>
      <c r="DQ21">
        <v>1</v>
      </c>
      <c r="DR21" t="s">
        <v>299</v>
      </c>
      <c r="DU21" t="s">
        <v>318</v>
      </c>
      <c r="DV21">
        <v>1</v>
      </c>
      <c r="DW21" t="s">
        <v>292</v>
      </c>
      <c r="ED21" t="s">
        <v>221</v>
      </c>
      <c r="EE21">
        <v>1</v>
      </c>
      <c r="EF21" t="s">
        <v>311</v>
      </c>
      <c r="EH21" t="s">
        <v>318</v>
      </c>
      <c r="EI21">
        <v>1</v>
      </c>
      <c r="EJ21" t="s">
        <v>310</v>
      </c>
      <c r="EM21" t="s">
        <v>318</v>
      </c>
      <c r="EN21">
        <v>1</v>
      </c>
      <c r="EO21" t="s">
        <v>315</v>
      </c>
      <c r="EQ21" t="s">
        <v>318</v>
      </c>
      <c r="ER21">
        <v>1</v>
      </c>
      <c r="ES21" t="s">
        <v>300</v>
      </c>
      <c r="EV21" t="s">
        <v>318</v>
      </c>
      <c r="EW21">
        <v>1</v>
      </c>
      <c r="EX21" t="s">
        <v>295</v>
      </c>
      <c r="FK21" s="81" t="s">
        <v>318</v>
      </c>
      <c r="FL21" s="81">
        <v>1</v>
      </c>
      <c r="FM21" s="81" t="s">
        <v>440</v>
      </c>
      <c r="FP21" s="81" t="s">
        <v>318</v>
      </c>
      <c r="FQ21" s="81">
        <v>1</v>
      </c>
      <c r="FR21" s="81" t="s">
        <v>581</v>
      </c>
      <c r="FU21" s="81" t="s">
        <v>380</v>
      </c>
      <c r="FV21" s="81">
        <v>1</v>
      </c>
      <c r="FW21" s="81" t="s">
        <v>360</v>
      </c>
      <c r="FZ21" s="81" t="s">
        <v>318</v>
      </c>
      <c r="GA21" s="81">
        <v>1</v>
      </c>
      <c r="GB21" s="81" t="s">
        <v>439</v>
      </c>
      <c r="GE21" s="81" t="s">
        <v>318</v>
      </c>
      <c r="GF21" s="81">
        <v>1</v>
      </c>
      <c r="GG21" s="81" t="s">
        <v>566</v>
      </c>
      <c r="GR21" s="81" t="s">
        <v>318</v>
      </c>
      <c r="GS21" s="81">
        <v>1</v>
      </c>
      <c r="GT21" s="81" t="s">
        <v>565</v>
      </c>
      <c r="GV21" s="81" t="s">
        <v>318</v>
      </c>
      <c r="GW21" s="81">
        <v>1</v>
      </c>
      <c r="GX21" s="81" t="s">
        <v>579</v>
      </c>
      <c r="GZ21" s="81" t="s">
        <v>318</v>
      </c>
      <c r="HA21" s="81">
        <v>1</v>
      </c>
      <c r="HB21" s="81" t="s">
        <v>564</v>
      </c>
      <c r="HD21" s="81" t="s">
        <v>318</v>
      </c>
      <c r="HE21" s="81">
        <v>1</v>
      </c>
      <c r="HF21" s="81" t="s">
        <v>509</v>
      </c>
      <c r="HH21" s="81" t="s">
        <v>318</v>
      </c>
      <c r="HI21" s="81">
        <v>1</v>
      </c>
      <c r="HJ21" s="81" t="s">
        <v>585</v>
      </c>
      <c r="HU21" t="s">
        <v>318</v>
      </c>
      <c r="HV21">
        <v>1</v>
      </c>
      <c r="HW21" t="s">
        <v>591</v>
      </c>
      <c r="HY21" t="s">
        <v>318</v>
      </c>
      <c r="HZ21">
        <v>1</v>
      </c>
      <c r="IA21" t="s">
        <v>532</v>
      </c>
      <c r="IC21" t="s">
        <v>318</v>
      </c>
      <c r="ID21">
        <v>1</v>
      </c>
      <c r="IE21" t="s">
        <v>560</v>
      </c>
      <c r="IG21" t="s">
        <v>318</v>
      </c>
      <c r="IH21">
        <v>1</v>
      </c>
      <c r="II21" t="s">
        <v>527</v>
      </c>
      <c r="IK21" t="s">
        <v>318</v>
      </c>
      <c r="IL21">
        <v>1</v>
      </c>
      <c r="IM21" t="s">
        <v>503</v>
      </c>
      <c r="IT21" s="81" t="s">
        <v>318</v>
      </c>
      <c r="IU21" s="81">
        <v>1</v>
      </c>
      <c r="IV21" s="81" t="s">
        <v>652</v>
      </c>
      <c r="IX21" s="81" t="s">
        <v>318</v>
      </c>
      <c r="IY21" s="81">
        <v>1</v>
      </c>
      <c r="IZ21" s="81" t="s">
        <v>651</v>
      </c>
      <c r="JB21" s="81" t="s">
        <v>317</v>
      </c>
      <c r="JC21" s="81">
        <v>1</v>
      </c>
      <c r="JD21" s="81" t="s">
        <v>650</v>
      </c>
      <c r="JF21" s="81" t="s">
        <v>380</v>
      </c>
      <c r="JG21" s="81">
        <v>1</v>
      </c>
      <c r="JH21" s="81" t="s">
        <v>649</v>
      </c>
      <c r="JJ21" s="81" t="s">
        <v>289</v>
      </c>
      <c r="JK21" s="81">
        <v>1</v>
      </c>
      <c r="JL21" s="81" t="s">
        <v>648</v>
      </c>
      <c r="JR21" s="81" t="s">
        <v>318</v>
      </c>
      <c r="JS21" s="81">
        <v>1</v>
      </c>
      <c r="JT21" s="81" t="s">
        <v>647</v>
      </c>
      <c r="JV21" s="81" t="s">
        <v>318</v>
      </c>
      <c r="JW21" s="81">
        <v>1</v>
      </c>
      <c r="JX21" s="81" t="s">
        <v>646</v>
      </c>
      <c r="JZ21" s="81" t="s">
        <v>318</v>
      </c>
      <c r="KA21" s="81">
        <v>1</v>
      </c>
      <c r="KB21" s="81" t="s">
        <v>643</v>
      </c>
      <c r="KD21" s="81" t="s">
        <v>380</v>
      </c>
      <c r="KE21" s="81">
        <v>1</v>
      </c>
      <c r="KF21" s="81" t="s">
        <v>645</v>
      </c>
      <c r="KH21" s="81" t="s">
        <v>380</v>
      </c>
      <c r="KI21" s="81">
        <v>1</v>
      </c>
      <c r="KJ21" s="81" t="s">
        <v>644</v>
      </c>
    </row>
    <row r="22" spans="5:296">
      <c r="E22" s="62"/>
      <c r="F22" s="62"/>
      <c r="G22" s="62"/>
      <c r="K22" t="s">
        <v>221</v>
      </c>
      <c r="L22">
        <v>1</v>
      </c>
      <c r="M22" t="s">
        <v>520</v>
      </c>
      <c r="P22" t="s">
        <v>318</v>
      </c>
      <c r="Q22">
        <v>1</v>
      </c>
      <c r="R22" t="s">
        <v>365</v>
      </c>
      <c r="U22" t="s">
        <v>221</v>
      </c>
      <c r="V22">
        <v>1</v>
      </c>
      <c r="W22" t="s">
        <v>374</v>
      </c>
      <c r="Z22" t="s">
        <v>221</v>
      </c>
      <c r="AA22">
        <v>1</v>
      </c>
      <c r="AB22" t="s">
        <v>457</v>
      </c>
      <c r="AE22" t="s">
        <v>221</v>
      </c>
      <c r="AF22">
        <v>1</v>
      </c>
      <c r="AG22" t="s">
        <v>391</v>
      </c>
      <c r="AN22" t="s">
        <v>221</v>
      </c>
      <c r="AO22">
        <v>1</v>
      </c>
      <c r="AP22" t="s">
        <v>403</v>
      </c>
      <c r="AS22" t="s">
        <v>221</v>
      </c>
      <c r="AT22">
        <v>1</v>
      </c>
      <c r="AU22" t="s">
        <v>358</v>
      </c>
      <c r="AX22" t="s">
        <v>221</v>
      </c>
      <c r="AY22">
        <v>1</v>
      </c>
      <c r="AZ22" t="s">
        <v>345</v>
      </c>
      <c r="BC22" t="s">
        <v>221</v>
      </c>
      <c r="BD22">
        <v>1</v>
      </c>
      <c r="BE22" t="s">
        <v>341</v>
      </c>
      <c r="BH22" t="s">
        <v>147</v>
      </c>
      <c r="BI22">
        <v>1</v>
      </c>
      <c r="BJ22" t="s">
        <v>653</v>
      </c>
      <c r="BL22" t="s">
        <v>147</v>
      </c>
      <c r="BM22">
        <v>1</v>
      </c>
      <c r="BN22" t="s">
        <v>307</v>
      </c>
      <c r="BY22" t="s">
        <v>318</v>
      </c>
      <c r="BZ22">
        <v>1</v>
      </c>
      <c r="CA22" t="s">
        <v>506</v>
      </c>
      <c r="CC22" t="s">
        <v>236</v>
      </c>
      <c r="CD22">
        <v>1</v>
      </c>
      <c r="CE22" t="s">
        <v>364</v>
      </c>
      <c r="CH22" t="s">
        <v>318</v>
      </c>
      <c r="CI22">
        <v>1</v>
      </c>
      <c r="CJ22" t="s">
        <v>484</v>
      </c>
      <c r="CM22" t="s">
        <v>318</v>
      </c>
      <c r="CN22">
        <v>1</v>
      </c>
      <c r="CO22" t="s">
        <v>535</v>
      </c>
      <c r="CR22" t="s">
        <v>318</v>
      </c>
      <c r="CS22">
        <v>1</v>
      </c>
      <c r="CT22" t="s">
        <v>640</v>
      </c>
      <c r="DB22" t="s">
        <v>221</v>
      </c>
      <c r="DC22">
        <v>1</v>
      </c>
      <c r="DD22" t="s">
        <v>291</v>
      </c>
      <c r="DF22" t="s">
        <v>318</v>
      </c>
      <c r="DG22">
        <v>1</v>
      </c>
      <c r="DH22" t="s">
        <v>304</v>
      </c>
      <c r="DK22" t="s">
        <v>318</v>
      </c>
      <c r="DL22">
        <v>1</v>
      </c>
      <c r="DM22" t="s">
        <v>315</v>
      </c>
      <c r="DP22" t="s">
        <v>318</v>
      </c>
      <c r="DQ22">
        <v>1</v>
      </c>
      <c r="DR22" t="s">
        <v>299</v>
      </c>
      <c r="DU22" t="s">
        <v>318</v>
      </c>
      <c r="DV22">
        <v>1</v>
      </c>
      <c r="DW22" t="s">
        <v>292</v>
      </c>
      <c r="ED22" t="s">
        <v>221</v>
      </c>
      <c r="EE22">
        <v>1</v>
      </c>
      <c r="EF22" t="s">
        <v>311</v>
      </c>
      <c r="EH22" t="s">
        <v>318</v>
      </c>
      <c r="EI22">
        <v>1</v>
      </c>
      <c r="EJ22" t="s">
        <v>310</v>
      </c>
      <c r="EM22" t="s">
        <v>318</v>
      </c>
      <c r="EN22">
        <v>1</v>
      </c>
      <c r="EO22" t="s">
        <v>315</v>
      </c>
      <c r="EQ22" t="s">
        <v>318</v>
      </c>
      <c r="ER22">
        <v>1</v>
      </c>
      <c r="ES22" t="s">
        <v>300</v>
      </c>
      <c r="EV22" t="s">
        <v>318</v>
      </c>
      <c r="EW22">
        <v>1</v>
      </c>
      <c r="EX22" t="s">
        <v>295</v>
      </c>
      <c r="FK22" s="81" t="s">
        <v>318</v>
      </c>
      <c r="FL22" s="81">
        <v>1</v>
      </c>
      <c r="FM22" s="81" t="s">
        <v>440</v>
      </c>
      <c r="FP22" s="81" t="s">
        <v>318</v>
      </c>
      <c r="FQ22" s="81">
        <v>1</v>
      </c>
      <c r="FR22" s="81" t="s">
        <v>581</v>
      </c>
      <c r="FU22" s="81" t="s">
        <v>380</v>
      </c>
      <c r="FV22" s="81">
        <v>1</v>
      </c>
      <c r="FW22" s="81" t="s">
        <v>360</v>
      </c>
      <c r="FZ22" s="81" t="s">
        <v>318</v>
      </c>
      <c r="GA22" s="81">
        <v>1</v>
      </c>
      <c r="GB22" s="81" t="s">
        <v>439</v>
      </c>
      <c r="GE22" s="81" t="s">
        <v>318</v>
      </c>
      <c r="GF22" s="81">
        <v>1</v>
      </c>
      <c r="GG22" s="81" t="s">
        <v>566</v>
      </c>
      <c r="GR22" s="81" t="s">
        <v>318</v>
      </c>
      <c r="GS22" s="81">
        <v>1</v>
      </c>
      <c r="GT22" s="81" t="s">
        <v>565</v>
      </c>
      <c r="GV22" s="81" t="s">
        <v>318</v>
      </c>
      <c r="GW22" s="81">
        <v>1</v>
      </c>
      <c r="GX22" s="81" t="s">
        <v>579</v>
      </c>
      <c r="GZ22" s="81" t="s">
        <v>318</v>
      </c>
      <c r="HA22" s="81">
        <v>1</v>
      </c>
      <c r="HB22" s="81" t="s">
        <v>564</v>
      </c>
      <c r="HD22" s="81" t="s">
        <v>318</v>
      </c>
      <c r="HE22" s="81">
        <v>1</v>
      </c>
      <c r="HF22" s="81" t="s">
        <v>509</v>
      </c>
      <c r="HH22" s="81" t="s">
        <v>318</v>
      </c>
      <c r="HI22" s="81">
        <v>1</v>
      </c>
      <c r="HJ22" s="81" t="s">
        <v>585</v>
      </c>
      <c r="HU22" t="s">
        <v>318</v>
      </c>
      <c r="HV22">
        <v>1</v>
      </c>
      <c r="HW22" t="s">
        <v>591</v>
      </c>
      <c r="HY22" t="s">
        <v>318</v>
      </c>
      <c r="HZ22">
        <v>1</v>
      </c>
      <c r="IA22" t="s">
        <v>532</v>
      </c>
      <c r="IC22" t="s">
        <v>318</v>
      </c>
      <c r="ID22">
        <v>1</v>
      </c>
      <c r="IE22" t="s">
        <v>510</v>
      </c>
      <c r="IG22" t="s">
        <v>318</v>
      </c>
      <c r="IH22">
        <v>1</v>
      </c>
      <c r="II22" t="s">
        <v>518</v>
      </c>
      <c r="IK22" t="s">
        <v>318</v>
      </c>
      <c r="IL22">
        <v>1</v>
      </c>
      <c r="IM22" t="s">
        <v>503</v>
      </c>
      <c r="IT22" s="81" t="s">
        <v>318</v>
      </c>
      <c r="IU22" s="81">
        <v>1</v>
      </c>
      <c r="IV22" s="81" t="s">
        <v>652</v>
      </c>
      <c r="IX22" s="81" t="s">
        <v>318</v>
      </c>
      <c r="IY22" s="81">
        <v>1</v>
      </c>
      <c r="IZ22" s="81" t="s">
        <v>651</v>
      </c>
      <c r="JB22" s="81" t="s">
        <v>317</v>
      </c>
      <c r="JC22" s="81">
        <v>1</v>
      </c>
      <c r="JD22" s="81" t="s">
        <v>650</v>
      </c>
      <c r="JF22" s="81" t="s">
        <v>380</v>
      </c>
      <c r="JG22" s="81">
        <v>1</v>
      </c>
      <c r="JH22" s="81" t="s">
        <v>649</v>
      </c>
      <c r="JJ22" s="81" t="s">
        <v>289</v>
      </c>
      <c r="JK22" s="81">
        <v>1</v>
      </c>
      <c r="JL22" s="81" t="s">
        <v>648</v>
      </c>
      <c r="JR22" s="81" t="s">
        <v>318</v>
      </c>
      <c r="JS22" s="81">
        <v>1</v>
      </c>
      <c r="JT22" s="81" t="s">
        <v>647</v>
      </c>
      <c r="JV22" s="81" t="s">
        <v>318</v>
      </c>
      <c r="JW22" s="81">
        <v>1</v>
      </c>
      <c r="JX22" s="81" t="s">
        <v>646</v>
      </c>
      <c r="JZ22" s="81" t="s">
        <v>318</v>
      </c>
      <c r="KA22" s="81">
        <v>1</v>
      </c>
      <c r="KB22" s="81" t="s">
        <v>643</v>
      </c>
      <c r="KD22" s="81" t="s">
        <v>380</v>
      </c>
      <c r="KE22" s="81">
        <v>1</v>
      </c>
      <c r="KF22" s="81" t="s">
        <v>645</v>
      </c>
      <c r="KH22" s="81" t="s">
        <v>380</v>
      </c>
      <c r="KI22" s="81">
        <v>1</v>
      </c>
      <c r="KJ22" s="81" t="s">
        <v>644</v>
      </c>
    </row>
    <row r="23" spans="5:296">
      <c r="E23" s="62"/>
      <c r="F23" s="62"/>
      <c r="G23" s="62"/>
      <c r="K23" t="s">
        <v>221</v>
      </c>
      <c r="L23">
        <v>1</v>
      </c>
      <c r="M23" t="s">
        <v>520</v>
      </c>
      <c r="P23" t="s">
        <v>318</v>
      </c>
      <c r="Q23">
        <v>1</v>
      </c>
      <c r="R23" t="s">
        <v>365</v>
      </c>
      <c r="U23" t="s">
        <v>221</v>
      </c>
      <c r="V23">
        <v>1</v>
      </c>
      <c r="W23" t="s">
        <v>374</v>
      </c>
      <c r="Z23" t="s">
        <v>221</v>
      </c>
      <c r="AA23">
        <v>1</v>
      </c>
      <c r="AB23" t="s">
        <v>457</v>
      </c>
      <c r="AE23" t="s">
        <v>221</v>
      </c>
      <c r="AF23">
        <v>1</v>
      </c>
      <c r="AG23" t="s">
        <v>446</v>
      </c>
      <c r="AN23" t="s">
        <v>221</v>
      </c>
      <c r="AO23">
        <v>1</v>
      </c>
      <c r="AP23" t="s">
        <v>427</v>
      </c>
      <c r="AS23" t="s">
        <v>221</v>
      </c>
      <c r="AT23">
        <v>1</v>
      </c>
      <c r="AU23" t="s">
        <v>358</v>
      </c>
      <c r="AX23" t="s">
        <v>221</v>
      </c>
      <c r="AY23">
        <v>1</v>
      </c>
      <c r="AZ23" t="s">
        <v>345</v>
      </c>
      <c r="BC23" t="s">
        <v>221</v>
      </c>
      <c r="BD23">
        <v>1</v>
      </c>
      <c r="BE23" t="s">
        <v>341</v>
      </c>
      <c r="BH23" t="s">
        <v>305</v>
      </c>
      <c r="BI23">
        <v>1</v>
      </c>
      <c r="BJ23" t="s">
        <v>653</v>
      </c>
      <c r="BL23" t="s">
        <v>147</v>
      </c>
      <c r="BM23">
        <v>1</v>
      </c>
      <c r="BN23" t="s">
        <v>307</v>
      </c>
      <c r="BY23" t="s">
        <v>318</v>
      </c>
      <c r="BZ23">
        <v>1</v>
      </c>
      <c r="CA23" t="s">
        <v>506</v>
      </c>
      <c r="CC23" t="s">
        <v>236</v>
      </c>
      <c r="CD23">
        <v>1</v>
      </c>
      <c r="CE23" t="s">
        <v>364</v>
      </c>
      <c r="CH23" t="s">
        <v>318</v>
      </c>
      <c r="CI23">
        <v>1</v>
      </c>
      <c r="CJ23" t="s">
        <v>484</v>
      </c>
      <c r="CM23" t="s">
        <v>318</v>
      </c>
      <c r="CN23">
        <v>1</v>
      </c>
      <c r="CO23" t="s">
        <v>535</v>
      </c>
      <c r="CR23" t="s">
        <v>318</v>
      </c>
      <c r="CS23">
        <v>1</v>
      </c>
      <c r="CT23" t="s">
        <v>640</v>
      </c>
      <c r="DB23" t="s">
        <v>221</v>
      </c>
      <c r="DC23">
        <v>1</v>
      </c>
      <c r="DD23" t="s">
        <v>291</v>
      </c>
      <c r="DF23" t="s">
        <v>318</v>
      </c>
      <c r="DG23">
        <v>1</v>
      </c>
      <c r="DH23" t="s">
        <v>304</v>
      </c>
      <c r="DK23" t="s">
        <v>318</v>
      </c>
      <c r="DL23">
        <v>1</v>
      </c>
      <c r="DM23" t="s">
        <v>315</v>
      </c>
      <c r="DP23" t="s">
        <v>318</v>
      </c>
      <c r="DQ23">
        <v>1</v>
      </c>
      <c r="DR23" t="s">
        <v>299</v>
      </c>
      <c r="DU23" t="s">
        <v>318</v>
      </c>
      <c r="DV23">
        <v>1</v>
      </c>
      <c r="DW23" t="s">
        <v>292</v>
      </c>
      <c r="ED23" t="s">
        <v>221</v>
      </c>
      <c r="EE23">
        <v>1</v>
      </c>
      <c r="EF23" t="s">
        <v>290</v>
      </c>
      <c r="EH23" t="s">
        <v>318</v>
      </c>
      <c r="EI23">
        <v>1</v>
      </c>
      <c r="EJ23" t="s">
        <v>310</v>
      </c>
      <c r="EM23" t="s">
        <v>318</v>
      </c>
      <c r="EN23">
        <v>1</v>
      </c>
      <c r="EO23" t="s">
        <v>315</v>
      </c>
      <c r="EQ23" t="s">
        <v>318</v>
      </c>
      <c r="ER23">
        <v>1</v>
      </c>
      <c r="ES23" t="s">
        <v>300</v>
      </c>
      <c r="EV23" t="s">
        <v>318</v>
      </c>
      <c r="EW23">
        <v>1</v>
      </c>
      <c r="EX23" t="s">
        <v>295</v>
      </c>
      <c r="FK23" s="81" t="s">
        <v>318</v>
      </c>
      <c r="FL23" s="81">
        <v>1</v>
      </c>
      <c r="FM23" s="81" t="s">
        <v>440</v>
      </c>
      <c r="FP23" s="81" t="s">
        <v>318</v>
      </c>
      <c r="FQ23" s="81">
        <v>1</v>
      </c>
      <c r="FR23" s="81" t="s">
        <v>581</v>
      </c>
      <c r="FU23" s="81" t="s">
        <v>380</v>
      </c>
      <c r="FV23" s="81">
        <v>1</v>
      </c>
      <c r="FW23" s="81" t="s">
        <v>321</v>
      </c>
      <c r="FZ23" s="81" t="s">
        <v>318</v>
      </c>
      <c r="GA23" s="81">
        <v>1</v>
      </c>
      <c r="GB23" s="81" t="s">
        <v>439</v>
      </c>
      <c r="GE23" s="81" t="s">
        <v>318</v>
      </c>
      <c r="GF23" s="81">
        <v>1</v>
      </c>
      <c r="GG23" s="81" t="s">
        <v>566</v>
      </c>
      <c r="GR23" s="81" t="s">
        <v>318</v>
      </c>
      <c r="GS23" s="81">
        <v>1</v>
      </c>
      <c r="GT23" s="81" t="s">
        <v>565</v>
      </c>
      <c r="GV23" s="81" t="s">
        <v>318</v>
      </c>
      <c r="GW23" s="81">
        <v>1</v>
      </c>
      <c r="GX23" s="81" t="s">
        <v>579</v>
      </c>
      <c r="GZ23" s="81" t="s">
        <v>318</v>
      </c>
      <c r="HA23" s="81">
        <v>1</v>
      </c>
      <c r="HB23" s="81" t="s">
        <v>564</v>
      </c>
      <c r="HD23" s="81" t="s">
        <v>318</v>
      </c>
      <c r="HE23" s="81">
        <v>1</v>
      </c>
      <c r="HF23" s="81" t="s">
        <v>473</v>
      </c>
      <c r="HH23" s="81" t="s">
        <v>318</v>
      </c>
      <c r="HI23" s="81">
        <v>1</v>
      </c>
      <c r="HJ23" s="81" t="s">
        <v>578</v>
      </c>
      <c r="HU23" t="s">
        <v>318</v>
      </c>
      <c r="HV23">
        <v>1</v>
      </c>
      <c r="HW23" t="s">
        <v>591</v>
      </c>
      <c r="HY23" t="s">
        <v>318</v>
      </c>
      <c r="HZ23">
        <v>1</v>
      </c>
      <c r="IA23" t="s">
        <v>495</v>
      </c>
      <c r="IC23" t="s">
        <v>318</v>
      </c>
      <c r="ID23">
        <v>1</v>
      </c>
      <c r="IE23" t="s">
        <v>510</v>
      </c>
      <c r="IG23" t="s">
        <v>318</v>
      </c>
      <c r="IH23">
        <v>1</v>
      </c>
      <c r="II23" t="s">
        <v>518</v>
      </c>
      <c r="IK23" t="s">
        <v>318</v>
      </c>
      <c r="IL23">
        <v>1</v>
      </c>
      <c r="IM23" t="s">
        <v>503</v>
      </c>
      <c r="IT23" s="81" t="s">
        <v>318</v>
      </c>
      <c r="IU23" s="81">
        <v>1</v>
      </c>
      <c r="IV23" s="81" t="s">
        <v>652</v>
      </c>
      <c r="IX23" s="81" t="s">
        <v>318</v>
      </c>
      <c r="IY23" s="81">
        <v>1</v>
      </c>
      <c r="IZ23" s="81" t="s">
        <v>651</v>
      </c>
      <c r="JB23" s="81" t="s">
        <v>317</v>
      </c>
      <c r="JC23" s="81">
        <v>1</v>
      </c>
      <c r="JD23" s="81" t="s">
        <v>650</v>
      </c>
      <c r="JF23" s="81" t="s">
        <v>380</v>
      </c>
      <c r="JG23" s="81">
        <v>1</v>
      </c>
      <c r="JH23" s="81" t="s">
        <v>649</v>
      </c>
      <c r="JJ23" s="81" t="s">
        <v>289</v>
      </c>
      <c r="JK23" s="81">
        <v>1</v>
      </c>
      <c r="JL23" s="81" t="s">
        <v>648</v>
      </c>
      <c r="JR23" s="81" t="s">
        <v>318</v>
      </c>
      <c r="JS23" s="81">
        <v>1</v>
      </c>
      <c r="JT23" s="81" t="s">
        <v>647</v>
      </c>
      <c r="JV23" s="81" t="s">
        <v>318</v>
      </c>
      <c r="JW23" s="81">
        <v>1</v>
      </c>
      <c r="JX23" s="81" t="s">
        <v>646</v>
      </c>
      <c r="JZ23" s="81" t="s">
        <v>318</v>
      </c>
      <c r="KA23" s="81">
        <v>1</v>
      </c>
      <c r="KB23" s="81" t="s">
        <v>643</v>
      </c>
      <c r="KD23" s="81" t="s">
        <v>380</v>
      </c>
      <c r="KE23" s="81">
        <v>1</v>
      </c>
      <c r="KF23" s="81" t="s">
        <v>645</v>
      </c>
      <c r="KH23" s="81" t="s">
        <v>380</v>
      </c>
      <c r="KI23" s="81">
        <v>1</v>
      </c>
      <c r="KJ23" s="81" t="s">
        <v>644</v>
      </c>
    </row>
    <row r="24" spans="5:296">
      <c r="E24" s="62"/>
      <c r="F24" s="62"/>
      <c r="G24" s="62"/>
      <c r="K24" t="s">
        <v>221</v>
      </c>
      <c r="L24">
        <v>1</v>
      </c>
      <c r="M24" t="s">
        <v>393</v>
      </c>
      <c r="P24" t="s">
        <v>318</v>
      </c>
      <c r="Q24">
        <v>1</v>
      </c>
      <c r="R24" t="s">
        <v>365</v>
      </c>
      <c r="U24" t="s">
        <v>221</v>
      </c>
      <c r="V24">
        <v>1</v>
      </c>
      <c r="W24" t="s">
        <v>374</v>
      </c>
      <c r="Z24" t="s">
        <v>221</v>
      </c>
      <c r="AA24">
        <v>1</v>
      </c>
      <c r="AB24" t="s">
        <v>457</v>
      </c>
      <c r="AE24" t="s">
        <v>221</v>
      </c>
      <c r="AF24">
        <v>1</v>
      </c>
      <c r="AG24" t="s">
        <v>446</v>
      </c>
      <c r="AN24" t="s">
        <v>221</v>
      </c>
      <c r="AO24">
        <v>1</v>
      </c>
      <c r="AP24" t="s">
        <v>427</v>
      </c>
      <c r="AS24" t="s">
        <v>221</v>
      </c>
      <c r="AT24">
        <v>1</v>
      </c>
      <c r="AU24" t="s">
        <v>349</v>
      </c>
      <c r="AX24" t="s">
        <v>221</v>
      </c>
      <c r="AY24">
        <v>1</v>
      </c>
      <c r="AZ24" t="s">
        <v>345</v>
      </c>
      <c r="BC24" t="s">
        <v>221</v>
      </c>
      <c r="BD24">
        <v>1</v>
      </c>
      <c r="BE24" t="s">
        <v>341</v>
      </c>
      <c r="BH24" t="s">
        <v>305</v>
      </c>
      <c r="BI24">
        <v>1</v>
      </c>
      <c r="BJ24" t="s">
        <v>653</v>
      </c>
      <c r="BL24" t="s">
        <v>147</v>
      </c>
      <c r="BM24">
        <v>1</v>
      </c>
      <c r="BN24" t="s">
        <v>311</v>
      </c>
      <c r="BY24" t="s">
        <v>318</v>
      </c>
      <c r="BZ24">
        <v>1</v>
      </c>
      <c r="CA24" t="s">
        <v>506</v>
      </c>
      <c r="CC24" t="s">
        <v>236</v>
      </c>
      <c r="CD24">
        <v>1</v>
      </c>
      <c r="CE24" t="s">
        <v>471</v>
      </c>
      <c r="CH24" t="s">
        <v>318</v>
      </c>
      <c r="CI24">
        <v>1</v>
      </c>
      <c r="CJ24" t="s">
        <v>484</v>
      </c>
      <c r="CM24" t="s">
        <v>318</v>
      </c>
      <c r="CN24">
        <v>1</v>
      </c>
      <c r="CO24" t="s">
        <v>535</v>
      </c>
      <c r="CR24" t="s">
        <v>317</v>
      </c>
      <c r="CS24">
        <v>1</v>
      </c>
      <c r="CT24" t="s">
        <v>640</v>
      </c>
      <c r="DB24" t="s">
        <v>221</v>
      </c>
      <c r="DC24">
        <v>1</v>
      </c>
      <c r="DD24" t="s">
        <v>291</v>
      </c>
      <c r="DF24" t="s">
        <v>318</v>
      </c>
      <c r="DG24">
        <v>1</v>
      </c>
      <c r="DH24" t="s">
        <v>304</v>
      </c>
      <c r="DK24" t="s">
        <v>318</v>
      </c>
      <c r="DL24">
        <v>1</v>
      </c>
      <c r="DM24" t="s">
        <v>315</v>
      </c>
      <c r="DP24" t="s">
        <v>318</v>
      </c>
      <c r="DQ24">
        <v>1</v>
      </c>
      <c r="DR24" t="s">
        <v>299</v>
      </c>
      <c r="DU24" t="s">
        <v>318</v>
      </c>
      <c r="DV24">
        <v>1</v>
      </c>
      <c r="DW24" t="s">
        <v>292</v>
      </c>
      <c r="ED24" t="s">
        <v>221</v>
      </c>
      <c r="EE24">
        <v>1</v>
      </c>
      <c r="EF24" t="s">
        <v>290</v>
      </c>
      <c r="EH24" t="s">
        <v>318</v>
      </c>
      <c r="EI24">
        <v>1</v>
      </c>
      <c r="EJ24" t="s">
        <v>310</v>
      </c>
      <c r="EM24" t="s">
        <v>318</v>
      </c>
      <c r="EN24">
        <v>1</v>
      </c>
      <c r="EO24" t="s">
        <v>315</v>
      </c>
      <c r="EQ24" t="s">
        <v>318</v>
      </c>
      <c r="ER24">
        <v>1</v>
      </c>
      <c r="ES24" t="s">
        <v>300</v>
      </c>
      <c r="EV24" t="s">
        <v>318</v>
      </c>
      <c r="EW24">
        <v>1</v>
      </c>
      <c r="EX24" t="s">
        <v>295</v>
      </c>
      <c r="FK24" s="81" t="s">
        <v>318</v>
      </c>
      <c r="FL24" s="81">
        <v>1</v>
      </c>
      <c r="FM24" s="81" t="s">
        <v>440</v>
      </c>
      <c r="FP24" s="81" t="s">
        <v>318</v>
      </c>
      <c r="FQ24" s="81">
        <v>1</v>
      </c>
      <c r="FR24" s="81" t="s">
        <v>581</v>
      </c>
      <c r="FU24" s="81" t="s">
        <v>380</v>
      </c>
      <c r="FV24" s="81">
        <v>1</v>
      </c>
      <c r="FW24" s="81" t="s">
        <v>321</v>
      </c>
      <c r="FZ24" s="81" t="s">
        <v>318</v>
      </c>
      <c r="GA24" s="81">
        <v>1</v>
      </c>
      <c r="GB24" s="81" t="s">
        <v>439</v>
      </c>
      <c r="GE24" s="81" t="s">
        <v>318</v>
      </c>
      <c r="GF24" s="81">
        <v>1</v>
      </c>
      <c r="GG24" s="81" t="s">
        <v>566</v>
      </c>
      <c r="GR24" s="81" t="s">
        <v>318</v>
      </c>
      <c r="GS24" s="81">
        <v>1</v>
      </c>
      <c r="GT24" s="81" t="s">
        <v>565</v>
      </c>
      <c r="GV24" s="81" t="s">
        <v>318</v>
      </c>
      <c r="GW24" s="81">
        <v>1</v>
      </c>
      <c r="GX24" s="81" t="s">
        <v>579</v>
      </c>
      <c r="GZ24" s="81" t="s">
        <v>318</v>
      </c>
      <c r="HA24" s="81">
        <v>1</v>
      </c>
      <c r="HB24" s="81" t="s">
        <v>564</v>
      </c>
      <c r="HD24" s="81" t="s">
        <v>318</v>
      </c>
      <c r="HE24" s="81">
        <v>1</v>
      </c>
      <c r="HF24" s="81" t="s">
        <v>473</v>
      </c>
      <c r="HH24" s="81" t="s">
        <v>318</v>
      </c>
      <c r="HI24" s="81">
        <v>1</v>
      </c>
      <c r="HJ24" s="81" t="s">
        <v>578</v>
      </c>
      <c r="HU24" t="s">
        <v>318</v>
      </c>
      <c r="HV24">
        <v>1</v>
      </c>
      <c r="HW24" t="s">
        <v>591</v>
      </c>
      <c r="HY24" t="s">
        <v>318</v>
      </c>
      <c r="HZ24">
        <v>1</v>
      </c>
      <c r="IA24" t="s">
        <v>495</v>
      </c>
      <c r="IC24" t="s">
        <v>318</v>
      </c>
      <c r="ID24">
        <v>1</v>
      </c>
      <c r="IE24" t="s">
        <v>510</v>
      </c>
      <c r="IG24" t="s">
        <v>318</v>
      </c>
      <c r="IH24">
        <v>1</v>
      </c>
      <c r="II24" t="s">
        <v>480</v>
      </c>
      <c r="IK24" t="s">
        <v>318</v>
      </c>
      <c r="IL24">
        <v>1</v>
      </c>
      <c r="IM24" t="s">
        <v>503</v>
      </c>
      <c r="IT24" s="81" t="s">
        <v>318</v>
      </c>
      <c r="IU24" s="81">
        <v>1</v>
      </c>
      <c r="IV24" s="81" t="s">
        <v>652</v>
      </c>
      <c r="IX24" s="81" t="s">
        <v>318</v>
      </c>
      <c r="IY24" s="81">
        <v>1</v>
      </c>
      <c r="IZ24" s="81" t="s">
        <v>651</v>
      </c>
      <c r="JB24" s="81" t="s">
        <v>317</v>
      </c>
      <c r="JC24" s="81">
        <v>1</v>
      </c>
      <c r="JD24" s="81" t="s">
        <v>650</v>
      </c>
      <c r="JF24" s="81" t="s">
        <v>380</v>
      </c>
      <c r="JG24" s="81">
        <v>1</v>
      </c>
      <c r="JH24" s="81" t="s">
        <v>649</v>
      </c>
      <c r="JJ24" s="81" t="s">
        <v>289</v>
      </c>
      <c r="JK24" s="81">
        <v>1</v>
      </c>
      <c r="JL24" s="81" t="s">
        <v>648</v>
      </c>
      <c r="JR24" s="81" t="s">
        <v>318</v>
      </c>
      <c r="JS24" s="81">
        <v>1</v>
      </c>
      <c r="JT24" s="81" t="s">
        <v>647</v>
      </c>
      <c r="JV24" s="81" t="s">
        <v>318</v>
      </c>
      <c r="JW24" s="81">
        <v>1</v>
      </c>
      <c r="JX24" s="81" t="s">
        <v>646</v>
      </c>
      <c r="JZ24" s="81" t="s">
        <v>318</v>
      </c>
      <c r="KA24" s="81">
        <v>1</v>
      </c>
      <c r="KB24" s="81" t="s">
        <v>643</v>
      </c>
      <c r="KD24" s="81" t="s">
        <v>380</v>
      </c>
      <c r="KE24" s="81">
        <v>1</v>
      </c>
      <c r="KF24" s="81" t="s">
        <v>645</v>
      </c>
      <c r="KH24" s="81" t="s">
        <v>380</v>
      </c>
      <c r="KI24" s="81">
        <v>1</v>
      </c>
      <c r="KJ24" s="81" t="s">
        <v>644</v>
      </c>
    </row>
    <row r="25" spans="5:296">
      <c r="E25" s="62"/>
      <c r="F25" s="62"/>
      <c r="G25" s="62"/>
      <c r="K25" t="s">
        <v>221</v>
      </c>
      <c r="L25">
        <v>1</v>
      </c>
      <c r="M25" t="s">
        <v>393</v>
      </c>
      <c r="P25" t="s">
        <v>318</v>
      </c>
      <c r="Q25">
        <v>1</v>
      </c>
      <c r="R25" t="s">
        <v>365</v>
      </c>
      <c r="U25" t="s">
        <v>221</v>
      </c>
      <c r="V25">
        <v>1</v>
      </c>
      <c r="W25" t="s">
        <v>374</v>
      </c>
      <c r="Z25" t="s">
        <v>221</v>
      </c>
      <c r="AA25">
        <v>1</v>
      </c>
      <c r="AB25" t="s">
        <v>457</v>
      </c>
      <c r="AE25" t="s">
        <v>221</v>
      </c>
      <c r="AF25">
        <v>1</v>
      </c>
      <c r="AG25" t="s">
        <v>446</v>
      </c>
      <c r="AN25" t="s">
        <v>221</v>
      </c>
      <c r="AO25">
        <v>1</v>
      </c>
      <c r="AP25" t="s">
        <v>427</v>
      </c>
      <c r="AS25" t="s">
        <v>221</v>
      </c>
      <c r="AT25">
        <v>1</v>
      </c>
      <c r="AU25" t="s">
        <v>349</v>
      </c>
      <c r="AX25" t="s">
        <v>221</v>
      </c>
      <c r="AY25">
        <v>1</v>
      </c>
      <c r="AZ25" t="s">
        <v>345</v>
      </c>
      <c r="BC25" t="s">
        <v>221</v>
      </c>
      <c r="BD25">
        <v>1</v>
      </c>
      <c r="BE25" t="s">
        <v>341</v>
      </c>
      <c r="BH25" t="s">
        <v>305</v>
      </c>
      <c r="BI25">
        <v>1</v>
      </c>
      <c r="BJ25" t="s">
        <v>653</v>
      </c>
      <c r="BL25" t="s">
        <v>147</v>
      </c>
      <c r="BM25">
        <v>1</v>
      </c>
      <c r="BN25" t="s">
        <v>311</v>
      </c>
      <c r="BY25" t="s">
        <v>318</v>
      </c>
      <c r="BZ25">
        <v>1</v>
      </c>
      <c r="CA25" t="s">
        <v>506</v>
      </c>
      <c r="CC25" t="s">
        <v>236</v>
      </c>
      <c r="CD25">
        <v>1</v>
      </c>
      <c r="CE25" t="s">
        <v>471</v>
      </c>
      <c r="CH25" t="s">
        <v>318</v>
      </c>
      <c r="CI25">
        <v>1</v>
      </c>
      <c r="CJ25" t="s">
        <v>484</v>
      </c>
      <c r="CM25" t="s">
        <v>318</v>
      </c>
      <c r="CN25">
        <v>1</v>
      </c>
      <c r="CO25" t="s">
        <v>535</v>
      </c>
      <c r="CR25" t="s">
        <v>147</v>
      </c>
      <c r="CS25">
        <v>1</v>
      </c>
      <c r="CT25" t="s">
        <v>641</v>
      </c>
      <c r="DB25" t="s">
        <v>221</v>
      </c>
      <c r="DC25">
        <v>1</v>
      </c>
      <c r="DD25" t="s">
        <v>291</v>
      </c>
      <c r="DF25" t="s">
        <v>318</v>
      </c>
      <c r="DG25">
        <v>1</v>
      </c>
      <c r="DH25" t="s">
        <v>304</v>
      </c>
      <c r="DK25" t="s">
        <v>318</v>
      </c>
      <c r="DL25">
        <v>1</v>
      </c>
      <c r="DM25" t="s">
        <v>315</v>
      </c>
      <c r="DP25" t="s">
        <v>318</v>
      </c>
      <c r="DQ25">
        <v>1</v>
      </c>
      <c r="DR25" t="s">
        <v>299</v>
      </c>
      <c r="DU25" t="s">
        <v>318</v>
      </c>
      <c r="DV25">
        <v>1</v>
      </c>
      <c r="DW25" t="s">
        <v>292</v>
      </c>
      <c r="ED25" t="s">
        <v>221</v>
      </c>
      <c r="EE25">
        <v>1</v>
      </c>
      <c r="EF25" t="s">
        <v>290</v>
      </c>
      <c r="EH25" t="s">
        <v>318</v>
      </c>
      <c r="EI25">
        <v>1</v>
      </c>
      <c r="EJ25" t="s">
        <v>310</v>
      </c>
      <c r="EM25" t="s">
        <v>318</v>
      </c>
      <c r="EN25">
        <v>1</v>
      </c>
      <c r="EO25" t="s">
        <v>315</v>
      </c>
      <c r="EQ25" t="s">
        <v>318</v>
      </c>
      <c r="ER25">
        <v>1</v>
      </c>
      <c r="ES25" t="s">
        <v>300</v>
      </c>
      <c r="EV25" t="s">
        <v>318</v>
      </c>
      <c r="EW25">
        <v>1</v>
      </c>
      <c r="EX25" t="s">
        <v>295</v>
      </c>
      <c r="FK25" s="81" t="s">
        <v>318</v>
      </c>
      <c r="FL25" s="81">
        <v>1</v>
      </c>
      <c r="FM25" s="81" t="s">
        <v>440</v>
      </c>
      <c r="FP25" s="81" t="s">
        <v>318</v>
      </c>
      <c r="FQ25" s="81">
        <v>1</v>
      </c>
      <c r="FR25" s="81" t="s">
        <v>581</v>
      </c>
      <c r="FU25" s="81" t="s">
        <v>380</v>
      </c>
      <c r="FV25" s="81">
        <v>1</v>
      </c>
      <c r="FW25" s="81" t="s">
        <v>321</v>
      </c>
      <c r="FZ25" s="81" t="s">
        <v>318</v>
      </c>
      <c r="GA25" s="81">
        <v>1</v>
      </c>
      <c r="GB25" s="81" t="s">
        <v>439</v>
      </c>
      <c r="GE25" s="81" t="s">
        <v>318</v>
      </c>
      <c r="GF25" s="81">
        <v>1</v>
      </c>
      <c r="GG25" s="81" t="s">
        <v>566</v>
      </c>
      <c r="GR25" s="81" t="s">
        <v>318</v>
      </c>
      <c r="GS25" s="81">
        <v>1</v>
      </c>
      <c r="GT25" s="81" t="s">
        <v>565</v>
      </c>
      <c r="GV25" s="81" t="s">
        <v>318</v>
      </c>
      <c r="GW25" s="81">
        <v>1</v>
      </c>
      <c r="GX25" s="81" t="s">
        <v>557</v>
      </c>
      <c r="GZ25" s="81" t="s">
        <v>318</v>
      </c>
      <c r="HA25" s="81">
        <v>1</v>
      </c>
      <c r="HB25" s="81" t="s">
        <v>549</v>
      </c>
      <c r="HD25" s="81" t="s">
        <v>318</v>
      </c>
      <c r="HE25" s="81">
        <v>1</v>
      </c>
      <c r="HF25" s="81" t="s">
        <v>473</v>
      </c>
      <c r="HH25" s="81" t="s">
        <v>318</v>
      </c>
      <c r="HI25" s="81">
        <v>1</v>
      </c>
      <c r="HJ25" s="81" t="s">
        <v>578</v>
      </c>
      <c r="HU25" t="s">
        <v>318</v>
      </c>
      <c r="HV25">
        <v>1</v>
      </c>
      <c r="HW25" t="s">
        <v>591</v>
      </c>
      <c r="HY25" t="s">
        <v>318</v>
      </c>
      <c r="HZ25">
        <v>1</v>
      </c>
      <c r="IA25" t="s">
        <v>495</v>
      </c>
      <c r="IC25" t="s">
        <v>318</v>
      </c>
      <c r="ID25">
        <v>1</v>
      </c>
      <c r="IE25" t="s">
        <v>510</v>
      </c>
      <c r="IG25" t="s">
        <v>318</v>
      </c>
      <c r="IH25">
        <v>1</v>
      </c>
      <c r="II25" t="s">
        <v>472</v>
      </c>
      <c r="IK25" t="s">
        <v>318</v>
      </c>
      <c r="IL25">
        <v>1</v>
      </c>
      <c r="IM25" t="s">
        <v>467</v>
      </c>
      <c r="IT25" s="81" t="s">
        <v>318</v>
      </c>
      <c r="IU25" s="81">
        <v>1</v>
      </c>
      <c r="IV25" s="81" t="s">
        <v>652</v>
      </c>
      <c r="IX25" s="81" t="s">
        <v>318</v>
      </c>
      <c r="IY25" s="81">
        <v>1</v>
      </c>
      <c r="IZ25" s="81" t="s">
        <v>651</v>
      </c>
      <c r="JB25" s="81" t="s">
        <v>317</v>
      </c>
      <c r="JC25" s="81">
        <v>1</v>
      </c>
      <c r="JD25" s="81" t="s">
        <v>650</v>
      </c>
      <c r="JF25" s="81" t="s">
        <v>380</v>
      </c>
      <c r="JG25" s="81">
        <v>1</v>
      </c>
      <c r="JH25" s="81" t="s">
        <v>649</v>
      </c>
      <c r="JJ25" s="81" t="s">
        <v>289</v>
      </c>
      <c r="JK25" s="81">
        <v>1</v>
      </c>
      <c r="JL25" s="81" t="s">
        <v>648</v>
      </c>
      <c r="JR25" s="81" t="s">
        <v>318</v>
      </c>
      <c r="JS25" s="81">
        <v>1</v>
      </c>
      <c r="JT25" s="81" t="s">
        <v>647</v>
      </c>
      <c r="JV25" s="81" t="s">
        <v>318</v>
      </c>
      <c r="JW25" s="81">
        <v>1</v>
      </c>
      <c r="JX25" s="81" t="s">
        <v>646</v>
      </c>
      <c r="JZ25" s="81" t="s">
        <v>318</v>
      </c>
      <c r="KA25" s="81">
        <v>1</v>
      </c>
      <c r="KB25" s="81" t="s">
        <v>643</v>
      </c>
      <c r="KD25" s="81" t="s">
        <v>380</v>
      </c>
      <c r="KE25" s="81">
        <v>1</v>
      </c>
      <c r="KF25" s="81" t="s">
        <v>645</v>
      </c>
      <c r="KH25" s="81" t="s">
        <v>380</v>
      </c>
      <c r="KI25" s="81">
        <v>1</v>
      </c>
      <c r="KJ25" s="81" t="s">
        <v>644</v>
      </c>
    </row>
    <row r="26" spans="5:296">
      <c r="E26" s="62"/>
      <c r="F26" s="62"/>
      <c r="G26" s="62"/>
      <c r="K26" t="s">
        <v>221</v>
      </c>
      <c r="L26">
        <v>1</v>
      </c>
      <c r="M26" t="s">
        <v>393</v>
      </c>
      <c r="P26" t="s">
        <v>318</v>
      </c>
      <c r="Q26">
        <v>1</v>
      </c>
      <c r="R26" t="s">
        <v>365</v>
      </c>
      <c r="U26" t="s">
        <v>221</v>
      </c>
      <c r="V26">
        <v>1</v>
      </c>
      <c r="W26" t="s">
        <v>374</v>
      </c>
      <c r="Z26" t="s">
        <v>221</v>
      </c>
      <c r="AA26">
        <v>1</v>
      </c>
      <c r="AB26" t="s">
        <v>457</v>
      </c>
      <c r="AE26" t="s">
        <v>221</v>
      </c>
      <c r="AF26">
        <v>1</v>
      </c>
      <c r="AG26" t="s">
        <v>446</v>
      </c>
      <c r="AN26" t="s">
        <v>221</v>
      </c>
      <c r="AO26">
        <v>1</v>
      </c>
      <c r="AP26" t="s">
        <v>427</v>
      </c>
      <c r="AS26" t="s">
        <v>221</v>
      </c>
      <c r="AT26">
        <v>1</v>
      </c>
      <c r="AU26" t="s">
        <v>375</v>
      </c>
      <c r="AX26" t="s">
        <v>221</v>
      </c>
      <c r="AY26">
        <v>1</v>
      </c>
      <c r="AZ26" t="s">
        <v>345</v>
      </c>
      <c r="BC26" t="s">
        <v>221</v>
      </c>
      <c r="BD26">
        <v>1</v>
      </c>
      <c r="BE26" t="s">
        <v>341</v>
      </c>
      <c r="BL26" t="s">
        <v>147</v>
      </c>
      <c r="BM26">
        <v>1</v>
      </c>
      <c r="BN26" t="s">
        <v>311</v>
      </c>
      <c r="BY26" t="s">
        <v>318</v>
      </c>
      <c r="BZ26">
        <v>1</v>
      </c>
      <c r="CA26" t="s">
        <v>506</v>
      </c>
      <c r="CC26" t="s">
        <v>236</v>
      </c>
      <c r="CD26">
        <v>1</v>
      </c>
      <c r="CE26" t="s">
        <v>471</v>
      </c>
      <c r="CH26" t="s">
        <v>318</v>
      </c>
      <c r="CI26">
        <v>1</v>
      </c>
      <c r="CJ26" t="s">
        <v>484</v>
      </c>
      <c r="CM26" t="s">
        <v>318</v>
      </c>
      <c r="CN26">
        <v>1</v>
      </c>
      <c r="CO26" t="s">
        <v>535</v>
      </c>
      <c r="CR26" t="s">
        <v>147</v>
      </c>
      <c r="CS26">
        <v>1</v>
      </c>
      <c r="CT26" t="s">
        <v>641</v>
      </c>
      <c r="DB26" t="s">
        <v>221</v>
      </c>
      <c r="DC26">
        <v>1</v>
      </c>
      <c r="DD26" t="s">
        <v>291</v>
      </c>
      <c r="DF26" t="s">
        <v>318</v>
      </c>
      <c r="DG26">
        <v>1</v>
      </c>
      <c r="DH26" t="s">
        <v>304</v>
      </c>
      <c r="DK26" t="s">
        <v>318</v>
      </c>
      <c r="DL26">
        <v>1</v>
      </c>
      <c r="DM26" t="s">
        <v>315</v>
      </c>
      <c r="DP26" t="s">
        <v>318</v>
      </c>
      <c r="DQ26">
        <v>1</v>
      </c>
      <c r="DR26" t="s">
        <v>299</v>
      </c>
      <c r="DU26" t="s">
        <v>318</v>
      </c>
      <c r="DV26">
        <v>1</v>
      </c>
      <c r="DW26" t="s">
        <v>292</v>
      </c>
      <c r="ED26" t="s">
        <v>221</v>
      </c>
      <c r="EE26">
        <v>1</v>
      </c>
      <c r="EF26" t="s">
        <v>290</v>
      </c>
      <c r="EH26" t="s">
        <v>318</v>
      </c>
      <c r="EI26">
        <v>1</v>
      </c>
      <c r="EJ26" t="s">
        <v>310</v>
      </c>
      <c r="EM26" t="s">
        <v>318</v>
      </c>
      <c r="EN26">
        <v>1</v>
      </c>
      <c r="EO26" t="s">
        <v>315</v>
      </c>
      <c r="EQ26" t="s">
        <v>318</v>
      </c>
      <c r="ER26">
        <v>1</v>
      </c>
      <c r="ES26" t="s">
        <v>300</v>
      </c>
      <c r="EV26" t="s">
        <v>318</v>
      </c>
      <c r="EW26">
        <v>1</v>
      </c>
      <c r="EX26" t="s">
        <v>295</v>
      </c>
      <c r="FK26" s="81" t="s">
        <v>318</v>
      </c>
      <c r="FL26" s="81">
        <v>1</v>
      </c>
      <c r="FM26" s="81" t="s">
        <v>440</v>
      </c>
      <c r="FP26" s="81" t="s">
        <v>318</v>
      </c>
      <c r="FQ26" s="81">
        <v>1</v>
      </c>
      <c r="FR26" s="81" t="s">
        <v>581</v>
      </c>
      <c r="FU26" s="81" t="s">
        <v>380</v>
      </c>
      <c r="FV26" s="81">
        <v>1</v>
      </c>
      <c r="FW26" s="81" t="s">
        <v>321</v>
      </c>
      <c r="FZ26" s="81" t="s">
        <v>318</v>
      </c>
      <c r="GA26" s="81">
        <v>1</v>
      </c>
      <c r="GB26" s="81" t="s">
        <v>439</v>
      </c>
      <c r="GE26" s="81" t="s">
        <v>318</v>
      </c>
      <c r="GF26" s="81">
        <v>1</v>
      </c>
      <c r="GG26" s="81" t="s">
        <v>566</v>
      </c>
      <c r="GR26" s="81" t="s">
        <v>318</v>
      </c>
      <c r="GS26" s="81">
        <v>1</v>
      </c>
      <c r="GT26" s="81" t="s">
        <v>565</v>
      </c>
      <c r="GV26" s="81" t="s">
        <v>318</v>
      </c>
      <c r="GW26" s="81">
        <v>1</v>
      </c>
      <c r="GX26" s="81" t="s">
        <v>557</v>
      </c>
      <c r="GZ26" s="81" t="s">
        <v>318</v>
      </c>
      <c r="HA26" s="81">
        <v>1</v>
      </c>
      <c r="HB26" s="81" t="s">
        <v>549</v>
      </c>
      <c r="HD26" s="81" t="s">
        <v>318</v>
      </c>
      <c r="HE26" s="81">
        <v>1</v>
      </c>
      <c r="HF26" s="81" t="s">
        <v>473</v>
      </c>
      <c r="HH26" s="81" t="s">
        <v>318</v>
      </c>
      <c r="HI26" s="81">
        <v>1</v>
      </c>
      <c r="HJ26" s="81" t="s">
        <v>578</v>
      </c>
      <c r="HU26" t="s">
        <v>318</v>
      </c>
      <c r="HV26">
        <v>1</v>
      </c>
      <c r="HW26" t="s">
        <v>591</v>
      </c>
      <c r="HY26" t="s">
        <v>318</v>
      </c>
      <c r="HZ26">
        <v>1</v>
      </c>
      <c r="IA26" t="s">
        <v>495</v>
      </c>
      <c r="IC26" t="s">
        <v>318</v>
      </c>
      <c r="ID26">
        <v>1</v>
      </c>
      <c r="IE26" t="s">
        <v>510</v>
      </c>
      <c r="IG26" t="s">
        <v>318</v>
      </c>
      <c r="IH26">
        <v>1</v>
      </c>
      <c r="II26" t="s">
        <v>472</v>
      </c>
      <c r="IK26" t="s">
        <v>318</v>
      </c>
      <c r="IL26">
        <v>1</v>
      </c>
      <c r="IM26" t="s">
        <v>467</v>
      </c>
      <c r="IT26" s="81" t="s">
        <v>318</v>
      </c>
      <c r="IU26" s="81">
        <v>1</v>
      </c>
      <c r="IV26" s="81" t="s">
        <v>639</v>
      </c>
      <c r="IX26" s="81" t="s">
        <v>318</v>
      </c>
      <c r="IY26" s="81">
        <v>1</v>
      </c>
      <c r="IZ26" s="81" t="s">
        <v>638</v>
      </c>
      <c r="JB26" s="81" t="s">
        <v>317</v>
      </c>
      <c r="JC26" s="81">
        <v>1</v>
      </c>
      <c r="JD26" s="81" t="s">
        <v>637</v>
      </c>
      <c r="JF26" s="81" t="s">
        <v>380</v>
      </c>
      <c r="JG26" s="81">
        <v>1</v>
      </c>
      <c r="JH26" s="81" t="s">
        <v>636</v>
      </c>
      <c r="JJ26" s="81" t="s">
        <v>289</v>
      </c>
      <c r="JK26" s="81">
        <v>1</v>
      </c>
      <c r="JL26" s="81" t="s">
        <v>635</v>
      </c>
      <c r="JR26" s="81" t="s">
        <v>318</v>
      </c>
      <c r="JS26" s="81">
        <v>1</v>
      </c>
      <c r="JT26" s="81" t="s">
        <v>634</v>
      </c>
      <c r="JV26" s="81" t="s">
        <v>318</v>
      </c>
      <c r="JW26" s="81">
        <v>1</v>
      </c>
      <c r="JX26" s="81" t="s">
        <v>633</v>
      </c>
      <c r="JZ26" s="81" t="s">
        <v>318</v>
      </c>
      <c r="KA26" s="81">
        <v>1</v>
      </c>
      <c r="KB26" s="81" t="s">
        <v>643</v>
      </c>
      <c r="KD26" s="81" t="s">
        <v>380</v>
      </c>
      <c r="KE26" s="81">
        <v>1</v>
      </c>
      <c r="KF26" s="81" t="s">
        <v>632</v>
      </c>
      <c r="KH26" s="81" t="s">
        <v>380</v>
      </c>
      <c r="KI26" s="81">
        <v>1</v>
      </c>
      <c r="KJ26" s="81" t="s">
        <v>644</v>
      </c>
    </row>
    <row r="27" spans="5:296">
      <c r="E27" s="62"/>
      <c r="F27" s="62"/>
      <c r="G27" s="62"/>
      <c r="K27" t="s">
        <v>221</v>
      </c>
      <c r="L27">
        <v>1</v>
      </c>
      <c r="M27" t="s">
        <v>393</v>
      </c>
      <c r="P27" t="s">
        <v>318</v>
      </c>
      <c r="Q27">
        <v>1</v>
      </c>
      <c r="R27" t="s">
        <v>363</v>
      </c>
      <c r="U27" t="s">
        <v>221</v>
      </c>
      <c r="V27">
        <v>1</v>
      </c>
      <c r="W27" t="s">
        <v>374</v>
      </c>
      <c r="Z27" t="s">
        <v>221</v>
      </c>
      <c r="AA27">
        <v>1</v>
      </c>
      <c r="AB27" t="s">
        <v>457</v>
      </c>
      <c r="AE27" t="s">
        <v>221</v>
      </c>
      <c r="AF27">
        <v>1</v>
      </c>
      <c r="AG27" t="s">
        <v>446</v>
      </c>
      <c r="AN27" t="s">
        <v>221</v>
      </c>
      <c r="AO27">
        <v>1</v>
      </c>
      <c r="AP27" t="s">
        <v>427</v>
      </c>
      <c r="AS27" t="s">
        <v>221</v>
      </c>
      <c r="AT27">
        <v>1</v>
      </c>
      <c r="AU27" t="s">
        <v>373</v>
      </c>
      <c r="AX27" t="s">
        <v>221</v>
      </c>
      <c r="AY27">
        <v>1</v>
      </c>
      <c r="AZ27" t="s">
        <v>345</v>
      </c>
      <c r="BC27" t="s">
        <v>221</v>
      </c>
      <c r="BD27">
        <v>1</v>
      </c>
      <c r="BE27" t="s">
        <v>341</v>
      </c>
      <c r="BL27" t="s">
        <v>147</v>
      </c>
      <c r="BM27">
        <v>1</v>
      </c>
      <c r="BN27" t="s">
        <v>311</v>
      </c>
      <c r="BY27" t="s">
        <v>318</v>
      </c>
      <c r="BZ27">
        <v>1</v>
      </c>
      <c r="CA27" t="s">
        <v>506</v>
      </c>
      <c r="CC27" t="s">
        <v>236</v>
      </c>
      <c r="CD27">
        <v>1</v>
      </c>
      <c r="CE27" t="s">
        <v>351</v>
      </c>
      <c r="CH27" t="s">
        <v>318</v>
      </c>
      <c r="CI27">
        <v>1</v>
      </c>
      <c r="CJ27" t="s">
        <v>484</v>
      </c>
      <c r="CM27" t="s">
        <v>318</v>
      </c>
      <c r="CN27">
        <v>1</v>
      </c>
      <c r="CO27" t="s">
        <v>535</v>
      </c>
      <c r="CR27" t="s">
        <v>147</v>
      </c>
      <c r="CS27">
        <v>1</v>
      </c>
      <c r="CT27" t="s">
        <v>641</v>
      </c>
      <c r="DB27" t="s">
        <v>221</v>
      </c>
      <c r="DC27">
        <v>1</v>
      </c>
      <c r="DD27" t="s">
        <v>291</v>
      </c>
      <c r="DF27" t="s">
        <v>318</v>
      </c>
      <c r="DG27">
        <v>1</v>
      </c>
      <c r="DH27" t="s">
        <v>304</v>
      </c>
      <c r="DK27" t="s">
        <v>318</v>
      </c>
      <c r="DL27">
        <v>1</v>
      </c>
      <c r="DM27" t="s">
        <v>315</v>
      </c>
      <c r="DP27" t="s">
        <v>318</v>
      </c>
      <c r="DQ27">
        <v>1</v>
      </c>
      <c r="DR27" t="s">
        <v>299</v>
      </c>
      <c r="DU27" t="s">
        <v>318</v>
      </c>
      <c r="DV27">
        <v>1</v>
      </c>
      <c r="DW27" t="s">
        <v>292</v>
      </c>
      <c r="ED27" t="s">
        <v>221</v>
      </c>
      <c r="EE27">
        <v>1</v>
      </c>
      <c r="EF27" t="s">
        <v>290</v>
      </c>
      <c r="EH27" t="s">
        <v>318</v>
      </c>
      <c r="EI27">
        <v>1</v>
      </c>
      <c r="EJ27" t="s">
        <v>310</v>
      </c>
      <c r="EM27" t="s">
        <v>318</v>
      </c>
      <c r="EN27">
        <v>1</v>
      </c>
      <c r="EO27" t="s">
        <v>315</v>
      </c>
      <c r="EQ27" t="s">
        <v>318</v>
      </c>
      <c r="ER27">
        <v>1</v>
      </c>
      <c r="ES27" t="s">
        <v>300</v>
      </c>
      <c r="EV27" t="s">
        <v>318</v>
      </c>
      <c r="EW27">
        <v>1</v>
      </c>
      <c r="EX27" t="s">
        <v>295</v>
      </c>
      <c r="FK27" s="81" t="s">
        <v>318</v>
      </c>
      <c r="FL27" s="81">
        <v>1</v>
      </c>
      <c r="FM27" s="81" t="s">
        <v>440</v>
      </c>
      <c r="FP27" s="81" t="s">
        <v>318</v>
      </c>
      <c r="FQ27" s="81">
        <v>1</v>
      </c>
      <c r="FR27" s="81" t="s">
        <v>466</v>
      </c>
      <c r="FU27" s="81" t="s">
        <v>309</v>
      </c>
      <c r="FV27" s="81">
        <v>1</v>
      </c>
      <c r="FW27" s="81" t="s">
        <v>631</v>
      </c>
      <c r="FZ27" s="81" t="s">
        <v>318</v>
      </c>
      <c r="GA27" s="81">
        <v>1</v>
      </c>
      <c r="GB27" s="81" t="s">
        <v>439</v>
      </c>
      <c r="GE27" s="81" t="s">
        <v>318</v>
      </c>
      <c r="GF27" s="81">
        <v>1</v>
      </c>
      <c r="GG27" s="81" t="s">
        <v>553</v>
      </c>
      <c r="GR27" s="81" t="s">
        <v>318</v>
      </c>
      <c r="GS27" s="81">
        <v>1</v>
      </c>
      <c r="GT27" s="81" t="s">
        <v>552</v>
      </c>
      <c r="GV27" s="81" t="s">
        <v>318</v>
      </c>
      <c r="GW27" s="81">
        <v>1</v>
      </c>
      <c r="GX27" s="81" t="s">
        <v>557</v>
      </c>
      <c r="GZ27" s="81" t="s">
        <v>318</v>
      </c>
      <c r="HA27" s="81">
        <v>1</v>
      </c>
      <c r="HB27" s="81" t="s">
        <v>549</v>
      </c>
      <c r="HD27" s="81" t="s">
        <v>318</v>
      </c>
      <c r="HE27" s="81">
        <v>1</v>
      </c>
      <c r="HF27" s="81" t="s">
        <v>473</v>
      </c>
      <c r="HH27" s="81" t="s">
        <v>318</v>
      </c>
      <c r="HI27" s="81">
        <v>1</v>
      </c>
      <c r="HJ27" s="81" t="s">
        <v>578</v>
      </c>
      <c r="HU27" t="s">
        <v>318</v>
      </c>
      <c r="HV27">
        <v>1</v>
      </c>
      <c r="HW27" t="s">
        <v>591</v>
      </c>
      <c r="HY27" t="s">
        <v>318</v>
      </c>
      <c r="HZ27">
        <v>1</v>
      </c>
      <c r="IA27" t="s">
        <v>495</v>
      </c>
      <c r="IC27" t="s">
        <v>318</v>
      </c>
      <c r="ID27">
        <v>1</v>
      </c>
      <c r="IE27" t="s">
        <v>510</v>
      </c>
      <c r="IG27" t="s">
        <v>318</v>
      </c>
      <c r="IH27">
        <v>1</v>
      </c>
      <c r="II27" t="s">
        <v>472</v>
      </c>
      <c r="IK27" t="s">
        <v>318</v>
      </c>
      <c r="IL27">
        <v>1</v>
      </c>
      <c r="IM27" t="s">
        <v>467</v>
      </c>
      <c r="IT27" s="81" t="s">
        <v>318</v>
      </c>
      <c r="IU27" s="81">
        <v>1</v>
      </c>
      <c r="IV27" s="81" t="s">
        <v>639</v>
      </c>
      <c r="IX27" s="81" t="s">
        <v>318</v>
      </c>
      <c r="IY27" s="81">
        <v>1</v>
      </c>
      <c r="IZ27" s="81" t="s">
        <v>638</v>
      </c>
      <c r="JB27" s="81" t="s">
        <v>317</v>
      </c>
      <c r="JC27" s="81">
        <v>1</v>
      </c>
      <c r="JD27" s="81" t="s">
        <v>637</v>
      </c>
      <c r="JF27" s="81" t="s">
        <v>380</v>
      </c>
      <c r="JG27" s="81">
        <v>1</v>
      </c>
      <c r="JH27" s="81" t="s">
        <v>636</v>
      </c>
      <c r="JJ27" s="81" t="s">
        <v>289</v>
      </c>
      <c r="JK27" s="81">
        <v>1</v>
      </c>
      <c r="JL27" s="81" t="s">
        <v>635</v>
      </c>
      <c r="JR27" s="81" t="s">
        <v>318</v>
      </c>
      <c r="JS27" s="81">
        <v>1</v>
      </c>
      <c r="JT27" s="81" t="s">
        <v>634</v>
      </c>
      <c r="JV27" s="81" t="s">
        <v>318</v>
      </c>
      <c r="JW27" s="81">
        <v>1</v>
      </c>
      <c r="JX27" s="81" t="s">
        <v>633</v>
      </c>
      <c r="JZ27" s="81" t="s">
        <v>318</v>
      </c>
      <c r="KA27" s="81">
        <v>1</v>
      </c>
      <c r="KB27" s="81" t="s">
        <v>643</v>
      </c>
      <c r="KD27" s="81" t="s">
        <v>380</v>
      </c>
      <c r="KE27" s="81">
        <v>1</v>
      </c>
      <c r="KF27" s="81" t="s">
        <v>632</v>
      </c>
      <c r="KH27" s="81" t="s">
        <v>380</v>
      </c>
      <c r="KI27" s="81">
        <v>1</v>
      </c>
      <c r="KJ27" s="81" t="s">
        <v>644</v>
      </c>
    </row>
    <row r="28" spans="5:296">
      <c r="E28" s="62"/>
      <c r="F28" s="62"/>
      <c r="G28" s="62"/>
      <c r="K28" t="s">
        <v>221</v>
      </c>
      <c r="L28">
        <v>1</v>
      </c>
      <c r="M28" t="s">
        <v>393</v>
      </c>
      <c r="P28" t="s">
        <v>318</v>
      </c>
      <c r="Q28">
        <v>1</v>
      </c>
      <c r="R28" t="s">
        <v>363</v>
      </c>
      <c r="U28" t="s">
        <v>221</v>
      </c>
      <c r="V28">
        <v>1</v>
      </c>
      <c r="W28" t="s">
        <v>374</v>
      </c>
      <c r="Z28" t="s">
        <v>221</v>
      </c>
      <c r="AA28">
        <v>1</v>
      </c>
      <c r="AB28" t="s">
        <v>457</v>
      </c>
      <c r="AE28" t="s">
        <v>221</v>
      </c>
      <c r="AF28">
        <v>1</v>
      </c>
      <c r="AG28" t="s">
        <v>446</v>
      </c>
      <c r="AN28" t="s">
        <v>221</v>
      </c>
      <c r="AO28">
        <v>1</v>
      </c>
      <c r="AP28" t="s">
        <v>427</v>
      </c>
      <c r="AS28" t="s">
        <v>221</v>
      </c>
      <c r="AT28">
        <v>1</v>
      </c>
      <c r="AU28" t="s">
        <v>373</v>
      </c>
      <c r="AX28" t="s">
        <v>221</v>
      </c>
      <c r="AY28">
        <v>1</v>
      </c>
      <c r="AZ28" t="s">
        <v>345</v>
      </c>
      <c r="BC28" t="s">
        <v>221</v>
      </c>
      <c r="BD28">
        <v>1</v>
      </c>
      <c r="BE28" t="s">
        <v>341</v>
      </c>
      <c r="BL28" t="s">
        <v>147</v>
      </c>
      <c r="BM28">
        <v>1</v>
      </c>
      <c r="BN28" t="s">
        <v>311</v>
      </c>
      <c r="BY28" t="s">
        <v>318</v>
      </c>
      <c r="BZ28">
        <v>1</v>
      </c>
      <c r="CA28" t="s">
        <v>506</v>
      </c>
      <c r="CC28" t="s">
        <v>236</v>
      </c>
      <c r="CD28">
        <v>1</v>
      </c>
      <c r="CE28" t="s">
        <v>351</v>
      </c>
      <c r="CH28" t="s">
        <v>318</v>
      </c>
      <c r="CI28">
        <v>1</v>
      </c>
      <c r="CJ28" t="s">
        <v>484</v>
      </c>
      <c r="CM28" t="s">
        <v>318</v>
      </c>
      <c r="CN28">
        <v>1</v>
      </c>
      <c r="CO28" t="s">
        <v>535</v>
      </c>
      <c r="CR28" t="s">
        <v>147</v>
      </c>
      <c r="CS28">
        <v>1</v>
      </c>
      <c r="CT28" t="s">
        <v>641</v>
      </c>
      <c r="DB28" t="s">
        <v>221</v>
      </c>
      <c r="DC28">
        <v>1</v>
      </c>
      <c r="DD28" t="s">
        <v>291</v>
      </c>
      <c r="DF28" t="s">
        <v>318</v>
      </c>
      <c r="DG28">
        <v>1</v>
      </c>
      <c r="DH28" t="s">
        <v>304</v>
      </c>
      <c r="DK28" t="s">
        <v>318</v>
      </c>
      <c r="DL28">
        <v>1</v>
      </c>
      <c r="DM28" t="s">
        <v>315</v>
      </c>
      <c r="DP28" t="s">
        <v>318</v>
      </c>
      <c r="DQ28">
        <v>1</v>
      </c>
      <c r="DR28" t="s">
        <v>298</v>
      </c>
      <c r="DU28" t="s">
        <v>318</v>
      </c>
      <c r="DV28">
        <v>1</v>
      </c>
      <c r="DW28" t="s">
        <v>292</v>
      </c>
      <c r="ED28" t="s">
        <v>221</v>
      </c>
      <c r="EE28">
        <v>1</v>
      </c>
      <c r="EF28" t="s">
        <v>290</v>
      </c>
      <c r="EH28" t="s">
        <v>318</v>
      </c>
      <c r="EI28">
        <v>1</v>
      </c>
      <c r="EJ28" t="s">
        <v>310</v>
      </c>
      <c r="EM28" t="s">
        <v>318</v>
      </c>
      <c r="EN28">
        <v>1</v>
      </c>
      <c r="EO28" t="s">
        <v>315</v>
      </c>
      <c r="EQ28" t="s">
        <v>318</v>
      </c>
      <c r="ER28">
        <v>1</v>
      </c>
      <c r="ES28" t="s">
        <v>300</v>
      </c>
      <c r="EV28" t="s">
        <v>318</v>
      </c>
      <c r="EW28">
        <v>1</v>
      </c>
      <c r="EX28" t="s">
        <v>295</v>
      </c>
      <c r="FK28" s="81" t="s">
        <v>318</v>
      </c>
      <c r="FL28" s="81">
        <v>1</v>
      </c>
      <c r="FM28" s="81" t="s">
        <v>440</v>
      </c>
      <c r="FP28" s="81" t="s">
        <v>318</v>
      </c>
      <c r="FQ28" s="81">
        <v>1</v>
      </c>
      <c r="FR28" s="81" t="s">
        <v>466</v>
      </c>
      <c r="FU28" s="81" t="s">
        <v>309</v>
      </c>
      <c r="FV28" s="81">
        <v>1</v>
      </c>
      <c r="FW28" s="81" t="s">
        <v>631</v>
      </c>
      <c r="FZ28" s="81" t="s">
        <v>318</v>
      </c>
      <c r="GA28" s="81">
        <v>1</v>
      </c>
      <c r="GB28" s="81" t="s">
        <v>439</v>
      </c>
      <c r="GE28" s="81" t="s">
        <v>318</v>
      </c>
      <c r="GF28" s="81">
        <v>1</v>
      </c>
      <c r="GG28" s="81" t="s">
        <v>553</v>
      </c>
      <c r="GR28" s="81" t="s">
        <v>318</v>
      </c>
      <c r="GS28" s="81">
        <v>1</v>
      </c>
      <c r="GT28" s="81" t="s">
        <v>552</v>
      </c>
      <c r="GV28" s="81" t="s">
        <v>318</v>
      </c>
      <c r="GW28" s="81">
        <v>1</v>
      </c>
      <c r="GX28" s="81" t="s">
        <v>557</v>
      </c>
      <c r="GZ28" s="81" t="s">
        <v>318</v>
      </c>
      <c r="HA28" s="81">
        <v>1</v>
      </c>
      <c r="HB28" s="81" t="s">
        <v>549</v>
      </c>
      <c r="HD28" s="81" t="s">
        <v>318</v>
      </c>
      <c r="HE28" s="81">
        <v>1</v>
      </c>
      <c r="HF28" s="81" t="s">
        <v>473</v>
      </c>
      <c r="HH28" s="81" t="s">
        <v>318</v>
      </c>
      <c r="HI28" s="81">
        <v>1</v>
      </c>
      <c r="HJ28" s="81" t="s">
        <v>578</v>
      </c>
      <c r="HU28" t="s">
        <v>318</v>
      </c>
      <c r="HV28">
        <v>1</v>
      </c>
      <c r="HW28" t="s">
        <v>591</v>
      </c>
      <c r="HY28" t="s">
        <v>317</v>
      </c>
      <c r="HZ28">
        <v>1</v>
      </c>
      <c r="IA28" t="s">
        <v>628</v>
      </c>
      <c r="IC28" t="s">
        <v>318</v>
      </c>
      <c r="ID28">
        <v>1</v>
      </c>
      <c r="IE28" t="s">
        <v>510</v>
      </c>
      <c r="IG28" t="s">
        <v>318</v>
      </c>
      <c r="IH28">
        <v>1</v>
      </c>
      <c r="II28" t="s">
        <v>472</v>
      </c>
      <c r="IK28" t="s">
        <v>318</v>
      </c>
      <c r="IL28">
        <v>1</v>
      </c>
      <c r="IM28" t="s">
        <v>467</v>
      </c>
      <c r="IT28" s="81" t="s">
        <v>318</v>
      </c>
      <c r="IU28" s="81">
        <v>1</v>
      </c>
      <c r="IV28" s="81" t="s">
        <v>639</v>
      </c>
      <c r="IX28" s="81" t="s">
        <v>318</v>
      </c>
      <c r="IY28" s="81">
        <v>1</v>
      </c>
      <c r="IZ28" s="81" t="s">
        <v>638</v>
      </c>
      <c r="JB28" s="81" t="s">
        <v>317</v>
      </c>
      <c r="JC28" s="81">
        <v>1</v>
      </c>
      <c r="JD28" s="81" t="s">
        <v>637</v>
      </c>
      <c r="JF28" s="81" t="s">
        <v>380</v>
      </c>
      <c r="JG28" s="81">
        <v>1</v>
      </c>
      <c r="JH28" s="81" t="s">
        <v>636</v>
      </c>
      <c r="JJ28" s="81" t="s">
        <v>289</v>
      </c>
      <c r="JK28" s="81">
        <v>1</v>
      </c>
      <c r="JL28" s="81" t="s">
        <v>635</v>
      </c>
      <c r="JR28" s="81" t="s">
        <v>318</v>
      </c>
      <c r="JS28" s="81">
        <v>1</v>
      </c>
      <c r="JT28" s="81" t="s">
        <v>634</v>
      </c>
      <c r="JV28" s="81" t="s">
        <v>318</v>
      </c>
      <c r="JW28" s="81">
        <v>1</v>
      </c>
      <c r="JX28" s="81" t="s">
        <v>633</v>
      </c>
      <c r="JZ28" s="81" t="s">
        <v>318</v>
      </c>
      <c r="KA28" s="81">
        <v>1</v>
      </c>
      <c r="KB28" s="81" t="s">
        <v>643</v>
      </c>
      <c r="KD28" s="81" t="s">
        <v>380</v>
      </c>
      <c r="KE28" s="81">
        <v>1</v>
      </c>
      <c r="KF28" s="81" t="s">
        <v>632</v>
      </c>
      <c r="KH28" s="81" t="s">
        <v>380</v>
      </c>
      <c r="KI28" s="81">
        <v>1</v>
      </c>
      <c r="KJ28" s="81" t="s">
        <v>644</v>
      </c>
    </row>
    <row r="29" spans="5:296">
      <c r="E29" s="62"/>
      <c r="F29" s="62"/>
      <c r="G29" s="62"/>
      <c r="K29" t="s">
        <v>221</v>
      </c>
      <c r="L29">
        <v>1</v>
      </c>
      <c r="M29" t="s">
        <v>393</v>
      </c>
      <c r="P29" t="s">
        <v>318</v>
      </c>
      <c r="Q29">
        <v>1</v>
      </c>
      <c r="R29" t="s">
        <v>363</v>
      </c>
      <c r="U29" t="s">
        <v>221</v>
      </c>
      <c r="V29">
        <v>1</v>
      </c>
      <c r="W29" t="s">
        <v>374</v>
      </c>
      <c r="Z29" t="s">
        <v>221</v>
      </c>
      <c r="AA29">
        <v>1</v>
      </c>
      <c r="AB29" t="s">
        <v>457</v>
      </c>
      <c r="AE29" t="s">
        <v>221</v>
      </c>
      <c r="AF29">
        <v>1</v>
      </c>
      <c r="AG29" t="s">
        <v>446</v>
      </c>
      <c r="AN29" t="s">
        <v>221</v>
      </c>
      <c r="AO29">
        <v>1</v>
      </c>
      <c r="AP29" t="s">
        <v>427</v>
      </c>
      <c r="AS29" t="s">
        <v>221</v>
      </c>
      <c r="AT29">
        <v>1</v>
      </c>
      <c r="AU29" t="s">
        <v>373</v>
      </c>
      <c r="AX29" t="s">
        <v>221</v>
      </c>
      <c r="AY29">
        <v>1</v>
      </c>
      <c r="AZ29" t="s">
        <v>345</v>
      </c>
      <c r="BC29" t="s">
        <v>221</v>
      </c>
      <c r="BD29">
        <v>1</v>
      </c>
      <c r="BE29" t="s">
        <v>341</v>
      </c>
      <c r="BL29" t="s">
        <v>147</v>
      </c>
      <c r="BM29">
        <v>1</v>
      </c>
      <c r="BN29" t="s">
        <v>311</v>
      </c>
      <c r="BY29" t="s">
        <v>318</v>
      </c>
      <c r="BZ29">
        <v>1</v>
      </c>
      <c r="CA29" t="s">
        <v>506</v>
      </c>
      <c r="CC29" t="s">
        <v>236</v>
      </c>
      <c r="CD29">
        <v>1</v>
      </c>
      <c r="CE29" t="s">
        <v>351</v>
      </c>
      <c r="CH29" t="s">
        <v>318</v>
      </c>
      <c r="CI29">
        <v>1</v>
      </c>
      <c r="CJ29" t="s">
        <v>484</v>
      </c>
      <c r="CM29" t="s">
        <v>318</v>
      </c>
      <c r="CN29">
        <v>1</v>
      </c>
      <c r="CO29" t="s">
        <v>535</v>
      </c>
      <c r="CR29" t="s">
        <v>147</v>
      </c>
      <c r="CS29">
        <v>1</v>
      </c>
      <c r="CT29" t="s">
        <v>641</v>
      </c>
      <c r="DB29" t="s">
        <v>221</v>
      </c>
      <c r="DC29">
        <v>1</v>
      </c>
      <c r="DD29" t="s">
        <v>291</v>
      </c>
      <c r="DF29" t="s">
        <v>318</v>
      </c>
      <c r="DG29">
        <v>1</v>
      </c>
      <c r="DH29" t="s">
        <v>304</v>
      </c>
      <c r="DK29" t="s">
        <v>318</v>
      </c>
      <c r="DL29">
        <v>1</v>
      </c>
      <c r="DM29" t="s">
        <v>315</v>
      </c>
      <c r="DP29" t="s">
        <v>318</v>
      </c>
      <c r="DQ29">
        <v>1</v>
      </c>
      <c r="DR29" t="s">
        <v>298</v>
      </c>
      <c r="DU29" t="s">
        <v>318</v>
      </c>
      <c r="DV29">
        <v>1</v>
      </c>
      <c r="DW29" t="s">
        <v>292</v>
      </c>
      <c r="ED29" t="s">
        <v>221</v>
      </c>
      <c r="EE29">
        <v>1</v>
      </c>
      <c r="EF29" t="s">
        <v>290</v>
      </c>
      <c r="EH29" t="s">
        <v>318</v>
      </c>
      <c r="EI29">
        <v>1</v>
      </c>
      <c r="EJ29" t="s">
        <v>310</v>
      </c>
      <c r="EM29" t="s">
        <v>318</v>
      </c>
      <c r="EN29">
        <v>1</v>
      </c>
      <c r="EO29" t="s">
        <v>315</v>
      </c>
      <c r="EQ29" t="s">
        <v>318</v>
      </c>
      <c r="ER29">
        <v>1</v>
      </c>
      <c r="ES29" t="s">
        <v>300</v>
      </c>
      <c r="EV29" t="s">
        <v>318</v>
      </c>
      <c r="EW29">
        <v>1</v>
      </c>
      <c r="EX29" t="s">
        <v>295</v>
      </c>
      <c r="FK29" s="81" t="s">
        <v>318</v>
      </c>
      <c r="FL29" s="81">
        <v>1</v>
      </c>
      <c r="FM29" s="81" t="s">
        <v>440</v>
      </c>
      <c r="FP29" s="81" t="s">
        <v>318</v>
      </c>
      <c r="FQ29" s="81">
        <v>1</v>
      </c>
      <c r="FR29" s="81" t="s">
        <v>466</v>
      </c>
      <c r="FU29" s="81" t="s">
        <v>309</v>
      </c>
      <c r="FV29" s="81">
        <v>1</v>
      </c>
      <c r="FW29" s="81" t="s">
        <v>631</v>
      </c>
      <c r="FZ29" s="81" t="s">
        <v>318</v>
      </c>
      <c r="GA29" s="81">
        <v>1</v>
      </c>
      <c r="GB29" s="81" t="s">
        <v>389</v>
      </c>
      <c r="GE29" s="81" t="s">
        <v>318</v>
      </c>
      <c r="GF29" s="81">
        <v>1</v>
      </c>
      <c r="GG29" s="81" t="s">
        <v>553</v>
      </c>
      <c r="GR29" s="81" t="s">
        <v>318</v>
      </c>
      <c r="GS29" s="81">
        <v>1</v>
      </c>
      <c r="GT29" s="81" t="s">
        <v>552</v>
      </c>
      <c r="GV29" s="81" t="s">
        <v>318</v>
      </c>
      <c r="GW29" s="81">
        <v>1</v>
      </c>
      <c r="GX29" s="81" t="s">
        <v>557</v>
      </c>
      <c r="GZ29" s="81" t="s">
        <v>318</v>
      </c>
      <c r="HA29" s="81">
        <v>1</v>
      </c>
      <c r="HB29" s="81" t="s">
        <v>549</v>
      </c>
      <c r="HD29" s="81" t="s">
        <v>318</v>
      </c>
      <c r="HE29" s="81">
        <v>1</v>
      </c>
      <c r="HF29" s="81" t="s">
        <v>473</v>
      </c>
      <c r="HH29" s="81" t="s">
        <v>318</v>
      </c>
      <c r="HI29" s="81">
        <v>1</v>
      </c>
      <c r="HJ29" s="81" t="s">
        <v>578</v>
      </c>
      <c r="HU29" t="s">
        <v>318</v>
      </c>
      <c r="HV29">
        <v>1</v>
      </c>
      <c r="HW29" t="s">
        <v>577</v>
      </c>
      <c r="HY29" t="s">
        <v>317</v>
      </c>
      <c r="HZ29">
        <v>1</v>
      </c>
      <c r="IA29" t="s">
        <v>628</v>
      </c>
      <c r="IC29" t="s">
        <v>318</v>
      </c>
      <c r="ID29">
        <v>1</v>
      </c>
      <c r="IE29" t="s">
        <v>510</v>
      </c>
      <c r="IG29" t="s">
        <v>318</v>
      </c>
      <c r="IH29">
        <v>1</v>
      </c>
      <c r="II29" t="s">
        <v>472</v>
      </c>
      <c r="IK29" t="s">
        <v>318</v>
      </c>
      <c r="IL29">
        <v>1</v>
      </c>
      <c r="IM29" t="s">
        <v>467</v>
      </c>
      <c r="IT29" s="81" t="s">
        <v>318</v>
      </c>
      <c r="IU29" s="81">
        <v>1</v>
      </c>
      <c r="IV29" s="81" t="s">
        <v>639</v>
      </c>
      <c r="IX29" s="81" t="s">
        <v>318</v>
      </c>
      <c r="IY29" s="81">
        <v>1</v>
      </c>
      <c r="IZ29" s="81" t="s">
        <v>638</v>
      </c>
      <c r="JB29" s="81" t="s">
        <v>317</v>
      </c>
      <c r="JC29" s="81">
        <v>1</v>
      </c>
      <c r="JD29" s="81" t="s">
        <v>637</v>
      </c>
      <c r="JF29" s="81" t="s">
        <v>380</v>
      </c>
      <c r="JG29" s="81">
        <v>1</v>
      </c>
      <c r="JH29" s="81" t="s">
        <v>636</v>
      </c>
      <c r="JJ29" s="81" t="s">
        <v>289</v>
      </c>
      <c r="JK29" s="81">
        <v>1</v>
      </c>
      <c r="JL29" s="81" t="s">
        <v>635</v>
      </c>
      <c r="JR29" s="81" t="s">
        <v>318</v>
      </c>
      <c r="JS29" s="81">
        <v>1</v>
      </c>
      <c r="JT29" s="81" t="s">
        <v>634</v>
      </c>
      <c r="JV29" s="81" t="s">
        <v>318</v>
      </c>
      <c r="JW29" s="81">
        <v>1</v>
      </c>
      <c r="JX29" s="81" t="s">
        <v>633</v>
      </c>
      <c r="JZ29" s="81" t="s">
        <v>318</v>
      </c>
      <c r="KA29" s="81">
        <v>1</v>
      </c>
      <c r="KB29" s="81" t="s">
        <v>643</v>
      </c>
      <c r="KD29" s="81" t="s">
        <v>380</v>
      </c>
      <c r="KE29" s="81">
        <v>1</v>
      </c>
      <c r="KF29" s="81" t="s">
        <v>632</v>
      </c>
      <c r="KH29" s="81" t="s">
        <v>380</v>
      </c>
      <c r="KI29" s="81">
        <v>1</v>
      </c>
      <c r="KJ29" s="81" t="s">
        <v>644</v>
      </c>
    </row>
    <row r="30" spans="5:296">
      <c r="E30" s="62"/>
      <c r="F30" s="62"/>
      <c r="G30" s="62"/>
      <c r="K30" t="s">
        <v>221</v>
      </c>
      <c r="L30">
        <v>1</v>
      </c>
      <c r="M30" t="s">
        <v>393</v>
      </c>
      <c r="P30" t="s">
        <v>318</v>
      </c>
      <c r="Q30">
        <v>1</v>
      </c>
      <c r="R30" t="s">
        <v>363</v>
      </c>
      <c r="U30" t="s">
        <v>221</v>
      </c>
      <c r="V30">
        <v>1</v>
      </c>
      <c r="W30" t="s">
        <v>374</v>
      </c>
      <c r="Z30" t="s">
        <v>221</v>
      </c>
      <c r="AA30">
        <v>1</v>
      </c>
      <c r="AB30" t="s">
        <v>457</v>
      </c>
      <c r="AE30" t="s">
        <v>221</v>
      </c>
      <c r="AF30">
        <v>1</v>
      </c>
      <c r="AG30" t="s">
        <v>446</v>
      </c>
      <c r="AN30" t="s">
        <v>221</v>
      </c>
      <c r="AO30">
        <v>1</v>
      </c>
      <c r="AP30" t="s">
        <v>426</v>
      </c>
      <c r="AS30" t="s">
        <v>221</v>
      </c>
      <c r="AT30">
        <v>1</v>
      </c>
      <c r="AU30" t="s">
        <v>373</v>
      </c>
      <c r="AX30" t="s">
        <v>221</v>
      </c>
      <c r="AY30">
        <v>1</v>
      </c>
      <c r="AZ30" t="s">
        <v>369</v>
      </c>
      <c r="BC30" t="s">
        <v>221</v>
      </c>
      <c r="BD30">
        <v>1</v>
      </c>
      <c r="BE30" t="s">
        <v>341</v>
      </c>
      <c r="BL30" t="s">
        <v>147</v>
      </c>
      <c r="BM30">
        <v>1</v>
      </c>
      <c r="BN30" t="s">
        <v>311</v>
      </c>
      <c r="BY30" t="s">
        <v>318</v>
      </c>
      <c r="BZ30">
        <v>1</v>
      </c>
      <c r="CA30" t="s">
        <v>506</v>
      </c>
      <c r="CC30" t="s">
        <v>236</v>
      </c>
      <c r="CD30">
        <v>1</v>
      </c>
      <c r="CE30" t="s">
        <v>351</v>
      </c>
      <c r="CH30" t="s">
        <v>318</v>
      </c>
      <c r="CI30">
        <v>1</v>
      </c>
      <c r="CJ30" t="s">
        <v>484</v>
      </c>
      <c r="CM30" t="s">
        <v>318</v>
      </c>
      <c r="CN30">
        <v>1</v>
      </c>
      <c r="CO30" t="s">
        <v>535</v>
      </c>
      <c r="CR30" t="s">
        <v>147</v>
      </c>
      <c r="CS30">
        <v>1</v>
      </c>
      <c r="CT30" t="s">
        <v>640</v>
      </c>
      <c r="DB30" t="s">
        <v>221</v>
      </c>
      <c r="DC30">
        <v>1</v>
      </c>
      <c r="DD30" t="s">
        <v>291</v>
      </c>
      <c r="DF30" t="s">
        <v>318</v>
      </c>
      <c r="DG30">
        <v>1</v>
      </c>
      <c r="DH30" t="s">
        <v>304</v>
      </c>
      <c r="DK30" t="s">
        <v>318</v>
      </c>
      <c r="DL30">
        <v>1</v>
      </c>
      <c r="DM30" t="s">
        <v>315</v>
      </c>
      <c r="DP30" t="s">
        <v>318</v>
      </c>
      <c r="DQ30">
        <v>1</v>
      </c>
      <c r="DR30" t="s">
        <v>298</v>
      </c>
      <c r="DU30" t="s">
        <v>318</v>
      </c>
      <c r="DV30">
        <v>1</v>
      </c>
      <c r="DW30" t="s">
        <v>292</v>
      </c>
      <c r="ED30" t="s">
        <v>221</v>
      </c>
      <c r="EE30">
        <v>1</v>
      </c>
      <c r="EF30" t="s">
        <v>290</v>
      </c>
      <c r="EH30" t="s">
        <v>318</v>
      </c>
      <c r="EI30">
        <v>1</v>
      </c>
      <c r="EJ30" t="s">
        <v>310</v>
      </c>
      <c r="EM30" t="s">
        <v>318</v>
      </c>
      <c r="EN30">
        <v>1</v>
      </c>
      <c r="EO30" t="s">
        <v>315</v>
      </c>
      <c r="EQ30" t="s">
        <v>318</v>
      </c>
      <c r="ER30">
        <v>1</v>
      </c>
      <c r="ES30" t="s">
        <v>300</v>
      </c>
      <c r="EV30" t="s">
        <v>318</v>
      </c>
      <c r="EW30">
        <v>1</v>
      </c>
      <c r="EX30" t="s">
        <v>294</v>
      </c>
      <c r="FK30" s="81" t="s">
        <v>318</v>
      </c>
      <c r="FL30" s="81">
        <v>1</v>
      </c>
      <c r="FM30" s="81" t="s">
        <v>440</v>
      </c>
      <c r="FP30" s="81" t="s">
        <v>318</v>
      </c>
      <c r="FQ30" s="81">
        <v>1</v>
      </c>
      <c r="FR30" s="81" t="s">
        <v>466</v>
      </c>
      <c r="FU30" s="81" t="s">
        <v>309</v>
      </c>
      <c r="FV30" s="81">
        <v>1</v>
      </c>
      <c r="FW30" s="81" t="s">
        <v>631</v>
      </c>
      <c r="FZ30" s="81" t="s">
        <v>318</v>
      </c>
      <c r="GA30" s="81">
        <v>1</v>
      </c>
      <c r="GB30" s="81" t="s">
        <v>389</v>
      </c>
      <c r="GE30" s="81" t="s">
        <v>318</v>
      </c>
      <c r="GF30" s="81">
        <v>1</v>
      </c>
      <c r="GG30" s="81" t="s">
        <v>553</v>
      </c>
      <c r="GR30" s="81" t="s">
        <v>318</v>
      </c>
      <c r="GS30" s="81">
        <v>1</v>
      </c>
      <c r="GT30" s="81" t="s">
        <v>552</v>
      </c>
      <c r="GV30" s="81" t="s">
        <v>318</v>
      </c>
      <c r="GW30" s="81">
        <v>1</v>
      </c>
      <c r="GX30" s="81" t="s">
        <v>557</v>
      </c>
      <c r="GZ30" s="81" t="s">
        <v>318</v>
      </c>
      <c r="HA30" s="81">
        <v>1</v>
      </c>
      <c r="HB30" s="81" t="s">
        <v>511</v>
      </c>
      <c r="HD30" s="81" t="s">
        <v>318</v>
      </c>
      <c r="HE30" s="81">
        <v>1</v>
      </c>
      <c r="HF30" s="81" t="s">
        <v>473</v>
      </c>
      <c r="HH30" s="81" t="s">
        <v>318</v>
      </c>
      <c r="HI30" s="81">
        <v>1</v>
      </c>
      <c r="HJ30" s="81" t="s">
        <v>578</v>
      </c>
      <c r="HU30" t="s">
        <v>318</v>
      </c>
      <c r="HV30">
        <v>1</v>
      </c>
      <c r="HW30" t="s">
        <v>577</v>
      </c>
      <c r="HY30" t="s">
        <v>317</v>
      </c>
      <c r="HZ30">
        <v>1</v>
      </c>
      <c r="IA30" t="s">
        <v>593</v>
      </c>
      <c r="IC30" t="s">
        <v>318</v>
      </c>
      <c r="ID30">
        <v>1</v>
      </c>
      <c r="IE30" t="s">
        <v>510</v>
      </c>
      <c r="IG30" t="s">
        <v>318</v>
      </c>
      <c r="IH30">
        <v>1</v>
      </c>
      <c r="II30" t="s">
        <v>472</v>
      </c>
      <c r="IK30" t="s">
        <v>318</v>
      </c>
      <c r="IL30">
        <v>1</v>
      </c>
      <c r="IM30" t="s">
        <v>467</v>
      </c>
      <c r="IT30" s="81" t="s">
        <v>318</v>
      </c>
      <c r="IU30" s="81">
        <v>1</v>
      </c>
      <c r="IV30" s="81" t="s">
        <v>639</v>
      </c>
      <c r="IX30" s="81" t="s">
        <v>318</v>
      </c>
      <c r="IY30" s="81">
        <v>1</v>
      </c>
      <c r="IZ30" s="81" t="s">
        <v>638</v>
      </c>
      <c r="JB30" s="81" t="s">
        <v>317</v>
      </c>
      <c r="JC30" s="81">
        <v>1</v>
      </c>
      <c r="JD30" s="81" t="s">
        <v>637</v>
      </c>
      <c r="JF30" s="81" t="s">
        <v>380</v>
      </c>
      <c r="JG30" s="81">
        <v>1</v>
      </c>
      <c r="JH30" s="81" t="s">
        <v>636</v>
      </c>
      <c r="JJ30" s="81" t="s">
        <v>289</v>
      </c>
      <c r="JK30" s="81">
        <v>1</v>
      </c>
      <c r="JL30" s="81" t="s">
        <v>635</v>
      </c>
      <c r="JR30" s="81" t="s">
        <v>318</v>
      </c>
      <c r="JS30" s="81">
        <v>1</v>
      </c>
      <c r="JT30" s="81" t="s">
        <v>634</v>
      </c>
      <c r="JV30" s="81" t="s">
        <v>318</v>
      </c>
      <c r="JW30" s="81">
        <v>1</v>
      </c>
      <c r="JX30" s="81" t="s">
        <v>633</v>
      </c>
      <c r="JZ30" s="81" t="s">
        <v>318</v>
      </c>
      <c r="KA30" s="81">
        <v>1</v>
      </c>
      <c r="KB30" s="81" t="s">
        <v>643</v>
      </c>
      <c r="KD30" s="81" t="s">
        <v>380</v>
      </c>
      <c r="KE30" s="81">
        <v>1</v>
      </c>
      <c r="KF30" s="81" t="s">
        <v>632</v>
      </c>
      <c r="KH30" s="81" t="s">
        <v>380</v>
      </c>
      <c r="KI30" s="81">
        <v>1</v>
      </c>
      <c r="KJ30" s="81" t="s">
        <v>644</v>
      </c>
    </row>
    <row r="31" spans="5:296">
      <c r="E31" s="62"/>
      <c r="F31" s="62"/>
      <c r="G31" s="62"/>
      <c r="K31" t="s">
        <v>221</v>
      </c>
      <c r="L31">
        <v>1</v>
      </c>
      <c r="M31" t="s">
        <v>393</v>
      </c>
      <c r="P31" t="s">
        <v>318</v>
      </c>
      <c r="Q31">
        <v>1</v>
      </c>
      <c r="R31" t="s">
        <v>363</v>
      </c>
      <c r="U31" t="s">
        <v>221</v>
      </c>
      <c r="V31">
        <v>1</v>
      </c>
      <c r="W31" t="s">
        <v>374</v>
      </c>
      <c r="Z31" t="s">
        <v>221</v>
      </c>
      <c r="AA31">
        <v>1</v>
      </c>
      <c r="AB31" t="s">
        <v>457</v>
      </c>
      <c r="AE31" t="s">
        <v>221</v>
      </c>
      <c r="AF31">
        <v>1</v>
      </c>
      <c r="AG31" t="s">
        <v>446</v>
      </c>
      <c r="AN31" t="s">
        <v>221</v>
      </c>
      <c r="AO31">
        <v>1</v>
      </c>
      <c r="AP31" t="s">
        <v>421</v>
      </c>
      <c r="AS31" t="s">
        <v>221</v>
      </c>
      <c r="AT31">
        <v>1</v>
      </c>
      <c r="AU31" t="s">
        <v>373</v>
      </c>
      <c r="AX31" t="s">
        <v>221</v>
      </c>
      <c r="AY31">
        <v>1</v>
      </c>
      <c r="AZ31" t="s">
        <v>369</v>
      </c>
      <c r="BC31" t="s">
        <v>221</v>
      </c>
      <c r="BD31">
        <v>1</v>
      </c>
      <c r="BE31" t="s">
        <v>341</v>
      </c>
      <c r="BL31" t="s">
        <v>147</v>
      </c>
      <c r="BM31">
        <v>1</v>
      </c>
      <c r="BN31" t="s">
        <v>311</v>
      </c>
      <c r="BY31" t="s">
        <v>318</v>
      </c>
      <c r="BZ31">
        <v>1</v>
      </c>
      <c r="CA31" t="s">
        <v>506</v>
      </c>
      <c r="CC31" t="s">
        <v>236</v>
      </c>
      <c r="CD31">
        <v>1</v>
      </c>
      <c r="CE31" t="s">
        <v>351</v>
      </c>
      <c r="CH31" t="s">
        <v>318</v>
      </c>
      <c r="CI31">
        <v>1</v>
      </c>
      <c r="CJ31" t="s">
        <v>484</v>
      </c>
      <c r="CM31" t="s">
        <v>318</v>
      </c>
      <c r="CN31">
        <v>1</v>
      </c>
      <c r="CO31" t="s">
        <v>535</v>
      </c>
      <c r="CR31" t="s">
        <v>305</v>
      </c>
      <c r="CS31">
        <v>1</v>
      </c>
      <c r="CT31" t="s">
        <v>641</v>
      </c>
      <c r="DB31" t="s">
        <v>221</v>
      </c>
      <c r="DC31">
        <v>1</v>
      </c>
      <c r="DD31" t="s">
        <v>291</v>
      </c>
      <c r="DF31" t="s">
        <v>318</v>
      </c>
      <c r="DG31">
        <v>1</v>
      </c>
      <c r="DH31" t="s">
        <v>304</v>
      </c>
      <c r="DK31" t="s">
        <v>318</v>
      </c>
      <c r="DL31">
        <v>1</v>
      </c>
      <c r="DM31" t="s">
        <v>315</v>
      </c>
      <c r="DP31" t="s">
        <v>318</v>
      </c>
      <c r="DQ31">
        <v>1</v>
      </c>
      <c r="DR31" t="s">
        <v>298</v>
      </c>
      <c r="DU31" t="s">
        <v>318</v>
      </c>
      <c r="DV31">
        <v>1</v>
      </c>
      <c r="DW31" t="s">
        <v>292</v>
      </c>
      <c r="ED31" t="s">
        <v>221</v>
      </c>
      <c r="EE31">
        <v>1</v>
      </c>
      <c r="EF31" t="s">
        <v>290</v>
      </c>
      <c r="EH31" t="s">
        <v>318</v>
      </c>
      <c r="EI31">
        <v>1</v>
      </c>
      <c r="EJ31" t="s">
        <v>310</v>
      </c>
      <c r="EM31" t="s">
        <v>318</v>
      </c>
      <c r="EN31">
        <v>1</v>
      </c>
      <c r="EO31" t="s">
        <v>315</v>
      </c>
      <c r="EQ31" t="s">
        <v>318</v>
      </c>
      <c r="ER31">
        <v>1</v>
      </c>
      <c r="ES31" t="s">
        <v>300</v>
      </c>
      <c r="EV31" t="s">
        <v>318</v>
      </c>
      <c r="EW31">
        <v>1</v>
      </c>
      <c r="EX31" t="s">
        <v>294</v>
      </c>
      <c r="FK31" s="81" t="s">
        <v>318</v>
      </c>
      <c r="FL31" s="81">
        <v>1</v>
      </c>
      <c r="FM31" s="81" t="s">
        <v>440</v>
      </c>
      <c r="FP31" s="81" t="s">
        <v>318</v>
      </c>
      <c r="FQ31" s="81">
        <v>1</v>
      </c>
      <c r="FR31" s="81" t="s">
        <v>407</v>
      </c>
      <c r="FU31" s="81" t="s">
        <v>309</v>
      </c>
      <c r="FV31" s="81">
        <v>1</v>
      </c>
      <c r="FW31" s="81" t="s">
        <v>631</v>
      </c>
      <c r="FZ31" s="81" t="s">
        <v>318</v>
      </c>
      <c r="GA31" s="81">
        <v>1</v>
      </c>
      <c r="GB31" s="81" t="s">
        <v>389</v>
      </c>
      <c r="GE31" s="81" t="s">
        <v>318</v>
      </c>
      <c r="GF31" s="81">
        <v>1</v>
      </c>
      <c r="GG31" s="81" t="s">
        <v>537</v>
      </c>
      <c r="GR31" s="81" t="s">
        <v>318</v>
      </c>
      <c r="GS31" s="81">
        <v>1</v>
      </c>
      <c r="GT31" s="81" t="s">
        <v>552</v>
      </c>
      <c r="GV31" s="81" t="s">
        <v>318</v>
      </c>
      <c r="GW31" s="81">
        <v>1</v>
      </c>
      <c r="GX31" s="81" t="s">
        <v>557</v>
      </c>
      <c r="GZ31" s="81" t="s">
        <v>318</v>
      </c>
      <c r="HA31" s="81">
        <v>1</v>
      </c>
      <c r="HB31" s="81" t="s">
        <v>511</v>
      </c>
      <c r="HD31" s="81" t="s">
        <v>318</v>
      </c>
      <c r="HE31" s="81">
        <v>1</v>
      </c>
      <c r="HF31" s="81" t="s">
        <v>473</v>
      </c>
      <c r="HH31" s="81" t="s">
        <v>318</v>
      </c>
      <c r="HI31" s="81">
        <v>1</v>
      </c>
      <c r="HJ31" s="81" t="s">
        <v>578</v>
      </c>
      <c r="HU31" t="s">
        <v>318</v>
      </c>
      <c r="HV31">
        <v>1</v>
      </c>
      <c r="HW31" t="s">
        <v>577</v>
      </c>
      <c r="HY31" t="s">
        <v>317</v>
      </c>
      <c r="HZ31">
        <v>1</v>
      </c>
      <c r="IA31" t="s">
        <v>593</v>
      </c>
      <c r="IC31" t="s">
        <v>318</v>
      </c>
      <c r="ID31">
        <v>1</v>
      </c>
      <c r="IE31" t="s">
        <v>510</v>
      </c>
      <c r="IG31" t="s">
        <v>318</v>
      </c>
      <c r="IH31">
        <v>1</v>
      </c>
      <c r="II31" t="s">
        <v>472</v>
      </c>
      <c r="IK31" t="s">
        <v>318</v>
      </c>
      <c r="IL31">
        <v>1</v>
      </c>
      <c r="IM31" t="s">
        <v>462</v>
      </c>
      <c r="IT31" s="81" t="s">
        <v>318</v>
      </c>
      <c r="IU31" s="81">
        <v>1</v>
      </c>
      <c r="IV31" s="81" t="s">
        <v>639</v>
      </c>
      <c r="IX31" s="81" t="s">
        <v>318</v>
      </c>
      <c r="IY31" s="81">
        <v>1</v>
      </c>
      <c r="IZ31" s="81" t="s">
        <v>638</v>
      </c>
      <c r="JB31" s="81" t="s">
        <v>317</v>
      </c>
      <c r="JC31" s="81">
        <v>1</v>
      </c>
      <c r="JD31" s="81" t="s">
        <v>637</v>
      </c>
      <c r="JF31" s="81" t="s">
        <v>380</v>
      </c>
      <c r="JG31" s="81">
        <v>1</v>
      </c>
      <c r="JH31" s="81" t="s">
        <v>636</v>
      </c>
      <c r="JJ31" s="81" t="s">
        <v>289</v>
      </c>
      <c r="JK31" s="81">
        <v>1</v>
      </c>
      <c r="JL31" s="81" t="s">
        <v>635</v>
      </c>
      <c r="JR31" s="81" t="s">
        <v>318</v>
      </c>
      <c r="JS31" s="81">
        <v>1</v>
      </c>
      <c r="JT31" s="81" t="s">
        <v>634</v>
      </c>
      <c r="JV31" s="81" t="s">
        <v>318</v>
      </c>
      <c r="JW31" s="81">
        <v>1</v>
      </c>
      <c r="JX31" s="81" t="s">
        <v>633</v>
      </c>
      <c r="JZ31" s="81" t="s">
        <v>318</v>
      </c>
      <c r="KA31" s="81">
        <v>1</v>
      </c>
      <c r="KB31" s="81" t="s">
        <v>643</v>
      </c>
      <c r="KD31" s="81" t="s">
        <v>380</v>
      </c>
      <c r="KE31" s="81">
        <v>1</v>
      </c>
      <c r="KF31" s="81" t="s">
        <v>632</v>
      </c>
      <c r="KH31" s="81" t="s">
        <v>380</v>
      </c>
      <c r="KI31" s="81">
        <v>1</v>
      </c>
      <c r="KJ31" s="81" t="s">
        <v>644</v>
      </c>
    </row>
    <row r="32" spans="5:296">
      <c r="E32" s="62"/>
      <c r="F32" s="62"/>
      <c r="G32" s="62"/>
      <c r="K32" t="s">
        <v>221</v>
      </c>
      <c r="L32">
        <v>1</v>
      </c>
      <c r="M32" t="s">
        <v>393</v>
      </c>
      <c r="P32" t="s">
        <v>318</v>
      </c>
      <c r="Q32">
        <v>1</v>
      </c>
      <c r="R32" t="s">
        <v>363</v>
      </c>
      <c r="U32" t="s">
        <v>221</v>
      </c>
      <c r="V32">
        <v>1</v>
      </c>
      <c r="W32" t="s">
        <v>374</v>
      </c>
      <c r="Z32" t="s">
        <v>221</v>
      </c>
      <c r="AA32">
        <v>1</v>
      </c>
      <c r="AB32" t="s">
        <v>457</v>
      </c>
      <c r="AE32" t="s">
        <v>221</v>
      </c>
      <c r="AF32">
        <v>1</v>
      </c>
      <c r="AG32" t="s">
        <v>446</v>
      </c>
      <c r="AN32" t="s">
        <v>221</v>
      </c>
      <c r="AO32">
        <v>1</v>
      </c>
      <c r="AP32" t="s">
        <v>421</v>
      </c>
      <c r="AS32" t="s">
        <v>221</v>
      </c>
      <c r="AT32">
        <v>1</v>
      </c>
      <c r="AU32" t="s">
        <v>373</v>
      </c>
      <c r="AX32" t="s">
        <v>221</v>
      </c>
      <c r="AY32">
        <v>1</v>
      </c>
      <c r="AZ32" t="s">
        <v>369</v>
      </c>
      <c r="BC32" t="s">
        <v>221</v>
      </c>
      <c r="BD32">
        <v>1</v>
      </c>
      <c r="BE32" t="s">
        <v>341</v>
      </c>
      <c r="BL32" t="s">
        <v>147</v>
      </c>
      <c r="BM32">
        <v>1</v>
      </c>
      <c r="BN32" t="s">
        <v>311</v>
      </c>
      <c r="BY32" t="s">
        <v>318</v>
      </c>
      <c r="BZ32">
        <v>1</v>
      </c>
      <c r="CA32" t="s">
        <v>506</v>
      </c>
      <c r="CC32" t="s">
        <v>236</v>
      </c>
      <c r="CD32">
        <v>1</v>
      </c>
      <c r="CE32" t="s">
        <v>351</v>
      </c>
      <c r="CH32" t="s">
        <v>318</v>
      </c>
      <c r="CI32">
        <v>1</v>
      </c>
      <c r="CJ32" t="s">
        <v>484</v>
      </c>
      <c r="CM32" t="s">
        <v>318</v>
      </c>
      <c r="CN32">
        <v>1</v>
      </c>
      <c r="CO32" t="s">
        <v>535</v>
      </c>
      <c r="CR32" t="s">
        <v>305</v>
      </c>
      <c r="CS32">
        <v>1</v>
      </c>
      <c r="CT32" t="s">
        <v>641</v>
      </c>
      <c r="DB32" t="s">
        <v>221</v>
      </c>
      <c r="DC32">
        <v>1</v>
      </c>
      <c r="DD32" t="s">
        <v>291</v>
      </c>
      <c r="DF32" t="s">
        <v>318</v>
      </c>
      <c r="DG32">
        <v>1</v>
      </c>
      <c r="DH32" t="s">
        <v>288</v>
      </c>
      <c r="DK32" t="s">
        <v>318</v>
      </c>
      <c r="DL32">
        <v>1</v>
      </c>
      <c r="DM32" t="s">
        <v>315</v>
      </c>
      <c r="DP32" t="s">
        <v>318</v>
      </c>
      <c r="DQ32">
        <v>1</v>
      </c>
      <c r="DR32" t="s">
        <v>298</v>
      </c>
      <c r="DU32" t="s">
        <v>318</v>
      </c>
      <c r="DV32">
        <v>1</v>
      </c>
      <c r="DW32" t="s">
        <v>292</v>
      </c>
      <c r="ED32" t="s">
        <v>221</v>
      </c>
      <c r="EE32">
        <v>1</v>
      </c>
      <c r="EF32" t="s">
        <v>290</v>
      </c>
      <c r="EH32" t="s">
        <v>318</v>
      </c>
      <c r="EI32">
        <v>1</v>
      </c>
      <c r="EJ32" t="s">
        <v>310</v>
      </c>
      <c r="EM32" t="s">
        <v>318</v>
      </c>
      <c r="EN32">
        <v>1</v>
      </c>
      <c r="EO32" t="s">
        <v>315</v>
      </c>
      <c r="EQ32" t="s">
        <v>318</v>
      </c>
      <c r="ER32">
        <v>1</v>
      </c>
      <c r="ES32" t="s">
        <v>300</v>
      </c>
      <c r="EV32" t="s">
        <v>318</v>
      </c>
      <c r="EW32">
        <v>1</v>
      </c>
      <c r="EX32" t="s">
        <v>294</v>
      </c>
      <c r="FK32" s="81" t="s">
        <v>318</v>
      </c>
      <c r="FL32" s="81">
        <v>1</v>
      </c>
      <c r="FM32" s="81" t="s">
        <v>440</v>
      </c>
      <c r="FP32" s="81" t="s">
        <v>318</v>
      </c>
      <c r="FQ32" s="81">
        <v>1</v>
      </c>
      <c r="FR32" s="81" t="s">
        <v>407</v>
      </c>
      <c r="FU32" s="81" t="s">
        <v>309</v>
      </c>
      <c r="FV32" s="81">
        <v>1</v>
      </c>
      <c r="FW32" s="81" t="s">
        <v>631</v>
      </c>
      <c r="FZ32" s="81" t="s">
        <v>318</v>
      </c>
      <c r="GA32" s="81">
        <v>1</v>
      </c>
      <c r="GB32" s="81" t="s">
        <v>389</v>
      </c>
      <c r="GE32" s="81" t="s">
        <v>318</v>
      </c>
      <c r="GF32" s="81">
        <v>1</v>
      </c>
      <c r="GG32" s="81" t="s">
        <v>537</v>
      </c>
      <c r="GR32" s="81" t="s">
        <v>318</v>
      </c>
      <c r="GS32" s="81">
        <v>1</v>
      </c>
      <c r="GT32" s="81" t="s">
        <v>552</v>
      </c>
      <c r="GV32" s="81" t="s">
        <v>318</v>
      </c>
      <c r="GW32" s="81">
        <v>1</v>
      </c>
      <c r="GX32" s="81" t="s">
        <v>557</v>
      </c>
      <c r="GZ32" s="81" t="s">
        <v>318</v>
      </c>
      <c r="HA32" s="81">
        <v>1</v>
      </c>
      <c r="HB32" s="81" t="s">
        <v>475</v>
      </c>
      <c r="HD32" s="81" t="s">
        <v>318</v>
      </c>
      <c r="HE32" s="81">
        <v>1</v>
      </c>
      <c r="HF32" s="81" t="s">
        <v>473</v>
      </c>
      <c r="HH32" s="81" t="s">
        <v>318</v>
      </c>
      <c r="HI32" s="81">
        <v>1</v>
      </c>
      <c r="HJ32" s="81" t="s">
        <v>578</v>
      </c>
      <c r="HU32" t="s">
        <v>318</v>
      </c>
      <c r="HV32">
        <v>1</v>
      </c>
      <c r="HW32" t="s">
        <v>577</v>
      </c>
      <c r="HY32" t="s">
        <v>317</v>
      </c>
      <c r="HZ32">
        <v>1</v>
      </c>
      <c r="IA32" t="s">
        <v>593</v>
      </c>
      <c r="IC32" t="s">
        <v>318</v>
      </c>
      <c r="ID32">
        <v>1</v>
      </c>
      <c r="IE32" t="s">
        <v>510</v>
      </c>
      <c r="IG32" t="s">
        <v>318</v>
      </c>
      <c r="IH32">
        <v>1</v>
      </c>
      <c r="II32" t="s">
        <v>472</v>
      </c>
      <c r="IK32" t="s">
        <v>318</v>
      </c>
      <c r="IL32">
        <v>1</v>
      </c>
      <c r="IM32" t="s">
        <v>462</v>
      </c>
      <c r="IT32" s="81" t="s">
        <v>318</v>
      </c>
      <c r="IU32" s="81">
        <v>1</v>
      </c>
      <c r="IV32" s="81" t="s">
        <v>639</v>
      </c>
      <c r="IX32" s="81" t="s">
        <v>318</v>
      </c>
      <c r="IY32" s="81">
        <v>1</v>
      </c>
      <c r="IZ32" s="81" t="s">
        <v>638</v>
      </c>
      <c r="JB32" s="81" t="s">
        <v>317</v>
      </c>
      <c r="JC32" s="81">
        <v>1</v>
      </c>
      <c r="JD32" s="81" t="s">
        <v>637</v>
      </c>
      <c r="JF32" s="81" t="s">
        <v>380</v>
      </c>
      <c r="JG32" s="81">
        <v>1</v>
      </c>
      <c r="JH32" s="81" t="s">
        <v>636</v>
      </c>
      <c r="JJ32" s="81" t="s">
        <v>289</v>
      </c>
      <c r="JK32" s="81">
        <v>1</v>
      </c>
      <c r="JL32" s="81" t="s">
        <v>635</v>
      </c>
      <c r="JR32" s="81" t="s">
        <v>318</v>
      </c>
      <c r="JS32" s="81">
        <v>1</v>
      </c>
      <c r="JT32" s="81" t="s">
        <v>634</v>
      </c>
      <c r="JV32" s="81" t="s">
        <v>318</v>
      </c>
      <c r="JW32" s="81">
        <v>1</v>
      </c>
      <c r="JX32" s="81" t="s">
        <v>633</v>
      </c>
      <c r="JZ32" s="81" t="s">
        <v>318</v>
      </c>
      <c r="KA32" s="81">
        <v>1</v>
      </c>
      <c r="KB32" s="81" t="s">
        <v>643</v>
      </c>
      <c r="KD32" s="81" t="s">
        <v>380</v>
      </c>
      <c r="KE32" s="81">
        <v>1</v>
      </c>
      <c r="KF32" s="81" t="s">
        <v>632</v>
      </c>
      <c r="KH32" s="81" t="s">
        <v>380</v>
      </c>
      <c r="KI32" s="81">
        <v>1</v>
      </c>
      <c r="KJ32" s="81" t="s">
        <v>644</v>
      </c>
    </row>
    <row r="33" spans="5:296">
      <c r="E33" s="62"/>
      <c r="F33" s="62"/>
      <c r="G33" s="62"/>
      <c r="K33" t="s">
        <v>221</v>
      </c>
      <c r="L33">
        <v>1</v>
      </c>
      <c r="M33" t="s">
        <v>388</v>
      </c>
      <c r="P33" t="s">
        <v>318</v>
      </c>
      <c r="Q33">
        <v>1</v>
      </c>
      <c r="R33" t="s">
        <v>363</v>
      </c>
      <c r="U33" t="s">
        <v>221</v>
      </c>
      <c r="V33">
        <v>1</v>
      </c>
      <c r="W33" t="s">
        <v>374</v>
      </c>
      <c r="Z33" t="s">
        <v>221</v>
      </c>
      <c r="AA33">
        <v>1</v>
      </c>
      <c r="AB33" t="s">
        <v>457</v>
      </c>
      <c r="AE33" t="s">
        <v>221</v>
      </c>
      <c r="AF33">
        <v>1</v>
      </c>
      <c r="AG33" t="s">
        <v>446</v>
      </c>
      <c r="AN33" t="s">
        <v>221</v>
      </c>
      <c r="AO33">
        <v>1</v>
      </c>
      <c r="AP33" t="s">
        <v>421</v>
      </c>
      <c r="AS33" t="s">
        <v>221</v>
      </c>
      <c r="AT33">
        <v>1</v>
      </c>
      <c r="AU33" t="s">
        <v>373</v>
      </c>
      <c r="AX33" t="s">
        <v>221</v>
      </c>
      <c r="AY33">
        <v>1</v>
      </c>
      <c r="AZ33" t="s">
        <v>369</v>
      </c>
      <c r="BC33" t="s">
        <v>221</v>
      </c>
      <c r="BD33">
        <v>1</v>
      </c>
      <c r="BE33" t="s">
        <v>341</v>
      </c>
      <c r="BL33" t="s">
        <v>147</v>
      </c>
      <c r="BM33">
        <v>1</v>
      </c>
      <c r="BN33" t="s">
        <v>311</v>
      </c>
      <c r="BY33" t="s">
        <v>318</v>
      </c>
      <c r="BZ33">
        <v>1</v>
      </c>
      <c r="CA33" t="s">
        <v>485</v>
      </c>
      <c r="CC33" t="s">
        <v>236</v>
      </c>
      <c r="CD33">
        <v>1</v>
      </c>
      <c r="CE33" t="s">
        <v>351</v>
      </c>
      <c r="CH33" t="s">
        <v>318</v>
      </c>
      <c r="CI33">
        <v>1</v>
      </c>
      <c r="CJ33" t="s">
        <v>484</v>
      </c>
      <c r="CM33" t="s">
        <v>318</v>
      </c>
      <c r="CN33">
        <v>1</v>
      </c>
      <c r="CO33" t="s">
        <v>535</v>
      </c>
      <c r="CR33" t="s">
        <v>305</v>
      </c>
      <c r="CS33">
        <v>1</v>
      </c>
      <c r="CT33" t="s">
        <v>641</v>
      </c>
      <c r="DB33" t="s">
        <v>221</v>
      </c>
      <c r="DC33">
        <v>1</v>
      </c>
      <c r="DD33" t="s">
        <v>291</v>
      </c>
      <c r="DF33" t="s">
        <v>318</v>
      </c>
      <c r="DG33">
        <v>1</v>
      </c>
      <c r="DH33" t="s">
        <v>288</v>
      </c>
      <c r="DK33" t="s">
        <v>318</v>
      </c>
      <c r="DL33">
        <v>1</v>
      </c>
      <c r="DM33" t="s">
        <v>315</v>
      </c>
      <c r="DP33" t="s">
        <v>318</v>
      </c>
      <c r="DQ33">
        <v>1</v>
      </c>
      <c r="DR33" t="s">
        <v>298</v>
      </c>
      <c r="DU33" t="s">
        <v>318</v>
      </c>
      <c r="DV33">
        <v>1</v>
      </c>
      <c r="DW33" t="s">
        <v>292</v>
      </c>
      <c r="ED33" t="s">
        <v>221</v>
      </c>
      <c r="EE33">
        <v>1</v>
      </c>
      <c r="EF33" t="s">
        <v>290</v>
      </c>
      <c r="EH33" t="s">
        <v>318</v>
      </c>
      <c r="EI33">
        <v>1</v>
      </c>
      <c r="EJ33" t="s">
        <v>310</v>
      </c>
      <c r="EM33" t="s">
        <v>318</v>
      </c>
      <c r="EN33">
        <v>1</v>
      </c>
      <c r="EO33" t="s">
        <v>315</v>
      </c>
      <c r="EQ33" t="s">
        <v>318</v>
      </c>
      <c r="ER33">
        <v>1</v>
      </c>
      <c r="ES33" t="s">
        <v>300</v>
      </c>
      <c r="EV33" t="s">
        <v>318</v>
      </c>
      <c r="EW33">
        <v>1</v>
      </c>
      <c r="EX33" t="s">
        <v>294</v>
      </c>
      <c r="FK33" s="81" t="s">
        <v>318</v>
      </c>
      <c r="FL33" s="81">
        <v>1</v>
      </c>
      <c r="FM33" s="81" t="s">
        <v>440</v>
      </c>
      <c r="FP33" s="81" t="s">
        <v>318</v>
      </c>
      <c r="FQ33" s="81">
        <v>1</v>
      </c>
      <c r="FR33" s="81" t="s">
        <v>407</v>
      </c>
      <c r="FU33" s="81" t="s">
        <v>309</v>
      </c>
      <c r="FV33" s="81">
        <v>1</v>
      </c>
      <c r="FW33" s="81" t="s">
        <v>631</v>
      </c>
      <c r="FZ33" s="81" t="s">
        <v>318</v>
      </c>
      <c r="GA33" s="81">
        <v>1</v>
      </c>
      <c r="GB33" s="81" t="s">
        <v>389</v>
      </c>
      <c r="GE33" s="81" t="s">
        <v>318</v>
      </c>
      <c r="GF33" s="81">
        <v>1</v>
      </c>
      <c r="GG33" s="81" t="s">
        <v>537</v>
      </c>
      <c r="GR33" s="81" t="s">
        <v>318</v>
      </c>
      <c r="GS33" s="81">
        <v>1</v>
      </c>
      <c r="GT33" s="81" t="s">
        <v>552</v>
      </c>
      <c r="GV33" s="81" t="s">
        <v>318</v>
      </c>
      <c r="GW33" s="81">
        <v>1</v>
      </c>
      <c r="GX33" s="81" t="s">
        <v>533</v>
      </c>
      <c r="GZ33" s="81" t="s">
        <v>318</v>
      </c>
      <c r="HA33" s="81">
        <v>1</v>
      </c>
      <c r="HB33" s="81" t="s">
        <v>475</v>
      </c>
      <c r="HD33" s="81" t="s">
        <v>318</v>
      </c>
      <c r="HE33" s="81">
        <v>1</v>
      </c>
      <c r="HF33" s="81" t="s">
        <v>473</v>
      </c>
      <c r="HH33" s="81" t="s">
        <v>318</v>
      </c>
      <c r="HI33" s="81">
        <v>1</v>
      </c>
      <c r="HJ33" s="81" t="s">
        <v>578</v>
      </c>
      <c r="HU33" t="s">
        <v>318</v>
      </c>
      <c r="HV33">
        <v>1</v>
      </c>
      <c r="HW33" t="s">
        <v>577</v>
      </c>
      <c r="HY33" t="s">
        <v>317</v>
      </c>
      <c r="HZ33">
        <v>1</v>
      </c>
      <c r="IA33" t="s">
        <v>584</v>
      </c>
      <c r="IC33" t="s">
        <v>318</v>
      </c>
      <c r="ID33">
        <v>1</v>
      </c>
      <c r="IE33" t="s">
        <v>510</v>
      </c>
      <c r="IG33" t="s">
        <v>318</v>
      </c>
      <c r="IH33">
        <v>1</v>
      </c>
      <c r="II33" t="s">
        <v>472</v>
      </c>
      <c r="IK33" t="s">
        <v>318</v>
      </c>
      <c r="IL33">
        <v>1</v>
      </c>
      <c r="IM33" t="s">
        <v>462</v>
      </c>
      <c r="IT33" s="81" t="s">
        <v>318</v>
      </c>
      <c r="IU33" s="81">
        <v>1</v>
      </c>
      <c r="IV33" s="81" t="s">
        <v>639</v>
      </c>
      <c r="IX33" s="81" t="s">
        <v>318</v>
      </c>
      <c r="IY33" s="81">
        <v>1</v>
      </c>
      <c r="IZ33" s="81" t="s">
        <v>638</v>
      </c>
      <c r="JB33" s="81" t="s">
        <v>317</v>
      </c>
      <c r="JC33" s="81">
        <v>1</v>
      </c>
      <c r="JD33" s="81" t="s">
        <v>637</v>
      </c>
      <c r="JF33" s="81" t="s">
        <v>380</v>
      </c>
      <c r="JG33" s="81">
        <v>1</v>
      </c>
      <c r="JH33" s="81" t="s">
        <v>636</v>
      </c>
      <c r="JJ33" s="81" t="s">
        <v>289</v>
      </c>
      <c r="JK33" s="81">
        <v>1</v>
      </c>
      <c r="JL33" s="81" t="s">
        <v>635</v>
      </c>
      <c r="JR33" s="81" t="s">
        <v>318</v>
      </c>
      <c r="JS33" s="81">
        <v>1</v>
      </c>
      <c r="JT33" s="81" t="s">
        <v>634</v>
      </c>
      <c r="JV33" s="81" t="s">
        <v>318</v>
      </c>
      <c r="JW33" s="81">
        <v>1</v>
      </c>
      <c r="JX33" s="81" t="s">
        <v>633</v>
      </c>
      <c r="JZ33" s="81" t="s">
        <v>318</v>
      </c>
      <c r="KA33" s="81">
        <v>1</v>
      </c>
      <c r="KB33" s="81" t="s">
        <v>643</v>
      </c>
      <c r="KD33" s="81" t="s">
        <v>380</v>
      </c>
      <c r="KE33" s="81">
        <v>1</v>
      </c>
      <c r="KF33" s="81" t="s">
        <v>632</v>
      </c>
      <c r="KH33" s="81" t="s">
        <v>305</v>
      </c>
      <c r="KI33" s="81">
        <v>1</v>
      </c>
      <c r="KJ33" s="81" t="s">
        <v>539</v>
      </c>
    </row>
    <row r="34" spans="5:296">
      <c r="E34" s="62"/>
      <c r="F34" s="62"/>
      <c r="G34" s="62"/>
      <c r="K34" t="s">
        <v>221</v>
      </c>
      <c r="L34">
        <v>1</v>
      </c>
      <c r="M34" t="s">
        <v>388</v>
      </c>
      <c r="P34" t="s">
        <v>318</v>
      </c>
      <c r="Q34">
        <v>1</v>
      </c>
      <c r="R34" t="s">
        <v>363</v>
      </c>
      <c r="U34" t="s">
        <v>221</v>
      </c>
      <c r="V34">
        <v>1</v>
      </c>
      <c r="W34" t="s">
        <v>374</v>
      </c>
      <c r="Z34" t="s">
        <v>221</v>
      </c>
      <c r="AA34">
        <v>1</v>
      </c>
      <c r="AB34" t="s">
        <v>457</v>
      </c>
      <c r="AE34" t="s">
        <v>221</v>
      </c>
      <c r="AF34">
        <v>1</v>
      </c>
      <c r="AG34" t="s">
        <v>446</v>
      </c>
      <c r="AN34" t="s">
        <v>221</v>
      </c>
      <c r="AO34">
        <v>1</v>
      </c>
      <c r="AP34" t="s">
        <v>421</v>
      </c>
      <c r="AS34" t="s">
        <v>221</v>
      </c>
      <c r="AT34">
        <v>1</v>
      </c>
      <c r="AU34" t="s">
        <v>373</v>
      </c>
      <c r="AX34" t="s">
        <v>221</v>
      </c>
      <c r="AY34">
        <v>1</v>
      </c>
      <c r="AZ34" t="s">
        <v>369</v>
      </c>
      <c r="BC34" t="s">
        <v>221</v>
      </c>
      <c r="BD34">
        <v>1</v>
      </c>
      <c r="BE34" t="s">
        <v>401</v>
      </c>
      <c r="BL34" t="s">
        <v>147</v>
      </c>
      <c r="BM34">
        <v>1</v>
      </c>
      <c r="BN34" t="s">
        <v>311</v>
      </c>
      <c r="BY34" t="s">
        <v>318</v>
      </c>
      <c r="BZ34">
        <v>1</v>
      </c>
      <c r="CA34" t="s">
        <v>476</v>
      </c>
      <c r="CC34" t="s">
        <v>236</v>
      </c>
      <c r="CD34">
        <v>1</v>
      </c>
      <c r="CE34" t="s">
        <v>351</v>
      </c>
      <c r="CH34" t="s">
        <v>318</v>
      </c>
      <c r="CI34">
        <v>1</v>
      </c>
      <c r="CJ34" t="s">
        <v>484</v>
      </c>
      <c r="CM34" t="s">
        <v>318</v>
      </c>
      <c r="CN34">
        <v>1</v>
      </c>
      <c r="CO34" t="s">
        <v>528</v>
      </c>
      <c r="CR34" t="s">
        <v>305</v>
      </c>
      <c r="CS34">
        <v>1</v>
      </c>
      <c r="CT34" t="s">
        <v>641</v>
      </c>
      <c r="DB34" t="s">
        <v>221</v>
      </c>
      <c r="DC34">
        <v>1</v>
      </c>
      <c r="DD34" t="s">
        <v>310</v>
      </c>
      <c r="DF34" t="s">
        <v>318</v>
      </c>
      <c r="DG34">
        <v>1</v>
      </c>
      <c r="DH34" t="s">
        <v>288</v>
      </c>
      <c r="DK34" t="s">
        <v>318</v>
      </c>
      <c r="DL34">
        <v>1</v>
      </c>
      <c r="DM34" t="s">
        <v>315</v>
      </c>
      <c r="DP34" t="s">
        <v>318</v>
      </c>
      <c r="DQ34">
        <v>1</v>
      </c>
      <c r="DR34" t="s">
        <v>298</v>
      </c>
      <c r="DU34" t="s">
        <v>318</v>
      </c>
      <c r="DV34">
        <v>1</v>
      </c>
      <c r="DW34" t="s">
        <v>312</v>
      </c>
      <c r="ED34" t="s">
        <v>318</v>
      </c>
      <c r="EE34">
        <v>1</v>
      </c>
      <c r="EF34" t="s">
        <v>291</v>
      </c>
      <c r="EH34" t="s">
        <v>318</v>
      </c>
      <c r="EI34">
        <v>1</v>
      </c>
      <c r="EJ34" t="s">
        <v>304</v>
      </c>
      <c r="EM34" t="s">
        <v>318</v>
      </c>
      <c r="EN34">
        <v>1</v>
      </c>
      <c r="EO34" t="s">
        <v>315</v>
      </c>
      <c r="EQ34" t="s">
        <v>318</v>
      </c>
      <c r="ER34">
        <v>1</v>
      </c>
      <c r="ES34" t="s">
        <v>300</v>
      </c>
      <c r="EV34" t="s">
        <v>318</v>
      </c>
      <c r="EW34">
        <v>1</v>
      </c>
      <c r="EX34" t="s">
        <v>294</v>
      </c>
      <c r="FK34" s="81" t="s">
        <v>318</v>
      </c>
      <c r="FL34" s="81">
        <v>1</v>
      </c>
      <c r="FM34" s="81" t="s">
        <v>440</v>
      </c>
      <c r="FP34" s="81" t="s">
        <v>318</v>
      </c>
      <c r="FQ34" s="81">
        <v>1</v>
      </c>
      <c r="FR34" s="81" t="s">
        <v>407</v>
      </c>
      <c r="FU34" s="81" t="s">
        <v>309</v>
      </c>
      <c r="FV34" s="81">
        <v>1</v>
      </c>
      <c r="FW34" s="81" t="s">
        <v>631</v>
      </c>
      <c r="FZ34" s="81" t="s">
        <v>318</v>
      </c>
      <c r="GA34" s="81">
        <v>1</v>
      </c>
      <c r="GB34" s="81" t="s">
        <v>389</v>
      </c>
      <c r="GE34" s="81" t="s">
        <v>318</v>
      </c>
      <c r="GF34" s="81">
        <v>1</v>
      </c>
      <c r="GG34" s="81" t="s">
        <v>537</v>
      </c>
      <c r="GR34" s="81" t="s">
        <v>318</v>
      </c>
      <c r="GS34" s="81">
        <v>1</v>
      </c>
      <c r="GT34" s="81" t="s">
        <v>538</v>
      </c>
      <c r="GV34" s="81" t="s">
        <v>318</v>
      </c>
      <c r="GW34" s="81">
        <v>1</v>
      </c>
      <c r="GX34" s="81" t="s">
        <v>533</v>
      </c>
      <c r="GZ34" s="81" t="s">
        <v>318</v>
      </c>
      <c r="HA34" s="81">
        <v>1</v>
      </c>
      <c r="HB34" s="81" t="s">
        <v>475</v>
      </c>
      <c r="HD34" s="81" t="s">
        <v>318</v>
      </c>
      <c r="HE34" s="81">
        <v>1</v>
      </c>
      <c r="HF34" s="81" t="s">
        <v>437</v>
      </c>
      <c r="HH34" s="81" t="s">
        <v>318</v>
      </c>
      <c r="HI34" s="81">
        <v>1</v>
      </c>
      <c r="HJ34" s="81" t="s">
        <v>578</v>
      </c>
      <c r="HU34" t="s">
        <v>318</v>
      </c>
      <c r="HV34">
        <v>1</v>
      </c>
      <c r="HW34" t="s">
        <v>577</v>
      </c>
      <c r="HY34" t="s">
        <v>317</v>
      </c>
      <c r="HZ34">
        <v>1</v>
      </c>
      <c r="IA34" t="s">
        <v>584</v>
      </c>
      <c r="IC34" t="s">
        <v>318</v>
      </c>
      <c r="ID34">
        <v>1</v>
      </c>
      <c r="IE34" t="s">
        <v>510</v>
      </c>
      <c r="IG34" t="s">
        <v>318</v>
      </c>
      <c r="IH34">
        <v>1</v>
      </c>
      <c r="II34" t="s">
        <v>472</v>
      </c>
      <c r="IK34" t="s">
        <v>318</v>
      </c>
      <c r="IL34">
        <v>1</v>
      </c>
      <c r="IM34" t="s">
        <v>462</v>
      </c>
      <c r="IT34" s="81" t="s">
        <v>318</v>
      </c>
      <c r="IU34" s="81">
        <v>1</v>
      </c>
      <c r="IV34" s="81" t="s">
        <v>639</v>
      </c>
      <c r="IX34" s="81" t="s">
        <v>318</v>
      </c>
      <c r="IY34" s="81">
        <v>1</v>
      </c>
      <c r="IZ34" s="81" t="s">
        <v>638</v>
      </c>
      <c r="JB34" s="81" t="s">
        <v>317</v>
      </c>
      <c r="JC34" s="81">
        <v>1</v>
      </c>
      <c r="JD34" s="81" t="s">
        <v>637</v>
      </c>
      <c r="JF34" s="81" t="s">
        <v>380</v>
      </c>
      <c r="JG34" s="81">
        <v>1</v>
      </c>
      <c r="JH34" s="81" t="s">
        <v>636</v>
      </c>
      <c r="JJ34" s="81" t="s">
        <v>289</v>
      </c>
      <c r="JK34" s="81">
        <v>1</v>
      </c>
      <c r="JL34" s="81" t="s">
        <v>635</v>
      </c>
      <c r="JR34" s="81" t="s">
        <v>318</v>
      </c>
      <c r="JS34" s="81">
        <v>1</v>
      </c>
      <c r="JT34" s="81" t="s">
        <v>634</v>
      </c>
      <c r="JV34" s="81" t="s">
        <v>318</v>
      </c>
      <c r="JW34" s="81">
        <v>1</v>
      </c>
      <c r="JX34" s="81" t="s">
        <v>633</v>
      </c>
      <c r="JZ34" s="81" t="s">
        <v>318</v>
      </c>
      <c r="KA34" s="81">
        <v>1</v>
      </c>
      <c r="KB34" s="81" t="s">
        <v>643</v>
      </c>
      <c r="KD34" s="81" t="s">
        <v>380</v>
      </c>
      <c r="KE34" s="81">
        <v>1</v>
      </c>
      <c r="KF34" s="81" t="s">
        <v>632</v>
      </c>
      <c r="KH34" s="81" t="s">
        <v>305</v>
      </c>
      <c r="KI34" s="81">
        <v>1</v>
      </c>
      <c r="KJ34" s="81" t="s">
        <v>539</v>
      </c>
    </row>
    <row r="35" spans="5:296">
      <c r="K35" t="s">
        <v>221</v>
      </c>
      <c r="L35">
        <v>1</v>
      </c>
      <c r="M35" t="s">
        <v>388</v>
      </c>
      <c r="P35" t="s">
        <v>318</v>
      </c>
      <c r="Q35">
        <v>1</v>
      </c>
      <c r="R35" t="s">
        <v>363</v>
      </c>
      <c r="U35" t="s">
        <v>221</v>
      </c>
      <c r="V35">
        <v>1</v>
      </c>
      <c r="W35" t="s">
        <v>370</v>
      </c>
      <c r="Z35" t="s">
        <v>221</v>
      </c>
      <c r="AA35">
        <v>1</v>
      </c>
      <c r="AB35" t="s">
        <v>457</v>
      </c>
      <c r="AE35" t="s">
        <v>221</v>
      </c>
      <c r="AF35">
        <v>1</v>
      </c>
      <c r="AG35" t="s">
        <v>446</v>
      </c>
      <c r="AN35" t="s">
        <v>221</v>
      </c>
      <c r="AO35">
        <v>1</v>
      </c>
      <c r="AP35" t="s">
        <v>421</v>
      </c>
      <c r="AS35" t="s">
        <v>221</v>
      </c>
      <c r="AT35">
        <v>1</v>
      </c>
      <c r="AU35" t="s">
        <v>373</v>
      </c>
      <c r="AX35" t="s">
        <v>221</v>
      </c>
      <c r="AY35">
        <v>1</v>
      </c>
      <c r="AZ35" t="s">
        <v>369</v>
      </c>
      <c r="BC35" t="s">
        <v>221</v>
      </c>
      <c r="BD35">
        <v>1</v>
      </c>
      <c r="BE35" t="s">
        <v>401</v>
      </c>
      <c r="BL35" t="s">
        <v>147</v>
      </c>
      <c r="BM35">
        <v>1</v>
      </c>
      <c r="BN35" t="s">
        <v>311</v>
      </c>
      <c r="BY35" t="s">
        <v>318</v>
      </c>
      <c r="BZ35">
        <v>1</v>
      </c>
      <c r="CA35" t="s">
        <v>476</v>
      </c>
      <c r="CC35" t="s">
        <v>236</v>
      </c>
      <c r="CD35">
        <v>1</v>
      </c>
      <c r="CE35" t="s">
        <v>351</v>
      </c>
      <c r="CH35" t="s">
        <v>318</v>
      </c>
      <c r="CI35">
        <v>1</v>
      </c>
      <c r="CJ35" t="s">
        <v>484</v>
      </c>
      <c r="CM35" t="s">
        <v>318</v>
      </c>
      <c r="CN35">
        <v>1</v>
      </c>
      <c r="CO35" t="s">
        <v>528</v>
      </c>
      <c r="CR35" t="s">
        <v>305</v>
      </c>
      <c r="CS35">
        <v>1</v>
      </c>
      <c r="CT35" t="s">
        <v>640</v>
      </c>
      <c r="DB35" t="s">
        <v>221</v>
      </c>
      <c r="DC35">
        <v>1</v>
      </c>
      <c r="DD35" t="s">
        <v>310</v>
      </c>
      <c r="DF35" t="s">
        <v>318</v>
      </c>
      <c r="DG35">
        <v>1</v>
      </c>
      <c r="DH35" t="s">
        <v>288</v>
      </c>
      <c r="DK35" t="s">
        <v>318</v>
      </c>
      <c r="DL35">
        <v>1</v>
      </c>
      <c r="DM35" t="s">
        <v>315</v>
      </c>
      <c r="DP35" t="s">
        <v>318</v>
      </c>
      <c r="DQ35">
        <v>1</v>
      </c>
      <c r="DR35" t="s">
        <v>298</v>
      </c>
      <c r="DU35" t="s">
        <v>318</v>
      </c>
      <c r="DV35">
        <v>1</v>
      </c>
      <c r="DW35" t="s">
        <v>312</v>
      </c>
      <c r="ED35" t="s">
        <v>318</v>
      </c>
      <c r="EE35">
        <v>1</v>
      </c>
      <c r="EF35" t="s">
        <v>333</v>
      </c>
      <c r="EH35" t="s">
        <v>318</v>
      </c>
      <c r="EI35">
        <v>1</v>
      </c>
      <c r="EJ35" t="s">
        <v>304</v>
      </c>
      <c r="EM35" t="s">
        <v>318</v>
      </c>
      <c r="EN35">
        <v>1</v>
      </c>
      <c r="EO35" t="s">
        <v>315</v>
      </c>
      <c r="EQ35" t="s">
        <v>318</v>
      </c>
      <c r="ER35">
        <v>1</v>
      </c>
      <c r="ES35" t="s">
        <v>300</v>
      </c>
      <c r="EV35" t="s">
        <v>318</v>
      </c>
      <c r="EW35">
        <v>1</v>
      </c>
      <c r="EX35" t="s">
        <v>294</v>
      </c>
      <c r="FK35" s="81" t="s">
        <v>318</v>
      </c>
      <c r="FL35" s="81">
        <v>1</v>
      </c>
      <c r="FM35" s="81" t="s">
        <v>440</v>
      </c>
      <c r="FP35" s="81" t="s">
        <v>318</v>
      </c>
      <c r="FQ35" s="81">
        <v>1</v>
      </c>
      <c r="FR35" s="81" t="s">
        <v>407</v>
      </c>
      <c r="FU35" s="81" t="s">
        <v>309</v>
      </c>
      <c r="FV35" s="81">
        <v>1</v>
      </c>
      <c r="FW35" s="81" t="s">
        <v>631</v>
      </c>
      <c r="FZ35" s="81" t="s">
        <v>318</v>
      </c>
      <c r="GA35" s="81">
        <v>1</v>
      </c>
      <c r="GB35" s="81" t="s">
        <v>389</v>
      </c>
      <c r="GE35" s="81" t="s">
        <v>318</v>
      </c>
      <c r="GF35" s="81">
        <v>1</v>
      </c>
      <c r="GG35" s="81" t="s">
        <v>537</v>
      </c>
      <c r="GR35" s="81" t="s">
        <v>318</v>
      </c>
      <c r="GS35" s="81">
        <v>1</v>
      </c>
      <c r="GT35" s="81" t="s">
        <v>538</v>
      </c>
      <c r="GV35" s="81" t="s">
        <v>318</v>
      </c>
      <c r="GW35" s="81">
        <v>1</v>
      </c>
      <c r="GX35" s="81" t="s">
        <v>533</v>
      </c>
      <c r="GZ35" s="81" t="s">
        <v>318</v>
      </c>
      <c r="HA35" s="81">
        <v>1</v>
      </c>
      <c r="HB35" s="81" t="s">
        <v>475</v>
      </c>
      <c r="HD35" s="81" t="s">
        <v>318</v>
      </c>
      <c r="HE35" s="81">
        <v>1</v>
      </c>
      <c r="HF35" s="81" t="s">
        <v>437</v>
      </c>
      <c r="HH35" s="81" t="s">
        <v>318</v>
      </c>
      <c r="HI35" s="81">
        <v>1</v>
      </c>
      <c r="HJ35" s="81" t="s">
        <v>578</v>
      </c>
      <c r="HU35" t="s">
        <v>318</v>
      </c>
      <c r="HV35">
        <v>1</v>
      </c>
      <c r="HW35" t="s">
        <v>577</v>
      </c>
      <c r="HY35" t="s">
        <v>317</v>
      </c>
      <c r="HZ35">
        <v>1</v>
      </c>
      <c r="IA35" t="s">
        <v>584</v>
      </c>
      <c r="IC35" t="s">
        <v>318</v>
      </c>
      <c r="ID35">
        <v>1</v>
      </c>
      <c r="IE35" t="s">
        <v>510</v>
      </c>
      <c r="IG35" t="s">
        <v>318</v>
      </c>
      <c r="IH35">
        <v>1</v>
      </c>
      <c r="II35" t="s">
        <v>472</v>
      </c>
      <c r="IK35" t="s">
        <v>318</v>
      </c>
      <c r="IL35">
        <v>1</v>
      </c>
      <c r="IM35" t="s">
        <v>462</v>
      </c>
      <c r="IT35" s="81" t="s">
        <v>318</v>
      </c>
      <c r="IU35" s="81">
        <v>1</v>
      </c>
      <c r="IV35" s="81" t="s">
        <v>639</v>
      </c>
      <c r="IX35" s="81" t="s">
        <v>318</v>
      </c>
      <c r="IY35" s="81">
        <v>1</v>
      </c>
      <c r="IZ35" s="81" t="s">
        <v>638</v>
      </c>
      <c r="JB35" s="81" t="s">
        <v>317</v>
      </c>
      <c r="JC35" s="81">
        <v>1</v>
      </c>
      <c r="JD35" s="81" t="s">
        <v>637</v>
      </c>
      <c r="JF35" s="81" t="s">
        <v>380</v>
      </c>
      <c r="JG35" s="81">
        <v>1</v>
      </c>
      <c r="JH35" s="81" t="s">
        <v>636</v>
      </c>
      <c r="JJ35" s="81" t="s">
        <v>289</v>
      </c>
      <c r="JK35" s="81">
        <v>1</v>
      </c>
      <c r="JL35" s="81" t="s">
        <v>635</v>
      </c>
      <c r="JR35" s="81" t="s">
        <v>318</v>
      </c>
      <c r="JS35" s="81">
        <v>1</v>
      </c>
      <c r="JT35" s="81" t="s">
        <v>634</v>
      </c>
      <c r="JV35" s="81" t="s">
        <v>318</v>
      </c>
      <c r="JW35" s="81">
        <v>1</v>
      </c>
      <c r="JX35" s="81" t="s">
        <v>633</v>
      </c>
      <c r="JZ35" s="81" t="s">
        <v>318</v>
      </c>
      <c r="KA35" s="81">
        <v>1</v>
      </c>
      <c r="KB35" s="81" t="s">
        <v>643</v>
      </c>
      <c r="KD35" s="81" t="s">
        <v>380</v>
      </c>
      <c r="KE35" s="81">
        <v>1</v>
      </c>
      <c r="KF35" s="81" t="s">
        <v>632</v>
      </c>
      <c r="KH35" s="81" t="s">
        <v>305</v>
      </c>
      <c r="KI35" s="81">
        <v>1</v>
      </c>
      <c r="KJ35" s="81" t="s">
        <v>539</v>
      </c>
    </row>
    <row r="36" spans="5:296">
      <c r="K36" t="s">
        <v>221</v>
      </c>
      <c r="L36">
        <v>1</v>
      </c>
      <c r="M36" t="s">
        <v>388</v>
      </c>
      <c r="P36" t="s">
        <v>318</v>
      </c>
      <c r="Q36">
        <v>1</v>
      </c>
      <c r="R36" t="s">
        <v>363</v>
      </c>
      <c r="U36" t="s">
        <v>221</v>
      </c>
      <c r="V36">
        <v>1</v>
      </c>
      <c r="W36" t="s">
        <v>370</v>
      </c>
      <c r="Z36" t="s">
        <v>221</v>
      </c>
      <c r="AA36">
        <v>1</v>
      </c>
      <c r="AB36" t="s">
        <v>457</v>
      </c>
      <c r="AE36" t="s">
        <v>221</v>
      </c>
      <c r="AF36">
        <v>1</v>
      </c>
      <c r="AG36" t="s">
        <v>446</v>
      </c>
      <c r="AN36" t="s">
        <v>221</v>
      </c>
      <c r="AO36">
        <v>1</v>
      </c>
      <c r="AP36" t="s">
        <v>421</v>
      </c>
      <c r="AS36" t="s">
        <v>221</v>
      </c>
      <c r="AT36">
        <v>1</v>
      </c>
      <c r="AU36" t="s">
        <v>373</v>
      </c>
      <c r="AX36" t="s">
        <v>221</v>
      </c>
      <c r="AY36">
        <v>1</v>
      </c>
      <c r="AZ36" t="s">
        <v>369</v>
      </c>
      <c r="BC36" t="s">
        <v>221</v>
      </c>
      <c r="BD36">
        <v>1</v>
      </c>
      <c r="BE36" t="s">
        <v>387</v>
      </c>
      <c r="BL36" t="s">
        <v>147</v>
      </c>
      <c r="BM36">
        <v>1</v>
      </c>
      <c r="BN36" t="s">
        <v>311</v>
      </c>
      <c r="BY36" t="s">
        <v>318</v>
      </c>
      <c r="BZ36">
        <v>1</v>
      </c>
      <c r="CA36" t="s">
        <v>460</v>
      </c>
      <c r="CC36" t="s">
        <v>236</v>
      </c>
      <c r="CD36">
        <v>1</v>
      </c>
      <c r="CE36" t="s">
        <v>344</v>
      </c>
      <c r="CH36" t="s">
        <v>318</v>
      </c>
      <c r="CI36">
        <v>1</v>
      </c>
      <c r="CJ36" t="s">
        <v>484</v>
      </c>
      <c r="CM36" t="s">
        <v>318</v>
      </c>
      <c r="CN36">
        <v>1</v>
      </c>
      <c r="CO36" t="s">
        <v>528</v>
      </c>
      <c r="CR36" t="s">
        <v>289</v>
      </c>
      <c r="CS36">
        <v>1</v>
      </c>
      <c r="CT36" t="s">
        <v>641</v>
      </c>
      <c r="DB36" t="s">
        <v>318</v>
      </c>
      <c r="DC36">
        <v>1</v>
      </c>
      <c r="DD36" t="s">
        <v>306</v>
      </c>
      <c r="DF36" t="s">
        <v>318</v>
      </c>
      <c r="DG36">
        <v>1</v>
      </c>
      <c r="DH36" t="s">
        <v>288</v>
      </c>
      <c r="DK36" t="s">
        <v>318</v>
      </c>
      <c r="DL36">
        <v>1</v>
      </c>
      <c r="DM36" t="s">
        <v>315</v>
      </c>
      <c r="DP36" t="s">
        <v>318</v>
      </c>
      <c r="DQ36">
        <v>1</v>
      </c>
      <c r="DR36" t="s">
        <v>298</v>
      </c>
      <c r="DU36" t="s">
        <v>318</v>
      </c>
      <c r="DV36">
        <v>1</v>
      </c>
      <c r="DW36" t="s">
        <v>312</v>
      </c>
      <c r="ED36" t="s">
        <v>318</v>
      </c>
      <c r="EE36">
        <v>1</v>
      </c>
      <c r="EF36" t="s">
        <v>333</v>
      </c>
      <c r="EH36" t="s">
        <v>318</v>
      </c>
      <c r="EI36">
        <v>1</v>
      </c>
      <c r="EJ36" t="s">
        <v>304</v>
      </c>
      <c r="EM36" t="s">
        <v>318</v>
      </c>
      <c r="EN36">
        <v>1</v>
      </c>
      <c r="EO36" t="s">
        <v>315</v>
      </c>
      <c r="EQ36" t="s">
        <v>318</v>
      </c>
      <c r="ER36">
        <v>1</v>
      </c>
      <c r="ES36" t="s">
        <v>300</v>
      </c>
      <c r="EV36" t="s">
        <v>318</v>
      </c>
      <c r="EW36">
        <v>1</v>
      </c>
      <c r="EX36" t="s">
        <v>294</v>
      </c>
      <c r="FK36" s="81" t="s">
        <v>318</v>
      </c>
      <c r="FL36" s="81">
        <v>1</v>
      </c>
      <c r="FM36" s="81" t="s">
        <v>440</v>
      </c>
      <c r="FP36" s="81" t="s">
        <v>318</v>
      </c>
      <c r="FQ36" s="81">
        <v>1</v>
      </c>
      <c r="FR36" s="81" t="s">
        <v>407</v>
      </c>
      <c r="FU36" s="81" t="s">
        <v>309</v>
      </c>
      <c r="FV36" s="81">
        <v>1</v>
      </c>
      <c r="FW36" s="81" t="s">
        <v>631</v>
      </c>
      <c r="FZ36" s="81" t="s">
        <v>318</v>
      </c>
      <c r="GA36" s="81">
        <v>1</v>
      </c>
      <c r="GB36" s="81" t="s">
        <v>389</v>
      </c>
      <c r="GE36" s="81" t="s">
        <v>318</v>
      </c>
      <c r="GF36" s="81">
        <v>1</v>
      </c>
      <c r="GG36" s="81" t="s">
        <v>537</v>
      </c>
      <c r="GR36" s="81" t="s">
        <v>318</v>
      </c>
      <c r="GS36" s="81">
        <v>1</v>
      </c>
      <c r="GT36" s="81" t="s">
        <v>538</v>
      </c>
      <c r="GV36" s="81" t="s">
        <v>318</v>
      </c>
      <c r="GW36" s="81">
        <v>1</v>
      </c>
      <c r="GX36" s="81" t="s">
        <v>533</v>
      </c>
      <c r="GZ36" s="81" t="s">
        <v>318</v>
      </c>
      <c r="HA36" s="81">
        <v>1</v>
      </c>
      <c r="HB36" s="81" t="s">
        <v>475</v>
      </c>
      <c r="HD36" s="81" t="s">
        <v>318</v>
      </c>
      <c r="HE36" s="81">
        <v>1</v>
      </c>
      <c r="HF36" s="81" t="s">
        <v>437</v>
      </c>
      <c r="HH36" s="81" t="s">
        <v>318</v>
      </c>
      <c r="HI36" s="81">
        <v>1</v>
      </c>
      <c r="HJ36" s="81" t="s">
        <v>578</v>
      </c>
      <c r="HU36" t="s">
        <v>318</v>
      </c>
      <c r="HV36">
        <v>1</v>
      </c>
      <c r="HW36" t="s">
        <v>577</v>
      </c>
      <c r="HY36" t="s">
        <v>317</v>
      </c>
      <c r="HZ36">
        <v>1</v>
      </c>
      <c r="IA36" t="s">
        <v>584</v>
      </c>
      <c r="IC36" t="s">
        <v>318</v>
      </c>
      <c r="ID36">
        <v>1</v>
      </c>
      <c r="IE36" t="s">
        <v>510</v>
      </c>
      <c r="IG36" t="s">
        <v>318</v>
      </c>
      <c r="IH36">
        <v>1</v>
      </c>
      <c r="II36" t="s">
        <v>472</v>
      </c>
      <c r="IK36" t="s">
        <v>318</v>
      </c>
      <c r="IL36">
        <v>1</v>
      </c>
      <c r="IM36" t="s">
        <v>462</v>
      </c>
      <c r="IT36" s="81" t="s">
        <v>318</v>
      </c>
      <c r="IU36" s="81">
        <v>1</v>
      </c>
      <c r="IV36" s="81" t="s">
        <v>639</v>
      </c>
      <c r="IX36" s="81" t="s">
        <v>318</v>
      </c>
      <c r="IY36" s="81">
        <v>1</v>
      </c>
      <c r="IZ36" s="81" t="s">
        <v>638</v>
      </c>
      <c r="JB36" s="81" t="s">
        <v>317</v>
      </c>
      <c r="JC36" s="81">
        <v>1</v>
      </c>
      <c r="JD36" s="81" t="s">
        <v>637</v>
      </c>
      <c r="JF36" s="81" t="s">
        <v>380</v>
      </c>
      <c r="JG36" s="81">
        <v>1</v>
      </c>
      <c r="JH36" s="81" t="s">
        <v>636</v>
      </c>
      <c r="JJ36" s="81" t="s">
        <v>289</v>
      </c>
      <c r="JK36" s="81">
        <v>1</v>
      </c>
      <c r="JL36" s="81" t="s">
        <v>635</v>
      </c>
      <c r="JR36" s="81" t="s">
        <v>318</v>
      </c>
      <c r="JS36" s="81">
        <v>1</v>
      </c>
      <c r="JT36" s="81" t="s">
        <v>634</v>
      </c>
      <c r="JV36" s="81" t="s">
        <v>318</v>
      </c>
      <c r="JW36" s="81">
        <v>1</v>
      </c>
      <c r="JX36" s="81" t="s">
        <v>633</v>
      </c>
      <c r="JZ36" s="81" t="s">
        <v>318</v>
      </c>
      <c r="KA36" s="81">
        <v>1</v>
      </c>
      <c r="KB36" s="81" t="s">
        <v>643</v>
      </c>
      <c r="KD36" s="81" t="s">
        <v>380</v>
      </c>
      <c r="KE36" s="81">
        <v>1</v>
      </c>
      <c r="KF36" s="81" t="s">
        <v>632</v>
      </c>
      <c r="KH36" s="81" t="s">
        <v>305</v>
      </c>
      <c r="KI36" s="81">
        <v>1</v>
      </c>
      <c r="KJ36" s="81" t="s">
        <v>539</v>
      </c>
    </row>
    <row r="37" spans="5:296">
      <c r="K37" t="s">
        <v>221</v>
      </c>
      <c r="L37">
        <v>1</v>
      </c>
      <c r="M37" t="s">
        <v>388</v>
      </c>
      <c r="P37" t="s">
        <v>318</v>
      </c>
      <c r="Q37">
        <v>1</v>
      </c>
      <c r="R37" t="s">
        <v>363</v>
      </c>
      <c r="U37" t="s">
        <v>221</v>
      </c>
      <c r="V37">
        <v>1</v>
      </c>
      <c r="W37" t="s">
        <v>370</v>
      </c>
      <c r="Z37" t="s">
        <v>221</v>
      </c>
      <c r="AA37">
        <v>1</v>
      </c>
      <c r="AB37" t="s">
        <v>457</v>
      </c>
      <c r="AE37" t="s">
        <v>221</v>
      </c>
      <c r="AF37">
        <v>1</v>
      </c>
      <c r="AG37" t="s">
        <v>425</v>
      </c>
      <c r="AN37" t="s">
        <v>221</v>
      </c>
      <c r="AO37">
        <v>1</v>
      </c>
      <c r="AP37" t="s">
        <v>421</v>
      </c>
      <c r="AS37" t="s">
        <v>221</v>
      </c>
      <c r="AT37">
        <v>1</v>
      </c>
      <c r="AU37" t="s">
        <v>373</v>
      </c>
      <c r="AX37" t="s">
        <v>221</v>
      </c>
      <c r="AY37">
        <v>1</v>
      </c>
      <c r="AZ37" t="s">
        <v>369</v>
      </c>
      <c r="BC37" t="s">
        <v>221</v>
      </c>
      <c r="BD37">
        <v>1</v>
      </c>
      <c r="BE37" t="s">
        <v>387</v>
      </c>
      <c r="BL37" t="s">
        <v>147</v>
      </c>
      <c r="BM37">
        <v>1</v>
      </c>
      <c r="BN37" t="s">
        <v>290</v>
      </c>
      <c r="BY37" t="s">
        <v>318</v>
      </c>
      <c r="BZ37">
        <v>1</v>
      </c>
      <c r="CA37" t="s">
        <v>460</v>
      </c>
      <c r="CC37" t="s">
        <v>236</v>
      </c>
      <c r="CD37">
        <v>1</v>
      </c>
      <c r="CE37" t="s">
        <v>344</v>
      </c>
      <c r="CH37" t="s">
        <v>318</v>
      </c>
      <c r="CI37">
        <v>1</v>
      </c>
      <c r="CJ37" t="s">
        <v>484</v>
      </c>
      <c r="CM37" t="s">
        <v>318</v>
      </c>
      <c r="CN37">
        <v>1</v>
      </c>
      <c r="CO37" t="s">
        <v>528</v>
      </c>
      <c r="CR37" t="s">
        <v>289</v>
      </c>
      <c r="CS37">
        <v>1</v>
      </c>
      <c r="CT37" t="s">
        <v>641</v>
      </c>
      <c r="DB37" t="s">
        <v>318</v>
      </c>
      <c r="DC37">
        <v>1</v>
      </c>
      <c r="DD37" t="s">
        <v>306</v>
      </c>
      <c r="DF37" t="s">
        <v>318</v>
      </c>
      <c r="DG37">
        <v>1</v>
      </c>
      <c r="DH37" t="s">
        <v>288</v>
      </c>
      <c r="DK37" t="s">
        <v>318</v>
      </c>
      <c r="DL37">
        <v>1</v>
      </c>
      <c r="DM37" t="s">
        <v>315</v>
      </c>
      <c r="DP37" t="s">
        <v>318</v>
      </c>
      <c r="DQ37">
        <v>1</v>
      </c>
      <c r="DR37" t="s">
        <v>298</v>
      </c>
      <c r="DU37" t="s">
        <v>318</v>
      </c>
      <c r="DV37">
        <v>1</v>
      </c>
      <c r="DW37" t="s">
        <v>312</v>
      </c>
      <c r="ED37" t="s">
        <v>318</v>
      </c>
      <c r="EE37">
        <v>1</v>
      </c>
      <c r="EF37" t="s">
        <v>333</v>
      </c>
      <c r="EH37" t="s">
        <v>318</v>
      </c>
      <c r="EI37">
        <v>1</v>
      </c>
      <c r="EJ37" t="s">
        <v>304</v>
      </c>
      <c r="EM37" t="s">
        <v>318</v>
      </c>
      <c r="EN37">
        <v>1</v>
      </c>
      <c r="EO37" t="s">
        <v>315</v>
      </c>
      <c r="EQ37" t="s">
        <v>318</v>
      </c>
      <c r="ER37">
        <v>1</v>
      </c>
      <c r="ES37" t="s">
        <v>300</v>
      </c>
      <c r="EV37" t="s">
        <v>318</v>
      </c>
      <c r="EW37">
        <v>1</v>
      </c>
      <c r="EX37" t="s">
        <v>294</v>
      </c>
      <c r="FK37" s="81" t="s">
        <v>318</v>
      </c>
      <c r="FL37" s="81">
        <v>1</v>
      </c>
      <c r="FM37" s="81" t="s">
        <v>422</v>
      </c>
      <c r="FP37" s="81" t="s">
        <v>318</v>
      </c>
      <c r="FQ37" s="81">
        <v>1</v>
      </c>
      <c r="FR37" s="81" t="s">
        <v>407</v>
      </c>
      <c r="FU37" s="81" t="s">
        <v>309</v>
      </c>
      <c r="FV37" s="81">
        <v>1</v>
      </c>
      <c r="FW37" s="81" t="s">
        <v>631</v>
      </c>
      <c r="FZ37" s="81" t="s">
        <v>318</v>
      </c>
      <c r="GA37" s="81">
        <v>1</v>
      </c>
      <c r="GB37" s="81" t="s">
        <v>389</v>
      </c>
      <c r="GE37" s="81" t="s">
        <v>318</v>
      </c>
      <c r="GF37" s="81">
        <v>1</v>
      </c>
      <c r="GG37" s="81" t="s">
        <v>537</v>
      </c>
      <c r="GR37" s="81" t="s">
        <v>318</v>
      </c>
      <c r="GS37" s="81">
        <v>1</v>
      </c>
      <c r="GT37" s="81" t="s">
        <v>538</v>
      </c>
      <c r="GV37" s="81" t="s">
        <v>318</v>
      </c>
      <c r="GW37" s="81">
        <v>1</v>
      </c>
      <c r="GX37" s="81" t="s">
        <v>496</v>
      </c>
      <c r="GZ37" s="81" t="s">
        <v>318</v>
      </c>
      <c r="HA37" s="81">
        <v>1</v>
      </c>
      <c r="HB37" s="81" t="s">
        <v>475</v>
      </c>
      <c r="HD37" s="81" t="s">
        <v>318</v>
      </c>
      <c r="HE37" s="81">
        <v>1</v>
      </c>
      <c r="HF37" s="81" t="s">
        <v>437</v>
      </c>
      <c r="HH37" s="81" t="s">
        <v>318</v>
      </c>
      <c r="HI37" s="81">
        <v>1</v>
      </c>
      <c r="HJ37" s="81" t="s">
        <v>578</v>
      </c>
      <c r="HU37" t="s">
        <v>318</v>
      </c>
      <c r="HV37">
        <v>1</v>
      </c>
      <c r="HW37" t="s">
        <v>559</v>
      </c>
      <c r="HY37" t="s">
        <v>317</v>
      </c>
      <c r="HZ37">
        <v>1</v>
      </c>
      <c r="IA37" t="s">
        <v>584</v>
      </c>
      <c r="IC37" t="s">
        <v>318</v>
      </c>
      <c r="ID37">
        <v>1</v>
      </c>
      <c r="IE37" t="s">
        <v>510</v>
      </c>
      <c r="IG37" t="s">
        <v>318</v>
      </c>
      <c r="IH37">
        <v>1</v>
      </c>
      <c r="II37" t="s">
        <v>433</v>
      </c>
      <c r="IK37" t="s">
        <v>318</v>
      </c>
      <c r="IL37">
        <v>1</v>
      </c>
      <c r="IM37" t="s">
        <v>462</v>
      </c>
      <c r="IT37" s="81" t="s">
        <v>318</v>
      </c>
      <c r="IU37" s="81">
        <v>1</v>
      </c>
      <c r="IV37" s="81" t="s">
        <v>639</v>
      </c>
      <c r="IX37" s="81" t="s">
        <v>318</v>
      </c>
      <c r="IY37" s="81">
        <v>1</v>
      </c>
      <c r="IZ37" s="81" t="s">
        <v>638</v>
      </c>
      <c r="JB37" s="81" t="s">
        <v>317</v>
      </c>
      <c r="JC37" s="81">
        <v>1</v>
      </c>
      <c r="JD37" s="81" t="s">
        <v>637</v>
      </c>
      <c r="JF37" s="81" t="s">
        <v>380</v>
      </c>
      <c r="JG37" s="81">
        <v>1</v>
      </c>
      <c r="JH37" s="81" t="s">
        <v>636</v>
      </c>
      <c r="JJ37" s="81" t="s">
        <v>289</v>
      </c>
      <c r="JK37" s="81">
        <v>1</v>
      </c>
      <c r="JL37" s="81" t="s">
        <v>635</v>
      </c>
      <c r="JR37" s="81" t="s">
        <v>318</v>
      </c>
      <c r="JS37" s="81">
        <v>1</v>
      </c>
      <c r="JT37" s="81" t="s">
        <v>634</v>
      </c>
      <c r="JV37" s="81" t="s">
        <v>318</v>
      </c>
      <c r="JW37" s="81">
        <v>1</v>
      </c>
      <c r="JX37" s="81" t="s">
        <v>633</v>
      </c>
      <c r="JZ37" s="81" t="s">
        <v>318</v>
      </c>
      <c r="KA37" s="81">
        <v>1</v>
      </c>
      <c r="KB37" s="81" t="s">
        <v>643</v>
      </c>
      <c r="KD37" s="81" t="s">
        <v>380</v>
      </c>
      <c r="KE37" s="81">
        <v>1</v>
      </c>
      <c r="KF37" s="81" t="s">
        <v>632</v>
      </c>
      <c r="KH37" s="81" t="s">
        <v>305</v>
      </c>
      <c r="KI37" s="81">
        <v>1</v>
      </c>
      <c r="KJ37" s="81" t="s">
        <v>539</v>
      </c>
    </row>
    <row r="38" spans="5:296">
      <c r="K38" t="s">
        <v>221</v>
      </c>
      <c r="L38">
        <v>1</v>
      </c>
      <c r="M38" t="s">
        <v>386</v>
      </c>
      <c r="P38" t="s">
        <v>318</v>
      </c>
      <c r="Q38">
        <v>1</v>
      </c>
      <c r="R38" t="s">
        <v>363</v>
      </c>
      <c r="U38" t="s">
        <v>221</v>
      </c>
      <c r="V38">
        <v>1</v>
      </c>
      <c r="W38" t="s">
        <v>370</v>
      </c>
      <c r="Z38" t="s">
        <v>221</v>
      </c>
      <c r="AA38">
        <v>1</v>
      </c>
      <c r="AB38" t="s">
        <v>531</v>
      </c>
      <c r="AE38" t="s">
        <v>221</v>
      </c>
      <c r="AF38">
        <v>1</v>
      </c>
      <c r="AG38" t="s">
        <v>425</v>
      </c>
      <c r="AN38" t="s">
        <v>221</v>
      </c>
      <c r="AO38">
        <v>1</v>
      </c>
      <c r="AP38" t="s">
        <v>421</v>
      </c>
      <c r="AS38" t="s">
        <v>221</v>
      </c>
      <c r="AT38">
        <v>1</v>
      </c>
      <c r="AU38" t="s">
        <v>373</v>
      </c>
      <c r="AX38" t="s">
        <v>221</v>
      </c>
      <c r="AY38">
        <v>1</v>
      </c>
      <c r="AZ38" t="s">
        <v>369</v>
      </c>
      <c r="BC38" t="s">
        <v>221</v>
      </c>
      <c r="BD38">
        <v>1</v>
      </c>
      <c r="BE38" t="s">
        <v>387</v>
      </c>
      <c r="BL38" t="s">
        <v>147</v>
      </c>
      <c r="BM38">
        <v>1</v>
      </c>
      <c r="BN38" t="s">
        <v>290</v>
      </c>
      <c r="BY38" t="s">
        <v>318</v>
      </c>
      <c r="BZ38">
        <v>1</v>
      </c>
      <c r="CA38" t="s">
        <v>460</v>
      </c>
      <c r="CC38" t="s">
        <v>236</v>
      </c>
      <c r="CD38">
        <v>1</v>
      </c>
      <c r="CE38" t="s">
        <v>344</v>
      </c>
      <c r="CH38" t="s">
        <v>318</v>
      </c>
      <c r="CI38">
        <v>1</v>
      </c>
      <c r="CJ38" t="s">
        <v>484</v>
      </c>
      <c r="CM38" t="s">
        <v>318</v>
      </c>
      <c r="CN38">
        <v>1</v>
      </c>
      <c r="CO38" t="s">
        <v>528</v>
      </c>
      <c r="CR38" t="s">
        <v>289</v>
      </c>
      <c r="CS38">
        <v>1</v>
      </c>
      <c r="CT38" t="s">
        <v>641</v>
      </c>
      <c r="DB38" t="s">
        <v>318</v>
      </c>
      <c r="DC38">
        <v>1</v>
      </c>
      <c r="DD38" t="s">
        <v>306</v>
      </c>
      <c r="DF38" t="s">
        <v>318</v>
      </c>
      <c r="DG38">
        <v>1</v>
      </c>
      <c r="DH38" t="s">
        <v>288</v>
      </c>
      <c r="DK38" t="s">
        <v>318</v>
      </c>
      <c r="DL38">
        <v>1</v>
      </c>
      <c r="DM38" t="s">
        <v>315</v>
      </c>
      <c r="DP38" t="s">
        <v>318</v>
      </c>
      <c r="DQ38">
        <v>1</v>
      </c>
      <c r="DR38" t="s">
        <v>298</v>
      </c>
      <c r="DU38" t="s">
        <v>318</v>
      </c>
      <c r="DV38">
        <v>1</v>
      </c>
      <c r="DW38" t="s">
        <v>312</v>
      </c>
      <c r="ED38" t="s">
        <v>318</v>
      </c>
      <c r="EE38">
        <v>1</v>
      </c>
      <c r="EF38" t="s">
        <v>333</v>
      </c>
      <c r="EH38" t="s">
        <v>318</v>
      </c>
      <c r="EI38">
        <v>1</v>
      </c>
      <c r="EJ38" t="s">
        <v>304</v>
      </c>
      <c r="EM38" t="s">
        <v>318</v>
      </c>
      <c r="EN38">
        <v>1</v>
      </c>
      <c r="EO38" t="s">
        <v>315</v>
      </c>
      <c r="EQ38" t="s">
        <v>318</v>
      </c>
      <c r="ER38">
        <v>1</v>
      </c>
      <c r="ES38" t="s">
        <v>300</v>
      </c>
      <c r="EV38" t="s">
        <v>318</v>
      </c>
      <c r="EW38">
        <v>1</v>
      </c>
      <c r="EX38" t="s">
        <v>294</v>
      </c>
      <c r="FK38" s="81" t="s">
        <v>318</v>
      </c>
      <c r="FL38" s="81">
        <v>1</v>
      </c>
      <c r="FM38" s="81" t="s">
        <v>422</v>
      </c>
      <c r="FP38" s="81" t="s">
        <v>317</v>
      </c>
      <c r="FQ38" s="81">
        <v>1</v>
      </c>
      <c r="FR38" s="81" t="s">
        <v>504</v>
      </c>
      <c r="FU38" s="81" t="s">
        <v>309</v>
      </c>
      <c r="FV38" s="81">
        <v>1</v>
      </c>
      <c r="FW38" s="81" t="s">
        <v>631</v>
      </c>
      <c r="FZ38" s="81" t="s">
        <v>318</v>
      </c>
      <c r="GA38" s="81">
        <v>1</v>
      </c>
      <c r="GB38" s="81" t="s">
        <v>389</v>
      </c>
      <c r="GE38" s="81" t="s">
        <v>318</v>
      </c>
      <c r="GF38" s="81">
        <v>1</v>
      </c>
      <c r="GG38" s="81" t="s">
        <v>537</v>
      </c>
      <c r="GR38" s="81" t="s">
        <v>318</v>
      </c>
      <c r="GS38" s="81">
        <v>1</v>
      </c>
      <c r="GT38" s="81" t="s">
        <v>538</v>
      </c>
      <c r="GV38" s="81" t="s">
        <v>318</v>
      </c>
      <c r="GW38" s="81">
        <v>1</v>
      </c>
      <c r="GX38" s="81" t="s">
        <v>496</v>
      </c>
      <c r="GZ38" s="81" t="s">
        <v>318</v>
      </c>
      <c r="HA38" s="81">
        <v>1</v>
      </c>
      <c r="HB38" s="81" t="s">
        <v>475</v>
      </c>
      <c r="HD38" s="81" t="s">
        <v>318</v>
      </c>
      <c r="HE38" s="81">
        <v>1</v>
      </c>
      <c r="HF38" s="81" t="s">
        <v>437</v>
      </c>
      <c r="HH38" s="81" t="s">
        <v>318</v>
      </c>
      <c r="HI38" s="81">
        <v>1</v>
      </c>
      <c r="HJ38" s="81" t="s">
        <v>578</v>
      </c>
      <c r="HU38" t="s">
        <v>318</v>
      </c>
      <c r="HV38">
        <v>1</v>
      </c>
      <c r="HW38" t="s">
        <v>559</v>
      </c>
      <c r="HY38" t="s">
        <v>317</v>
      </c>
      <c r="HZ38">
        <v>1</v>
      </c>
      <c r="IA38" t="s">
        <v>584</v>
      </c>
      <c r="IC38" t="s">
        <v>318</v>
      </c>
      <c r="ID38">
        <v>1</v>
      </c>
      <c r="IE38" t="s">
        <v>510</v>
      </c>
      <c r="IG38" t="s">
        <v>318</v>
      </c>
      <c r="IH38">
        <v>1</v>
      </c>
      <c r="II38" t="s">
        <v>433</v>
      </c>
      <c r="IK38" t="s">
        <v>318</v>
      </c>
      <c r="IL38">
        <v>1</v>
      </c>
      <c r="IM38" t="s">
        <v>462</v>
      </c>
      <c r="IT38" s="81" t="s">
        <v>318</v>
      </c>
      <c r="IU38" s="81">
        <v>1</v>
      </c>
      <c r="IV38" s="81" t="s">
        <v>639</v>
      </c>
      <c r="IX38" s="81" t="s">
        <v>318</v>
      </c>
      <c r="IY38" s="81">
        <v>1</v>
      </c>
      <c r="IZ38" s="81" t="s">
        <v>638</v>
      </c>
      <c r="JB38" s="81" t="s">
        <v>317</v>
      </c>
      <c r="JC38" s="81">
        <v>1</v>
      </c>
      <c r="JD38" s="81" t="s">
        <v>637</v>
      </c>
      <c r="JF38" s="81" t="s">
        <v>380</v>
      </c>
      <c r="JG38" s="81">
        <v>1</v>
      </c>
      <c r="JH38" s="81" t="s">
        <v>636</v>
      </c>
      <c r="JJ38" s="81" t="s">
        <v>289</v>
      </c>
      <c r="JK38" s="81">
        <v>1</v>
      </c>
      <c r="JL38" s="81" t="s">
        <v>635</v>
      </c>
      <c r="JR38" s="81" t="s">
        <v>318</v>
      </c>
      <c r="JS38" s="81">
        <v>1</v>
      </c>
      <c r="JT38" s="81" t="s">
        <v>634</v>
      </c>
      <c r="JV38" s="81" t="s">
        <v>318</v>
      </c>
      <c r="JW38" s="81">
        <v>1</v>
      </c>
      <c r="JX38" s="81" t="s">
        <v>633</v>
      </c>
      <c r="JZ38" s="81" t="s">
        <v>318</v>
      </c>
      <c r="KA38" s="81">
        <v>1</v>
      </c>
      <c r="KB38" s="81" t="s">
        <v>643</v>
      </c>
      <c r="KD38" s="81" t="s">
        <v>380</v>
      </c>
      <c r="KE38" s="81">
        <v>1</v>
      </c>
      <c r="KF38" s="81" t="s">
        <v>632</v>
      </c>
      <c r="KH38" s="81" t="s">
        <v>305</v>
      </c>
      <c r="KI38" s="81">
        <v>1</v>
      </c>
      <c r="KJ38" s="81" t="s">
        <v>539</v>
      </c>
    </row>
    <row r="39" spans="5:296">
      <c r="K39" t="s">
        <v>221</v>
      </c>
      <c r="L39">
        <v>1</v>
      </c>
      <c r="M39" t="s">
        <v>386</v>
      </c>
      <c r="P39" t="s">
        <v>318</v>
      </c>
      <c r="Q39">
        <v>1</v>
      </c>
      <c r="R39" t="s">
        <v>363</v>
      </c>
      <c r="U39" t="s">
        <v>221</v>
      </c>
      <c r="V39">
        <v>1</v>
      </c>
      <c r="W39" t="s">
        <v>370</v>
      </c>
      <c r="Z39" t="s">
        <v>221</v>
      </c>
      <c r="AA39">
        <v>1</v>
      </c>
      <c r="AB39" t="s">
        <v>531</v>
      </c>
      <c r="AE39" t="s">
        <v>221</v>
      </c>
      <c r="AF39">
        <v>1</v>
      </c>
      <c r="AG39" t="s">
        <v>425</v>
      </c>
      <c r="AN39" t="s">
        <v>221</v>
      </c>
      <c r="AO39">
        <v>1</v>
      </c>
      <c r="AP39" t="s">
        <v>421</v>
      </c>
      <c r="AS39" t="s">
        <v>266</v>
      </c>
      <c r="AT39">
        <v>1</v>
      </c>
      <c r="AU39" t="s">
        <v>611</v>
      </c>
      <c r="AX39" t="s">
        <v>221</v>
      </c>
      <c r="AY39">
        <v>1</v>
      </c>
      <c r="AZ39" t="s">
        <v>369</v>
      </c>
      <c r="BC39" t="s">
        <v>221</v>
      </c>
      <c r="BD39">
        <v>1</v>
      </c>
      <c r="BE39" t="s">
        <v>387</v>
      </c>
      <c r="BL39" t="s">
        <v>147</v>
      </c>
      <c r="BM39">
        <v>1</v>
      </c>
      <c r="BN39" t="s">
        <v>290</v>
      </c>
      <c r="BY39" t="s">
        <v>318</v>
      </c>
      <c r="BZ39">
        <v>1</v>
      </c>
      <c r="CA39" t="s">
        <v>460</v>
      </c>
      <c r="CC39" t="s">
        <v>236</v>
      </c>
      <c r="CD39">
        <v>1</v>
      </c>
      <c r="CE39" t="s">
        <v>344</v>
      </c>
      <c r="CH39" t="s">
        <v>318</v>
      </c>
      <c r="CI39">
        <v>1</v>
      </c>
      <c r="CJ39" t="s">
        <v>415</v>
      </c>
      <c r="CM39" t="s">
        <v>318</v>
      </c>
      <c r="CN39">
        <v>1</v>
      </c>
      <c r="CO39" t="s">
        <v>528</v>
      </c>
      <c r="CR39" t="s">
        <v>289</v>
      </c>
      <c r="CS39">
        <v>1</v>
      </c>
      <c r="CT39" t="s">
        <v>641</v>
      </c>
      <c r="DB39" t="s">
        <v>318</v>
      </c>
      <c r="DC39">
        <v>1</v>
      </c>
      <c r="DD39" t="s">
        <v>306</v>
      </c>
      <c r="DF39" t="s">
        <v>318</v>
      </c>
      <c r="DG39">
        <v>1</v>
      </c>
      <c r="DH39" t="s">
        <v>288</v>
      </c>
      <c r="DK39" t="s">
        <v>318</v>
      </c>
      <c r="DL39">
        <v>1</v>
      </c>
      <c r="DM39" t="s">
        <v>315</v>
      </c>
      <c r="DP39" t="s">
        <v>318</v>
      </c>
      <c r="DQ39">
        <v>1</v>
      </c>
      <c r="DR39" t="s">
        <v>298</v>
      </c>
      <c r="DU39" t="s">
        <v>318</v>
      </c>
      <c r="DV39">
        <v>1</v>
      </c>
      <c r="DW39" t="s">
        <v>312</v>
      </c>
      <c r="ED39" t="s">
        <v>318</v>
      </c>
      <c r="EE39">
        <v>1</v>
      </c>
      <c r="EF39" t="s">
        <v>333</v>
      </c>
      <c r="EH39" t="s">
        <v>318</v>
      </c>
      <c r="EI39">
        <v>1</v>
      </c>
      <c r="EJ39" t="s">
        <v>304</v>
      </c>
      <c r="EM39" t="s">
        <v>318</v>
      </c>
      <c r="EN39">
        <v>1</v>
      </c>
      <c r="EO39" t="s">
        <v>315</v>
      </c>
      <c r="EQ39" t="s">
        <v>318</v>
      </c>
      <c r="ER39">
        <v>1</v>
      </c>
      <c r="ES39" t="s">
        <v>300</v>
      </c>
      <c r="EV39" t="s">
        <v>318</v>
      </c>
      <c r="EW39">
        <v>1</v>
      </c>
      <c r="EX39" t="s">
        <v>294</v>
      </c>
      <c r="FK39" s="81" t="s">
        <v>318</v>
      </c>
      <c r="FL39" s="81">
        <v>1</v>
      </c>
      <c r="FM39" s="81" t="s">
        <v>422</v>
      </c>
      <c r="FP39" s="81" t="s">
        <v>317</v>
      </c>
      <c r="FQ39" s="81">
        <v>1</v>
      </c>
      <c r="FR39" s="81" t="s">
        <v>504</v>
      </c>
      <c r="FU39" s="81" t="s">
        <v>309</v>
      </c>
      <c r="FV39" s="81">
        <v>1</v>
      </c>
      <c r="FW39" s="81" t="s">
        <v>631</v>
      </c>
      <c r="FZ39" s="81" t="s">
        <v>318</v>
      </c>
      <c r="GA39" s="81">
        <v>1</v>
      </c>
      <c r="GB39" s="81" t="s">
        <v>362</v>
      </c>
      <c r="GE39" s="81" t="s">
        <v>318</v>
      </c>
      <c r="GF39" s="81">
        <v>1</v>
      </c>
      <c r="GG39" s="81" t="s">
        <v>537</v>
      </c>
      <c r="GR39" s="81" t="s">
        <v>318</v>
      </c>
      <c r="GS39" s="81">
        <v>1</v>
      </c>
      <c r="GT39" s="81" t="s">
        <v>538</v>
      </c>
      <c r="GV39" s="81" t="s">
        <v>318</v>
      </c>
      <c r="GW39" s="81">
        <v>1</v>
      </c>
      <c r="GX39" s="81" t="s">
        <v>496</v>
      </c>
      <c r="GZ39" s="81" t="s">
        <v>318</v>
      </c>
      <c r="HA39" s="81">
        <v>1</v>
      </c>
      <c r="HB39" s="81" t="s">
        <v>475</v>
      </c>
      <c r="HD39" s="81" t="s">
        <v>318</v>
      </c>
      <c r="HE39" s="81">
        <v>1</v>
      </c>
      <c r="HF39" s="81" t="s">
        <v>437</v>
      </c>
      <c r="HH39" s="81" t="s">
        <v>318</v>
      </c>
      <c r="HI39" s="81">
        <v>1</v>
      </c>
      <c r="HJ39" s="81" t="s">
        <v>616</v>
      </c>
      <c r="HU39" t="s">
        <v>318</v>
      </c>
      <c r="HV39">
        <v>1</v>
      </c>
      <c r="HW39" t="s">
        <v>559</v>
      </c>
      <c r="HY39" t="s">
        <v>380</v>
      </c>
      <c r="HZ39">
        <v>1</v>
      </c>
      <c r="IA39" t="s">
        <v>628</v>
      </c>
      <c r="IC39" t="s">
        <v>318</v>
      </c>
      <c r="ID39">
        <v>1</v>
      </c>
      <c r="IE39" t="s">
        <v>483</v>
      </c>
      <c r="IG39" t="s">
        <v>318</v>
      </c>
      <c r="IH39">
        <v>1</v>
      </c>
      <c r="II39" t="s">
        <v>433</v>
      </c>
      <c r="IK39" t="s">
        <v>318</v>
      </c>
      <c r="IL39">
        <v>1</v>
      </c>
      <c r="IM39" t="s">
        <v>462</v>
      </c>
      <c r="IT39" s="81" t="s">
        <v>318</v>
      </c>
      <c r="IU39" s="81">
        <v>1</v>
      </c>
      <c r="IV39" s="81" t="s">
        <v>639</v>
      </c>
      <c r="IX39" s="81" t="s">
        <v>318</v>
      </c>
      <c r="IY39" s="81">
        <v>1</v>
      </c>
      <c r="IZ39" s="81" t="s">
        <v>638</v>
      </c>
      <c r="JB39" s="81" t="s">
        <v>317</v>
      </c>
      <c r="JC39" s="81">
        <v>1</v>
      </c>
      <c r="JD39" s="81" t="s">
        <v>637</v>
      </c>
      <c r="JF39" s="81" t="s">
        <v>380</v>
      </c>
      <c r="JG39" s="81">
        <v>1</v>
      </c>
      <c r="JH39" s="81" t="s">
        <v>636</v>
      </c>
      <c r="JJ39" s="81" t="s">
        <v>289</v>
      </c>
      <c r="JK39" s="81">
        <v>1</v>
      </c>
      <c r="JL39" s="81" t="s">
        <v>635</v>
      </c>
      <c r="JR39" s="81" t="s">
        <v>318</v>
      </c>
      <c r="JS39" s="81">
        <v>1</v>
      </c>
      <c r="JT39" s="81" t="s">
        <v>634</v>
      </c>
      <c r="JV39" s="81" t="s">
        <v>318</v>
      </c>
      <c r="JW39" s="81">
        <v>1</v>
      </c>
      <c r="JX39" s="81" t="s">
        <v>633</v>
      </c>
      <c r="JZ39" s="81" t="s">
        <v>318</v>
      </c>
      <c r="KA39" s="81">
        <v>1</v>
      </c>
      <c r="KB39" s="81" t="s">
        <v>643</v>
      </c>
      <c r="KD39" s="81" t="s">
        <v>380</v>
      </c>
      <c r="KE39" s="81">
        <v>1</v>
      </c>
      <c r="KF39" s="81" t="s">
        <v>632</v>
      </c>
      <c r="KH39" s="81" t="s">
        <v>642</v>
      </c>
      <c r="KI39" s="81">
        <v>1</v>
      </c>
      <c r="KJ39" s="81" t="s">
        <v>539</v>
      </c>
    </row>
    <row r="40" spans="5:296">
      <c r="K40" t="s">
        <v>221</v>
      </c>
      <c r="L40">
        <v>1</v>
      </c>
      <c r="M40" t="s">
        <v>386</v>
      </c>
      <c r="P40" t="s">
        <v>318</v>
      </c>
      <c r="Q40">
        <v>1</v>
      </c>
      <c r="R40" t="s">
        <v>363</v>
      </c>
      <c r="U40" t="s">
        <v>221</v>
      </c>
      <c r="V40">
        <v>1</v>
      </c>
      <c r="W40" t="s">
        <v>370</v>
      </c>
      <c r="Z40" t="s">
        <v>221</v>
      </c>
      <c r="AA40">
        <v>1</v>
      </c>
      <c r="AB40" t="s">
        <v>531</v>
      </c>
      <c r="AE40" t="s">
        <v>221</v>
      </c>
      <c r="AF40">
        <v>1</v>
      </c>
      <c r="AG40" t="s">
        <v>425</v>
      </c>
      <c r="AN40" t="s">
        <v>221</v>
      </c>
      <c r="AO40">
        <v>1</v>
      </c>
      <c r="AP40" t="s">
        <v>421</v>
      </c>
      <c r="AS40" t="s">
        <v>266</v>
      </c>
      <c r="AT40">
        <v>1</v>
      </c>
      <c r="AU40" t="s">
        <v>349</v>
      </c>
      <c r="AX40" t="s">
        <v>221</v>
      </c>
      <c r="AY40">
        <v>1</v>
      </c>
      <c r="AZ40" t="s">
        <v>369</v>
      </c>
      <c r="BC40" t="s">
        <v>221</v>
      </c>
      <c r="BD40">
        <v>1</v>
      </c>
      <c r="BE40" t="s">
        <v>387</v>
      </c>
      <c r="BL40" t="s">
        <v>147</v>
      </c>
      <c r="BM40">
        <v>1</v>
      </c>
      <c r="BN40" t="s">
        <v>290</v>
      </c>
      <c r="BY40" t="s">
        <v>318</v>
      </c>
      <c r="BZ40">
        <v>1</v>
      </c>
      <c r="CA40" t="s">
        <v>454</v>
      </c>
      <c r="CC40" t="s">
        <v>236</v>
      </c>
      <c r="CD40">
        <v>1</v>
      </c>
      <c r="CE40" t="s">
        <v>344</v>
      </c>
      <c r="CH40" t="s">
        <v>318</v>
      </c>
      <c r="CI40">
        <v>1</v>
      </c>
      <c r="CJ40" t="s">
        <v>415</v>
      </c>
      <c r="CM40" t="s">
        <v>318</v>
      </c>
      <c r="CN40">
        <v>1</v>
      </c>
      <c r="CO40" t="s">
        <v>528</v>
      </c>
      <c r="CR40" t="s">
        <v>289</v>
      </c>
      <c r="CS40">
        <v>1</v>
      </c>
      <c r="CT40" t="s">
        <v>641</v>
      </c>
      <c r="DB40" t="s">
        <v>318</v>
      </c>
      <c r="DC40">
        <v>1</v>
      </c>
      <c r="DD40" t="s">
        <v>306</v>
      </c>
      <c r="DF40" t="s">
        <v>318</v>
      </c>
      <c r="DG40">
        <v>1</v>
      </c>
      <c r="DH40" t="s">
        <v>288</v>
      </c>
      <c r="DK40" t="s">
        <v>318</v>
      </c>
      <c r="DL40">
        <v>1</v>
      </c>
      <c r="DM40" t="s">
        <v>315</v>
      </c>
      <c r="DP40" t="s">
        <v>318</v>
      </c>
      <c r="DQ40">
        <v>1</v>
      </c>
      <c r="DR40" t="s">
        <v>298</v>
      </c>
      <c r="DU40" t="s">
        <v>318</v>
      </c>
      <c r="DV40">
        <v>1</v>
      </c>
      <c r="DW40" t="s">
        <v>312</v>
      </c>
      <c r="ED40" t="s">
        <v>318</v>
      </c>
      <c r="EE40">
        <v>1</v>
      </c>
      <c r="EF40" t="s">
        <v>333</v>
      </c>
      <c r="EH40" t="s">
        <v>318</v>
      </c>
      <c r="EI40">
        <v>1</v>
      </c>
      <c r="EJ40" t="s">
        <v>304</v>
      </c>
      <c r="EM40" t="s">
        <v>318</v>
      </c>
      <c r="EN40">
        <v>1</v>
      </c>
      <c r="EO40" t="s">
        <v>315</v>
      </c>
      <c r="EQ40" t="s">
        <v>318</v>
      </c>
      <c r="ER40">
        <v>1</v>
      </c>
      <c r="ES40" t="s">
        <v>300</v>
      </c>
      <c r="EV40" t="s">
        <v>318</v>
      </c>
      <c r="EW40">
        <v>1</v>
      </c>
      <c r="EX40" t="s">
        <v>294</v>
      </c>
      <c r="FK40" s="81" t="s">
        <v>318</v>
      </c>
      <c r="FL40" s="81">
        <v>1</v>
      </c>
      <c r="FM40" s="81" t="s">
        <v>422</v>
      </c>
      <c r="FP40" s="81" t="s">
        <v>317</v>
      </c>
      <c r="FQ40" s="81">
        <v>1</v>
      </c>
      <c r="FR40" s="81" t="s">
        <v>504</v>
      </c>
      <c r="FU40" s="81" t="s">
        <v>309</v>
      </c>
      <c r="FV40" s="81">
        <v>1</v>
      </c>
      <c r="FW40" s="81" t="s">
        <v>631</v>
      </c>
      <c r="FZ40" s="81" t="s">
        <v>318</v>
      </c>
      <c r="GA40" s="81">
        <v>1</v>
      </c>
      <c r="GB40" s="81" t="s">
        <v>362</v>
      </c>
      <c r="GE40" s="81" t="s">
        <v>318</v>
      </c>
      <c r="GF40" s="81">
        <v>1</v>
      </c>
      <c r="GG40" s="81" t="s">
        <v>537</v>
      </c>
      <c r="GR40" s="81" t="s">
        <v>318</v>
      </c>
      <c r="GS40" s="81">
        <v>1</v>
      </c>
      <c r="GT40" s="81" t="s">
        <v>538</v>
      </c>
      <c r="GV40" s="81" t="s">
        <v>318</v>
      </c>
      <c r="GW40" s="81">
        <v>1</v>
      </c>
      <c r="GX40" s="81" t="s">
        <v>496</v>
      </c>
      <c r="GZ40" s="81" t="s">
        <v>318</v>
      </c>
      <c r="HA40" s="81">
        <v>1</v>
      </c>
      <c r="HB40" s="81" t="s">
        <v>438</v>
      </c>
      <c r="HD40" s="81" t="s">
        <v>318</v>
      </c>
      <c r="HE40" s="81">
        <v>1</v>
      </c>
      <c r="HF40" s="81" t="s">
        <v>437</v>
      </c>
      <c r="HH40" s="81" t="s">
        <v>318</v>
      </c>
      <c r="HI40" s="81">
        <v>1</v>
      </c>
      <c r="HJ40" s="81" t="s">
        <v>616</v>
      </c>
      <c r="HU40" t="s">
        <v>318</v>
      </c>
      <c r="HV40">
        <v>1</v>
      </c>
      <c r="HW40" t="s">
        <v>559</v>
      </c>
      <c r="HY40" t="s">
        <v>380</v>
      </c>
      <c r="HZ40">
        <v>1</v>
      </c>
      <c r="IA40" t="s">
        <v>628</v>
      </c>
      <c r="IC40" t="s">
        <v>318</v>
      </c>
      <c r="ID40">
        <v>1</v>
      </c>
      <c r="IE40" t="s">
        <v>483</v>
      </c>
      <c r="IG40" t="s">
        <v>318</v>
      </c>
      <c r="IH40">
        <v>1</v>
      </c>
      <c r="II40" t="s">
        <v>433</v>
      </c>
      <c r="IK40" t="s">
        <v>318</v>
      </c>
      <c r="IL40">
        <v>1</v>
      </c>
      <c r="IM40" t="s">
        <v>462</v>
      </c>
      <c r="IT40" s="81" t="s">
        <v>318</v>
      </c>
      <c r="IU40" s="81">
        <v>1</v>
      </c>
      <c r="IV40" s="81" t="s">
        <v>639</v>
      </c>
      <c r="IX40" s="81" t="s">
        <v>318</v>
      </c>
      <c r="IY40" s="81">
        <v>1</v>
      </c>
      <c r="IZ40" s="81" t="s">
        <v>638</v>
      </c>
      <c r="JB40" s="81" t="s">
        <v>317</v>
      </c>
      <c r="JC40" s="81">
        <v>1</v>
      </c>
      <c r="JD40" s="81" t="s">
        <v>637</v>
      </c>
      <c r="JF40" s="81" t="s">
        <v>380</v>
      </c>
      <c r="JG40" s="81">
        <v>1</v>
      </c>
      <c r="JH40" s="81" t="s">
        <v>636</v>
      </c>
      <c r="JJ40" s="81" t="s">
        <v>289</v>
      </c>
      <c r="JK40" s="81">
        <v>1</v>
      </c>
      <c r="JL40" s="81" t="s">
        <v>635</v>
      </c>
      <c r="JR40" s="81" t="s">
        <v>318</v>
      </c>
      <c r="JS40" s="81">
        <v>1</v>
      </c>
      <c r="JT40" s="81" t="s">
        <v>634</v>
      </c>
      <c r="JV40" s="81" t="s">
        <v>318</v>
      </c>
      <c r="JW40" s="81">
        <v>1</v>
      </c>
      <c r="JX40" s="81" t="s">
        <v>633</v>
      </c>
      <c r="JZ40" s="81" t="s">
        <v>317</v>
      </c>
      <c r="KA40" s="81">
        <v>1</v>
      </c>
      <c r="KB40" s="81" t="s">
        <v>620</v>
      </c>
      <c r="KD40" s="81" t="s">
        <v>380</v>
      </c>
      <c r="KE40" s="81">
        <v>1</v>
      </c>
      <c r="KF40" s="81" t="s">
        <v>632</v>
      </c>
      <c r="KH40" s="81" t="s">
        <v>642</v>
      </c>
      <c r="KI40" s="81">
        <v>1</v>
      </c>
      <c r="KJ40" s="81" t="s">
        <v>539</v>
      </c>
    </row>
    <row r="41" spans="5:296">
      <c r="K41" t="s">
        <v>221</v>
      </c>
      <c r="L41">
        <v>1</v>
      </c>
      <c r="M41" t="s">
        <v>386</v>
      </c>
      <c r="P41" t="s">
        <v>318</v>
      </c>
      <c r="Q41">
        <v>1</v>
      </c>
      <c r="R41" t="s">
        <v>363</v>
      </c>
      <c r="U41" t="s">
        <v>221</v>
      </c>
      <c r="V41">
        <v>1</v>
      </c>
      <c r="W41" t="s">
        <v>370</v>
      </c>
      <c r="Z41" t="s">
        <v>318</v>
      </c>
      <c r="AA41">
        <v>1</v>
      </c>
      <c r="AB41" t="s">
        <v>455</v>
      </c>
      <c r="AE41" t="s">
        <v>221</v>
      </c>
      <c r="AF41">
        <v>1</v>
      </c>
      <c r="AG41" t="s">
        <v>425</v>
      </c>
      <c r="AN41" t="s">
        <v>221</v>
      </c>
      <c r="AO41">
        <v>1</v>
      </c>
      <c r="AP41" t="s">
        <v>421</v>
      </c>
      <c r="AS41" t="s">
        <v>266</v>
      </c>
      <c r="AT41">
        <v>1</v>
      </c>
      <c r="AU41" t="s">
        <v>349</v>
      </c>
      <c r="AX41" t="s">
        <v>221</v>
      </c>
      <c r="AY41">
        <v>1</v>
      </c>
      <c r="AZ41" t="s">
        <v>369</v>
      </c>
      <c r="BC41" t="s">
        <v>221</v>
      </c>
      <c r="BD41">
        <v>1</v>
      </c>
      <c r="BE41" t="s">
        <v>387</v>
      </c>
      <c r="BL41" t="s">
        <v>147</v>
      </c>
      <c r="BM41">
        <v>1</v>
      </c>
      <c r="BN41" t="s">
        <v>290</v>
      </c>
      <c r="BY41" t="s">
        <v>318</v>
      </c>
      <c r="BZ41">
        <v>1</v>
      </c>
      <c r="CA41" t="s">
        <v>454</v>
      </c>
      <c r="CC41" t="s">
        <v>236</v>
      </c>
      <c r="CD41">
        <v>1</v>
      </c>
      <c r="CE41" t="s">
        <v>344</v>
      </c>
      <c r="CH41" t="s">
        <v>318</v>
      </c>
      <c r="CI41">
        <v>1</v>
      </c>
      <c r="CJ41" t="s">
        <v>415</v>
      </c>
      <c r="CM41" t="s">
        <v>318</v>
      </c>
      <c r="CN41">
        <v>1</v>
      </c>
      <c r="CO41" t="s">
        <v>528</v>
      </c>
      <c r="CR41" t="s">
        <v>289</v>
      </c>
      <c r="CS41">
        <v>1</v>
      </c>
      <c r="CT41" t="s">
        <v>641</v>
      </c>
      <c r="DB41" t="s">
        <v>318</v>
      </c>
      <c r="DC41">
        <v>1</v>
      </c>
      <c r="DD41" t="s">
        <v>306</v>
      </c>
      <c r="DF41" t="s">
        <v>318</v>
      </c>
      <c r="DG41">
        <v>1</v>
      </c>
      <c r="DH41" t="s">
        <v>288</v>
      </c>
      <c r="DK41" t="s">
        <v>318</v>
      </c>
      <c r="DL41">
        <v>1</v>
      </c>
      <c r="DM41" t="s">
        <v>315</v>
      </c>
      <c r="DP41" t="s">
        <v>318</v>
      </c>
      <c r="DQ41">
        <v>1</v>
      </c>
      <c r="DR41" t="s">
        <v>298</v>
      </c>
      <c r="DU41" t="s">
        <v>318</v>
      </c>
      <c r="DV41">
        <v>1</v>
      </c>
      <c r="DW41" t="s">
        <v>312</v>
      </c>
      <c r="ED41" t="s">
        <v>318</v>
      </c>
      <c r="EE41">
        <v>1</v>
      </c>
      <c r="EF41" t="s">
        <v>333</v>
      </c>
      <c r="EH41" t="s">
        <v>318</v>
      </c>
      <c r="EI41">
        <v>1</v>
      </c>
      <c r="EJ41" t="s">
        <v>304</v>
      </c>
      <c r="EM41" t="s">
        <v>318</v>
      </c>
      <c r="EN41">
        <v>1</v>
      </c>
      <c r="EO41" t="s">
        <v>315</v>
      </c>
      <c r="EQ41" t="s">
        <v>318</v>
      </c>
      <c r="ER41">
        <v>1</v>
      </c>
      <c r="ES41" t="s">
        <v>300</v>
      </c>
      <c r="EV41" t="s">
        <v>318</v>
      </c>
      <c r="EW41">
        <v>1</v>
      </c>
      <c r="EX41" t="s">
        <v>294</v>
      </c>
      <c r="FK41" s="81" t="s">
        <v>318</v>
      </c>
      <c r="FL41" s="81">
        <v>1</v>
      </c>
      <c r="FM41" s="81" t="s">
        <v>422</v>
      </c>
      <c r="FP41" s="81" t="s">
        <v>317</v>
      </c>
      <c r="FQ41" s="81">
        <v>1</v>
      </c>
      <c r="FR41" s="81" t="s">
        <v>504</v>
      </c>
      <c r="FU41" s="81" t="s">
        <v>309</v>
      </c>
      <c r="FV41" s="81">
        <v>1</v>
      </c>
      <c r="FW41" s="81" t="s">
        <v>631</v>
      </c>
      <c r="FZ41" s="81" t="s">
        <v>318</v>
      </c>
      <c r="GA41" s="81">
        <v>1</v>
      </c>
      <c r="GB41" s="81" t="s">
        <v>362</v>
      </c>
      <c r="GE41" s="81" t="s">
        <v>318</v>
      </c>
      <c r="GF41" s="81">
        <v>1</v>
      </c>
      <c r="GG41" s="81" t="s">
        <v>537</v>
      </c>
      <c r="GR41" s="81" t="s">
        <v>318</v>
      </c>
      <c r="GS41" s="81">
        <v>1</v>
      </c>
      <c r="GT41" s="81" t="s">
        <v>538</v>
      </c>
      <c r="GV41" s="81" t="s">
        <v>318</v>
      </c>
      <c r="GW41" s="81">
        <v>1</v>
      </c>
      <c r="GX41" s="81" t="s">
        <v>496</v>
      </c>
      <c r="GZ41" s="81" t="s">
        <v>318</v>
      </c>
      <c r="HA41" s="81">
        <v>1</v>
      </c>
      <c r="HB41" s="81" t="s">
        <v>438</v>
      </c>
      <c r="HD41" s="81" t="s">
        <v>318</v>
      </c>
      <c r="HE41" s="81">
        <v>1</v>
      </c>
      <c r="HF41" s="81" t="s">
        <v>437</v>
      </c>
      <c r="HH41" s="81" t="s">
        <v>318</v>
      </c>
      <c r="HI41" s="81">
        <v>1</v>
      </c>
      <c r="HJ41" s="81" t="s">
        <v>616</v>
      </c>
      <c r="HU41" t="s">
        <v>318</v>
      </c>
      <c r="HV41">
        <v>1</v>
      </c>
      <c r="HW41" t="s">
        <v>559</v>
      </c>
      <c r="HY41" t="s">
        <v>380</v>
      </c>
      <c r="HZ41">
        <v>1</v>
      </c>
      <c r="IA41" t="s">
        <v>628</v>
      </c>
      <c r="IC41" t="s">
        <v>318</v>
      </c>
      <c r="ID41">
        <v>1</v>
      </c>
      <c r="IE41" t="s">
        <v>483</v>
      </c>
      <c r="IG41" t="s">
        <v>318</v>
      </c>
      <c r="IH41">
        <v>1</v>
      </c>
      <c r="II41" t="s">
        <v>433</v>
      </c>
      <c r="IK41" t="s">
        <v>318</v>
      </c>
      <c r="IL41">
        <v>1</v>
      </c>
      <c r="IM41" t="s">
        <v>462</v>
      </c>
      <c r="IT41" s="81" t="s">
        <v>318</v>
      </c>
      <c r="IU41" s="81">
        <v>1</v>
      </c>
      <c r="IV41" s="81" t="s">
        <v>639</v>
      </c>
      <c r="IX41" s="81" t="s">
        <v>318</v>
      </c>
      <c r="IY41" s="81">
        <v>1</v>
      </c>
      <c r="IZ41" s="81" t="s">
        <v>638</v>
      </c>
      <c r="JB41" s="81" t="s">
        <v>317</v>
      </c>
      <c r="JC41" s="81">
        <v>1</v>
      </c>
      <c r="JD41" s="81" t="s">
        <v>637</v>
      </c>
      <c r="JF41" s="81" t="s">
        <v>380</v>
      </c>
      <c r="JG41" s="81">
        <v>1</v>
      </c>
      <c r="JH41" s="81" t="s">
        <v>636</v>
      </c>
      <c r="JJ41" s="81" t="s">
        <v>289</v>
      </c>
      <c r="JK41" s="81">
        <v>1</v>
      </c>
      <c r="JL41" s="81" t="s">
        <v>635</v>
      </c>
      <c r="JR41" s="81" t="s">
        <v>318</v>
      </c>
      <c r="JS41" s="81">
        <v>1</v>
      </c>
      <c r="JT41" s="81" t="s">
        <v>634</v>
      </c>
      <c r="JV41" s="81" t="s">
        <v>318</v>
      </c>
      <c r="JW41" s="81">
        <v>1</v>
      </c>
      <c r="JX41" s="81" t="s">
        <v>633</v>
      </c>
      <c r="JZ41" s="81" t="s">
        <v>317</v>
      </c>
      <c r="KA41" s="81">
        <v>1</v>
      </c>
      <c r="KB41" s="81" t="s">
        <v>620</v>
      </c>
      <c r="KD41" s="81" t="s">
        <v>380</v>
      </c>
      <c r="KE41" s="81">
        <v>1</v>
      </c>
      <c r="KF41" s="81" t="s">
        <v>632</v>
      </c>
      <c r="KH41" s="81" t="s">
        <v>642</v>
      </c>
      <c r="KI41" s="81">
        <v>1</v>
      </c>
      <c r="KJ41" s="81" t="s">
        <v>539</v>
      </c>
    </row>
    <row r="42" spans="5:296">
      <c r="K42" t="s">
        <v>221</v>
      </c>
      <c r="L42">
        <v>1</v>
      </c>
      <c r="M42" t="s">
        <v>386</v>
      </c>
      <c r="P42" t="s">
        <v>318</v>
      </c>
      <c r="Q42">
        <v>1</v>
      </c>
      <c r="R42" t="s">
        <v>363</v>
      </c>
      <c r="U42" t="s">
        <v>221</v>
      </c>
      <c r="V42">
        <v>1</v>
      </c>
      <c r="W42" t="s">
        <v>370</v>
      </c>
      <c r="Z42" t="s">
        <v>318</v>
      </c>
      <c r="AA42">
        <v>1</v>
      </c>
      <c r="AB42" t="s">
        <v>455</v>
      </c>
      <c r="AE42" t="s">
        <v>221</v>
      </c>
      <c r="AF42">
        <v>1</v>
      </c>
      <c r="AG42" t="s">
        <v>425</v>
      </c>
      <c r="AN42" t="s">
        <v>221</v>
      </c>
      <c r="AO42">
        <v>1</v>
      </c>
      <c r="AP42" t="s">
        <v>421</v>
      </c>
      <c r="AS42" t="s">
        <v>266</v>
      </c>
      <c r="AT42">
        <v>1</v>
      </c>
      <c r="AU42" t="s">
        <v>327</v>
      </c>
      <c r="AX42" t="s">
        <v>221</v>
      </c>
      <c r="AY42">
        <v>1</v>
      </c>
      <c r="AZ42" t="s">
        <v>369</v>
      </c>
      <c r="BC42" t="s">
        <v>221</v>
      </c>
      <c r="BD42">
        <v>1</v>
      </c>
      <c r="BE42" t="s">
        <v>336</v>
      </c>
      <c r="BL42" t="s">
        <v>147</v>
      </c>
      <c r="BM42">
        <v>1</v>
      </c>
      <c r="BN42" t="s">
        <v>290</v>
      </c>
      <c r="BY42" t="s">
        <v>318</v>
      </c>
      <c r="BZ42">
        <v>1</v>
      </c>
      <c r="CA42" t="s">
        <v>454</v>
      </c>
      <c r="CC42" t="s">
        <v>236</v>
      </c>
      <c r="CD42">
        <v>1</v>
      </c>
      <c r="CE42" t="s">
        <v>324</v>
      </c>
      <c r="CH42" t="s">
        <v>318</v>
      </c>
      <c r="CI42">
        <v>1</v>
      </c>
      <c r="CJ42" t="s">
        <v>415</v>
      </c>
      <c r="CM42" t="s">
        <v>318</v>
      </c>
      <c r="CN42">
        <v>1</v>
      </c>
      <c r="CO42" t="s">
        <v>528</v>
      </c>
      <c r="CR42" t="s">
        <v>289</v>
      </c>
      <c r="CS42">
        <v>1</v>
      </c>
      <c r="CT42" t="s">
        <v>641</v>
      </c>
      <c r="DB42" t="s">
        <v>318</v>
      </c>
      <c r="DC42">
        <v>1</v>
      </c>
      <c r="DD42" t="s">
        <v>306</v>
      </c>
      <c r="DF42" t="s">
        <v>318</v>
      </c>
      <c r="DG42">
        <v>1</v>
      </c>
      <c r="DH42" t="s">
        <v>288</v>
      </c>
      <c r="DK42" t="s">
        <v>318</v>
      </c>
      <c r="DL42">
        <v>1</v>
      </c>
      <c r="DM42" t="s">
        <v>315</v>
      </c>
      <c r="DP42" t="s">
        <v>318</v>
      </c>
      <c r="DQ42">
        <v>1</v>
      </c>
      <c r="DR42" t="s">
        <v>298</v>
      </c>
      <c r="DU42" t="s">
        <v>318</v>
      </c>
      <c r="DV42">
        <v>1</v>
      </c>
      <c r="DW42" t="s">
        <v>312</v>
      </c>
      <c r="ED42" t="s">
        <v>318</v>
      </c>
      <c r="EE42">
        <v>1</v>
      </c>
      <c r="EF42" t="s">
        <v>333</v>
      </c>
      <c r="EH42" t="s">
        <v>318</v>
      </c>
      <c r="EI42">
        <v>1</v>
      </c>
      <c r="EJ42" t="s">
        <v>304</v>
      </c>
      <c r="EM42" t="s">
        <v>318</v>
      </c>
      <c r="EN42">
        <v>1</v>
      </c>
      <c r="EO42" t="s">
        <v>308</v>
      </c>
      <c r="EQ42" t="s">
        <v>318</v>
      </c>
      <c r="ER42">
        <v>1</v>
      </c>
      <c r="ES42" t="s">
        <v>299</v>
      </c>
      <c r="EV42" t="s">
        <v>318</v>
      </c>
      <c r="EW42">
        <v>1</v>
      </c>
      <c r="EX42" t="s">
        <v>294</v>
      </c>
      <c r="FK42" s="81" t="s">
        <v>318</v>
      </c>
      <c r="FL42" s="81">
        <v>1</v>
      </c>
      <c r="FM42" s="81" t="s">
        <v>422</v>
      </c>
      <c r="FP42" s="81" t="s">
        <v>317</v>
      </c>
      <c r="FQ42" s="81">
        <v>1</v>
      </c>
      <c r="FR42" s="81" t="s">
        <v>466</v>
      </c>
      <c r="FU42" s="81" t="s">
        <v>309</v>
      </c>
      <c r="FV42" s="81">
        <v>1</v>
      </c>
      <c r="FW42" s="81" t="s">
        <v>631</v>
      </c>
      <c r="FZ42" s="81" t="s">
        <v>318</v>
      </c>
      <c r="GA42" s="81">
        <v>1</v>
      </c>
      <c r="GB42" s="81" t="s">
        <v>362</v>
      </c>
      <c r="GE42" s="81" t="s">
        <v>318</v>
      </c>
      <c r="GF42" s="81">
        <v>1</v>
      </c>
      <c r="GG42" s="81" t="s">
        <v>537</v>
      </c>
      <c r="GR42" s="81" t="s">
        <v>318</v>
      </c>
      <c r="GS42" s="81">
        <v>1</v>
      </c>
      <c r="GT42" s="81" t="s">
        <v>538</v>
      </c>
      <c r="GV42" s="81" t="s">
        <v>317</v>
      </c>
      <c r="GW42" s="81">
        <v>1</v>
      </c>
      <c r="GX42" s="81" t="s">
        <v>579</v>
      </c>
      <c r="GZ42" s="81" t="s">
        <v>318</v>
      </c>
      <c r="HA42" s="81">
        <v>1</v>
      </c>
      <c r="HB42" s="81" t="s">
        <v>438</v>
      </c>
      <c r="HD42" s="81" t="s">
        <v>318</v>
      </c>
      <c r="HE42" s="81">
        <v>1</v>
      </c>
      <c r="HF42" s="81" t="s">
        <v>437</v>
      </c>
      <c r="HH42" s="81" t="s">
        <v>318</v>
      </c>
      <c r="HI42" s="81">
        <v>1</v>
      </c>
      <c r="HJ42" s="81" t="s">
        <v>616</v>
      </c>
      <c r="HU42" t="s">
        <v>318</v>
      </c>
      <c r="HV42">
        <v>1</v>
      </c>
      <c r="HW42" t="s">
        <v>559</v>
      </c>
      <c r="HY42" t="s">
        <v>380</v>
      </c>
      <c r="HZ42">
        <v>1</v>
      </c>
      <c r="IA42" t="s">
        <v>628</v>
      </c>
      <c r="IC42" t="s">
        <v>318</v>
      </c>
      <c r="ID42">
        <v>1</v>
      </c>
      <c r="IE42" t="s">
        <v>483</v>
      </c>
      <c r="IG42" t="s">
        <v>318</v>
      </c>
      <c r="IH42">
        <v>1</v>
      </c>
      <c r="II42" t="s">
        <v>433</v>
      </c>
      <c r="IK42" t="s">
        <v>318</v>
      </c>
      <c r="IL42">
        <v>1</v>
      </c>
      <c r="IM42" t="s">
        <v>462</v>
      </c>
      <c r="IT42" s="81" t="s">
        <v>318</v>
      </c>
      <c r="IU42" s="81">
        <v>1</v>
      </c>
      <c r="IV42" s="81" t="s">
        <v>639</v>
      </c>
      <c r="IX42" s="81" t="s">
        <v>318</v>
      </c>
      <c r="IY42" s="81">
        <v>1</v>
      </c>
      <c r="IZ42" s="81" t="s">
        <v>638</v>
      </c>
      <c r="JB42" s="81" t="s">
        <v>317</v>
      </c>
      <c r="JC42" s="81">
        <v>1</v>
      </c>
      <c r="JD42" s="81" t="s">
        <v>637</v>
      </c>
      <c r="JF42" s="81" t="s">
        <v>380</v>
      </c>
      <c r="JG42" s="81">
        <v>1</v>
      </c>
      <c r="JH42" s="81" t="s">
        <v>636</v>
      </c>
      <c r="JJ42" s="81" t="s">
        <v>289</v>
      </c>
      <c r="JK42" s="81">
        <v>1</v>
      </c>
      <c r="JL42" s="81" t="s">
        <v>635</v>
      </c>
      <c r="JR42" s="81" t="s">
        <v>318</v>
      </c>
      <c r="JS42" s="81">
        <v>1</v>
      </c>
      <c r="JT42" s="81" t="s">
        <v>634</v>
      </c>
      <c r="JV42" s="81" t="s">
        <v>318</v>
      </c>
      <c r="JW42" s="81">
        <v>1</v>
      </c>
      <c r="JX42" s="81" t="s">
        <v>633</v>
      </c>
      <c r="JZ42" s="81" t="s">
        <v>317</v>
      </c>
      <c r="KA42" s="81">
        <v>1</v>
      </c>
      <c r="KB42" s="81" t="s">
        <v>620</v>
      </c>
      <c r="KD42" s="81" t="s">
        <v>380</v>
      </c>
      <c r="KE42" s="81">
        <v>1</v>
      </c>
      <c r="KF42" s="81" t="s">
        <v>632</v>
      </c>
      <c r="KH42" s="81" t="s">
        <v>642</v>
      </c>
      <c r="KI42" s="81">
        <v>1</v>
      </c>
      <c r="KJ42" s="81" t="s">
        <v>539</v>
      </c>
    </row>
    <row r="43" spans="5:296">
      <c r="K43" t="s">
        <v>221</v>
      </c>
      <c r="L43">
        <v>1</v>
      </c>
      <c r="M43" t="s">
        <v>386</v>
      </c>
      <c r="P43" t="s">
        <v>318</v>
      </c>
      <c r="Q43">
        <v>1</v>
      </c>
      <c r="R43" t="s">
        <v>363</v>
      </c>
      <c r="U43" t="s">
        <v>221</v>
      </c>
      <c r="V43">
        <v>1</v>
      </c>
      <c r="W43" t="s">
        <v>370</v>
      </c>
      <c r="Z43" t="s">
        <v>318</v>
      </c>
      <c r="AA43">
        <v>1</v>
      </c>
      <c r="AB43" t="s">
        <v>455</v>
      </c>
      <c r="AE43" t="s">
        <v>221</v>
      </c>
      <c r="AF43">
        <v>1</v>
      </c>
      <c r="AG43" t="s">
        <v>425</v>
      </c>
      <c r="AN43" t="s">
        <v>221</v>
      </c>
      <c r="AO43">
        <v>1</v>
      </c>
      <c r="AP43" t="s">
        <v>402</v>
      </c>
      <c r="AS43" t="s">
        <v>266</v>
      </c>
      <c r="AT43">
        <v>1</v>
      </c>
      <c r="AU43" t="s">
        <v>327</v>
      </c>
      <c r="AX43" t="s">
        <v>221</v>
      </c>
      <c r="AY43">
        <v>1</v>
      </c>
      <c r="AZ43" t="s">
        <v>369</v>
      </c>
      <c r="BC43" t="s">
        <v>221</v>
      </c>
      <c r="BD43">
        <v>1</v>
      </c>
      <c r="BE43" t="s">
        <v>336</v>
      </c>
      <c r="BL43" t="s">
        <v>318</v>
      </c>
      <c r="BM43">
        <v>1</v>
      </c>
      <c r="BN43" t="s">
        <v>303</v>
      </c>
      <c r="BY43" t="s">
        <v>318</v>
      </c>
      <c r="BZ43">
        <v>1</v>
      </c>
      <c r="CA43" t="s">
        <v>454</v>
      </c>
      <c r="CC43" t="s">
        <v>318</v>
      </c>
      <c r="CD43">
        <v>1</v>
      </c>
      <c r="CE43" t="s">
        <v>410</v>
      </c>
      <c r="CH43" t="s">
        <v>318</v>
      </c>
      <c r="CI43">
        <v>1</v>
      </c>
      <c r="CJ43" t="s">
        <v>415</v>
      </c>
      <c r="CM43" t="s">
        <v>318</v>
      </c>
      <c r="CN43">
        <v>1</v>
      </c>
      <c r="CO43" t="s">
        <v>524</v>
      </c>
      <c r="CR43" t="s">
        <v>289</v>
      </c>
      <c r="CS43">
        <v>1</v>
      </c>
      <c r="CT43" t="s">
        <v>641</v>
      </c>
      <c r="DB43" t="s">
        <v>318</v>
      </c>
      <c r="DC43">
        <v>1</v>
      </c>
      <c r="DD43" t="s">
        <v>306</v>
      </c>
      <c r="DF43" t="s">
        <v>318</v>
      </c>
      <c r="DG43">
        <v>1</v>
      </c>
      <c r="DH43" t="s">
        <v>288</v>
      </c>
      <c r="DK43" t="s">
        <v>318</v>
      </c>
      <c r="DL43">
        <v>1</v>
      </c>
      <c r="DM43" t="s">
        <v>308</v>
      </c>
      <c r="DP43" t="s">
        <v>318</v>
      </c>
      <c r="DQ43">
        <v>1</v>
      </c>
      <c r="DR43" t="s">
        <v>298</v>
      </c>
      <c r="DU43" t="s">
        <v>318</v>
      </c>
      <c r="DV43">
        <v>1</v>
      </c>
      <c r="DW43" t="s">
        <v>312</v>
      </c>
      <c r="ED43" t="s">
        <v>318</v>
      </c>
      <c r="EE43">
        <v>1</v>
      </c>
      <c r="EF43" t="s">
        <v>333</v>
      </c>
      <c r="EH43" t="s">
        <v>318</v>
      </c>
      <c r="EI43">
        <v>1</v>
      </c>
      <c r="EJ43" t="s">
        <v>304</v>
      </c>
      <c r="EM43" t="s">
        <v>318</v>
      </c>
      <c r="EN43">
        <v>1</v>
      </c>
      <c r="EO43" t="s">
        <v>308</v>
      </c>
      <c r="EQ43" t="s">
        <v>318</v>
      </c>
      <c r="ER43">
        <v>1</v>
      </c>
      <c r="ES43" t="s">
        <v>299</v>
      </c>
      <c r="EV43" t="s">
        <v>318</v>
      </c>
      <c r="EW43">
        <v>1</v>
      </c>
      <c r="EX43" t="s">
        <v>294</v>
      </c>
      <c r="FK43" s="81" t="s">
        <v>318</v>
      </c>
      <c r="FL43" s="81">
        <v>1</v>
      </c>
      <c r="FM43" s="81" t="s">
        <v>422</v>
      </c>
      <c r="FP43" s="81" t="s">
        <v>595</v>
      </c>
      <c r="FQ43" s="81">
        <v>1</v>
      </c>
      <c r="FR43" s="81" t="s">
        <v>558</v>
      </c>
      <c r="FU43" s="81" t="s">
        <v>309</v>
      </c>
      <c r="FV43" s="81">
        <v>1</v>
      </c>
      <c r="FW43" s="81" t="s">
        <v>631</v>
      </c>
      <c r="FZ43" s="81" t="s">
        <v>318</v>
      </c>
      <c r="GA43" s="81">
        <v>1</v>
      </c>
      <c r="GB43" s="81" t="s">
        <v>362</v>
      </c>
      <c r="GE43" s="81" t="s">
        <v>318</v>
      </c>
      <c r="GF43" s="81">
        <v>1</v>
      </c>
      <c r="GG43" s="81" t="s">
        <v>522</v>
      </c>
      <c r="GR43" s="81" t="s">
        <v>318</v>
      </c>
      <c r="GS43" s="81">
        <v>1</v>
      </c>
      <c r="GT43" s="81" t="s">
        <v>538</v>
      </c>
      <c r="GV43" s="81" t="s">
        <v>317</v>
      </c>
      <c r="GW43" s="81">
        <v>1</v>
      </c>
      <c r="GX43" s="81" t="s">
        <v>579</v>
      </c>
      <c r="GZ43" s="81" t="s">
        <v>318</v>
      </c>
      <c r="HA43" s="81">
        <v>1</v>
      </c>
      <c r="HB43" s="81" t="s">
        <v>438</v>
      </c>
      <c r="HD43" s="81" t="s">
        <v>318</v>
      </c>
      <c r="HE43" s="81">
        <v>1</v>
      </c>
      <c r="HF43" s="81" t="s">
        <v>614</v>
      </c>
      <c r="HH43" s="81" t="s">
        <v>318</v>
      </c>
      <c r="HI43" s="81">
        <v>1</v>
      </c>
      <c r="HJ43" s="81" t="s">
        <v>556</v>
      </c>
      <c r="HU43" t="s">
        <v>318</v>
      </c>
      <c r="HV43">
        <v>1</v>
      </c>
      <c r="HW43" t="s">
        <v>526</v>
      </c>
      <c r="HY43" t="s">
        <v>380</v>
      </c>
      <c r="HZ43">
        <v>1</v>
      </c>
      <c r="IA43" t="s">
        <v>628</v>
      </c>
      <c r="IC43" t="s">
        <v>318</v>
      </c>
      <c r="ID43">
        <v>1</v>
      </c>
      <c r="IE43" t="s">
        <v>483</v>
      </c>
      <c r="IG43" t="s">
        <v>318</v>
      </c>
      <c r="IH43">
        <v>1</v>
      </c>
      <c r="II43" t="s">
        <v>433</v>
      </c>
      <c r="IK43" t="s">
        <v>318</v>
      </c>
      <c r="IL43">
        <v>1</v>
      </c>
      <c r="IM43" t="s">
        <v>462</v>
      </c>
      <c r="IT43" s="81" t="s">
        <v>318</v>
      </c>
      <c r="IU43" s="81">
        <v>1</v>
      </c>
      <c r="IV43" s="81" t="s">
        <v>639</v>
      </c>
      <c r="IX43" s="81" t="s">
        <v>318</v>
      </c>
      <c r="IY43" s="81">
        <v>1</v>
      </c>
      <c r="IZ43" s="81" t="s">
        <v>638</v>
      </c>
      <c r="JB43" s="81" t="s">
        <v>317</v>
      </c>
      <c r="JC43" s="81">
        <v>1</v>
      </c>
      <c r="JD43" s="81" t="s">
        <v>637</v>
      </c>
      <c r="JF43" s="81" t="s">
        <v>380</v>
      </c>
      <c r="JG43" s="81">
        <v>1</v>
      </c>
      <c r="JH43" s="81" t="s">
        <v>636</v>
      </c>
      <c r="JJ43" s="81" t="s">
        <v>289</v>
      </c>
      <c r="JK43" s="81">
        <v>1</v>
      </c>
      <c r="JL43" s="81" t="s">
        <v>635</v>
      </c>
      <c r="JR43" s="81" t="s">
        <v>318</v>
      </c>
      <c r="JS43" s="81">
        <v>1</v>
      </c>
      <c r="JT43" s="81" t="s">
        <v>634</v>
      </c>
      <c r="JV43" s="81" t="s">
        <v>318</v>
      </c>
      <c r="JW43" s="81">
        <v>1</v>
      </c>
      <c r="JX43" s="81" t="s">
        <v>633</v>
      </c>
      <c r="JZ43" s="81" t="s">
        <v>317</v>
      </c>
      <c r="KA43" s="81">
        <v>1</v>
      </c>
      <c r="KB43" s="81" t="s">
        <v>620</v>
      </c>
      <c r="KD43" s="81" t="s">
        <v>380</v>
      </c>
      <c r="KE43" s="81">
        <v>1</v>
      </c>
      <c r="KF43" s="81" t="s">
        <v>632</v>
      </c>
      <c r="KH43" s="81" t="s">
        <v>642</v>
      </c>
      <c r="KI43" s="81">
        <v>1</v>
      </c>
      <c r="KJ43" s="81" t="s">
        <v>539</v>
      </c>
    </row>
    <row r="44" spans="5:296">
      <c r="K44" t="s">
        <v>318</v>
      </c>
      <c r="L44">
        <v>1</v>
      </c>
      <c r="M44" t="s">
        <v>398</v>
      </c>
      <c r="P44" t="s">
        <v>318</v>
      </c>
      <c r="Q44">
        <v>1</v>
      </c>
      <c r="R44" t="s">
        <v>363</v>
      </c>
      <c r="U44" t="s">
        <v>221</v>
      </c>
      <c r="V44">
        <v>1</v>
      </c>
      <c r="W44" t="s">
        <v>370</v>
      </c>
      <c r="Z44" t="s">
        <v>318</v>
      </c>
      <c r="AA44">
        <v>1</v>
      </c>
      <c r="AB44" t="s">
        <v>455</v>
      </c>
      <c r="AE44" t="s">
        <v>221</v>
      </c>
      <c r="AF44">
        <v>1</v>
      </c>
      <c r="AG44" t="s">
        <v>425</v>
      </c>
      <c r="AN44" t="s">
        <v>221</v>
      </c>
      <c r="AO44">
        <v>1</v>
      </c>
      <c r="AP44" t="s">
        <v>402</v>
      </c>
      <c r="AS44" t="s">
        <v>266</v>
      </c>
      <c r="AT44">
        <v>1</v>
      </c>
      <c r="AU44" t="s">
        <v>327</v>
      </c>
      <c r="AX44" t="s">
        <v>221</v>
      </c>
      <c r="AY44">
        <v>1</v>
      </c>
      <c r="AZ44" t="s">
        <v>369</v>
      </c>
      <c r="BC44" t="s">
        <v>221</v>
      </c>
      <c r="BD44">
        <v>1</v>
      </c>
      <c r="BE44" t="s">
        <v>336</v>
      </c>
      <c r="BL44" t="s">
        <v>318</v>
      </c>
      <c r="BM44">
        <v>1</v>
      </c>
      <c r="BN44" t="s">
        <v>303</v>
      </c>
      <c r="BY44" t="s">
        <v>318</v>
      </c>
      <c r="BZ44">
        <v>1</v>
      </c>
      <c r="CA44" t="s">
        <v>454</v>
      </c>
      <c r="CC44" t="s">
        <v>318</v>
      </c>
      <c r="CD44">
        <v>1</v>
      </c>
      <c r="CE44" t="s">
        <v>410</v>
      </c>
      <c r="CH44" t="s">
        <v>318</v>
      </c>
      <c r="CI44">
        <v>1</v>
      </c>
      <c r="CJ44" t="s">
        <v>415</v>
      </c>
      <c r="CM44" t="s">
        <v>318</v>
      </c>
      <c r="CN44">
        <v>1</v>
      </c>
      <c r="CO44" t="s">
        <v>524</v>
      </c>
      <c r="CR44" t="s">
        <v>289</v>
      </c>
      <c r="CS44">
        <v>1</v>
      </c>
      <c r="CT44" t="s">
        <v>641</v>
      </c>
      <c r="DB44" t="s">
        <v>318</v>
      </c>
      <c r="DC44">
        <v>1</v>
      </c>
      <c r="DD44" t="s">
        <v>306</v>
      </c>
      <c r="DF44" t="s">
        <v>318</v>
      </c>
      <c r="DG44">
        <v>1</v>
      </c>
      <c r="DH44" t="s">
        <v>288</v>
      </c>
      <c r="DK44" t="s">
        <v>318</v>
      </c>
      <c r="DL44">
        <v>1</v>
      </c>
      <c r="DM44" t="s">
        <v>308</v>
      </c>
      <c r="DP44" t="s">
        <v>318</v>
      </c>
      <c r="DQ44">
        <v>1</v>
      </c>
      <c r="DR44" t="s">
        <v>298</v>
      </c>
      <c r="DU44" t="s">
        <v>318</v>
      </c>
      <c r="DV44">
        <v>1</v>
      </c>
      <c r="DW44" t="s">
        <v>312</v>
      </c>
      <c r="ED44" t="s">
        <v>318</v>
      </c>
      <c r="EE44">
        <v>1</v>
      </c>
      <c r="EF44" t="s">
        <v>333</v>
      </c>
      <c r="EH44" t="s">
        <v>318</v>
      </c>
      <c r="EI44">
        <v>1</v>
      </c>
      <c r="EJ44" t="s">
        <v>304</v>
      </c>
      <c r="EM44" t="s">
        <v>318</v>
      </c>
      <c r="EN44">
        <v>1</v>
      </c>
      <c r="EO44" t="s">
        <v>308</v>
      </c>
      <c r="EQ44" t="s">
        <v>318</v>
      </c>
      <c r="ER44">
        <v>1</v>
      </c>
      <c r="ES44" t="s">
        <v>299</v>
      </c>
      <c r="EV44" t="s">
        <v>318</v>
      </c>
      <c r="EW44">
        <v>1</v>
      </c>
      <c r="EX44" t="s">
        <v>294</v>
      </c>
      <c r="FK44" s="81" t="s">
        <v>318</v>
      </c>
      <c r="FL44" s="81">
        <v>1</v>
      </c>
      <c r="FM44" s="81" t="s">
        <v>422</v>
      </c>
      <c r="FP44" s="81" t="s">
        <v>595</v>
      </c>
      <c r="FQ44" s="81">
        <v>1</v>
      </c>
      <c r="FR44" s="81" t="s">
        <v>558</v>
      </c>
      <c r="FU44" s="81" t="s">
        <v>309</v>
      </c>
      <c r="FV44" s="81">
        <v>1</v>
      </c>
      <c r="FW44" s="81" t="s">
        <v>631</v>
      </c>
      <c r="FZ44" s="81" t="s">
        <v>318</v>
      </c>
      <c r="GA44" s="81">
        <v>1</v>
      </c>
      <c r="GB44" s="81" t="s">
        <v>362</v>
      </c>
      <c r="GE44" s="81" t="s">
        <v>318</v>
      </c>
      <c r="GF44" s="81">
        <v>1</v>
      </c>
      <c r="GG44" s="81" t="s">
        <v>522</v>
      </c>
      <c r="GR44" s="81" t="s">
        <v>318</v>
      </c>
      <c r="GS44" s="81">
        <v>1</v>
      </c>
      <c r="GT44" s="81" t="s">
        <v>538</v>
      </c>
      <c r="GV44" s="81" t="s">
        <v>317</v>
      </c>
      <c r="GW44" s="81">
        <v>1</v>
      </c>
      <c r="GX44" s="81" t="s">
        <v>496</v>
      </c>
      <c r="GZ44" s="81" t="s">
        <v>318</v>
      </c>
      <c r="HA44" s="81">
        <v>1</v>
      </c>
      <c r="HB44" s="81" t="s">
        <v>438</v>
      </c>
      <c r="HD44" s="81" t="s">
        <v>318</v>
      </c>
      <c r="HE44" s="81">
        <v>1</v>
      </c>
      <c r="HF44" s="81" t="s">
        <v>614</v>
      </c>
      <c r="HH44" s="81" t="s">
        <v>318</v>
      </c>
      <c r="HI44" s="81">
        <v>1</v>
      </c>
      <c r="HJ44" s="81" t="s">
        <v>556</v>
      </c>
      <c r="HU44" t="s">
        <v>318</v>
      </c>
      <c r="HV44">
        <v>1</v>
      </c>
      <c r="HW44" t="s">
        <v>526</v>
      </c>
      <c r="HY44" t="s">
        <v>380</v>
      </c>
      <c r="HZ44">
        <v>1</v>
      </c>
      <c r="IA44" t="s">
        <v>628</v>
      </c>
      <c r="IC44" t="s">
        <v>318</v>
      </c>
      <c r="ID44">
        <v>1</v>
      </c>
      <c r="IE44" t="s">
        <v>483</v>
      </c>
      <c r="IG44" t="s">
        <v>318</v>
      </c>
      <c r="IH44">
        <v>1</v>
      </c>
      <c r="II44" t="s">
        <v>433</v>
      </c>
      <c r="IK44" t="s">
        <v>318</v>
      </c>
      <c r="IL44">
        <v>1</v>
      </c>
      <c r="IM44" t="s">
        <v>456</v>
      </c>
      <c r="IT44" s="81" t="s">
        <v>318</v>
      </c>
      <c r="IU44" s="81">
        <v>1</v>
      </c>
      <c r="IV44" s="81" t="s">
        <v>639</v>
      </c>
      <c r="IX44" s="81" t="s">
        <v>318</v>
      </c>
      <c r="IY44" s="81">
        <v>1</v>
      </c>
      <c r="IZ44" s="81" t="s">
        <v>638</v>
      </c>
      <c r="JB44" s="81" t="s">
        <v>317</v>
      </c>
      <c r="JC44" s="81">
        <v>1</v>
      </c>
      <c r="JD44" s="81" t="s">
        <v>637</v>
      </c>
      <c r="JF44" s="81" t="s">
        <v>380</v>
      </c>
      <c r="JG44" s="81">
        <v>1</v>
      </c>
      <c r="JH44" s="81" t="s">
        <v>636</v>
      </c>
      <c r="JJ44" s="81" t="s">
        <v>289</v>
      </c>
      <c r="JK44" s="81">
        <v>1</v>
      </c>
      <c r="JL44" s="81" t="s">
        <v>635</v>
      </c>
      <c r="JR44" s="81" t="s">
        <v>318</v>
      </c>
      <c r="JS44" s="81">
        <v>1</v>
      </c>
      <c r="JT44" s="81" t="s">
        <v>634</v>
      </c>
      <c r="JV44" s="81" t="s">
        <v>318</v>
      </c>
      <c r="JW44" s="81">
        <v>1</v>
      </c>
      <c r="JX44" s="81" t="s">
        <v>633</v>
      </c>
      <c r="JZ44" s="81" t="s">
        <v>317</v>
      </c>
      <c r="KA44" s="81">
        <v>1</v>
      </c>
      <c r="KB44" s="81" t="s">
        <v>620</v>
      </c>
      <c r="KD44" s="81" t="s">
        <v>380</v>
      </c>
      <c r="KE44" s="81">
        <v>1</v>
      </c>
      <c r="KF44" s="81" t="s">
        <v>632</v>
      </c>
      <c r="KH44" s="81" t="s">
        <v>642</v>
      </c>
      <c r="KI44" s="81">
        <v>1</v>
      </c>
      <c r="KJ44" s="81" t="s">
        <v>539</v>
      </c>
    </row>
    <row r="45" spans="5:296">
      <c r="K45" t="s">
        <v>318</v>
      </c>
      <c r="L45">
        <v>1</v>
      </c>
      <c r="M45" t="s">
        <v>398</v>
      </c>
      <c r="P45" t="s">
        <v>318</v>
      </c>
      <c r="Q45">
        <v>1</v>
      </c>
      <c r="R45" t="s">
        <v>363</v>
      </c>
      <c r="U45" t="s">
        <v>221</v>
      </c>
      <c r="V45">
        <v>1</v>
      </c>
      <c r="W45" t="s">
        <v>370</v>
      </c>
      <c r="Z45" t="s">
        <v>318</v>
      </c>
      <c r="AA45">
        <v>1</v>
      </c>
      <c r="AB45" t="s">
        <v>455</v>
      </c>
      <c r="AE45" t="s">
        <v>221</v>
      </c>
      <c r="AF45">
        <v>1</v>
      </c>
      <c r="AG45" t="s">
        <v>425</v>
      </c>
      <c r="AN45" t="s">
        <v>221</v>
      </c>
      <c r="AO45">
        <v>1</v>
      </c>
      <c r="AP45" t="s">
        <v>402</v>
      </c>
      <c r="AS45" t="s">
        <v>266</v>
      </c>
      <c r="AT45">
        <v>1</v>
      </c>
      <c r="AU45" t="s">
        <v>327</v>
      </c>
      <c r="AX45" t="s">
        <v>221</v>
      </c>
      <c r="AY45">
        <v>1</v>
      </c>
      <c r="AZ45" t="s">
        <v>369</v>
      </c>
      <c r="BC45" t="s">
        <v>221</v>
      </c>
      <c r="BD45">
        <v>1</v>
      </c>
      <c r="BE45" t="s">
        <v>336</v>
      </c>
      <c r="BL45" t="s">
        <v>318</v>
      </c>
      <c r="BM45">
        <v>1</v>
      </c>
      <c r="BN45" t="s">
        <v>303</v>
      </c>
      <c r="BY45" t="s">
        <v>318</v>
      </c>
      <c r="BZ45">
        <v>1</v>
      </c>
      <c r="CA45" t="s">
        <v>454</v>
      </c>
      <c r="CC45" t="s">
        <v>318</v>
      </c>
      <c r="CD45">
        <v>1</v>
      </c>
      <c r="CE45" t="s">
        <v>410</v>
      </c>
      <c r="CH45" t="s">
        <v>318</v>
      </c>
      <c r="CI45">
        <v>1</v>
      </c>
      <c r="CJ45" t="s">
        <v>415</v>
      </c>
      <c r="CM45" t="s">
        <v>318</v>
      </c>
      <c r="CN45">
        <v>1</v>
      </c>
      <c r="CO45" t="s">
        <v>524</v>
      </c>
      <c r="CR45" t="s">
        <v>289</v>
      </c>
      <c r="CS45">
        <v>1</v>
      </c>
      <c r="CT45" t="s">
        <v>641</v>
      </c>
      <c r="DB45" t="s">
        <v>318</v>
      </c>
      <c r="DC45">
        <v>1</v>
      </c>
      <c r="DD45" t="s">
        <v>306</v>
      </c>
      <c r="DF45" t="s">
        <v>318</v>
      </c>
      <c r="DG45">
        <v>1</v>
      </c>
      <c r="DH45" t="s">
        <v>288</v>
      </c>
      <c r="DK45" t="s">
        <v>318</v>
      </c>
      <c r="DL45">
        <v>1</v>
      </c>
      <c r="DM45" t="s">
        <v>308</v>
      </c>
      <c r="DP45" t="s">
        <v>318</v>
      </c>
      <c r="DQ45">
        <v>1</v>
      </c>
      <c r="DR45" t="s">
        <v>298</v>
      </c>
      <c r="DU45" t="s">
        <v>318</v>
      </c>
      <c r="DV45">
        <v>1</v>
      </c>
      <c r="DW45" t="s">
        <v>312</v>
      </c>
      <c r="ED45" t="s">
        <v>318</v>
      </c>
      <c r="EE45">
        <v>1</v>
      </c>
      <c r="EF45" t="s">
        <v>333</v>
      </c>
      <c r="EH45" t="s">
        <v>318</v>
      </c>
      <c r="EI45">
        <v>1</v>
      </c>
      <c r="EJ45" t="s">
        <v>304</v>
      </c>
      <c r="EM45" t="s">
        <v>318</v>
      </c>
      <c r="EN45">
        <v>1</v>
      </c>
      <c r="EO45" t="s">
        <v>308</v>
      </c>
      <c r="EQ45" t="s">
        <v>318</v>
      </c>
      <c r="ER45">
        <v>1</v>
      </c>
      <c r="ES45" t="s">
        <v>299</v>
      </c>
      <c r="EV45" t="s">
        <v>318</v>
      </c>
      <c r="EW45">
        <v>1</v>
      </c>
      <c r="EX45" t="s">
        <v>294</v>
      </c>
      <c r="FK45" s="81" t="s">
        <v>318</v>
      </c>
      <c r="FL45" s="81">
        <v>1</v>
      </c>
      <c r="FM45" s="81" t="s">
        <v>422</v>
      </c>
      <c r="FP45" s="81" t="s">
        <v>595</v>
      </c>
      <c r="FQ45" s="81">
        <v>1</v>
      </c>
      <c r="FR45" s="81" t="s">
        <v>558</v>
      </c>
      <c r="FU45" s="81" t="s">
        <v>309</v>
      </c>
      <c r="FV45" s="81">
        <v>1</v>
      </c>
      <c r="FW45" s="81" t="s">
        <v>631</v>
      </c>
      <c r="FZ45" s="81" t="s">
        <v>318</v>
      </c>
      <c r="GA45" s="81">
        <v>1</v>
      </c>
      <c r="GB45" s="81" t="s">
        <v>362</v>
      </c>
      <c r="GE45" s="81" t="s">
        <v>318</v>
      </c>
      <c r="GF45" s="81">
        <v>1</v>
      </c>
      <c r="GG45" s="81" t="s">
        <v>522</v>
      </c>
      <c r="GR45" s="81" t="s">
        <v>318</v>
      </c>
      <c r="GS45" s="81">
        <v>1</v>
      </c>
      <c r="GT45" s="81" t="s">
        <v>538</v>
      </c>
      <c r="GV45" s="81" t="s">
        <v>317</v>
      </c>
      <c r="GW45" s="81">
        <v>1</v>
      </c>
      <c r="GX45" s="81" t="s">
        <v>496</v>
      </c>
      <c r="GZ45" s="81" t="s">
        <v>317</v>
      </c>
      <c r="HA45" s="81">
        <v>1</v>
      </c>
      <c r="HB45" s="81" t="s">
        <v>610</v>
      </c>
      <c r="HD45" s="81" t="s">
        <v>318</v>
      </c>
      <c r="HE45" s="81">
        <v>1</v>
      </c>
      <c r="HF45" s="81" t="s">
        <v>614</v>
      </c>
      <c r="HH45" s="81" t="s">
        <v>318</v>
      </c>
      <c r="HI45" s="81">
        <v>1</v>
      </c>
      <c r="HJ45" s="81" t="s">
        <v>556</v>
      </c>
      <c r="HU45" t="s">
        <v>318</v>
      </c>
      <c r="HV45">
        <v>1</v>
      </c>
      <c r="HW45" t="s">
        <v>526</v>
      </c>
      <c r="HY45" t="s">
        <v>380</v>
      </c>
      <c r="HZ45">
        <v>1</v>
      </c>
      <c r="IA45" t="s">
        <v>628</v>
      </c>
      <c r="IC45" t="s">
        <v>318</v>
      </c>
      <c r="ID45">
        <v>1</v>
      </c>
      <c r="IE45" t="s">
        <v>483</v>
      </c>
      <c r="IG45" t="s">
        <v>317</v>
      </c>
      <c r="IH45">
        <v>1</v>
      </c>
      <c r="II45" t="s">
        <v>527</v>
      </c>
      <c r="IK45" t="s">
        <v>318</v>
      </c>
      <c r="IL45">
        <v>1</v>
      </c>
      <c r="IM45" t="s">
        <v>456</v>
      </c>
      <c r="IT45" s="81" t="s">
        <v>318</v>
      </c>
      <c r="IU45" s="81">
        <v>1</v>
      </c>
      <c r="IV45" s="81" t="s">
        <v>639</v>
      </c>
      <c r="IX45" s="81" t="s">
        <v>318</v>
      </c>
      <c r="IY45" s="81">
        <v>1</v>
      </c>
      <c r="IZ45" s="81" t="s">
        <v>638</v>
      </c>
      <c r="JB45" s="81" t="s">
        <v>317</v>
      </c>
      <c r="JC45" s="81">
        <v>1</v>
      </c>
      <c r="JD45" s="81" t="s">
        <v>637</v>
      </c>
      <c r="JF45" s="81" t="s">
        <v>380</v>
      </c>
      <c r="JG45" s="81">
        <v>1</v>
      </c>
      <c r="JH45" s="81" t="s">
        <v>636</v>
      </c>
      <c r="JJ45" s="81" t="s">
        <v>289</v>
      </c>
      <c r="JK45" s="81">
        <v>1</v>
      </c>
      <c r="JL45" s="81" t="s">
        <v>635</v>
      </c>
      <c r="JR45" s="81" t="s">
        <v>318</v>
      </c>
      <c r="JS45" s="81">
        <v>1</v>
      </c>
      <c r="JT45" s="81" t="s">
        <v>634</v>
      </c>
      <c r="JV45" s="81" t="s">
        <v>318</v>
      </c>
      <c r="JW45" s="81">
        <v>1</v>
      </c>
      <c r="JX45" s="81" t="s">
        <v>633</v>
      </c>
      <c r="JZ45" s="81" t="s">
        <v>317</v>
      </c>
      <c r="KA45" s="81">
        <v>1</v>
      </c>
      <c r="KB45" s="81" t="s">
        <v>620</v>
      </c>
      <c r="KD45" s="81" t="s">
        <v>380</v>
      </c>
      <c r="KE45" s="81">
        <v>1</v>
      </c>
      <c r="KF45" s="81" t="s">
        <v>632</v>
      </c>
      <c r="KH45" s="81" t="s">
        <v>642</v>
      </c>
      <c r="KI45" s="81">
        <v>1</v>
      </c>
      <c r="KJ45" s="81" t="s">
        <v>539</v>
      </c>
    </row>
    <row r="46" spans="5:296">
      <c r="K46" t="s">
        <v>318</v>
      </c>
      <c r="L46">
        <v>1</v>
      </c>
      <c r="M46" t="s">
        <v>398</v>
      </c>
      <c r="P46" t="s">
        <v>318</v>
      </c>
      <c r="Q46">
        <v>1</v>
      </c>
      <c r="R46" t="s">
        <v>363</v>
      </c>
      <c r="U46" t="s">
        <v>221</v>
      </c>
      <c r="V46">
        <v>1</v>
      </c>
      <c r="W46" t="s">
        <v>370</v>
      </c>
      <c r="Z46" t="s">
        <v>318</v>
      </c>
      <c r="AA46">
        <v>1</v>
      </c>
      <c r="AB46" t="s">
        <v>455</v>
      </c>
      <c r="AE46" t="s">
        <v>221</v>
      </c>
      <c r="AF46">
        <v>1</v>
      </c>
      <c r="AG46" t="s">
        <v>425</v>
      </c>
      <c r="AN46" t="s">
        <v>221</v>
      </c>
      <c r="AO46">
        <v>1</v>
      </c>
      <c r="AP46" t="s">
        <v>402</v>
      </c>
      <c r="AS46" t="s">
        <v>266</v>
      </c>
      <c r="AT46">
        <v>1</v>
      </c>
      <c r="AU46" t="s">
        <v>327</v>
      </c>
      <c r="AX46" t="s">
        <v>221</v>
      </c>
      <c r="AY46">
        <v>1</v>
      </c>
      <c r="AZ46" t="s">
        <v>369</v>
      </c>
      <c r="BC46" t="s">
        <v>221</v>
      </c>
      <c r="BD46">
        <v>1</v>
      </c>
      <c r="BE46" t="s">
        <v>336</v>
      </c>
      <c r="BL46" t="s">
        <v>318</v>
      </c>
      <c r="BM46">
        <v>1</v>
      </c>
      <c r="BN46" t="s">
        <v>303</v>
      </c>
      <c r="BY46" t="s">
        <v>318</v>
      </c>
      <c r="BZ46">
        <v>1</v>
      </c>
      <c r="CA46" t="s">
        <v>454</v>
      </c>
      <c r="CC46" t="s">
        <v>318</v>
      </c>
      <c r="CD46">
        <v>1</v>
      </c>
      <c r="CE46" t="s">
        <v>410</v>
      </c>
      <c r="CH46" t="s">
        <v>318</v>
      </c>
      <c r="CI46">
        <v>1</v>
      </c>
      <c r="CJ46" t="s">
        <v>415</v>
      </c>
      <c r="CM46" t="s">
        <v>318</v>
      </c>
      <c r="CN46">
        <v>1</v>
      </c>
      <c r="CO46" t="s">
        <v>519</v>
      </c>
      <c r="CR46" t="s">
        <v>289</v>
      </c>
      <c r="CS46">
        <v>1</v>
      </c>
      <c r="CT46" t="s">
        <v>641</v>
      </c>
      <c r="DB46" t="s">
        <v>318</v>
      </c>
      <c r="DC46">
        <v>1</v>
      </c>
      <c r="DD46" t="s">
        <v>306</v>
      </c>
      <c r="DF46" t="s">
        <v>318</v>
      </c>
      <c r="DG46">
        <v>1</v>
      </c>
      <c r="DH46" t="s">
        <v>288</v>
      </c>
      <c r="DK46" t="s">
        <v>318</v>
      </c>
      <c r="DL46">
        <v>1</v>
      </c>
      <c r="DM46" t="s">
        <v>308</v>
      </c>
      <c r="DP46" t="s">
        <v>318</v>
      </c>
      <c r="DQ46">
        <v>1</v>
      </c>
      <c r="DR46" t="s">
        <v>298</v>
      </c>
      <c r="DU46" t="s">
        <v>318</v>
      </c>
      <c r="DV46">
        <v>1</v>
      </c>
      <c r="DW46" t="s">
        <v>312</v>
      </c>
      <c r="ED46" t="s">
        <v>318</v>
      </c>
      <c r="EE46">
        <v>1</v>
      </c>
      <c r="EF46" t="s">
        <v>333</v>
      </c>
      <c r="EH46" t="s">
        <v>318</v>
      </c>
      <c r="EI46">
        <v>1</v>
      </c>
      <c r="EJ46" t="s">
        <v>304</v>
      </c>
      <c r="EM46" t="s">
        <v>318</v>
      </c>
      <c r="EN46">
        <v>1</v>
      </c>
      <c r="EO46" t="s">
        <v>308</v>
      </c>
      <c r="EQ46" t="s">
        <v>318</v>
      </c>
      <c r="ER46">
        <v>1</v>
      </c>
      <c r="ES46" t="s">
        <v>299</v>
      </c>
      <c r="EV46" t="s">
        <v>318</v>
      </c>
      <c r="EW46">
        <v>1</v>
      </c>
      <c r="EX46" t="s">
        <v>294</v>
      </c>
      <c r="FK46" s="81" t="s">
        <v>318</v>
      </c>
      <c r="FL46" s="81">
        <v>1</v>
      </c>
      <c r="FM46" s="81" t="s">
        <v>422</v>
      </c>
      <c r="FP46" s="81" t="s">
        <v>595</v>
      </c>
      <c r="FQ46" s="81">
        <v>1</v>
      </c>
      <c r="FR46" s="81" t="s">
        <v>558</v>
      </c>
      <c r="FU46" s="81" t="s">
        <v>309</v>
      </c>
      <c r="FV46" s="81">
        <v>1</v>
      </c>
      <c r="FW46" s="81" t="s">
        <v>631</v>
      </c>
      <c r="FZ46" s="81" t="s">
        <v>318</v>
      </c>
      <c r="GA46" s="81">
        <v>1</v>
      </c>
      <c r="GB46" s="81" t="s">
        <v>362</v>
      </c>
      <c r="GE46" s="81" t="s">
        <v>318</v>
      </c>
      <c r="GF46" s="81">
        <v>1</v>
      </c>
      <c r="GG46" s="81" t="s">
        <v>522</v>
      </c>
      <c r="GR46" s="81" t="s">
        <v>318</v>
      </c>
      <c r="GS46" s="81">
        <v>1</v>
      </c>
      <c r="GT46" s="81" t="s">
        <v>538</v>
      </c>
      <c r="GV46" s="81" t="s">
        <v>317</v>
      </c>
      <c r="GW46" s="81">
        <v>1</v>
      </c>
      <c r="GX46" s="81" t="s">
        <v>496</v>
      </c>
      <c r="GZ46" s="81" t="s">
        <v>317</v>
      </c>
      <c r="HA46" s="81">
        <v>1</v>
      </c>
      <c r="HB46" s="81" t="s">
        <v>564</v>
      </c>
      <c r="HD46" s="81" t="s">
        <v>318</v>
      </c>
      <c r="HE46" s="81">
        <v>1</v>
      </c>
      <c r="HF46" s="81" t="s">
        <v>614</v>
      </c>
      <c r="HH46" s="81" t="s">
        <v>318</v>
      </c>
      <c r="HI46" s="81">
        <v>1</v>
      </c>
      <c r="HJ46" s="81" t="s">
        <v>556</v>
      </c>
      <c r="HU46" t="s">
        <v>318</v>
      </c>
      <c r="HV46">
        <v>1</v>
      </c>
      <c r="HW46" t="s">
        <v>526</v>
      </c>
      <c r="HY46" t="s">
        <v>380</v>
      </c>
      <c r="HZ46">
        <v>1</v>
      </c>
      <c r="IA46" t="s">
        <v>628</v>
      </c>
      <c r="IC46" t="s">
        <v>318</v>
      </c>
      <c r="ID46">
        <v>1</v>
      </c>
      <c r="IE46" t="s">
        <v>483</v>
      </c>
      <c r="IG46" t="s">
        <v>317</v>
      </c>
      <c r="IH46">
        <v>1</v>
      </c>
      <c r="II46" t="s">
        <v>480</v>
      </c>
      <c r="IK46" t="s">
        <v>318</v>
      </c>
      <c r="IL46">
        <v>1</v>
      </c>
      <c r="IM46" t="s">
        <v>456</v>
      </c>
      <c r="IT46" s="81" t="s">
        <v>318</v>
      </c>
      <c r="IU46" s="81">
        <v>1</v>
      </c>
      <c r="IV46" s="81" t="s">
        <v>639</v>
      </c>
      <c r="IX46" s="81" t="s">
        <v>318</v>
      </c>
      <c r="IY46" s="81">
        <v>1</v>
      </c>
      <c r="IZ46" s="81" t="s">
        <v>638</v>
      </c>
      <c r="JB46" s="81" t="s">
        <v>317</v>
      </c>
      <c r="JC46" s="81">
        <v>1</v>
      </c>
      <c r="JD46" s="81" t="s">
        <v>637</v>
      </c>
      <c r="JF46" s="81" t="s">
        <v>380</v>
      </c>
      <c r="JG46" s="81">
        <v>1</v>
      </c>
      <c r="JH46" s="81" t="s">
        <v>636</v>
      </c>
      <c r="JJ46" s="81" t="s">
        <v>289</v>
      </c>
      <c r="JK46" s="81">
        <v>1</v>
      </c>
      <c r="JL46" s="81" t="s">
        <v>635</v>
      </c>
      <c r="JR46" s="81" t="s">
        <v>318</v>
      </c>
      <c r="JS46" s="81">
        <v>1</v>
      </c>
      <c r="JT46" s="81" t="s">
        <v>634</v>
      </c>
      <c r="JV46" s="81" t="s">
        <v>318</v>
      </c>
      <c r="JW46" s="81">
        <v>1</v>
      </c>
      <c r="JX46" s="81" t="s">
        <v>633</v>
      </c>
      <c r="JZ46" s="81" t="s">
        <v>317</v>
      </c>
      <c r="KA46" s="81">
        <v>1</v>
      </c>
      <c r="KB46" s="81" t="s">
        <v>620</v>
      </c>
      <c r="KD46" s="81" t="s">
        <v>380</v>
      </c>
      <c r="KE46" s="81">
        <v>1</v>
      </c>
      <c r="KF46" s="81" t="s">
        <v>632</v>
      </c>
      <c r="KH46" s="81" t="s">
        <v>642</v>
      </c>
      <c r="KI46" s="81">
        <v>1</v>
      </c>
      <c r="KJ46" s="81" t="s">
        <v>539</v>
      </c>
    </row>
    <row r="47" spans="5:296">
      <c r="K47" t="s">
        <v>318</v>
      </c>
      <c r="L47">
        <v>1</v>
      </c>
      <c r="M47" t="s">
        <v>398</v>
      </c>
      <c r="P47" t="s">
        <v>318</v>
      </c>
      <c r="Q47">
        <v>1</v>
      </c>
      <c r="R47" t="s">
        <v>363</v>
      </c>
      <c r="U47" t="s">
        <v>221</v>
      </c>
      <c r="V47">
        <v>1</v>
      </c>
      <c r="W47" t="s">
        <v>370</v>
      </c>
      <c r="Z47" t="s">
        <v>318</v>
      </c>
      <c r="AA47">
        <v>1</v>
      </c>
      <c r="AB47" t="s">
        <v>455</v>
      </c>
      <c r="AE47" t="s">
        <v>221</v>
      </c>
      <c r="AF47">
        <v>1</v>
      </c>
      <c r="AG47" t="s">
        <v>425</v>
      </c>
      <c r="AN47" t="s">
        <v>221</v>
      </c>
      <c r="AO47">
        <v>1</v>
      </c>
      <c r="AP47" t="s">
        <v>402</v>
      </c>
      <c r="AS47" t="s">
        <v>266</v>
      </c>
      <c r="AT47">
        <v>1</v>
      </c>
      <c r="AU47" t="s">
        <v>327</v>
      </c>
      <c r="AX47" t="s">
        <v>221</v>
      </c>
      <c r="AY47">
        <v>1</v>
      </c>
      <c r="AZ47" t="s">
        <v>326</v>
      </c>
      <c r="BC47" t="s">
        <v>221</v>
      </c>
      <c r="BD47">
        <v>1</v>
      </c>
      <c r="BE47" t="s">
        <v>336</v>
      </c>
      <c r="BL47" t="s">
        <v>318</v>
      </c>
      <c r="BM47">
        <v>1</v>
      </c>
      <c r="BN47" t="s">
        <v>303</v>
      </c>
      <c r="BY47" t="s">
        <v>318</v>
      </c>
      <c r="BZ47">
        <v>1</v>
      </c>
      <c r="CA47" t="s">
        <v>454</v>
      </c>
      <c r="CC47" t="s">
        <v>318</v>
      </c>
      <c r="CD47">
        <v>1</v>
      </c>
      <c r="CE47" t="s">
        <v>410</v>
      </c>
      <c r="CH47" t="s">
        <v>318</v>
      </c>
      <c r="CI47">
        <v>1</v>
      </c>
      <c r="CJ47" t="s">
        <v>415</v>
      </c>
      <c r="CM47" t="s">
        <v>318</v>
      </c>
      <c r="CN47">
        <v>1</v>
      </c>
      <c r="CO47" t="s">
        <v>519</v>
      </c>
      <c r="CR47" t="s">
        <v>289</v>
      </c>
      <c r="CS47">
        <v>1</v>
      </c>
      <c r="CT47" t="s">
        <v>641</v>
      </c>
      <c r="DB47" t="s">
        <v>318</v>
      </c>
      <c r="DC47">
        <v>1</v>
      </c>
      <c r="DD47" t="s">
        <v>306</v>
      </c>
      <c r="DF47" t="s">
        <v>318</v>
      </c>
      <c r="DG47">
        <v>1</v>
      </c>
      <c r="DH47" t="s">
        <v>288</v>
      </c>
      <c r="DK47" t="s">
        <v>318</v>
      </c>
      <c r="DL47">
        <v>1</v>
      </c>
      <c r="DM47" t="s">
        <v>308</v>
      </c>
      <c r="DP47" t="s">
        <v>318</v>
      </c>
      <c r="DQ47">
        <v>1</v>
      </c>
      <c r="DR47" t="s">
        <v>298</v>
      </c>
      <c r="DU47" t="s">
        <v>318</v>
      </c>
      <c r="DV47">
        <v>1</v>
      </c>
      <c r="DW47" t="s">
        <v>312</v>
      </c>
      <c r="ED47" t="s">
        <v>318</v>
      </c>
      <c r="EE47">
        <v>1</v>
      </c>
      <c r="EF47" t="s">
        <v>333</v>
      </c>
      <c r="EH47" t="s">
        <v>318</v>
      </c>
      <c r="EI47">
        <v>1</v>
      </c>
      <c r="EJ47" t="s">
        <v>304</v>
      </c>
      <c r="EM47" t="s">
        <v>318</v>
      </c>
      <c r="EN47">
        <v>1</v>
      </c>
      <c r="EO47" t="s">
        <v>308</v>
      </c>
      <c r="EQ47" t="s">
        <v>318</v>
      </c>
      <c r="ER47">
        <v>1</v>
      </c>
      <c r="ES47" t="s">
        <v>299</v>
      </c>
      <c r="EV47" t="s">
        <v>318</v>
      </c>
      <c r="EW47">
        <v>1</v>
      </c>
      <c r="EX47" t="s">
        <v>294</v>
      </c>
      <c r="FK47" s="81" t="s">
        <v>318</v>
      </c>
      <c r="FL47" s="81">
        <v>1</v>
      </c>
      <c r="FM47" s="81" t="s">
        <v>422</v>
      </c>
      <c r="FP47" s="81" t="s">
        <v>595</v>
      </c>
      <c r="FQ47" s="81">
        <v>1</v>
      </c>
      <c r="FR47" s="81" t="s">
        <v>558</v>
      </c>
      <c r="FU47" s="81" t="s">
        <v>309</v>
      </c>
      <c r="FV47" s="81">
        <v>1</v>
      </c>
      <c r="FW47" s="81" t="s">
        <v>631</v>
      </c>
      <c r="FZ47" s="81" t="s">
        <v>318</v>
      </c>
      <c r="GA47" s="81">
        <v>1</v>
      </c>
      <c r="GB47" s="81" t="s">
        <v>332</v>
      </c>
      <c r="GE47" s="81" t="s">
        <v>318</v>
      </c>
      <c r="GF47" s="81">
        <v>1</v>
      </c>
      <c r="GG47" s="81" t="s">
        <v>522</v>
      </c>
      <c r="GR47" s="81" t="s">
        <v>318</v>
      </c>
      <c r="GS47" s="81">
        <v>1</v>
      </c>
      <c r="GT47" s="81" t="s">
        <v>534</v>
      </c>
      <c r="GV47" s="81" t="s">
        <v>317</v>
      </c>
      <c r="GW47" s="81">
        <v>1</v>
      </c>
      <c r="GX47" s="81" t="s">
        <v>496</v>
      </c>
      <c r="GZ47" s="81" t="s">
        <v>317</v>
      </c>
      <c r="HA47" s="81">
        <v>1</v>
      </c>
      <c r="HB47" s="81" t="s">
        <v>549</v>
      </c>
      <c r="HD47" s="81" t="s">
        <v>318</v>
      </c>
      <c r="HE47" s="81">
        <v>1</v>
      </c>
      <c r="HF47" s="81" t="s">
        <v>614</v>
      </c>
      <c r="HH47" s="81" t="s">
        <v>318</v>
      </c>
      <c r="HI47" s="81">
        <v>1</v>
      </c>
      <c r="HJ47" s="81" t="s">
        <v>468</v>
      </c>
      <c r="HU47" t="s">
        <v>318</v>
      </c>
      <c r="HV47">
        <v>1</v>
      </c>
      <c r="HW47" t="s">
        <v>481</v>
      </c>
      <c r="HY47" t="s">
        <v>380</v>
      </c>
      <c r="HZ47">
        <v>1</v>
      </c>
      <c r="IA47" t="s">
        <v>628</v>
      </c>
      <c r="IC47" t="s">
        <v>318</v>
      </c>
      <c r="ID47">
        <v>1</v>
      </c>
      <c r="IE47" t="s">
        <v>483</v>
      </c>
      <c r="IG47" t="s">
        <v>317</v>
      </c>
      <c r="IH47">
        <v>1</v>
      </c>
      <c r="II47" t="s">
        <v>472</v>
      </c>
      <c r="IK47" t="s">
        <v>318</v>
      </c>
      <c r="IL47">
        <v>1</v>
      </c>
      <c r="IM47" t="s">
        <v>456</v>
      </c>
      <c r="IT47" s="81" t="s">
        <v>318</v>
      </c>
      <c r="IU47" s="81">
        <v>1</v>
      </c>
      <c r="IV47" s="81" t="s">
        <v>639</v>
      </c>
      <c r="IX47" s="81" t="s">
        <v>318</v>
      </c>
      <c r="IY47" s="81">
        <v>1</v>
      </c>
      <c r="IZ47" s="81" t="s">
        <v>638</v>
      </c>
      <c r="JB47" s="81" t="s">
        <v>595</v>
      </c>
      <c r="JC47" s="81">
        <v>1</v>
      </c>
      <c r="JD47" s="81" t="s">
        <v>637</v>
      </c>
      <c r="JF47" s="81" t="s">
        <v>380</v>
      </c>
      <c r="JG47" s="81">
        <v>1</v>
      </c>
      <c r="JH47" s="81" t="s">
        <v>636</v>
      </c>
      <c r="JJ47" s="81" t="s">
        <v>289</v>
      </c>
      <c r="JK47" s="81">
        <v>1</v>
      </c>
      <c r="JL47" s="81" t="s">
        <v>635</v>
      </c>
      <c r="JR47" s="81" t="s">
        <v>318</v>
      </c>
      <c r="JS47" s="81">
        <v>1</v>
      </c>
      <c r="JT47" s="81" t="s">
        <v>634</v>
      </c>
      <c r="JV47" s="81" t="s">
        <v>318</v>
      </c>
      <c r="JW47" s="81">
        <v>1</v>
      </c>
      <c r="JX47" s="81" t="s">
        <v>633</v>
      </c>
      <c r="JZ47" s="81" t="s">
        <v>317</v>
      </c>
      <c r="KA47" s="81">
        <v>1</v>
      </c>
      <c r="KB47" s="81" t="s">
        <v>620</v>
      </c>
      <c r="KD47" s="81" t="s">
        <v>380</v>
      </c>
      <c r="KE47" s="81">
        <v>1</v>
      </c>
      <c r="KF47" s="81" t="s">
        <v>632</v>
      </c>
      <c r="KH47" s="81" t="s">
        <v>289</v>
      </c>
      <c r="KI47" s="81">
        <v>1</v>
      </c>
      <c r="KJ47" s="81" t="s">
        <v>629</v>
      </c>
    </row>
    <row r="48" spans="5:296">
      <c r="K48" t="s">
        <v>318</v>
      </c>
      <c r="L48">
        <v>1</v>
      </c>
      <c r="M48" t="s">
        <v>398</v>
      </c>
      <c r="P48" t="s">
        <v>318</v>
      </c>
      <c r="Q48">
        <v>1</v>
      </c>
      <c r="R48" t="s">
        <v>355</v>
      </c>
      <c r="U48" t="s">
        <v>221</v>
      </c>
      <c r="V48">
        <v>1</v>
      </c>
      <c r="W48" t="s">
        <v>370</v>
      </c>
      <c r="Z48" t="s">
        <v>318</v>
      </c>
      <c r="AA48">
        <v>1</v>
      </c>
      <c r="AB48" t="s">
        <v>455</v>
      </c>
      <c r="AE48" t="s">
        <v>221</v>
      </c>
      <c r="AF48">
        <v>1</v>
      </c>
      <c r="AG48" t="s">
        <v>425</v>
      </c>
      <c r="AN48" t="s">
        <v>221</v>
      </c>
      <c r="AO48">
        <v>1</v>
      </c>
      <c r="AP48" t="s">
        <v>402</v>
      </c>
      <c r="AS48" t="s">
        <v>266</v>
      </c>
      <c r="AT48">
        <v>1</v>
      </c>
      <c r="AU48" t="s">
        <v>327</v>
      </c>
      <c r="AX48" t="s">
        <v>221</v>
      </c>
      <c r="AY48">
        <v>1</v>
      </c>
      <c r="AZ48" t="s">
        <v>326</v>
      </c>
      <c r="BC48" t="s">
        <v>221</v>
      </c>
      <c r="BD48">
        <v>1</v>
      </c>
      <c r="BE48" t="s">
        <v>325</v>
      </c>
      <c r="BL48" t="s">
        <v>318</v>
      </c>
      <c r="BM48">
        <v>1</v>
      </c>
      <c r="BN48" t="s">
        <v>303</v>
      </c>
      <c r="BY48" t="s">
        <v>318</v>
      </c>
      <c r="BZ48">
        <v>1</v>
      </c>
      <c r="CA48" t="s">
        <v>454</v>
      </c>
      <c r="CC48" t="s">
        <v>318</v>
      </c>
      <c r="CD48">
        <v>1</v>
      </c>
      <c r="CE48" t="s">
        <v>410</v>
      </c>
      <c r="CH48" t="s">
        <v>318</v>
      </c>
      <c r="CI48">
        <v>1</v>
      </c>
      <c r="CJ48" t="s">
        <v>415</v>
      </c>
      <c r="CM48" t="s">
        <v>318</v>
      </c>
      <c r="CN48">
        <v>1</v>
      </c>
      <c r="CO48" t="s">
        <v>519</v>
      </c>
      <c r="CR48" t="s">
        <v>289</v>
      </c>
      <c r="CS48">
        <v>1</v>
      </c>
      <c r="CT48" t="s">
        <v>640</v>
      </c>
      <c r="DB48" t="s">
        <v>318</v>
      </c>
      <c r="DC48">
        <v>1</v>
      </c>
      <c r="DD48" t="s">
        <v>306</v>
      </c>
      <c r="DF48" t="s">
        <v>318</v>
      </c>
      <c r="DG48">
        <v>1</v>
      </c>
      <c r="DH48" t="s">
        <v>288</v>
      </c>
      <c r="DK48" t="s">
        <v>318</v>
      </c>
      <c r="DL48">
        <v>1</v>
      </c>
      <c r="DM48" t="s">
        <v>308</v>
      </c>
      <c r="DP48" t="s">
        <v>318</v>
      </c>
      <c r="DQ48">
        <v>1</v>
      </c>
      <c r="DR48" t="s">
        <v>298</v>
      </c>
      <c r="DU48" t="s">
        <v>318</v>
      </c>
      <c r="DV48">
        <v>1</v>
      </c>
      <c r="DW48" t="s">
        <v>312</v>
      </c>
      <c r="ED48" t="s">
        <v>318</v>
      </c>
      <c r="EE48">
        <v>1</v>
      </c>
      <c r="EF48" t="s">
        <v>333</v>
      </c>
      <c r="EH48" t="s">
        <v>318</v>
      </c>
      <c r="EI48">
        <v>1</v>
      </c>
      <c r="EJ48" t="s">
        <v>304</v>
      </c>
      <c r="EM48" t="s">
        <v>318</v>
      </c>
      <c r="EN48">
        <v>1</v>
      </c>
      <c r="EO48" t="s">
        <v>308</v>
      </c>
      <c r="EQ48" t="s">
        <v>318</v>
      </c>
      <c r="ER48">
        <v>1</v>
      </c>
      <c r="ES48" t="s">
        <v>299</v>
      </c>
      <c r="EV48" t="s">
        <v>318</v>
      </c>
      <c r="EW48">
        <v>1</v>
      </c>
      <c r="EX48" t="s">
        <v>294</v>
      </c>
      <c r="FK48" s="81" t="s">
        <v>318</v>
      </c>
      <c r="FL48" s="81">
        <v>1</v>
      </c>
      <c r="FM48" s="81" t="s">
        <v>422</v>
      </c>
      <c r="FP48" s="81" t="s">
        <v>595</v>
      </c>
      <c r="FQ48" s="81">
        <v>1</v>
      </c>
      <c r="FR48" s="81" t="s">
        <v>517</v>
      </c>
      <c r="FU48" s="81" t="s">
        <v>309</v>
      </c>
      <c r="FV48" s="81">
        <v>1</v>
      </c>
      <c r="FW48" s="81" t="s">
        <v>631</v>
      </c>
      <c r="FZ48" s="81" t="s">
        <v>318</v>
      </c>
      <c r="GA48" s="81">
        <v>1</v>
      </c>
      <c r="GB48" s="81" t="s">
        <v>332</v>
      </c>
      <c r="GE48" s="81" t="s">
        <v>318</v>
      </c>
      <c r="GF48" s="81">
        <v>1</v>
      </c>
      <c r="GG48" s="81" t="s">
        <v>522</v>
      </c>
      <c r="GR48" s="81" t="s">
        <v>318</v>
      </c>
      <c r="GS48" s="81">
        <v>1</v>
      </c>
      <c r="GT48" s="81" t="s">
        <v>534</v>
      </c>
      <c r="GV48" s="81" t="s">
        <v>317</v>
      </c>
      <c r="GW48" s="81">
        <v>1</v>
      </c>
      <c r="GX48" s="81" t="s">
        <v>496</v>
      </c>
      <c r="GZ48" s="81" t="s">
        <v>317</v>
      </c>
      <c r="HA48" s="81">
        <v>1</v>
      </c>
      <c r="HB48" s="81" t="s">
        <v>511</v>
      </c>
      <c r="HD48" s="81" t="s">
        <v>318</v>
      </c>
      <c r="HE48" s="81">
        <v>1</v>
      </c>
      <c r="HF48" s="81" t="s">
        <v>614</v>
      </c>
      <c r="HH48" s="81" t="s">
        <v>317</v>
      </c>
      <c r="HI48" s="81">
        <v>1</v>
      </c>
      <c r="HJ48" s="81" t="s">
        <v>578</v>
      </c>
      <c r="HU48" t="s">
        <v>318</v>
      </c>
      <c r="HV48">
        <v>1</v>
      </c>
      <c r="HW48" t="s">
        <v>481</v>
      </c>
      <c r="HY48" t="s">
        <v>380</v>
      </c>
      <c r="HZ48">
        <v>1</v>
      </c>
      <c r="IA48" t="s">
        <v>628</v>
      </c>
      <c r="IC48" t="s">
        <v>318</v>
      </c>
      <c r="ID48">
        <v>1</v>
      </c>
      <c r="IE48" t="s">
        <v>483</v>
      </c>
      <c r="IG48" t="s">
        <v>317</v>
      </c>
      <c r="IH48">
        <v>1</v>
      </c>
      <c r="II48" t="s">
        <v>452</v>
      </c>
      <c r="IK48" t="s">
        <v>318</v>
      </c>
      <c r="IL48">
        <v>1</v>
      </c>
      <c r="IM48" t="s">
        <v>451</v>
      </c>
      <c r="IT48" s="81" t="s">
        <v>318</v>
      </c>
      <c r="IU48" s="81">
        <v>1</v>
      </c>
      <c r="IV48" s="81" t="s">
        <v>639</v>
      </c>
      <c r="IX48" s="81" t="s">
        <v>318</v>
      </c>
      <c r="IY48" s="81">
        <v>1</v>
      </c>
      <c r="IZ48" s="81" t="s">
        <v>638</v>
      </c>
      <c r="JB48" s="81" t="s">
        <v>595</v>
      </c>
      <c r="JC48" s="81">
        <v>1</v>
      </c>
      <c r="JD48" s="81" t="s">
        <v>637</v>
      </c>
      <c r="JF48" s="81" t="s">
        <v>380</v>
      </c>
      <c r="JG48" s="81">
        <v>1</v>
      </c>
      <c r="JH48" s="81" t="s">
        <v>636</v>
      </c>
      <c r="JJ48" s="81" t="s">
        <v>289</v>
      </c>
      <c r="JK48" s="81">
        <v>1</v>
      </c>
      <c r="JL48" s="81" t="s">
        <v>635</v>
      </c>
      <c r="JR48" s="81" t="s">
        <v>318</v>
      </c>
      <c r="JS48" s="81">
        <v>1</v>
      </c>
      <c r="JT48" s="81" t="s">
        <v>634</v>
      </c>
      <c r="JV48" s="81" t="s">
        <v>318</v>
      </c>
      <c r="JW48" s="81">
        <v>1</v>
      </c>
      <c r="JX48" s="81" t="s">
        <v>633</v>
      </c>
      <c r="JZ48" s="81" t="s">
        <v>317</v>
      </c>
      <c r="KA48" s="81">
        <v>1</v>
      </c>
      <c r="KB48" s="81" t="s">
        <v>620</v>
      </c>
      <c r="KD48" s="81" t="s">
        <v>380</v>
      </c>
      <c r="KE48" s="81">
        <v>1</v>
      </c>
      <c r="KF48" s="81" t="s">
        <v>632</v>
      </c>
      <c r="KH48" s="81" t="s">
        <v>289</v>
      </c>
      <c r="KI48" s="81">
        <v>1</v>
      </c>
      <c r="KJ48" s="81" t="s">
        <v>629</v>
      </c>
    </row>
    <row r="49" spans="11:296">
      <c r="K49" t="s">
        <v>318</v>
      </c>
      <c r="L49">
        <v>1</v>
      </c>
      <c r="M49" t="s">
        <v>398</v>
      </c>
      <c r="P49" t="s">
        <v>318</v>
      </c>
      <c r="Q49">
        <v>1</v>
      </c>
      <c r="R49" t="s">
        <v>355</v>
      </c>
      <c r="U49" t="s">
        <v>221</v>
      </c>
      <c r="V49">
        <v>1</v>
      </c>
      <c r="W49" t="s">
        <v>370</v>
      </c>
      <c r="Z49" t="s">
        <v>318</v>
      </c>
      <c r="AA49">
        <v>1</v>
      </c>
      <c r="AB49" t="s">
        <v>455</v>
      </c>
      <c r="AE49" t="s">
        <v>221</v>
      </c>
      <c r="AF49">
        <v>1</v>
      </c>
      <c r="AG49" t="s">
        <v>425</v>
      </c>
      <c r="AN49" t="s">
        <v>221</v>
      </c>
      <c r="AO49">
        <v>1</v>
      </c>
      <c r="AP49" t="s">
        <v>402</v>
      </c>
      <c r="AS49" t="s">
        <v>266</v>
      </c>
      <c r="AT49">
        <v>1</v>
      </c>
      <c r="AU49" t="s">
        <v>327</v>
      </c>
      <c r="AX49" t="s">
        <v>221</v>
      </c>
      <c r="AY49">
        <v>1</v>
      </c>
      <c r="AZ49" t="s">
        <v>326</v>
      </c>
      <c r="BC49" t="s">
        <v>221</v>
      </c>
      <c r="BD49">
        <v>1</v>
      </c>
      <c r="BE49" t="s">
        <v>325</v>
      </c>
      <c r="BL49" t="s">
        <v>318</v>
      </c>
      <c r="BM49">
        <v>1</v>
      </c>
      <c r="BN49" t="s">
        <v>303</v>
      </c>
      <c r="BY49" t="s">
        <v>318</v>
      </c>
      <c r="BZ49">
        <v>1</v>
      </c>
      <c r="CA49" t="s">
        <v>454</v>
      </c>
      <c r="CC49" t="s">
        <v>318</v>
      </c>
      <c r="CD49">
        <v>1</v>
      </c>
      <c r="CE49" t="s">
        <v>377</v>
      </c>
      <c r="CH49" t="s">
        <v>318</v>
      </c>
      <c r="CI49">
        <v>1</v>
      </c>
      <c r="CJ49" t="s">
        <v>415</v>
      </c>
      <c r="CM49" t="s">
        <v>318</v>
      </c>
      <c r="CN49">
        <v>1</v>
      </c>
      <c r="CO49" t="s">
        <v>519</v>
      </c>
      <c r="CR49" t="s">
        <v>289</v>
      </c>
      <c r="CS49">
        <v>1</v>
      </c>
      <c r="CT49" t="s">
        <v>640</v>
      </c>
      <c r="DB49" t="s">
        <v>318</v>
      </c>
      <c r="DC49">
        <v>1</v>
      </c>
      <c r="DD49" t="s">
        <v>306</v>
      </c>
      <c r="DF49" t="s">
        <v>318</v>
      </c>
      <c r="DG49">
        <v>1</v>
      </c>
      <c r="DH49" t="s">
        <v>288</v>
      </c>
      <c r="DK49" t="s">
        <v>318</v>
      </c>
      <c r="DL49">
        <v>1</v>
      </c>
      <c r="DM49" t="s">
        <v>308</v>
      </c>
      <c r="DP49" t="s">
        <v>318</v>
      </c>
      <c r="DQ49">
        <v>1</v>
      </c>
      <c r="DR49" t="s">
        <v>319</v>
      </c>
      <c r="DU49" t="s">
        <v>318</v>
      </c>
      <c r="DV49">
        <v>1</v>
      </c>
      <c r="DW49" t="s">
        <v>312</v>
      </c>
      <c r="ED49" t="s">
        <v>318</v>
      </c>
      <c r="EE49">
        <v>1</v>
      </c>
      <c r="EF49" t="s">
        <v>333</v>
      </c>
      <c r="EH49" t="s">
        <v>318</v>
      </c>
      <c r="EI49">
        <v>1</v>
      </c>
      <c r="EJ49" t="s">
        <v>304</v>
      </c>
      <c r="EM49" t="s">
        <v>318</v>
      </c>
      <c r="EN49">
        <v>1</v>
      </c>
      <c r="EO49" t="s">
        <v>308</v>
      </c>
      <c r="EQ49" t="s">
        <v>318</v>
      </c>
      <c r="ER49">
        <v>1</v>
      </c>
      <c r="ES49" t="s">
        <v>299</v>
      </c>
      <c r="EV49" t="s">
        <v>318</v>
      </c>
      <c r="EW49">
        <v>1</v>
      </c>
      <c r="EX49" t="s">
        <v>294</v>
      </c>
      <c r="FK49" s="81" t="s">
        <v>318</v>
      </c>
      <c r="FL49" s="81">
        <v>1</v>
      </c>
      <c r="FM49" s="81" t="s">
        <v>523</v>
      </c>
      <c r="FP49" s="81" t="s">
        <v>595</v>
      </c>
      <c r="FQ49" s="81">
        <v>1</v>
      </c>
      <c r="FR49" s="81" t="s">
        <v>504</v>
      </c>
      <c r="FU49" s="81" t="s">
        <v>309</v>
      </c>
      <c r="FV49" s="81">
        <v>1</v>
      </c>
      <c r="FW49" s="81" t="s">
        <v>631</v>
      </c>
      <c r="FZ49" s="81" t="s">
        <v>318</v>
      </c>
      <c r="GA49" s="81">
        <v>1</v>
      </c>
      <c r="GB49" s="81" t="s">
        <v>332</v>
      </c>
      <c r="GE49" s="81" t="s">
        <v>318</v>
      </c>
      <c r="GF49" s="81">
        <v>1</v>
      </c>
      <c r="GG49" s="81" t="s">
        <v>522</v>
      </c>
      <c r="GR49" s="81" t="s">
        <v>318</v>
      </c>
      <c r="GS49" s="81">
        <v>1</v>
      </c>
      <c r="GT49" s="81" t="s">
        <v>534</v>
      </c>
      <c r="GV49" s="81" t="s">
        <v>317</v>
      </c>
      <c r="GW49" s="81">
        <v>1</v>
      </c>
      <c r="GX49" s="81" t="s">
        <v>496</v>
      </c>
      <c r="GZ49" s="81" t="s">
        <v>317</v>
      </c>
      <c r="HA49" s="81">
        <v>1</v>
      </c>
      <c r="HB49" s="81" t="s">
        <v>511</v>
      </c>
      <c r="HD49" s="81" t="s">
        <v>318</v>
      </c>
      <c r="HE49" s="81">
        <v>1</v>
      </c>
      <c r="HF49" s="81" t="s">
        <v>614</v>
      </c>
      <c r="HH49" s="81" t="s">
        <v>317</v>
      </c>
      <c r="HI49" s="81">
        <v>1</v>
      </c>
      <c r="HJ49" s="81" t="s">
        <v>556</v>
      </c>
      <c r="HU49" t="s">
        <v>318</v>
      </c>
      <c r="HV49">
        <v>1</v>
      </c>
      <c r="HW49" t="s">
        <v>481</v>
      </c>
      <c r="HY49" t="s">
        <v>380</v>
      </c>
      <c r="HZ49">
        <v>1</v>
      </c>
      <c r="IA49" t="s">
        <v>628</v>
      </c>
      <c r="IC49" t="s">
        <v>318</v>
      </c>
      <c r="ID49">
        <v>1</v>
      </c>
      <c r="IE49" t="s">
        <v>483</v>
      </c>
      <c r="IG49" t="s">
        <v>317</v>
      </c>
      <c r="IH49">
        <v>1</v>
      </c>
      <c r="II49" t="s">
        <v>433</v>
      </c>
      <c r="IK49" t="s">
        <v>318</v>
      </c>
      <c r="IL49">
        <v>1</v>
      </c>
      <c r="IM49" t="s">
        <v>451</v>
      </c>
      <c r="IT49" s="81" t="s">
        <v>318</v>
      </c>
      <c r="IU49" s="81">
        <v>1</v>
      </c>
      <c r="IV49" s="81" t="s">
        <v>639</v>
      </c>
      <c r="IX49" s="81" t="s">
        <v>318</v>
      </c>
      <c r="IY49" s="81">
        <v>1</v>
      </c>
      <c r="IZ49" s="81" t="s">
        <v>638</v>
      </c>
      <c r="JB49" s="81" t="s">
        <v>595</v>
      </c>
      <c r="JC49" s="81">
        <v>1</v>
      </c>
      <c r="JD49" s="81" t="s">
        <v>637</v>
      </c>
      <c r="JF49" s="81" t="s">
        <v>380</v>
      </c>
      <c r="JG49" s="81">
        <v>1</v>
      </c>
      <c r="JH49" s="81" t="s">
        <v>636</v>
      </c>
      <c r="JJ49" s="81" t="s">
        <v>289</v>
      </c>
      <c r="JK49" s="81">
        <v>1</v>
      </c>
      <c r="JL49" s="81" t="s">
        <v>635</v>
      </c>
      <c r="JR49" s="81" t="s">
        <v>318</v>
      </c>
      <c r="JS49" s="81">
        <v>1</v>
      </c>
      <c r="JT49" s="81" t="s">
        <v>634</v>
      </c>
      <c r="JV49" s="81" t="s">
        <v>318</v>
      </c>
      <c r="JW49" s="81">
        <v>1</v>
      </c>
      <c r="JX49" s="81" t="s">
        <v>633</v>
      </c>
      <c r="JZ49" s="81" t="s">
        <v>317</v>
      </c>
      <c r="KA49" s="81">
        <v>1</v>
      </c>
      <c r="KB49" s="81" t="s">
        <v>620</v>
      </c>
      <c r="KD49" s="81" t="s">
        <v>380</v>
      </c>
      <c r="KE49" s="81">
        <v>1</v>
      </c>
      <c r="KF49" s="81" t="s">
        <v>632</v>
      </c>
      <c r="KH49" s="81" t="s">
        <v>289</v>
      </c>
      <c r="KI49" s="81">
        <v>1</v>
      </c>
      <c r="KJ49" s="81" t="s">
        <v>629</v>
      </c>
    </row>
    <row r="50" spans="11:296">
      <c r="K50" t="s">
        <v>318</v>
      </c>
      <c r="L50">
        <v>1</v>
      </c>
      <c r="M50" t="s">
        <v>398</v>
      </c>
      <c r="P50" t="s">
        <v>318</v>
      </c>
      <c r="Q50">
        <v>1</v>
      </c>
      <c r="R50" t="s">
        <v>355</v>
      </c>
      <c r="U50" t="s">
        <v>221</v>
      </c>
      <c r="V50">
        <v>1</v>
      </c>
      <c r="W50" t="s">
        <v>370</v>
      </c>
      <c r="Z50" t="s">
        <v>318</v>
      </c>
      <c r="AA50">
        <v>1</v>
      </c>
      <c r="AB50" t="s">
        <v>455</v>
      </c>
      <c r="AE50" t="s">
        <v>221</v>
      </c>
      <c r="AF50">
        <v>1</v>
      </c>
      <c r="AG50" t="s">
        <v>425</v>
      </c>
      <c r="AN50" t="s">
        <v>221</v>
      </c>
      <c r="AO50">
        <v>1</v>
      </c>
      <c r="AP50" t="s">
        <v>402</v>
      </c>
      <c r="AS50" t="s">
        <v>266</v>
      </c>
      <c r="AT50">
        <v>1</v>
      </c>
      <c r="AU50" t="s">
        <v>327</v>
      </c>
      <c r="AX50" t="s">
        <v>221</v>
      </c>
      <c r="AY50">
        <v>1</v>
      </c>
      <c r="AZ50" t="s">
        <v>326</v>
      </c>
      <c r="BC50" t="s">
        <v>221</v>
      </c>
      <c r="BD50">
        <v>1</v>
      </c>
      <c r="BE50" t="s">
        <v>325</v>
      </c>
      <c r="BL50" t="s">
        <v>318</v>
      </c>
      <c r="BM50">
        <v>1</v>
      </c>
      <c r="BN50" t="s">
        <v>303</v>
      </c>
      <c r="BY50" t="s">
        <v>318</v>
      </c>
      <c r="BZ50">
        <v>1</v>
      </c>
      <c r="CA50" t="s">
        <v>454</v>
      </c>
      <c r="CC50" t="s">
        <v>318</v>
      </c>
      <c r="CD50">
        <v>1</v>
      </c>
      <c r="CE50" t="s">
        <v>377</v>
      </c>
      <c r="CH50" t="s">
        <v>318</v>
      </c>
      <c r="CI50">
        <v>1</v>
      </c>
      <c r="CJ50" t="s">
        <v>415</v>
      </c>
      <c r="CM50" t="s">
        <v>318</v>
      </c>
      <c r="CN50">
        <v>1</v>
      </c>
      <c r="CO50" t="s">
        <v>519</v>
      </c>
      <c r="CR50" t="s">
        <v>289</v>
      </c>
      <c r="CS50">
        <v>1</v>
      </c>
      <c r="CT50" t="s">
        <v>640</v>
      </c>
      <c r="DB50" t="s">
        <v>318</v>
      </c>
      <c r="DC50">
        <v>1</v>
      </c>
      <c r="DD50" t="s">
        <v>306</v>
      </c>
      <c r="DF50" t="s">
        <v>318</v>
      </c>
      <c r="DG50">
        <v>1</v>
      </c>
      <c r="DH50" t="s">
        <v>288</v>
      </c>
      <c r="DK50" t="s">
        <v>318</v>
      </c>
      <c r="DL50">
        <v>1</v>
      </c>
      <c r="DM50" t="s">
        <v>308</v>
      </c>
      <c r="DP50" t="s">
        <v>318</v>
      </c>
      <c r="DQ50">
        <v>1</v>
      </c>
      <c r="DR50" t="s">
        <v>319</v>
      </c>
      <c r="DU50" t="s">
        <v>318</v>
      </c>
      <c r="DV50">
        <v>1</v>
      </c>
      <c r="DW50" t="s">
        <v>312</v>
      </c>
      <c r="ED50" t="s">
        <v>318</v>
      </c>
      <c r="EE50">
        <v>1</v>
      </c>
      <c r="EF50" t="s">
        <v>333</v>
      </c>
      <c r="EH50" t="s">
        <v>318</v>
      </c>
      <c r="EI50">
        <v>1</v>
      </c>
      <c r="EJ50" t="s">
        <v>304</v>
      </c>
      <c r="EM50" t="s">
        <v>318</v>
      </c>
      <c r="EN50">
        <v>1</v>
      </c>
      <c r="EO50" t="s">
        <v>308</v>
      </c>
      <c r="EQ50" t="s">
        <v>318</v>
      </c>
      <c r="ER50">
        <v>1</v>
      </c>
      <c r="ES50" t="s">
        <v>298</v>
      </c>
      <c r="EV50" t="s">
        <v>318</v>
      </c>
      <c r="EW50">
        <v>1</v>
      </c>
      <c r="EX50" t="s">
        <v>294</v>
      </c>
      <c r="FK50" s="81" t="s">
        <v>318</v>
      </c>
      <c r="FL50" s="81">
        <v>1</v>
      </c>
      <c r="FM50" s="81" t="s">
        <v>523</v>
      </c>
      <c r="FP50" s="81" t="s">
        <v>595</v>
      </c>
      <c r="FQ50" s="81">
        <v>1</v>
      </c>
      <c r="FR50" s="81" t="s">
        <v>504</v>
      </c>
      <c r="FU50" s="81" t="s">
        <v>309</v>
      </c>
      <c r="FV50" s="81">
        <v>1</v>
      </c>
      <c r="FW50" s="81" t="s">
        <v>631</v>
      </c>
      <c r="FZ50" s="81" t="s">
        <v>318</v>
      </c>
      <c r="GA50" s="81">
        <v>1</v>
      </c>
      <c r="GB50" s="81" t="s">
        <v>332</v>
      </c>
      <c r="GE50" s="81" t="s">
        <v>318</v>
      </c>
      <c r="GF50" s="81">
        <v>1</v>
      </c>
      <c r="GG50" s="81" t="s">
        <v>522</v>
      </c>
      <c r="GR50" s="81" t="s">
        <v>318</v>
      </c>
      <c r="GS50" s="81">
        <v>1</v>
      </c>
      <c r="GT50" s="81" t="s">
        <v>534</v>
      </c>
      <c r="GV50" s="81" t="s">
        <v>317</v>
      </c>
      <c r="GW50" s="81">
        <v>1</v>
      </c>
      <c r="GX50" s="81" t="s">
        <v>496</v>
      </c>
      <c r="GZ50" s="81" t="s">
        <v>317</v>
      </c>
      <c r="HA50" s="81">
        <v>1</v>
      </c>
      <c r="HB50" s="81" t="s">
        <v>511</v>
      </c>
      <c r="HD50" s="81" t="s">
        <v>318</v>
      </c>
      <c r="HE50" s="81">
        <v>1</v>
      </c>
      <c r="HF50" s="81" t="s">
        <v>614</v>
      </c>
      <c r="HH50" s="81" t="s">
        <v>595</v>
      </c>
      <c r="HI50" s="81">
        <v>1</v>
      </c>
      <c r="HJ50" s="81" t="s">
        <v>585</v>
      </c>
      <c r="HU50" t="s">
        <v>318</v>
      </c>
      <c r="HV50">
        <v>1</v>
      </c>
      <c r="HW50" t="s">
        <v>481</v>
      </c>
      <c r="HY50" t="s">
        <v>380</v>
      </c>
      <c r="HZ50">
        <v>1</v>
      </c>
      <c r="IA50" t="s">
        <v>628</v>
      </c>
      <c r="IC50" t="s">
        <v>318</v>
      </c>
      <c r="ID50">
        <v>1</v>
      </c>
      <c r="IE50" t="s">
        <v>477</v>
      </c>
      <c r="IG50" t="s">
        <v>317</v>
      </c>
      <c r="IH50">
        <v>1</v>
      </c>
      <c r="II50" t="s">
        <v>433</v>
      </c>
      <c r="IK50" t="s">
        <v>318</v>
      </c>
      <c r="IL50">
        <v>1</v>
      </c>
      <c r="IM50" t="s">
        <v>451</v>
      </c>
      <c r="IT50" s="81" t="s">
        <v>318</v>
      </c>
      <c r="IU50" s="81">
        <v>1</v>
      </c>
      <c r="IV50" s="81" t="s">
        <v>639</v>
      </c>
      <c r="IX50" s="81" t="s">
        <v>318</v>
      </c>
      <c r="IY50" s="81">
        <v>1</v>
      </c>
      <c r="IZ50" s="81" t="s">
        <v>638</v>
      </c>
      <c r="JB50" s="81" t="s">
        <v>595</v>
      </c>
      <c r="JC50" s="81">
        <v>1</v>
      </c>
      <c r="JD50" s="81" t="s">
        <v>637</v>
      </c>
      <c r="JF50" s="81" t="s">
        <v>380</v>
      </c>
      <c r="JG50" s="81">
        <v>1</v>
      </c>
      <c r="JH50" s="81" t="s">
        <v>636</v>
      </c>
      <c r="JJ50" s="81" t="s">
        <v>289</v>
      </c>
      <c r="JK50" s="81">
        <v>1</v>
      </c>
      <c r="JL50" s="81" t="s">
        <v>635</v>
      </c>
      <c r="JR50" s="81" t="s">
        <v>318</v>
      </c>
      <c r="JS50" s="81">
        <v>1</v>
      </c>
      <c r="JT50" s="81" t="s">
        <v>634</v>
      </c>
      <c r="JV50" s="81" t="s">
        <v>318</v>
      </c>
      <c r="JW50" s="81">
        <v>1</v>
      </c>
      <c r="JX50" s="81" t="s">
        <v>633</v>
      </c>
      <c r="JZ50" s="81" t="s">
        <v>317</v>
      </c>
      <c r="KA50" s="81">
        <v>1</v>
      </c>
      <c r="KB50" s="81" t="s">
        <v>620</v>
      </c>
      <c r="KD50" s="81" t="s">
        <v>380</v>
      </c>
      <c r="KE50" s="81">
        <v>1</v>
      </c>
      <c r="KF50" s="81" t="s">
        <v>632</v>
      </c>
      <c r="KH50" s="81" t="s">
        <v>289</v>
      </c>
      <c r="KI50" s="81">
        <v>1</v>
      </c>
      <c r="KJ50" s="81" t="s">
        <v>629</v>
      </c>
    </row>
    <row r="51" spans="11:296">
      <c r="K51" t="s">
        <v>318</v>
      </c>
      <c r="L51">
        <v>1</v>
      </c>
      <c r="M51" t="s">
        <v>418</v>
      </c>
      <c r="P51" t="s">
        <v>318</v>
      </c>
      <c r="Q51">
        <v>1</v>
      </c>
      <c r="R51" t="s">
        <v>355</v>
      </c>
      <c r="U51" t="s">
        <v>221</v>
      </c>
      <c r="V51">
        <v>1</v>
      </c>
      <c r="W51" t="s">
        <v>370</v>
      </c>
      <c r="Z51" t="s">
        <v>318</v>
      </c>
      <c r="AA51">
        <v>1</v>
      </c>
      <c r="AB51" t="s">
        <v>455</v>
      </c>
      <c r="AE51" t="s">
        <v>221</v>
      </c>
      <c r="AF51">
        <v>1</v>
      </c>
      <c r="AG51" t="s">
        <v>425</v>
      </c>
      <c r="AN51" t="s">
        <v>221</v>
      </c>
      <c r="AO51">
        <v>1</v>
      </c>
      <c r="AP51" t="s">
        <v>402</v>
      </c>
      <c r="AS51" t="s">
        <v>266</v>
      </c>
      <c r="AT51">
        <v>1</v>
      </c>
      <c r="AU51" t="s">
        <v>327</v>
      </c>
      <c r="AX51" t="s">
        <v>221</v>
      </c>
      <c r="AY51">
        <v>1</v>
      </c>
      <c r="AZ51" t="s">
        <v>326</v>
      </c>
      <c r="BC51" t="s">
        <v>221</v>
      </c>
      <c r="BD51">
        <v>1</v>
      </c>
      <c r="BE51" t="s">
        <v>325</v>
      </c>
      <c r="BL51" t="s">
        <v>318</v>
      </c>
      <c r="BM51">
        <v>1</v>
      </c>
      <c r="BN51" t="s">
        <v>303</v>
      </c>
      <c r="BY51" t="s">
        <v>318</v>
      </c>
      <c r="BZ51">
        <v>1</v>
      </c>
      <c r="CA51" t="s">
        <v>454</v>
      </c>
      <c r="CC51" t="s">
        <v>318</v>
      </c>
      <c r="CD51">
        <v>1</v>
      </c>
      <c r="CE51" t="s">
        <v>377</v>
      </c>
      <c r="CH51" t="s">
        <v>318</v>
      </c>
      <c r="CI51">
        <v>1</v>
      </c>
      <c r="CJ51" t="s">
        <v>415</v>
      </c>
      <c r="CM51" t="s">
        <v>318</v>
      </c>
      <c r="CN51">
        <v>1</v>
      </c>
      <c r="CO51" t="s">
        <v>519</v>
      </c>
      <c r="DB51" t="s">
        <v>318</v>
      </c>
      <c r="DC51">
        <v>1</v>
      </c>
      <c r="DD51" t="s">
        <v>306</v>
      </c>
      <c r="DF51" t="s">
        <v>318</v>
      </c>
      <c r="DG51">
        <v>1</v>
      </c>
      <c r="DH51" t="s">
        <v>288</v>
      </c>
      <c r="DK51" t="s">
        <v>318</v>
      </c>
      <c r="DL51">
        <v>1</v>
      </c>
      <c r="DM51" t="s">
        <v>308</v>
      </c>
      <c r="DP51" t="s">
        <v>318</v>
      </c>
      <c r="DQ51">
        <v>1</v>
      </c>
      <c r="DR51" t="s">
        <v>319</v>
      </c>
      <c r="DU51" t="s">
        <v>318</v>
      </c>
      <c r="DV51">
        <v>1</v>
      </c>
      <c r="DW51" t="s">
        <v>312</v>
      </c>
      <c r="ED51" t="s">
        <v>318</v>
      </c>
      <c r="EE51">
        <v>1</v>
      </c>
      <c r="EF51" t="s">
        <v>333</v>
      </c>
      <c r="EH51" t="s">
        <v>318</v>
      </c>
      <c r="EI51">
        <v>1</v>
      </c>
      <c r="EJ51" t="s">
        <v>304</v>
      </c>
      <c r="EM51" t="s">
        <v>318</v>
      </c>
      <c r="EN51">
        <v>1</v>
      </c>
      <c r="EO51" t="s">
        <v>308</v>
      </c>
      <c r="EQ51" t="s">
        <v>318</v>
      </c>
      <c r="ER51">
        <v>1</v>
      </c>
      <c r="ES51" t="s">
        <v>298</v>
      </c>
      <c r="EV51" t="s">
        <v>318</v>
      </c>
      <c r="EW51">
        <v>1</v>
      </c>
      <c r="EX51" t="s">
        <v>294</v>
      </c>
      <c r="FK51" s="81" t="s">
        <v>318</v>
      </c>
      <c r="FL51" s="81">
        <v>1</v>
      </c>
      <c r="FM51" s="81" t="s">
        <v>523</v>
      </c>
      <c r="FP51" s="81" t="s">
        <v>595</v>
      </c>
      <c r="FQ51" s="81">
        <v>1</v>
      </c>
      <c r="FR51" s="81" t="s">
        <v>504</v>
      </c>
      <c r="FU51" s="81" t="s">
        <v>309</v>
      </c>
      <c r="FV51" s="81">
        <v>1</v>
      </c>
      <c r="FW51" s="81" t="s">
        <v>631</v>
      </c>
      <c r="FZ51" s="81" t="s">
        <v>318</v>
      </c>
      <c r="GA51" s="81">
        <v>1</v>
      </c>
      <c r="GB51" s="81" t="s">
        <v>332</v>
      </c>
      <c r="GE51" s="81" t="s">
        <v>318</v>
      </c>
      <c r="GF51" s="81">
        <v>1</v>
      </c>
      <c r="GG51" s="81" t="s">
        <v>522</v>
      </c>
      <c r="GR51" s="81" t="s">
        <v>318</v>
      </c>
      <c r="GS51" s="81">
        <v>1</v>
      </c>
      <c r="GT51" s="81" t="s">
        <v>534</v>
      </c>
      <c r="GV51" s="81" t="s">
        <v>317</v>
      </c>
      <c r="GW51" s="81">
        <v>1</v>
      </c>
      <c r="GX51" s="81" t="s">
        <v>496</v>
      </c>
      <c r="GZ51" s="81" t="s">
        <v>317</v>
      </c>
      <c r="HA51" s="81">
        <v>1</v>
      </c>
      <c r="HB51" s="81" t="s">
        <v>511</v>
      </c>
      <c r="HD51" s="81" t="s">
        <v>318</v>
      </c>
      <c r="HE51" s="81">
        <v>1</v>
      </c>
      <c r="HF51" s="81" t="s">
        <v>614</v>
      </c>
      <c r="HH51" s="81" t="s">
        <v>595</v>
      </c>
      <c r="HI51" s="81">
        <v>1</v>
      </c>
      <c r="HJ51" s="81" t="s">
        <v>585</v>
      </c>
      <c r="HU51" t="s">
        <v>318</v>
      </c>
      <c r="HV51">
        <v>1</v>
      </c>
      <c r="HW51" t="s">
        <v>481</v>
      </c>
      <c r="HY51" t="s">
        <v>380</v>
      </c>
      <c r="HZ51">
        <v>1</v>
      </c>
      <c r="IA51" t="s">
        <v>628</v>
      </c>
      <c r="IC51" t="s">
        <v>318</v>
      </c>
      <c r="ID51">
        <v>1</v>
      </c>
      <c r="IE51" t="s">
        <v>477</v>
      </c>
      <c r="IG51" t="s">
        <v>380</v>
      </c>
      <c r="IH51">
        <v>1</v>
      </c>
      <c r="II51" t="s">
        <v>551</v>
      </c>
      <c r="IK51" t="s">
        <v>318</v>
      </c>
      <c r="IL51">
        <v>1</v>
      </c>
      <c r="IM51" t="s">
        <v>451</v>
      </c>
      <c r="IT51" s="81" t="s">
        <v>318</v>
      </c>
      <c r="IU51" s="81">
        <v>1</v>
      </c>
      <c r="IV51" s="81" t="s">
        <v>627</v>
      </c>
      <c r="IX51" s="81" t="s">
        <v>318</v>
      </c>
      <c r="IY51" s="81">
        <v>1</v>
      </c>
      <c r="IZ51" s="81" t="s">
        <v>626</v>
      </c>
      <c r="JB51" s="81" t="s">
        <v>380</v>
      </c>
      <c r="JC51" s="81">
        <v>1</v>
      </c>
      <c r="JD51" s="81" t="s">
        <v>625</v>
      </c>
      <c r="JF51" s="81" t="s">
        <v>380</v>
      </c>
      <c r="JG51" s="81">
        <v>1</v>
      </c>
      <c r="JH51" s="81" t="s">
        <v>624</v>
      </c>
      <c r="JJ51" s="81" t="s">
        <v>289</v>
      </c>
      <c r="JK51" s="81">
        <v>1</v>
      </c>
      <c r="JL51" s="81" t="s">
        <v>623</v>
      </c>
      <c r="JR51" s="81" t="s">
        <v>318</v>
      </c>
      <c r="JS51" s="81">
        <v>1</v>
      </c>
      <c r="JT51" s="81" t="s">
        <v>622</v>
      </c>
      <c r="JV51" s="81" t="s">
        <v>318</v>
      </c>
      <c r="JW51" s="81">
        <v>1</v>
      </c>
      <c r="JX51" s="81" t="s">
        <v>621</v>
      </c>
      <c r="JZ51" s="81" t="s">
        <v>317</v>
      </c>
      <c r="KA51" s="81">
        <v>1</v>
      </c>
      <c r="KB51" s="81" t="s">
        <v>630</v>
      </c>
      <c r="KD51" s="81" t="s">
        <v>380</v>
      </c>
      <c r="KE51" s="81">
        <v>1</v>
      </c>
      <c r="KF51" s="81" t="s">
        <v>619</v>
      </c>
      <c r="KH51" s="81" t="s">
        <v>289</v>
      </c>
      <c r="KI51" s="81">
        <v>1</v>
      </c>
      <c r="KJ51" s="81" t="s">
        <v>629</v>
      </c>
    </row>
    <row r="52" spans="11:296">
      <c r="K52" t="s">
        <v>318</v>
      </c>
      <c r="L52">
        <v>1</v>
      </c>
      <c r="M52" t="s">
        <v>418</v>
      </c>
      <c r="P52" t="s">
        <v>318</v>
      </c>
      <c r="Q52">
        <v>1</v>
      </c>
      <c r="R52" t="s">
        <v>355</v>
      </c>
      <c r="U52" t="s">
        <v>221</v>
      </c>
      <c r="V52">
        <v>1</v>
      </c>
      <c r="W52" t="s">
        <v>370</v>
      </c>
      <c r="Z52" t="s">
        <v>318</v>
      </c>
      <c r="AA52">
        <v>1</v>
      </c>
      <c r="AB52" t="s">
        <v>455</v>
      </c>
      <c r="AE52" t="s">
        <v>221</v>
      </c>
      <c r="AF52">
        <v>1</v>
      </c>
      <c r="AG52" t="s">
        <v>425</v>
      </c>
      <c r="AN52" t="s">
        <v>221</v>
      </c>
      <c r="AO52">
        <v>1</v>
      </c>
      <c r="AP52" t="s">
        <v>402</v>
      </c>
      <c r="AS52" t="s">
        <v>318</v>
      </c>
      <c r="AT52">
        <v>1</v>
      </c>
      <c r="AU52" t="s">
        <v>367</v>
      </c>
      <c r="AX52" t="s">
        <v>221</v>
      </c>
      <c r="AY52">
        <v>1</v>
      </c>
      <c r="AZ52" t="s">
        <v>326</v>
      </c>
      <c r="BC52" t="s">
        <v>221</v>
      </c>
      <c r="BD52">
        <v>1</v>
      </c>
      <c r="BE52" t="s">
        <v>325</v>
      </c>
      <c r="BL52" t="s">
        <v>318</v>
      </c>
      <c r="BM52">
        <v>1</v>
      </c>
      <c r="BN52" t="s">
        <v>303</v>
      </c>
      <c r="BY52" t="s">
        <v>318</v>
      </c>
      <c r="BZ52">
        <v>1</v>
      </c>
      <c r="CA52" t="s">
        <v>454</v>
      </c>
      <c r="CC52" t="s">
        <v>318</v>
      </c>
      <c r="CD52">
        <v>1</v>
      </c>
      <c r="CE52" t="s">
        <v>377</v>
      </c>
      <c r="CH52" t="s">
        <v>318</v>
      </c>
      <c r="CI52">
        <v>1</v>
      </c>
      <c r="CJ52" t="s">
        <v>415</v>
      </c>
      <c r="CM52" t="s">
        <v>318</v>
      </c>
      <c r="CN52">
        <v>1</v>
      </c>
      <c r="CO52" t="s">
        <v>519</v>
      </c>
      <c r="DB52" t="s">
        <v>318</v>
      </c>
      <c r="DC52">
        <v>1</v>
      </c>
      <c r="DD52" t="s">
        <v>306</v>
      </c>
      <c r="DF52" t="s">
        <v>318</v>
      </c>
      <c r="DG52">
        <v>1</v>
      </c>
      <c r="DH52" t="s">
        <v>288</v>
      </c>
      <c r="DK52" t="s">
        <v>318</v>
      </c>
      <c r="DL52">
        <v>1</v>
      </c>
      <c r="DM52" t="s">
        <v>308</v>
      </c>
      <c r="DP52" t="s">
        <v>318</v>
      </c>
      <c r="DQ52">
        <v>1</v>
      </c>
      <c r="DR52" t="s">
        <v>319</v>
      </c>
      <c r="DU52" t="s">
        <v>318</v>
      </c>
      <c r="DV52">
        <v>1</v>
      </c>
      <c r="DW52" t="s">
        <v>312</v>
      </c>
      <c r="ED52" t="s">
        <v>318</v>
      </c>
      <c r="EE52">
        <v>1</v>
      </c>
      <c r="EF52" t="s">
        <v>333</v>
      </c>
      <c r="EH52" t="s">
        <v>318</v>
      </c>
      <c r="EI52">
        <v>1</v>
      </c>
      <c r="EJ52" t="s">
        <v>304</v>
      </c>
      <c r="EM52" t="s">
        <v>318</v>
      </c>
      <c r="EN52">
        <v>1</v>
      </c>
      <c r="EO52" t="s">
        <v>308</v>
      </c>
      <c r="EQ52" t="s">
        <v>318</v>
      </c>
      <c r="ER52">
        <v>1</v>
      </c>
      <c r="ES52" t="s">
        <v>298</v>
      </c>
      <c r="EV52" t="s">
        <v>318</v>
      </c>
      <c r="EW52">
        <v>1</v>
      </c>
      <c r="EX52" t="s">
        <v>293</v>
      </c>
      <c r="FK52" s="81" t="s">
        <v>318</v>
      </c>
      <c r="FL52" s="81">
        <v>1</v>
      </c>
      <c r="FM52" s="81" t="s">
        <v>523</v>
      </c>
      <c r="FP52" s="81" t="s">
        <v>595</v>
      </c>
      <c r="FQ52" s="81">
        <v>1</v>
      </c>
      <c r="FR52" s="81" t="s">
        <v>581</v>
      </c>
      <c r="FU52" s="81" t="s">
        <v>309</v>
      </c>
      <c r="FV52" s="81">
        <v>1</v>
      </c>
      <c r="FW52" s="81" t="s">
        <v>618</v>
      </c>
      <c r="FZ52" s="81" t="s">
        <v>318</v>
      </c>
      <c r="GA52" s="81">
        <v>1</v>
      </c>
      <c r="GB52" s="81" t="s">
        <v>332</v>
      </c>
      <c r="GE52" s="81" t="s">
        <v>318</v>
      </c>
      <c r="GF52" s="81">
        <v>1</v>
      </c>
      <c r="GG52" s="81" t="s">
        <v>522</v>
      </c>
      <c r="GR52" s="81" t="s">
        <v>318</v>
      </c>
      <c r="GS52" s="81">
        <v>1</v>
      </c>
      <c r="GT52" s="81" t="s">
        <v>534</v>
      </c>
      <c r="GV52" s="81" t="s">
        <v>380</v>
      </c>
      <c r="GW52" s="81">
        <v>1</v>
      </c>
      <c r="GX52" s="81" t="s">
        <v>609</v>
      </c>
      <c r="GZ52" s="81" t="s">
        <v>317</v>
      </c>
      <c r="HA52" s="81">
        <v>1</v>
      </c>
      <c r="HB52" s="81" t="s">
        <v>511</v>
      </c>
      <c r="HD52" s="81" t="s">
        <v>318</v>
      </c>
      <c r="HE52" s="81">
        <v>1</v>
      </c>
      <c r="HF52" s="81" t="s">
        <v>614</v>
      </c>
      <c r="HH52" s="81" t="s">
        <v>595</v>
      </c>
      <c r="HI52" s="81">
        <v>1</v>
      </c>
      <c r="HJ52" s="81" t="s">
        <v>515</v>
      </c>
      <c r="HU52" t="s">
        <v>318</v>
      </c>
      <c r="HV52">
        <v>1</v>
      </c>
      <c r="HW52" t="s">
        <v>464</v>
      </c>
      <c r="HY52" t="s">
        <v>380</v>
      </c>
      <c r="HZ52">
        <v>1</v>
      </c>
      <c r="IA52" t="s">
        <v>613</v>
      </c>
      <c r="IC52" t="s">
        <v>318</v>
      </c>
      <c r="ID52">
        <v>1</v>
      </c>
      <c r="IE52" t="s">
        <v>477</v>
      </c>
      <c r="IG52" t="s">
        <v>380</v>
      </c>
      <c r="IH52">
        <v>1</v>
      </c>
      <c r="II52" t="s">
        <v>551</v>
      </c>
      <c r="IK52" t="s">
        <v>318</v>
      </c>
      <c r="IL52">
        <v>1</v>
      </c>
      <c r="IM52" t="s">
        <v>451</v>
      </c>
      <c r="IT52" s="81" t="s">
        <v>318</v>
      </c>
      <c r="IU52" s="81">
        <v>1</v>
      </c>
      <c r="IV52" s="81" t="s">
        <v>627</v>
      </c>
      <c r="IX52" s="81" t="s">
        <v>318</v>
      </c>
      <c r="IY52" s="81">
        <v>1</v>
      </c>
      <c r="IZ52" s="81" t="s">
        <v>626</v>
      </c>
      <c r="JB52" s="81" t="s">
        <v>380</v>
      </c>
      <c r="JC52" s="81">
        <v>1</v>
      </c>
      <c r="JD52" s="81" t="s">
        <v>625</v>
      </c>
      <c r="JF52" s="81" t="s">
        <v>380</v>
      </c>
      <c r="JG52" s="81">
        <v>1</v>
      </c>
      <c r="JH52" s="81" t="s">
        <v>624</v>
      </c>
      <c r="JJ52" s="81" t="s">
        <v>289</v>
      </c>
      <c r="JK52" s="81">
        <v>1</v>
      </c>
      <c r="JL52" s="81" t="s">
        <v>623</v>
      </c>
      <c r="JR52" s="81" t="s">
        <v>318</v>
      </c>
      <c r="JS52" s="81">
        <v>1</v>
      </c>
      <c r="JT52" s="81" t="s">
        <v>622</v>
      </c>
      <c r="JV52" s="81" t="s">
        <v>318</v>
      </c>
      <c r="JW52" s="81">
        <v>1</v>
      </c>
      <c r="JX52" s="81" t="s">
        <v>621</v>
      </c>
      <c r="JZ52" s="81" t="s">
        <v>317</v>
      </c>
      <c r="KA52" s="81">
        <v>1</v>
      </c>
      <c r="KB52" s="81" t="s">
        <v>630</v>
      </c>
      <c r="KD52" s="81" t="s">
        <v>380</v>
      </c>
      <c r="KE52" s="81">
        <v>1</v>
      </c>
      <c r="KF52" s="81" t="s">
        <v>619</v>
      </c>
      <c r="KH52" s="81" t="s">
        <v>289</v>
      </c>
      <c r="KI52" s="81">
        <v>1</v>
      </c>
      <c r="KJ52" s="81" t="s">
        <v>629</v>
      </c>
    </row>
    <row r="53" spans="11:296">
      <c r="K53" t="s">
        <v>318</v>
      </c>
      <c r="L53">
        <v>1</v>
      </c>
      <c r="M53" t="s">
        <v>418</v>
      </c>
      <c r="P53" t="s">
        <v>318</v>
      </c>
      <c r="Q53">
        <v>1</v>
      </c>
      <c r="R53" t="s">
        <v>355</v>
      </c>
      <c r="U53" t="s">
        <v>221</v>
      </c>
      <c r="V53">
        <v>1</v>
      </c>
      <c r="W53" t="s">
        <v>370</v>
      </c>
      <c r="Z53" t="s">
        <v>318</v>
      </c>
      <c r="AA53">
        <v>1</v>
      </c>
      <c r="AB53" t="s">
        <v>455</v>
      </c>
      <c r="AE53" t="s">
        <v>221</v>
      </c>
      <c r="AF53">
        <v>1</v>
      </c>
      <c r="AG53" t="s">
        <v>425</v>
      </c>
      <c r="AN53" t="s">
        <v>221</v>
      </c>
      <c r="AO53">
        <v>1</v>
      </c>
      <c r="AP53" t="s">
        <v>402</v>
      </c>
      <c r="AS53" t="s">
        <v>318</v>
      </c>
      <c r="AT53">
        <v>1</v>
      </c>
      <c r="AU53" t="s">
        <v>367</v>
      </c>
      <c r="AX53" t="s">
        <v>221</v>
      </c>
      <c r="AY53">
        <v>1</v>
      </c>
      <c r="AZ53" t="s">
        <v>326</v>
      </c>
      <c r="BC53" t="s">
        <v>221</v>
      </c>
      <c r="BD53">
        <v>1</v>
      </c>
      <c r="BE53" t="s">
        <v>325</v>
      </c>
      <c r="BL53" t="s">
        <v>318</v>
      </c>
      <c r="BM53">
        <v>1</v>
      </c>
      <c r="BN53" t="s">
        <v>303</v>
      </c>
      <c r="BY53" t="s">
        <v>318</v>
      </c>
      <c r="BZ53">
        <v>1</v>
      </c>
      <c r="CA53" t="s">
        <v>454</v>
      </c>
      <c r="CC53" t="s">
        <v>318</v>
      </c>
      <c r="CD53">
        <v>1</v>
      </c>
      <c r="CE53" t="s">
        <v>377</v>
      </c>
      <c r="CH53" t="s">
        <v>318</v>
      </c>
      <c r="CI53">
        <v>1</v>
      </c>
      <c r="CJ53" t="s">
        <v>415</v>
      </c>
      <c r="CM53" t="s">
        <v>318</v>
      </c>
      <c r="CN53">
        <v>1</v>
      </c>
      <c r="CO53" t="s">
        <v>519</v>
      </c>
      <c r="DB53" t="s">
        <v>318</v>
      </c>
      <c r="DC53">
        <v>1</v>
      </c>
      <c r="DD53" t="s">
        <v>306</v>
      </c>
      <c r="DF53" t="s">
        <v>318</v>
      </c>
      <c r="DG53">
        <v>1</v>
      </c>
      <c r="DH53" t="s">
        <v>288</v>
      </c>
      <c r="DK53" t="s">
        <v>318</v>
      </c>
      <c r="DL53">
        <v>1</v>
      </c>
      <c r="DM53" t="s">
        <v>308</v>
      </c>
      <c r="DP53" t="s">
        <v>318</v>
      </c>
      <c r="DQ53">
        <v>1</v>
      </c>
      <c r="DR53" t="s">
        <v>319</v>
      </c>
      <c r="DU53" t="s">
        <v>318</v>
      </c>
      <c r="DV53">
        <v>1</v>
      </c>
      <c r="DW53" t="s">
        <v>312</v>
      </c>
      <c r="ED53" t="s">
        <v>318</v>
      </c>
      <c r="EE53">
        <v>1</v>
      </c>
      <c r="EF53" t="s">
        <v>333</v>
      </c>
      <c r="EH53" t="s">
        <v>318</v>
      </c>
      <c r="EI53">
        <v>1</v>
      </c>
      <c r="EJ53" t="s">
        <v>304</v>
      </c>
      <c r="EM53" t="s">
        <v>318</v>
      </c>
      <c r="EN53">
        <v>1</v>
      </c>
      <c r="EO53" t="s">
        <v>308</v>
      </c>
      <c r="EQ53" t="s">
        <v>318</v>
      </c>
      <c r="ER53">
        <v>1</v>
      </c>
      <c r="ES53" t="s">
        <v>298</v>
      </c>
      <c r="EV53" t="s">
        <v>318</v>
      </c>
      <c r="EW53">
        <v>1</v>
      </c>
      <c r="EX53" t="s">
        <v>293</v>
      </c>
      <c r="FK53" s="81" t="s">
        <v>318</v>
      </c>
      <c r="FL53" s="81">
        <v>1</v>
      </c>
      <c r="FM53" s="81" t="s">
        <v>523</v>
      </c>
      <c r="FP53" s="81" t="s">
        <v>595</v>
      </c>
      <c r="FQ53" s="81">
        <v>1</v>
      </c>
      <c r="FR53" s="81" t="s">
        <v>581</v>
      </c>
      <c r="FU53" s="81" t="s">
        <v>309</v>
      </c>
      <c r="FV53" s="81">
        <v>1</v>
      </c>
      <c r="FW53" s="81" t="s">
        <v>618</v>
      </c>
      <c r="FZ53" s="81" t="s">
        <v>318</v>
      </c>
      <c r="GA53" s="81">
        <v>1</v>
      </c>
      <c r="GB53" s="81" t="s">
        <v>332</v>
      </c>
      <c r="GE53" s="81" t="s">
        <v>318</v>
      </c>
      <c r="GF53" s="81">
        <v>1</v>
      </c>
      <c r="GG53" s="81" t="s">
        <v>522</v>
      </c>
      <c r="GR53" s="81" t="s">
        <v>318</v>
      </c>
      <c r="GS53" s="81">
        <v>1</v>
      </c>
      <c r="GT53" s="81" t="s">
        <v>534</v>
      </c>
      <c r="GV53" s="81" t="s">
        <v>380</v>
      </c>
      <c r="GW53" s="81">
        <v>1</v>
      </c>
      <c r="GX53" s="81" t="s">
        <v>533</v>
      </c>
      <c r="GZ53" s="81" t="s">
        <v>317</v>
      </c>
      <c r="HA53" s="81">
        <v>1</v>
      </c>
      <c r="HB53" s="81" t="s">
        <v>475</v>
      </c>
      <c r="HD53" s="81" t="s">
        <v>318</v>
      </c>
      <c r="HE53" s="81">
        <v>1</v>
      </c>
      <c r="HF53" s="81" t="s">
        <v>614</v>
      </c>
      <c r="HH53" s="81" t="s">
        <v>595</v>
      </c>
      <c r="HI53" s="81">
        <v>1</v>
      </c>
      <c r="HJ53" s="81" t="s">
        <v>515</v>
      </c>
      <c r="HU53" t="s">
        <v>318</v>
      </c>
      <c r="HV53">
        <v>1</v>
      </c>
      <c r="HW53" t="s">
        <v>464</v>
      </c>
      <c r="HY53" t="s">
        <v>380</v>
      </c>
      <c r="HZ53">
        <v>1</v>
      </c>
      <c r="IA53" t="s">
        <v>613</v>
      </c>
      <c r="IC53" t="s">
        <v>318</v>
      </c>
      <c r="ID53">
        <v>1</v>
      </c>
      <c r="IE53" t="s">
        <v>477</v>
      </c>
      <c r="IG53" t="s">
        <v>380</v>
      </c>
      <c r="IH53">
        <v>1</v>
      </c>
      <c r="II53" t="s">
        <v>480</v>
      </c>
      <c r="IK53" t="s">
        <v>318</v>
      </c>
      <c r="IL53">
        <v>1</v>
      </c>
      <c r="IM53" t="s">
        <v>451</v>
      </c>
      <c r="IT53" s="81" t="s">
        <v>318</v>
      </c>
      <c r="IU53" s="81">
        <v>1</v>
      </c>
      <c r="IV53" s="81" t="s">
        <v>627</v>
      </c>
      <c r="IX53" s="81" t="s">
        <v>318</v>
      </c>
      <c r="IY53" s="81">
        <v>1</v>
      </c>
      <c r="IZ53" s="81" t="s">
        <v>626</v>
      </c>
      <c r="JB53" s="81" t="s">
        <v>380</v>
      </c>
      <c r="JC53" s="81">
        <v>1</v>
      </c>
      <c r="JD53" s="81" t="s">
        <v>625</v>
      </c>
      <c r="JF53" s="81" t="s">
        <v>380</v>
      </c>
      <c r="JG53" s="81">
        <v>1</v>
      </c>
      <c r="JH53" s="81" t="s">
        <v>624</v>
      </c>
      <c r="JJ53" s="81" t="s">
        <v>289</v>
      </c>
      <c r="JK53" s="81">
        <v>1</v>
      </c>
      <c r="JL53" s="81" t="s">
        <v>623</v>
      </c>
      <c r="JR53" s="81" t="s">
        <v>318</v>
      </c>
      <c r="JS53" s="81">
        <v>1</v>
      </c>
      <c r="JT53" s="81" t="s">
        <v>622</v>
      </c>
      <c r="JV53" s="81" t="s">
        <v>318</v>
      </c>
      <c r="JW53" s="81">
        <v>1</v>
      </c>
      <c r="JX53" s="81" t="s">
        <v>621</v>
      </c>
      <c r="JZ53" s="81" t="s">
        <v>317</v>
      </c>
      <c r="KA53" s="81">
        <v>1</v>
      </c>
      <c r="KB53" s="81" t="s">
        <v>630</v>
      </c>
      <c r="KD53" s="81" t="s">
        <v>380</v>
      </c>
      <c r="KE53" s="81">
        <v>1</v>
      </c>
      <c r="KF53" s="81" t="s">
        <v>619</v>
      </c>
      <c r="KH53" s="81" t="s">
        <v>289</v>
      </c>
      <c r="KI53" s="81">
        <v>1</v>
      </c>
      <c r="KJ53" s="81" t="s">
        <v>629</v>
      </c>
    </row>
    <row r="54" spans="11:296">
      <c r="K54" t="s">
        <v>318</v>
      </c>
      <c r="L54">
        <v>1</v>
      </c>
      <c r="M54" t="s">
        <v>418</v>
      </c>
      <c r="P54" t="s">
        <v>318</v>
      </c>
      <c r="Q54">
        <v>1</v>
      </c>
      <c r="R54" t="s">
        <v>355</v>
      </c>
      <c r="U54" t="s">
        <v>221</v>
      </c>
      <c r="V54">
        <v>1</v>
      </c>
      <c r="W54" t="s">
        <v>370</v>
      </c>
      <c r="Z54" t="s">
        <v>318</v>
      </c>
      <c r="AA54">
        <v>1</v>
      </c>
      <c r="AB54" t="s">
        <v>455</v>
      </c>
      <c r="AE54" t="s">
        <v>221</v>
      </c>
      <c r="AF54">
        <v>1</v>
      </c>
      <c r="AG54" t="s">
        <v>423</v>
      </c>
      <c r="AN54" t="s">
        <v>221</v>
      </c>
      <c r="AO54">
        <v>1</v>
      </c>
      <c r="AP54" t="s">
        <v>402</v>
      </c>
      <c r="AS54" t="s">
        <v>318</v>
      </c>
      <c r="AT54">
        <v>1</v>
      </c>
      <c r="AU54" t="s">
        <v>367</v>
      </c>
      <c r="AX54" t="s">
        <v>221</v>
      </c>
      <c r="AY54">
        <v>1</v>
      </c>
      <c r="AZ54" t="s">
        <v>326</v>
      </c>
      <c r="BC54" t="s">
        <v>221</v>
      </c>
      <c r="BD54">
        <v>1</v>
      </c>
      <c r="BE54" t="s">
        <v>325</v>
      </c>
      <c r="BL54" t="s">
        <v>318</v>
      </c>
      <c r="BM54">
        <v>1</v>
      </c>
      <c r="BN54" t="s">
        <v>303</v>
      </c>
      <c r="BY54" t="s">
        <v>318</v>
      </c>
      <c r="BZ54">
        <v>1</v>
      </c>
      <c r="CA54" t="s">
        <v>454</v>
      </c>
      <c r="CC54" t="s">
        <v>318</v>
      </c>
      <c r="CD54">
        <v>1</v>
      </c>
      <c r="CE54" t="s">
        <v>377</v>
      </c>
      <c r="CH54" t="s">
        <v>318</v>
      </c>
      <c r="CI54">
        <v>1</v>
      </c>
      <c r="CJ54" t="s">
        <v>415</v>
      </c>
      <c r="CM54" t="s">
        <v>318</v>
      </c>
      <c r="CN54">
        <v>1</v>
      </c>
      <c r="CO54" t="s">
        <v>519</v>
      </c>
      <c r="DB54" t="s">
        <v>318</v>
      </c>
      <c r="DC54">
        <v>1</v>
      </c>
      <c r="DD54" t="s">
        <v>306</v>
      </c>
      <c r="DF54" t="s">
        <v>318</v>
      </c>
      <c r="DG54">
        <v>1</v>
      </c>
      <c r="DH54" t="s">
        <v>303</v>
      </c>
      <c r="DK54" t="s">
        <v>318</v>
      </c>
      <c r="DL54">
        <v>1</v>
      </c>
      <c r="DM54" t="s">
        <v>308</v>
      </c>
      <c r="DP54" t="s">
        <v>318</v>
      </c>
      <c r="DQ54">
        <v>1</v>
      </c>
      <c r="DR54" t="s">
        <v>319</v>
      </c>
      <c r="DU54" t="s">
        <v>318</v>
      </c>
      <c r="DV54">
        <v>1</v>
      </c>
      <c r="DW54" t="s">
        <v>312</v>
      </c>
      <c r="ED54" t="s">
        <v>318</v>
      </c>
      <c r="EE54">
        <v>1</v>
      </c>
      <c r="EF54" t="s">
        <v>333</v>
      </c>
      <c r="EH54" t="s">
        <v>318</v>
      </c>
      <c r="EI54">
        <v>1</v>
      </c>
      <c r="EJ54" t="s">
        <v>304</v>
      </c>
      <c r="EM54" t="s">
        <v>318</v>
      </c>
      <c r="EN54">
        <v>1</v>
      </c>
      <c r="EO54" t="s">
        <v>308</v>
      </c>
      <c r="EQ54" t="s">
        <v>318</v>
      </c>
      <c r="ER54">
        <v>1</v>
      </c>
      <c r="ES54" t="s">
        <v>298</v>
      </c>
      <c r="EV54" t="s">
        <v>318</v>
      </c>
      <c r="EW54">
        <v>1</v>
      </c>
      <c r="EX54" t="s">
        <v>293</v>
      </c>
      <c r="FK54" s="81" t="s">
        <v>318</v>
      </c>
      <c r="FL54" s="81">
        <v>1</v>
      </c>
      <c r="FM54" s="81" t="s">
        <v>523</v>
      </c>
      <c r="FP54" s="81" t="s">
        <v>595</v>
      </c>
      <c r="FQ54" s="81">
        <v>1</v>
      </c>
      <c r="FR54" s="81" t="s">
        <v>466</v>
      </c>
      <c r="FU54" s="81" t="s">
        <v>309</v>
      </c>
      <c r="FV54" s="81">
        <v>1</v>
      </c>
      <c r="FW54" s="81" t="s">
        <v>618</v>
      </c>
      <c r="FZ54" s="81" t="s">
        <v>318</v>
      </c>
      <c r="GA54" s="81">
        <v>1</v>
      </c>
      <c r="GB54" s="81" t="s">
        <v>320</v>
      </c>
      <c r="GE54" s="81" t="s">
        <v>318</v>
      </c>
      <c r="GF54" s="81">
        <v>1</v>
      </c>
      <c r="GG54" s="81" t="s">
        <v>522</v>
      </c>
      <c r="GR54" s="81" t="s">
        <v>318</v>
      </c>
      <c r="GS54" s="81">
        <v>1</v>
      </c>
      <c r="GT54" s="81" t="s">
        <v>534</v>
      </c>
      <c r="GV54" s="81" t="s">
        <v>380</v>
      </c>
      <c r="GW54" s="81">
        <v>1</v>
      </c>
      <c r="GX54" s="81" t="s">
        <v>533</v>
      </c>
      <c r="GZ54" s="81" t="s">
        <v>317</v>
      </c>
      <c r="HA54" s="81">
        <v>1</v>
      </c>
      <c r="HB54" s="81" t="s">
        <v>438</v>
      </c>
      <c r="HD54" s="81" t="s">
        <v>318</v>
      </c>
      <c r="HE54" s="81">
        <v>1</v>
      </c>
      <c r="HF54" s="81" t="s">
        <v>614</v>
      </c>
      <c r="HH54" s="81" t="s">
        <v>595</v>
      </c>
      <c r="HI54" s="81">
        <v>1</v>
      </c>
      <c r="HJ54" s="81" t="s">
        <v>436</v>
      </c>
      <c r="HU54" t="s">
        <v>318</v>
      </c>
      <c r="HV54">
        <v>1</v>
      </c>
      <c r="HW54" t="s">
        <v>464</v>
      </c>
      <c r="HY54" t="s">
        <v>380</v>
      </c>
      <c r="HZ54">
        <v>1</v>
      </c>
      <c r="IA54" t="s">
        <v>562</v>
      </c>
      <c r="IC54" t="s">
        <v>318</v>
      </c>
      <c r="ID54">
        <v>1</v>
      </c>
      <c r="IE54" t="s">
        <v>477</v>
      </c>
      <c r="IG54" t="s">
        <v>380</v>
      </c>
      <c r="IH54">
        <v>1</v>
      </c>
      <c r="II54" t="s">
        <v>480</v>
      </c>
      <c r="IK54" t="s">
        <v>318</v>
      </c>
      <c r="IL54">
        <v>1</v>
      </c>
      <c r="IM54" t="s">
        <v>451</v>
      </c>
      <c r="IT54" s="81" t="s">
        <v>318</v>
      </c>
      <c r="IU54" s="81">
        <v>1</v>
      </c>
      <c r="IV54" s="81" t="s">
        <v>627</v>
      </c>
      <c r="IX54" s="81" t="s">
        <v>318</v>
      </c>
      <c r="IY54" s="81">
        <v>1</v>
      </c>
      <c r="IZ54" s="81" t="s">
        <v>626</v>
      </c>
      <c r="JB54" s="81" t="s">
        <v>380</v>
      </c>
      <c r="JC54" s="81">
        <v>1</v>
      </c>
      <c r="JD54" s="81" t="s">
        <v>625</v>
      </c>
      <c r="JF54" s="81" t="s">
        <v>380</v>
      </c>
      <c r="JG54" s="81">
        <v>1</v>
      </c>
      <c r="JH54" s="81" t="s">
        <v>624</v>
      </c>
      <c r="JJ54" s="81" t="s">
        <v>289</v>
      </c>
      <c r="JK54" s="81">
        <v>1</v>
      </c>
      <c r="JL54" s="81" t="s">
        <v>623</v>
      </c>
      <c r="JR54" s="81" t="s">
        <v>318</v>
      </c>
      <c r="JS54" s="81">
        <v>1</v>
      </c>
      <c r="JT54" s="81" t="s">
        <v>622</v>
      </c>
      <c r="JV54" s="81" t="s">
        <v>318</v>
      </c>
      <c r="JW54" s="81">
        <v>1</v>
      </c>
      <c r="JX54" s="81" t="s">
        <v>621</v>
      </c>
      <c r="JZ54" s="81" t="s">
        <v>317</v>
      </c>
      <c r="KA54" s="81">
        <v>1</v>
      </c>
      <c r="KB54" s="81" t="s">
        <v>630</v>
      </c>
      <c r="KD54" s="81" t="s">
        <v>380</v>
      </c>
      <c r="KE54" s="81">
        <v>1</v>
      </c>
      <c r="KF54" s="81" t="s">
        <v>619</v>
      </c>
      <c r="KH54" s="81" t="s">
        <v>289</v>
      </c>
      <c r="KI54" s="81">
        <v>1</v>
      </c>
      <c r="KJ54" s="81" t="s">
        <v>629</v>
      </c>
    </row>
    <row r="55" spans="11:296">
      <c r="K55" t="s">
        <v>318</v>
      </c>
      <c r="L55">
        <v>1</v>
      </c>
      <c r="M55" t="s">
        <v>418</v>
      </c>
      <c r="P55" t="s">
        <v>318</v>
      </c>
      <c r="Q55">
        <v>1</v>
      </c>
      <c r="R55" t="s">
        <v>355</v>
      </c>
      <c r="U55" t="s">
        <v>221</v>
      </c>
      <c r="V55">
        <v>1</v>
      </c>
      <c r="W55" t="s">
        <v>328</v>
      </c>
      <c r="Z55" t="s">
        <v>318</v>
      </c>
      <c r="AA55">
        <v>1</v>
      </c>
      <c r="AB55" t="s">
        <v>455</v>
      </c>
      <c r="AE55" t="s">
        <v>221</v>
      </c>
      <c r="AF55">
        <v>1</v>
      </c>
      <c r="AG55" t="s">
        <v>423</v>
      </c>
      <c r="AN55" t="s">
        <v>221</v>
      </c>
      <c r="AO55">
        <v>1</v>
      </c>
      <c r="AP55" t="s">
        <v>402</v>
      </c>
      <c r="AS55" t="s">
        <v>318</v>
      </c>
      <c r="AT55">
        <v>1</v>
      </c>
      <c r="AU55" t="s">
        <v>367</v>
      </c>
      <c r="AX55" t="s">
        <v>221</v>
      </c>
      <c r="AY55">
        <v>1</v>
      </c>
      <c r="AZ55" t="s">
        <v>356</v>
      </c>
      <c r="BC55" t="s">
        <v>221</v>
      </c>
      <c r="BD55">
        <v>1</v>
      </c>
      <c r="BE55" t="s">
        <v>325</v>
      </c>
      <c r="BL55" t="s">
        <v>318</v>
      </c>
      <c r="BM55">
        <v>1</v>
      </c>
      <c r="BN55" t="s">
        <v>303</v>
      </c>
      <c r="BY55" t="s">
        <v>318</v>
      </c>
      <c r="BZ55">
        <v>1</v>
      </c>
      <c r="CA55" t="s">
        <v>454</v>
      </c>
      <c r="CC55" t="s">
        <v>318</v>
      </c>
      <c r="CD55">
        <v>1</v>
      </c>
      <c r="CE55" t="s">
        <v>377</v>
      </c>
      <c r="CH55" t="s">
        <v>318</v>
      </c>
      <c r="CI55">
        <v>1</v>
      </c>
      <c r="CJ55" t="s">
        <v>415</v>
      </c>
      <c r="CM55" t="s">
        <v>318</v>
      </c>
      <c r="CN55">
        <v>1</v>
      </c>
      <c r="CO55" t="s">
        <v>519</v>
      </c>
      <c r="DB55" t="s">
        <v>318</v>
      </c>
      <c r="DC55">
        <v>1</v>
      </c>
      <c r="DD55" t="s">
        <v>306</v>
      </c>
      <c r="DF55" t="s">
        <v>318</v>
      </c>
      <c r="DG55">
        <v>1</v>
      </c>
      <c r="DH55" t="s">
        <v>303</v>
      </c>
      <c r="DK55" t="s">
        <v>318</v>
      </c>
      <c r="DL55">
        <v>1</v>
      </c>
      <c r="DM55" t="s">
        <v>308</v>
      </c>
      <c r="DP55" t="s">
        <v>318</v>
      </c>
      <c r="DQ55">
        <v>1</v>
      </c>
      <c r="DR55" t="s">
        <v>319</v>
      </c>
      <c r="DU55" t="s">
        <v>318</v>
      </c>
      <c r="DV55">
        <v>1</v>
      </c>
      <c r="DW55" t="s">
        <v>307</v>
      </c>
      <c r="ED55" t="s">
        <v>318</v>
      </c>
      <c r="EE55">
        <v>1</v>
      </c>
      <c r="EF55" t="s">
        <v>333</v>
      </c>
      <c r="EH55" t="s">
        <v>318</v>
      </c>
      <c r="EI55">
        <v>1</v>
      </c>
      <c r="EJ55" t="s">
        <v>304</v>
      </c>
      <c r="EM55" t="s">
        <v>318</v>
      </c>
      <c r="EN55">
        <v>1</v>
      </c>
      <c r="EO55" t="s">
        <v>308</v>
      </c>
      <c r="EQ55" t="s">
        <v>318</v>
      </c>
      <c r="ER55">
        <v>1</v>
      </c>
      <c r="ES55" t="s">
        <v>298</v>
      </c>
      <c r="EV55" t="s">
        <v>318</v>
      </c>
      <c r="EW55">
        <v>1</v>
      </c>
      <c r="EX55" t="s">
        <v>293</v>
      </c>
      <c r="FK55" s="81" t="s">
        <v>318</v>
      </c>
      <c r="FL55" s="81">
        <v>1</v>
      </c>
      <c r="FM55" s="81" t="s">
        <v>523</v>
      </c>
      <c r="FP55" s="81" t="s">
        <v>595</v>
      </c>
      <c r="FQ55" s="81">
        <v>1</v>
      </c>
      <c r="FR55" s="81" t="s">
        <v>466</v>
      </c>
      <c r="FU55" s="81" t="s">
        <v>309</v>
      </c>
      <c r="FV55" s="81">
        <v>1</v>
      </c>
      <c r="FW55" s="81" t="s">
        <v>618</v>
      </c>
      <c r="FZ55" s="81" t="s">
        <v>318</v>
      </c>
      <c r="GA55" s="81">
        <v>1</v>
      </c>
      <c r="GB55" s="81" t="s">
        <v>320</v>
      </c>
      <c r="GE55" s="81" t="s">
        <v>318</v>
      </c>
      <c r="GF55" s="81">
        <v>1</v>
      </c>
      <c r="GG55" s="81" t="s">
        <v>522</v>
      </c>
      <c r="GR55" s="81" t="s">
        <v>318</v>
      </c>
      <c r="GS55" s="81">
        <v>1</v>
      </c>
      <c r="GT55" s="81" t="s">
        <v>534</v>
      </c>
      <c r="GV55" s="81" t="s">
        <v>380</v>
      </c>
      <c r="GW55" s="81">
        <v>1</v>
      </c>
      <c r="GX55" s="81" t="s">
        <v>533</v>
      </c>
      <c r="GZ55" s="81" t="s">
        <v>317</v>
      </c>
      <c r="HA55" s="81">
        <v>1</v>
      </c>
      <c r="HB55" s="81" t="s">
        <v>438</v>
      </c>
      <c r="HD55" s="81" t="s">
        <v>318</v>
      </c>
      <c r="HE55" s="81">
        <v>1</v>
      </c>
      <c r="HF55" s="81" t="s">
        <v>614</v>
      </c>
      <c r="HH55" s="81" t="s">
        <v>380</v>
      </c>
      <c r="HI55" s="81">
        <v>1</v>
      </c>
      <c r="HJ55" s="81" t="s">
        <v>578</v>
      </c>
      <c r="HU55" t="s">
        <v>318</v>
      </c>
      <c r="HV55">
        <v>1</v>
      </c>
      <c r="HW55" t="s">
        <v>464</v>
      </c>
      <c r="HY55" t="s">
        <v>380</v>
      </c>
      <c r="HZ55">
        <v>1</v>
      </c>
      <c r="IA55" t="s">
        <v>562</v>
      </c>
      <c r="IC55" t="s">
        <v>318</v>
      </c>
      <c r="ID55">
        <v>1</v>
      </c>
      <c r="IE55" t="s">
        <v>477</v>
      </c>
      <c r="IG55" t="s">
        <v>380</v>
      </c>
      <c r="IH55">
        <v>1</v>
      </c>
      <c r="II55" t="s">
        <v>480</v>
      </c>
      <c r="IK55" t="s">
        <v>318</v>
      </c>
      <c r="IL55">
        <v>1</v>
      </c>
      <c r="IM55" t="s">
        <v>451</v>
      </c>
      <c r="IT55" s="81" t="s">
        <v>318</v>
      </c>
      <c r="IU55" s="81">
        <v>1</v>
      </c>
      <c r="IV55" s="81" t="s">
        <v>627</v>
      </c>
      <c r="IX55" s="81" t="s">
        <v>318</v>
      </c>
      <c r="IY55" s="81">
        <v>1</v>
      </c>
      <c r="IZ55" s="81" t="s">
        <v>626</v>
      </c>
      <c r="JB55" s="81" t="s">
        <v>380</v>
      </c>
      <c r="JC55" s="81">
        <v>1</v>
      </c>
      <c r="JD55" s="81" t="s">
        <v>625</v>
      </c>
      <c r="JF55" s="81" t="s">
        <v>380</v>
      </c>
      <c r="JG55" s="81">
        <v>1</v>
      </c>
      <c r="JH55" s="81" t="s">
        <v>624</v>
      </c>
      <c r="JJ55" s="81" t="s">
        <v>289</v>
      </c>
      <c r="JK55" s="81">
        <v>1</v>
      </c>
      <c r="JL55" s="81" t="s">
        <v>623</v>
      </c>
      <c r="JR55" s="81" t="s">
        <v>318</v>
      </c>
      <c r="JS55" s="81">
        <v>1</v>
      </c>
      <c r="JT55" s="81" t="s">
        <v>622</v>
      </c>
      <c r="JV55" s="81" t="s">
        <v>318</v>
      </c>
      <c r="JW55" s="81">
        <v>1</v>
      </c>
      <c r="JX55" s="81" t="s">
        <v>621</v>
      </c>
      <c r="JZ55" s="81" t="s">
        <v>317</v>
      </c>
      <c r="KA55" s="81">
        <v>1</v>
      </c>
      <c r="KB55" s="81" t="s">
        <v>630</v>
      </c>
      <c r="KD55" s="81" t="s">
        <v>380</v>
      </c>
      <c r="KE55" s="81">
        <v>1</v>
      </c>
      <c r="KF55" s="81" t="s">
        <v>619</v>
      </c>
      <c r="KH55" s="81" t="s">
        <v>289</v>
      </c>
      <c r="KI55" s="81">
        <v>1</v>
      </c>
      <c r="KJ55" s="81" t="s">
        <v>629</v>
      </c>
    </row>
    <row r="56" spans="11:296">
      <c r="K56" t="s">
        <v>318</v>
      </c>
      <c r="L56">
        <v>1</v>
      </c>
      <c r="M56" t="s">
        <v>396</v>
      </c>
      <c r="P56" t="s">
        <v>318</v>
      </c>
      <c r="Q56">
        <v>1</v>
      </c>
      <c r="R56" t="s">
        <v>355</v>
      </c>
      <c r="U56" t="s">
        <v>221</v>
      </c>
      <c r="V56">
        <v>1</v>
      </c>
      <c r="W56" t="s">
        <v>328</v>
      </c>
      <c r="Z56" t="s">
        <v>318</v>
      </c>
      <c r="AA56">
        <v>1</v>
      </c>
      <c r="AB56" t="s">
        <v>455</v>
      </c>
      <c r="AE56" t="s">
        <v>221</v>
      </c>
      <c r="AF56">
        <v>1</v>
      </c>
      <c r="AG56" t="s">
        <v>423</v>
      </c>
      <c r="AN56" t="s">
        <v>221</v>
      </c>
      <c r="AO56">
        <v>1</v>
      </c>
      <c r="AP56" t="s">
        <v>402</v>
      </c>
      <c r="AS56" t="s">
        <v>318</v>
      </c>
      <c r="AT56">
        <v>1</v>
      </c>
      <c r="AU56" t="s">
        <v>367</v>
      </c>
      <c r="AX56" t="s">
        <v>221</v>
      </c>
      <c r="AY56">
        <v>1</v>
      </c>
      <c r="AZ56" t="s">
        <v>356</v>
      </c>
      <c r="BC56" t="s">
        <v>221</v>
      </c>
      <c r="BD56">
        <v>1</v>
      </c>
      <c r="BE56" t="s">
        <v>325</v>
      </c>
      <c r="BL56" t="s">
        <v>318</v>
      </c>
      <c r="BM56">
        <v>1</v>
      </c>
      <c r="BN56" t="s">
        <v>303</v>
      </c>
      <c r="BY56" t="s">
        <v>318</v>
      </c>
      <c r="BZ56">
        <v>1</v>
      </c>
      <c r="CA56" t="s">
        <v>454</v>
      </c>
      <c r="CC56" t="s">
        <v>318</v>
      </c>
      <c r="CD56">
        <v>1</v>
      </c>
      <c r="CE56" t="s">
        <v>377</v>
      </c>
      <c r="CH56" t="s">
        <v>318</v>
      </c>
      <c r="CI56">
        <v>1</v>
      </c>
      <c r="CJ56" t="s">
        <v>415</v>
      </c>
      <c r="CM56" t="s">
        <v>318</v>
      </c>
      <c r="CN56">
        <v>1</v>
      </c>
      <c r="CO56" t="s">
        <v>519</v>
      </c>
      <c r="DB56" t="s">
        <v>318</v>
      </c>
      <c r="DC56">
        <v>1</v>
      </c>
      <c r="DD56" t="s">
        <v>311</v>
      </c>
      <c r="DF56" t="s">
        <v>318</v>
      </c>
      <c r="DG56">
        <v>1</v>
      </c>
      <c r="DH56" t="s">
        <v>303</v>
      </c>
      <c r="DK56" t="s">
        <v>318</v>
      </c>
      <c r="DL56">
        <v>1</v>
      </c>
      <c r="DM56" t="s">
        <v>308</v>
      </c>
      <c r="DP56" t="s">
        <v>318</v>
      </c>
      <c r="DQ56">
        <v>1</v>
      </c>
      <c r="DR56" t="s">
        <v>319</v>
      </c>
      <c r="DU56" t="s">
        <v>318</v>
      </c>
      <c r="DV56">
        <v>1</v>
      </c>
      <c r="DW56" t="s">
        <v>307</v>
      </c>
      <c r="ED56" t="s">
        <v>318</v>
      </c>
      <c r="EE56">
        <v>1</v>
      </c>
      <c r="EF56" t="s">
        <v>333</v>
      </c>
      <c r="EH56" t="s">
        <v>318</v>
      </c>
      <c r="EI56">
        <v>1</v>
      </c>
      <c r="EJ56" t="s">
        <v>304</v>
      </c>
      <c r="EM56" t="s">
        <v>318</v>
      </c>
      <c r="EN56">
        <v>1</v>
      </c>
      <c r="EO56" t="s">
        <v>308</v>
      </c>
      <c r="EQ56" t="s">
        <v>318</v>
      </c>
      <c r="ER56">
        <v>1</v>
      </c>
      <c r="ES56" t="s">
        <v>298</v>
      </c>
      <c r="EV56" t="s">
        <v>318</v>
      </c>
      <c r="EW56">
        <v>1</v>
      </c>
      <c r="EX56" t="s">
        <v>293</v>
      </c>
      <c r="FK56" s="81" t="s">
        <v>318</v>
      </c>
      <c r="FL56" s="81">
        <v>1</v>
      </c>
      <c r="FM56" s="81" t="s">
        <v>523</v>
      </c>
      <c r="FP56" s="81" t="s">
        <v>595</v>
      </c>
      <c r="FQ56" s="81">
        <v>1</v>
      </c>
      <c r="FR56" s="81" t="s">
        <v>407</v>
      </c>
      <c r="FU56" s="81" t="s">
        <v>309</v>
      </c>
      <c r="FV56" s="81">
        <v>1</v>
      </c>
      <c r="FW56" s="81" t="s">
        <v>618</v>
      </c>
      <c r="FZ56" s="81" t="s">
        <v>318</v>
      </c>
      <c r="GA56" s="81">
        <v>1</v>
      </c>
      <c r="GB56" s="81" t="s">
        <v>320</v>
      </c>
      <c r="GE56" s="81" t="s">
        <v>318</v>
      </c>
      <c r="GF56" s="81">
        <v>1</v>
      </c>
      <c r="GG56" s="81" t="s">
        <v>516</v>
      </c>
      <c r="GR56" s="81" t="s">
        <v>318</v>
      </c>
      <c r="GS56" s="81">
        <v>1</v>
      </c>
      <c r="GT56" s="81" t="s">
        <v>534</v>
      </c>
      <c r="GV56" s="81" t="s">
        <v>380</v>
      </c>
      <c r="GW56" s="81">
        <v>1</v>
      </c>
      <c r="GX56" s="81" t="s">
        <v>533</v>
      </c>
      <c r="GZ56" s="81" t="s">
        <v>595</v>
      </c>
      <c r="HA56" s="81">
        <v>1</v>
      </c>
      <c r="HB56" s="81" t="s">
        <v>610</v>
      </c>
      <c r="HD56" s="81" t="s">
        <v>318</v>
      </c>
      <c r="HE56" s="81">
        <v>1</v>
      </c>
      <c r="HF56" s="81" t="s">
        <v>614</v>
      </c>
      <c r="HH56" s="81" t="s">
        <v>380</v>
      </c>
      <c r="HI56" s="81">
        <v>1</v>
      </c>
      <c r="HJ56" s="81" t="s">
        <v>616</v>
      </c>
      <c r="HU56" t="s">
        <v>318</v>
      </c>
      <c r="HV56">
        <v>1</v>
      </c>
      <c r="HW56" t="s">
        <v>464</v>
      </c>
      <c r="HY56" t="s">
        <v>380</v>
      </c>
      <c r="HZ56">
        <v>1</v>
      </c>
      <c r="IA56" t="s">
        <v>562</v>
      </c>
      <c r="IC56" t="s">
        <v>318</v>
      </c>
      <c r="ID56">
        <v>1</v>
      </c>
      <c r="IE56" t="s">
        <v>469</v>
      </c>
      <c r="IG56" t="s">
        <v>380</v>
      </c>
      <c r="IH56">
        <v>1</v>
      </c>
      <c r="II56" t="s">
        <v>472</v>
      </c>
      <c r="IK56" t="s">
        <v>318</v>
      </c>
      <c r="IL56">
        <v>1</v>
      </c>
      <c r="IM56" t="s">
        <v>451</v>
      </c>
      <c r="IT56" s="81" t="s">
        <v>318</v>
      </c>
      <c r="IU56" s="81">
        <v>1</v>
      </c>
      <c r="IV56" s="81" t="s">
        <v>627</v>
      </c>
      <c r="IX56" s="81" t="s">
        <v>318</v>
      </c>
      <c r="IY56" s="81">
        <v>1</v>
      </c>
      <c r="IZ56" s="81" t="s">
        <v>626</v>
      </c>
      <c r="JB56" s="81" t="s">
        <v>380</v>
      </c>
      <c r="JC56" s="81">
        <v>1</v>
      </c>
      <c r="JD56" s="81" t="s">
        <v>625</v>
      </c>
      <c r="JF56" s="81" t="s">
        <v>380</v>
      </c>
      <c r="JG56" s="81">
        <v>1</v>
      </c>
      <c r="JH56" s="81" t="s">
        <v>624</v>
      </c>
      <c r="JJ56" s="81" t="s">
        <v>289</v>
      </c>
      <c r="JK56" s="81">
        <v>1</v>
      </c>
      <c r="JL56" s="81" t="s">
        <v>623</v>
      </c>
      <c r="JR56" s="81" t="s">
        <v>318</v>
      </c>
      <c r="JS56" s="81">
        <v>1</v>
      </c>
      <c r="JT56" s="81" t="s">
        <v>622</v>
      </c>
      <c r="JV56" s="81" t="s">
        <v>318</v>
      </c>
      <c r="JW56" s="81">
        <v>1</v>
      </c>
      <c r="JX56" s="81" t="s">
        <v>621</v>
      </c>
      <c r="JZ56" s="81" t="s">
        <v>317</v>
      </c>
      <c r="KA56" s="81">
        <v>1</v>
      </c>
      <c r="KB56" s="81" t="s">
        <v>630</v>
      </c>
      <c r="KD56" s="81" t="s">
        <v>380</v>
      </c>
      <c r="KE56" s="81">
        <v>1</v>
      </c>
      <c r="KF56" s="81" t="s">
        <v>619</v>
      </c>
      <c r="KH56" s="81" t="s">
        <v>289</v>
      </c>
      <c r="KI56" s="81">
        <v>1</v>
      </c>
      <c r="KJ56" s="81" t="s">
        <v>629</v>
      </c>
    </row>
    <row r="57" spans="11:296">
      <c r="K57" t="s">
        <v>318</v>
      </c>
      <c r="L57">
        <v>1</v>
      </c>
      <c r="M57" t="s">
        <v>396</v>
      </c>
      <c r="P57" t="s">
        <v>318</v>
      </c>
      <c r="Q57">
        <v>1</v>
      </c>
      <c r="R57" t="s">
        <v>355</v>
      </c>
      <c r="U57" t="s">
        <v>221</v>
      </c>
      <c r="V57">
        <v>1</v>
      </c>
      <c r="W57" t="s">
        <v>328</v>
      </c>
      <c r="Z57" t="s">
        <v>318</v>
      </c>
      <c r="AA57">
        <v>1</v>
      </c>
      <c r="AB57" t="s">
        <v>455</v>
      </c>
      <c r="AE57" t="s">
        <v>221</v>
      </c>
      <c r="AF57">
        <v>1</v>
      </c>
      <c r="AG57" t="s">
        <v>423</v>
      </c>
      <c r="AN57" t="s">
        <v>221</v>
      </c>
      <c r="AO57">
        <v>1</v>
      </c>
      <c r="AP57" t="s">
        <v>402</v>
      </c>
      <c r="AS57" t="s">
        <v>318</v>
      </c>
      <c r="AT57">
        <v>1</v>
      </c>
      <c r="AU57" t="s">
        <v>367</v>
      </c>
      <c r="AX57" t="s">
        <v>221</v>
      </c>
      <c r="AY57">
        <v>1</v>
      </c>
      <c r="AZ57" t="s">
        <v>356</v>
      </c>
      <c r="BC57" t="s">
        <v>221</v>
      </c>
      <c r="BD57">
        <v>1</v>
      </c>
      <c r="BE57" t="s">
        <v>325</v>
      </c>
      <c r="BL57" t="s">
        <v>318</v>
      </c>
      <c r="BM57">
        <v>1</v>
      </c>
      <c r="BN57" t="s">
        <v>303</v>
      </c>
      <c r="BY57" t="s">
        <v>318</v>
      </c>
      <c r="BZ57">
        <v>1</v>
      </c>
      <c r="CA57" t="s">
        <v>454</v>
      </c>
      <c r="CC57" t="s">
        <v>318</v>
      </c>
      <c r="CD57">
        <v>1</v>
      </c>
      <c r="CE57" t="s">
        <v>377</v>
      </c>
      <c r="CH57" t="s">
        <v>318</v>
      </c>
      <c r="CI57">
        <v>1</v>
      </c>
      <c r="CJ57" t="s">
        <v>415</v>
      </c>
      <c r="CM57" t="s">
        <v>318</v>
      </c>
      <c r="CN57">
        <v>1</v>
      </c>
      <c r="CO57" t="s">
        <v>519</v>
      </c>
      <c r="DB57" t="s">
        <v>318</v>
      </c>
      <c r="DC57">
        <v>1</v>
      </c>
      <c r="DD57" t="s">
        <v>311</v>
      </c>
      <c r="DF57" t="s">
        <v>318</v>
      </c>
      <c r="DG57">
        <v>1</v>
      </c>
      <c r="DH57" t="s">
        <v>303</v>
      </c>
      <c r="DK57" t="s">
        <v>318</v>
      </c>
      <c r="DL57">
        <v>1</v>
      </c>
      <c r="DM57" t="s">
        <v>308</v>
      </c>
      <c r="DP57" t="s">
        <v>318</v>
      </c>
      <c r="DQ57">
        <v>1</v>
      </c>
      <c r="DR57" t="s">
        <v>319</v>
      </c>
      <c r="DU57" t="s">
        <v>318</v>
      </c>
      <c r="DV57">
        <v>1</v>
      </c>
      <c r="DW57" t="s">
        <v>307</v>
      </c>
      <c r="ED57" t="s">
        <v>318</v>
      </c>
      <c r="EE57">
        <v>1</v>
      </c>
      <c r="EF57" t="s">
        <v>333</v>
      </c>
      <c r="EH57" t="s">
        <v>318</v>
      </c>
      <c r="EI57">
        <v>1</v>
      </c>
      <c r="EJ57" t="s">
        <v>288</v>
      </c>
      <c r="EM57" t="s">
        <v>318</v>
      </c>
      <c r="EN57">
        <v>1</v>
      </c>
      <c r="EO57" t="s">
        <v>308</v>
      </c>
      <c r="EQ57" t="s">
        <v>318</v>
      </c>
      <c r="ER57">
        <v>1</v>
      </c>
      <c r="ES57" t="s">
        <v>298</v>
      </c>
      <c r="EV57" t="s">
        <v>318</v>
      </c>
      <c r="EW57">
        <v>1</v>
      </c>
      <c r="EX57" t="s">
        <v>293</v>
      </c>
      <c r="FK57" s="81" t="s">
        <v>318</v>
      </c>
      <c r="FL57" s="81">
        <v>1</v>
      </c>
      <c r="FM57" s="81" t="s">
        <v>523</v>
      </c>
      <c r="FP57" s="81" t="s">
        <v>380</v>
      </c>
      <c r="FQ57" s="81">
        <v>1</v>
      </c>
      <c r="FR57" s="81" t="s">
        <v>558</v>
      </c>
      <c r="FU57" s="81" t="s">
        <v>309</v>
      </c>
      <c r="FV57" s="81">
        <v>1</v>
      </c>
      <c r="FW57" s="81" t="s">
        <v>618</v>
      </c>
      <c r="FZ57" s="81" t="s">
        <v>318</v>
      </c>
      <c r="GA57" s="81">
        <v>1</v>
      </c>
      <c r="GB57" s="81" t="s">
        <v>320</v>
      </c>
      <c r="GE57" s="81" t="s">
        <v>318</v>
      </c>
      <c r="GF57" s="81">
        <v>1</v>
      </c>
      <c r="GG57" s="81" t="s">
        <v>516</v>
      </c>
      <c r="GR57" s="81" t="s">
        <v>318</v>
      </c>
      <c r="GS57" s="81">
        <v>1</v>
      </c>
      <c r="GT57" s="81" t="s">
        <v>534</v>
      </c>
      <c r="GV57" s="81" t="s">
        <v>380</v>
      </c>
      <c r="GW57" s="81">
        <v>1</v>
      </c>
      <c r="GX57" s="81" t="s">
        <v>533</v>
      </c>
      <c r="GZ57" s="81" t="s">
        <v>595</v>
      </c>
      <c r="HA57" s="81">
        <v>1</v>
      </c>
      <c r="HB57" s="81" t="s">
        <v>610</v>
      </c>
      <c r="HD57" s="81" t="s">
        <v>318</v>
      </c>
      <c r="HE57" s="81">
        <v>1</v>
      </c>
      <c r="HF57" s="81" t="s">
        <v>614</v>
      </c>
      <c r="HH57" s="81" t="s">
        <v>380</v>
      </c>
      <c r="HI57" s="81">
        <v>1</v>
      </c>
      <c r="HJ57" s="81" t="s">
        <v>616</v>
      </c>
      <c r="HU57" t="s">
        <v>318</v>
      </c>
      <c r="HV57">
        <v>1</v>
      </c>
      <c r="HW57" t="s">
        <v>464</v>
      </c>
      <c r="HY57" t="s">
        <v>309</v>
      </c>
      <c r="HZ57">
        <v>1</v>
      </c>
      <c r="IA57" t="s">
        <v>613</v>
      </c>
      <c r="IC57" t="s">
        <v>318</v>
      </c>
      <c r="ID57">
        <v>1</v>
      </c>
      <c r="IE57" t="s">
        <v>469</v>
      </c>
      <c r="IG57" t="s">
        <v>380</v>
      </c>
      <c r="IH57">
        <v>1</v>
      </c>
      <c r="II57" t="s">
        <v>472</v>
      </c>
      <c r="IK57" t="s">
        <v>318</v>
      </c>
      <c r="IL57">
        <v>1</v>
      </c>
      <c r="IM57" t="s">
        <v>451</v>
      </c>
      <c r="IT57" s="81" t="s">
        <v>318</v>
      </c>
      <c r="IU57" s="81">
        <v>1</v>
      </c>
      <c r="IV57" s="81" t="s">
        <v>627</v>
      </c>
      <c r="IX57" s="81" t="s">
        <v>318</v>
      </c>
      <c r="IY57" s="81">
        <v>1</v>
      </c>
      <c r="IZ57" s="81" t="s">
        <v>626</v>
      </c>
      <c r="JB57" s="81" t="s">
        <v>380</v>
      </c>
      <c r="JC57" s="81">
        <v>1</v>
      </c>
      <c r="JD57" s="81" t="s">
        <v>625</v>
      </c>
      <c r="JF57" s="81" t="s">
        <v>380</v>
      </c>
      <c r="JG57" s="81">
        <v>1</v>
      </c>
      <c r="JH57" s="81" t="s">
        <v>624</v>
      </c>
      <c r="JJ57" s="81" t="s">
        <v>289</v>
      </c>
      <c r="JK57" s="81">
        <v>1</v>
      </c>
      <c r="JL57" s="81" t="s">
        <v>623</v>
      </c>
      <c r="JR57" s="81" t="s">
        <v>318</v>
      </c>
      <c r="JS57" s="81">
        <v>1</v>
      </c>
      <c r="JT57" s="81" t="s">
        <v>622</v>
      </c>
      <c r="JV57" s="81" t="s">
        <v>318</v>
      </c>
      <c r="JW57" s="81">
        <v>1</v>
      </c>
      <c r="JX57" s="81" t="s">
        <v>621</v>
      </c>
      <c r="JZ57" s="81" t="s">
        <v>317</v>
      </c>
      <c r="KA57" s="81">
        <v>1</v>
      </c>
      <c r="KB57" s="81" t="s">
        <v>630</v>
      </c>
      <c r="KD57" s="81" t="s">
        <v>380</v>
      </c>
      <c r="KE57" s="81">
        <v>1</v>
      </c>
      <c r="KF57" s="81" t="s">
        <v>619</v>
      </c>
      <c r="KH57" s="81" t="s">
        <v>289</v>
      </c>
      <c r="KI57" s="81">
        <v>1</v>
      </c>
      <c r="KJ57" s="81" t="s">
        <v>629</v>
      </c>
    </row>
    <row r="58" spans="11:296">
      <c r="K58" t="s">
        <v>318</v>
      </c>
      <c r="L58">
        <v>1</v>
      </c>
      <c r="M58" t="s">
        <v>396</v>
      </c>
      <c r="P58" t="s">
        <v>318</v>
      </c>
      <c r="Q58">
        <v>1</v>
      </c>
      <c r="R58" t="s">
        <v>355</v>
      </c>
      <c r="U58" t="s">
        <v>221</v>
      </c>
      <c r="V58">
        <v>1</v>
      </c>
      <c r="W58" t="s">
        <v>328</v>
      </c>
      <c r="Z58" t="s">
        <v>318</v>
      </c>
      <c r="AA58">
        <v>1</v>
      </c>
      <c r="AB58" t="s">
        <v>448</v>
      </c>
      <c r="AE58" t="s">
        <v>221</v>
      </c>
      <c r="AF58">
        <v>1</v>
      </c>
      <c r="AG58" t="s">
        <v>423</v>
      </c>
      <c r="AN58" t="s">
        <v>221</v>
      </c>
      <c r="AO58">
        <v>1</v>
      </c>
      <c r="AP58" t="s">
        <v>402</v>
      </c>
      <c r="AS58" t="s">
        <v>318</v>
      </c>
      <c r="AT58">
        <v>1</v>
      </c>
      <c r="AU58" t="s">
        <v>367</v>
      </c>
      <c r="AX58" t="s">
        <v>221</v>
      </c>
      <c r="AY58">
        <v>1</v>
      </c>
      <c r="AZ58" t="s">
        <v>356</v>
      </c>
      <c r="BC58" t="s">
        <v>221</v>
      </c>
      <c r="BD58">
        <v>1</v>
      </c>
      <c r="BE58" t="s">
        <v>325</v>
      </c>
      <c r="BL58" t="s">
        <v>318</v>
      </c>
      <c r="BM58">
        <v>1</v>
      </c>
      <c r="BN58" t="s">
        <v>303</v>
      </c>
      <c r="BY58" t="s">
        <v>318</v>
      </c>
      <c r="BZ58">
        <v>1</v>
      </c>
      <c r="CA58" t="s">
        <v>450</v>
      </c>
      <c r="CC58" t="s">
        <v>318</v>
      </c>
      <c r="CD58">
        <v>1</v>
      </c>
      <c r="CE58" t="s">
        <v>377</v>
      </c>
      <c r="CH58" t="s">
        <v>318</v>
      </c>
      <c r="CI58">
        <v>1</v>
      </c>
      <c r="CJ58" t="s">
        <v>415</v>
      </c>
      <c r="CM58" t="s">
        <v>318</v>
      </c>
      <c r="CN58">
        <v>1</v>
      </c>
      <c r="CO58" t="s">
        <v>519</v>
      </c>
      <c r="DB58" t="s">
        <v>318</v>
      </c>
      <c r="DC58">
        <v>1</v>
      </c>
      <c r="DD58" t="s">
        <v>311</v>
      </c>
      <c r="DF58" t="s">
        <v>318</v>
      </c>
      <c r="DG58">
        <v>1</v>
      </c>
      <c r="DH58" t="s">
        <v>303</v>
      </c>
      <c r="DK58" t="s">
        <v>318</v>
      </c>
      <c r="DL58">
        <v>1</v>
      </c>
      <c r="DM58" t="s">
        <v>308</v>
      </c>
      <c r="DP58" t="s">
        <v>318</v>
      </c>
      <c r="DQ58">
        <v>1</v>
      </c>
      <c r="DR58" t="s">
        <v>319</v>
      </c>
      <c r="DU58" t="s">
        <v>318</v>
      </c>
      <c r="DV58">
        <v>1</v>
      </c>
      <c r="DW58" t="s">
        <v>307</v>
      </c>
      <c r="ED58" t="s">
        <v>318</v>
      </c>
      <c r="EE58">
        <v>1</v>
      </c>
      <c r="EF58" t="s">
        <v>306</v>
      </c>
      <c r="EH58" t="s">
        <v>318</v>
      </c>
      <c r="EI58">
        <v>1</v>
      </c>
      <c r="EJ58" t="s">
        <v>288</v>
      </c>
      <c r="EM58" t="s">
        <v>318</v>
      </c>
      <c r="EN58">
        <v>1</v>
      </c>
      <c r="EO58" t="s">
        <v>308</v>
      </c>
      <c r="EQ58" t="s">
        <v>318</v>
      </c>
      <c r="ER58">
        <v>1</v>
      </c>
      <c r="ES58" t="s">
        <v>298</v>
      </c>
      <c r="EV58" t="s">
        <v>318</v>
      </c>
      <c r="EW58">
        <v>1</v>
      </c>
      <c r="EX58" t="s">
        <v>293</v>
      </c>
      <c r="FK58" s="81" t="s">
        <v>318</v>
      </c>
      <c r="FL58" s="81">
        <v>1</v>
      </c>
      <c r="FM58" s="81" t="s">
        <v>523</v>
      </c>
      <c r="FP58" s="81" t="s">
        <v>380</v>
      </c>
      <c r="FQ58" s="81">
        <v>1</v>
      </c>
      <c r="FR58" s="81" t="s">
        <v>558</v>
      </c>
      <c r="FU58" s="81" t="s">
        <v>309</v>
      </c>
      <c r="FV58" s="81">
        <v>1</v>
      </c>
      <c r="FW58" s="81" t="s">
        <v>618</v>
      </c>
      <c r="FZ58" s="81" t="s">
        <v>318</v>
      </c>
      <c r="GA58" s="81">
        <v>1</v>
      </c>
      <c r="GB58" s="81" t="s">
        <v>320</v>
      </c>
      <c r="GE58" s="81" t="s">
        <v>318</v>
      </c>
      <c r="GF58" s="81">
        <v>1</v>
      </c>
      <c r="GG58" s="81" t="s">
        <v>516</v>
      </c>
      <c r="GR58" s="81" t="s">
        <v>318</v>
      </c>
      <c r="GS58" s="81">
        <v>1</v>
      </c>
      <c r="GT58" s="81" t="s">
        <v>534</v>
      </c>
      <c r="GV58" s="81" t="s">
        <v>380</v>
      </c>
      <c r="GW58" s="81">
        <v>1</v>
      </c>
      <c r="GX58" s="81" t="s">
        <v>512</v>
      </c>
      <c r="GZ58" s="81" t="s">
        <v>595</v>
      </c>
      <c r="HA58" s="81">
        <v>1</v>
      </c>
      <c r="HB58" s="81" t="s">
        <v>549</v>
      </c>
      <c r="HD58" s="81" t="s">
        <v>318</v>
      </c>
      <c r="HE58" s="81">
        <v>1</v>
      </c>
      <c r="HF58" s="81" t="s">
        <v>614</v>
      </c>
      <c r="HH58" s="81" t="s">
        <v>380</v>
      </c>
      <c r="HI58" s="81">
        <v>1</v>
      </c>
      <c r="HJ58" s="81" t="s">
        <v>616</v>
      </c>
      <c r="HU58" t="s">
        <v>318</v>
      </c>
      <c r="HV58">
        <v>1</v>
      </c>
      <c r="HW58" t="s">
        <v>464</v>
      </c>
      <c r="HY58" t="s">
        <v>309</v>
      </c>
      <c r="HZ58">
        <v>1</v>
      </c>
      <c r="IA58" t="s">
        <v>613</v>
      </c>
      <c r="IC58" t="s">
        <v>318</v>
      </c>
      <c r="ID58">
        <v>1</v>
      </c>
      <c r="IE58" t="s">
        <v>469</v>
      </c>
      <c r="IG58" t="s">
        <v>380</v>
      </c>
      <c r="IH58">
        <v>1</v>
      </c>
      <c r="II58" t="s">
        <v>472</v>
      </c>
      <c r="IK58" t="s">
        <v>318</v>
      </c>
      <c r="IL58">
        <v>1</v>
      </c>
      <c r="IM58" t="s">
        <v>451</v>
      </c>
      <c r="IT58" s="81" t="s">
        <v>318</v>
      </c>
      <c r="IU58" s="81">
        <v>1</v>
      </c>
      <c r="IV58" s="81" t="s">
        <v>627</v>
      </c>
      <c r="IX58" s="81" t="s">
        <v>318</v>
      </c>
      <c r="IY58" s="81">
        <v>1</v>
      </c>
      <c r="IZ58" s="81" t="s">
        <v>626</v>
      </c>
      <c r="JB58" s="81" t="s">
        <v>380</v>
      </c>
      <c r="JC58" s="81">
        <v>1</v>
      </c>
      <c r="JD58" s="81" t="s">
        <v>625</v>
      </c>
      <c r="JF58" s="81" t="s">
        <v>380</v>
      </c>
      <c r="JG58" s="81">
        <v>1</v>
      </c>
      <c r="JH58" s="81" t="s">
        <v>624</v>
      </c>
      <c r="JJ58" s="81" t="s">
        <v>289</v>
      </c>
      <c r="JK58" s="81">
        <v>1</v>
      </c>
      <c r="JL58" s="81" t="s">
        <v>623</v>
      </c>
      <c r="JR58" s="81" t="s">
        <v>318</v>
      </c>
      <c r="JS58" s="81">
        <v>1</v>
      </c>
      <c r="JT58" s="81" t="s">
        <v>622</v>
      </c>
      <c r="JV58" s="81" t="s">
        <v>318</v>
      </c>
      <c r="JW58" s="81">
        <v>1</v>
      </c>
      <c r="JX58" s="81" t="s">
        <v>621</v>
      </c>
      <c r="JZ58" s="81" t="s">
        <v>317</v>
      </c>
      <c r="KA58" s="81">
        <v>1</v>
      </c>
      <c r="KB58" s="81" t="s">
        <v>630</v>
      </c>
      <c r="KD58" s="81" t="s">
        <v>380</v>
      </c>
      <c r="KE58" s="81">
        <v>1</v>
      </c>
      <c r="KF58" s="81" t="s">
        <v>619</v>
      </c>
      <c r="KH58" s="81" t="s">
        <v>289</v>
      </c>
      <c r="KI58" s="81">
        <v>1</v>
      </c>
      <c r="KJ58" s="81" t="s">
        <v>629</v>
      </c>
    </row>
    <row r="59" spans="11:296">
      <c r="K59" t="s">
        <v>318</v>
      </c>
      <c r="L59">
        <v>1</v>
      </c>
      <c r="M59" t="s">
        <v>396</v>
      </c>
      <c r="P59" t="s">
        <v>318</v>
      </c>
      <c r="Q59">
        <v>1</v>
      </c>
      <c r="R59" t="s">
        <v>355</v>
      </c>
      <c r="U59" t="s">
        <v>221</v>
      </c>
      <c r="V59">
        <v>1</v>
      </c>
      <c r="W59" t="s">
        <v>328</v>
      </c>
      <c r="Z59" t="s">
        <v>318</v>
      </c>
      <c r="AA59">
        <v>1</v>
      </c>
      <c r="AB59" t="s">
        <v>448</v>
      </c>
      <c r="AE59" t="s">
        <v>318</v>
      </c>
      <c r="AF59">
        <v>1</v>
      </c>
      <c r="AG59" t="s">
        <v>409</v>
      </c>
      <c r="AN59" t="s">
        <v>221</v>
      </c>
      <c r="AO59">
        <v>1</v>
      </c>
      <c r="AP59" t="s">
        <v>402</v>
      </c>
      <c r="AS59" t="s">
        <v>318</v>
      </c>
      <c r="AT59">
        <v>1</v>
      </c>
      <c r="AU59" t="s">
        <v>367</v>
      </c>
      <c r="AX59" t="s">
        <v>221</v>
      </c>
      <c r="AY59">
        <v>1</v>
      </c>
      <c r="AZ59" t="s">
        <v>356</v>
      </c>
      <c r="BC59" t="s">
        <v>318</v>
      </c>
      <c r="BD59">
        <v>1</v>
      </c>
      <c r="BE59" t="s">
        <v>343</v>
      </c>
      <c r="BL59" t="s">
        <v>318</v>
      </c>
      <c r="BM59">
        <v>1</v>
      </c>
      <c r="BN59" t="s">
        <v>303</v>
      </c>
      <c r="BY59" t="s">
        <v>318</v>
      </c>
      <c r="BZ59">
        <v>1</v>
      </c>
      <c r="CA59" t="s">
        <v>450</v>
      </c>
      <c r="CC59" t="s">
        <v>318</v>
      </c>
      <c r="CD59">
        <v>1</v>
      </c>
      <c r="CE59" t="s">
        <v>377</v>
      </c>
      <c r="CH59" t="s">
        <v>318</v>
      </c>
      <c r="CI59">
        <v>1</v>
      </c>
      <c r="CJ59" t="s">
        <v>339</v>
      </c>
      <c r="CM59" t="s">
        <v>318</v>
      </c>
      <c r="CN59">
        <v>1</v>
      </c>
      <c r="CO59" t="s">
        <v>519</v>
      </c>
      <c r="DB59" t="s">
        <v>318</v>
      </c>
      <c r="DC59">
        <v>1</v>
      </c>
      <c r="DD59" t="s">
        <v>311</v>
      </c>
      <c r="DF59" t="s">
        <v>318</v>
      </c>
      <c r="DG59">
        <v>1</v>
      </c>
      <c r="DH59" t="s">
        <v>303</v>
      </c>
      <c r="DK59" t="s">
        <v>318</v>
      </c>
      <c r="DL59">
        <v>1</v>
      </c>
      <c r="DM59" t="s">
        <v>308</v>
      </c>
      <c r="DP59" t="s">
        <v>318</v>
      </c>
      <c r="DQ59">
        <v>1</v>
      </c>
      <c r="DR59" t="s">
        <v>319</v>
      </c>
      <c r="DU59" t="s">
        <v>318</v>
      </c>
      <c r="DV59">
        <v>1</v>
      </c>
      <c r="DW59" t="s">
        <v>307</v>
      </c>
      <c r="ED59" t="s">
        <v>318</v>
      </c>
      <c r="EE59">
        <v>1</v>
      </c>
      <c r="EF59" t="s">
        <v>306</v>
      </c>
      <c r="EH59" t="s">
        <v>318</v>
      </c>
      <c r="EI59">
        <v>1</v>
      </c>
      <c r="EJ59" t="s">
        <v>288</v>
      </c>
      <c r="EM59" t="s">
        <v>318</v>
      </c>
      <c r="EN59">
        <v>1</v>
      </c>
      <c r="EO59" t="s">
        <v>308</v>
      </c>
      <c r="EQ59" t="s">
        <v>318</v>
      </c>
      <c r="ER59">
        <v>1</v>
      </c>
      <c r="ES59" t="s">
        <v>298</v>
      </c>
      <c r="EV59" t="s">
        <v>318</v>
      </c>
      <c r="EW59">
        <v>1</v>
      </c>
      <c r="EX59" t="s">
        <v>293</v>
      </c>
      <c r="FK59" s="81" t="s">
        <v>318</v>
      </c>
      <c r="FL59" s="81">
        <v>1</v>
      </c>
      <c r="FM59" s="81" t="s">
        <v>523</v>
      </c>
      <c r="FP59" s="81" t="s">
        <v>380</v>
      </c>
      <c r="FQ59" s="81">
        <v>1</v>
      </c>
      <c r="FR59" s="81" t="s">
        <v>558</v>
      </c>
      <c r="FU59" s="81" t="s">
        <v>309</v>
      </c>
      <c r="FV59" s="81">
        <v>1</v>
      </c>
      <c r="FW59" s="81" t="s">
        <v>618</v>
      </c>
      <c r="FZ59" s="81" t="s">
        <v>318</v>
      </c>
      <c r="GA59" s="81">
        <v>1</v>
      </c>
      <c r="GB59" s="81" t="s">
        <v>320</v>
      </c>
      <c r="GE59" s="81" t="s">
        <v>318</v>
      </c>
      <c r="GF59" s="81">
        <v>1</v>
      </c>
      <c r="GG59" s="81" t="s">
        <v>516</v>
      </c>
      <c r="GR59" s="81" t="s">
        <v>318</v>
      </c>
      <c r="GS59" s="81">
        <v>1</v>
      </c>
      <c r="GT59" s="81" t="s">
        <v>534</v>
      </c>
      <c r="GV59" s="81" t="s">
        <v>380</v>
      </c>
      <c r="GW59" s="81">
        <v>1</v>
      </c>
      <c r="GX59" s="81" t="s">
        <v>512</v>
      </c>
      <c r="GZ59" s="81" t="s">
        <v>595</v>
      </c>
      <c r="HA59" s="81">
        <v>1</v>
      </c>
      <c r="HB59" s="81" t="s">
        <v>438</v>
      </c>
      <c r="HD59" s="81" t="s">
        <v>318</v>
      </c>
      <c r="HE59" s="81">
        <v>1</v>
      </c>
      <c r="HF59" s="81" t="s">
        <v>614</v>
      </c>
      <c r="HH59" s="81" t="s">
        <v>380</v>
      </c>
      <c r="HI59" s="81">
        <v>1</v>
      </c>
      <c r="HJ59" s="81" t="s">
        <v>616</v>
      </c>
      <c r="HU59" t="s">
        <v>318</v>
      </c>
      <c r="HV59">
        <v>1</v>
      </c>
      <c r="HW59" t="s">
        <v>435</v>
      </c>
      <c r="HY59" t="s">
        <v>309</v>
      </c>
      <c r="HZ59">
        <v>1</v>
      </c>
      <c r="IA59" t="s">
        <v>613</v>
      </c>
      <c r="IC59" t="s">
        <v>318</v>
      </c>
      <c r="ID59">
        <v>1</v>
      </c>
      <c r="IE59" t="s">
        <v>469</v>
      </c>
      <c r="IG59" t="s">
        <v>380</v>
      </c>
      <c r="IH59">
        <v>1</v>
      </c>
      <c r="II59" t="s">
        <v>472</v>
      </c>
      <c r="IK59" t="s">
        <v>318</v>
      </c>
      <c r="IL59">
        <v>1</v>
      </c>
      <c r="IM59" t="s">
        <v>451</v>
      </c>
      <c r="IT59" s="81" t="s">
        <v>318</v>
      </c>
      <c r="IU59" s="81">
        <v>1</v>
      </c>
      <c r="IV59" s="81" t="s">
        <v>627</v>
      </c>
      <c r="IX59" s="81" t="s">
        <v>318</v>
      </c>
      <c r="IY59" s="81">
        <v>1</v>
      </c>
      <c r="IZ59" s="81" t="s">
        <v>626</v>
      </c>
      <c r="JB59" s="81" t="s">
        <v>380</v>
      </c>
      <c r="JC59" s="81">
        <v>1</v>
      </c>
      <c r="JD59" s="81" t="s">
        <v>625</v>
      </c>
      <c r="JF59" s="81" t="s">
        <v>380</v>
      </c>
      <c r="JG59" s="81">
        <v>1</v>
      </c>
      <c r="JH59" s="81" t="s">
        <v>624</v>
      </c>
      <c r="JJ59" s="81" t="s">
        <v>289</v>
      </c>
      <c r="JK59" s="81">
        <v>1</v>
      </c>
      <c r="JL59" s="81" t="s">
        <v>623</v>
      </c>
      <c r="JR59" s="81" t="s">
        <v>318</v>
      </c>
      <c r="JS59" s="81">
        <v>1</v>
      </c>
      <c r="JT59" s="81" t="s">
        <v>622</v>
      </c>
      <c r="JV59" s="81" t="s">
        <v>318</v>
      </c>
      <c r="JW59" s="81">
        <v>1</v>
      </c>
      <c r="JX59" s="81" t="s">
        <v>621</v>
      </c>
      <c r="JZ59" s="81" t="s">
        <v>317</v>
      </c>
      <c r="KA59" s="81">
        <v>1</v>
      </c>
      <c r="KB59" s="81" t="s">
        <v>630</v>
      </c>
      <c r="KD59" s="81" t="s">
        <v>380</v>
      </c>
      <c r="KE59" s="81">
        <v>1</v>
      </c>
      <c r="KF59" s="81" t="s">
        <v>619</v>
      </c>
      <c r="KH59" s="81" t="s">
        <v>289</v>
      </c>
      <c r="KI59" s="81">
        <v>1</v>
      </c>
      <c r="KJ59" s="81" t="s">
        <v>629</v>
      </c>
    </row>
    <row r="60" spans="11:296">
      <c r="K60" t="s">
        <v>318</v>
      </c>
      <c r="L60">
        <v>1</v>
      </c>
      <c r="M60" t="s">
        <v>396</v>
      </c>
      <c r="P60" t="s">
        <v>318</v>
      </c>
      <c r="Q60">
        <v>1</v>
      </c>
      <c r="R60" t="s">
        <v>355</v>
      </c>
      <c r="U60" t="s">
        <v>221</v>
      </c>
      <c r="V60">
        <v>1</v>
      </c>
      <c r="W60" t="s">
        <v>328</v>
      </c>
      <c r="Z60" t="s">
        <v>318</v>
      </c>
      <c r="AA60">
        <v>1</v>
      </c>
      <c r="AB60" t="s">
        <v>448</v>
      </c>
      <c r="AE60" t="s">
        <v>318</v>
      </c>
      <c r="AF60">
        <v>1</v>
      </c>
      <c r="AG60" t="s">
        <v>409</v>
      </c>
      <c r="AN60" t="s">
        <v>221</v>
      </c>
      <c r="AO60">
        <v>1</v>
      </c>
      <c r="AP60" t="s">
        <v>384</v>
      </c>
      <c r="AS60" t="s">
        <v>318</v>
      </c>
      <c r="AT60">
        <v>1</v>
      </c>
      <c r="AU60" t="s">
        <v>367</v>
      </c>
      <c r="AX60" t="s">
        <v>221</v>
      </c>
      <c r="AY60">
        <v>1</v>
      </c>
      <c r="AZ60" t="s">
        <v>356</v>
      </c>
      <c r="BC60" t="s">
        <v>318</v>
      </c>
      <c r="BD60">
        <v>1</v>
      </c>
      <c r="BE60" t="s">
        <v>343</v>
      </c>
      <c r="BL60" t="s">
        <v>318</v>
      </c>
      <c r="BM60">
        <v>1</v>
      </c>
      <c r="BN60" t="s">
        <v>303</v>
      </c>
      <c r="BY60" t="s">
        <v>318</v>
      </c>
      <c r="BZ60">
        <v>1</v>
      </c>
      <c r="CA60" t="s">
        <v>450</v>
      </c>
      <c r="CC60" t="s">
        <v>318</v>
      </c>
      <c r="CD60">
        <v>1</v>
      </c>
      <c r="CE60" t="s">
        <v>377</v>
      </c>
      <c r="CH60" t="s">
        <v>318</v>
      </c>
      <c r="CI60">
        <v>1</v>
      </c>
      <c r="CJ60" t="s">
        <v>339</v>
      </c>
      <c r="CM60" t="s">
        <v>318</v>
      </c>
      <c r="CN60">
        <v>1</v>
      </c>
      <c r="CO60" t="s">
        <v>519</v>
      </c>
      <c r="DB60" t="s">
        <v>318</v>
      </c>
      <c r="DC60">
        <v>1</v>
      </c>
      <c r="DD60" t="s">
        <v>311</v>
      </c>
      <c r="DF60" t="s">
        <v>318</v>
      </c>
      <c r="DG60">
        <v>1</v>
      </c>
      <c r="DH60" t="s">
        <v>303</v>
      </c>
      <c r="DK60" t="s">
        <v>318</v>
      </c>
      <c r="DL60">
        <v>1</v>
      </c>
      <c r="DM60" t="s">
        <v>308</v>
      </c>
      <c r="DP60" t="s">
        <v>318</v>
      </c>
      <c r="DQ60">
        <v>1</v>
      </c>
      <c r="DR60" t="s">
        <v>319</v>
      </c>
      <c r="DU60" t="s">
        <v>318</v>
      </c>
      <c r="DV60">
        <v>1</v>
      </c>
      <c r="DW60" t="s">
        <v>307</v>
      </c>
      <c r="ED60" t="s">
        <v>318</v>
      </c>
      <c r="EE60">
        <v>1</v>
      </c>
      <c r="EF60" t="s">
        <v>306</v>
      </c>
      <c r="EH60" t="s">
        <v>318</v>
      </c>
      <c r="EI60">
        <v>1</v>
      </c>
      <c r="EJ60" t="s">
        <v>288</v>
      </c>
      <c r="EM60" t="s">
        <v>318</v>
      </c>
      <c r="EN60">
        <v>1</v>
      </c>
      <c r="EO60" t="s">
        <v>308</v>
      </c>
      <c r="EQ60" t="s">
        <v>318</v>
      </c>
      <c r="ER60">
        <v>1</v>
      </c>
      <c r="ES60" t="s">
        <v>298</v>
      </c>
      <c r="EV60" t="s">
        <v>318</v>
      </c>
      <c r="EW60">
        <v>1</v>
      </c>
      <c r="EX60" t="s">
        <v>293</v>
      </c>
      <c r="FK60" s="81" t="s">
        <v>318</v>
      </c>
      <c r="FL60" s="81">
        <v>1</v>
      </c>
      <c r="FM60" s="81" t="s">
        <v>523</v>
      </c>
      <c r="FP60" s="81" t="s">
        <v>380</v>
      </c>
      <c r="FQ60" s="81">
        <v>1</v>
      </c>
      <c r="FR60" s="81" t="s">
        <v>517</v>
      </c>
      <c r="FU60" s="81" t="s">
        <v>309</v>
      </c>
      <c r="FV60" s="81">
        <v>1</v>
      </c>
      <c r="FW60" s="81" t="s">
        <v>618</v>
      </c>
      <c r="FZ60" s="81" t="s">
        <v>318</v>
      </c>
      <c r="GA60" s="81">
        <v>1</v>
      </c>
      <c r="GB60" s="81" t="s">
        <v>320</v>
      </c>
      <c r="GE60" s="81" t="s">
        <v>318</v>
      </c>
      <c r="GF60" s="81">
        <v>1</v>
      </c>
      <c r="GG60" s="81" t="s">
        <v>516</v>
      </c>
      <c r="GR60" s="81" t="s">
        <v>318</v>
      </c>
      <c r="GS60" s="81">
        <v>1</v>
      </c>
      <c r="GT60" s="81" t="s">
        <v>534</v>
      </c>
      <c r="GV60" s="81" t="s">
        <v>380</v>
      </c>
      <c r="GW60" s="81">
        <v>1</v>
      </c>
      <c r="GX60" s="81" t="s">
        <v>496</v>
      </c>
      <c r="GZ60" s="81" t="s">
        <v>380</v>
      </c>
      <c r="HA60" s="81">
        <v>1</v>
      </c>
      <c r="HB60" s="81" t="s">
        <v>610</v>
      </c>
      <c r="HD60" s="81" t="s">
        <v>318</v>
      </c>
      <c r="HE60" s="81">
        <v>1</v>
      </c>
      <c r="HF60" s="81" t="s">
        <v>614</v>
      </c>
      <c r="HH60" s="81" t="s">
        <v>380</v>
      </c>
      <c r="HI60" s="81">
        <v>1</v>
      </c>
      <c r="HJ60" s="81" t="s">
        <v>616</v>
      </c>
      <c r="HU60" t="s">
        <v>318</v>
      </c>
      <c r="HV60">
        <v>1</v>
      </c>
      <c r="HW60" t="s">
        <v>435</v>
      </c>
      <c r="HY60" t="s">
        <v>309</v>
      </c>
      <c r="HZ60">
        <v>1</v>
      </c>
      <c r="IA60" t="s">
        <v>613</v>
      </c>
      <c r="IC60" t="s">
        <v>318</v>
      </c>
      <c r="ID60">
        <v>1</v>
      </c>
      <c r="IE60" t="s">
        <v>469</v>
      </c>
      <c r="IG60" t="s">
        <v>380</v>
      </c>
      <c r="IH60">
        <v>1</v>
      </c>
      <c r="II60" t="s">
        <v>472</v>
      </c>
      <c r="IK60" t="s">
        <v>318</v>
      </c>
      <c r="IL60">
        <v>1</v>
      </c>
      <c r="IM60" t="s">
        <v>451</v>
      </c>
      <c r="IT60" s="81" t="s">
        <v>318</v>
      </c>
      <c r="IU60" s="81">
        <v>1</v>
      </c>
      <c r="IV60" s="81" t="s">
        <v>627</v>
      </c>
      <c r="IX60" s="81" t="s">
        <v>318</v>
      </c>
      <c r="IY60" s="81">
        <v>1</v>
      </c>
      <c r="IZ60" s="81" t="s">
        <v>626</v>
      </c>
      <c r="JB60" s="81" t="s">
        <v>380</v>
      </c>
      <c r="JC60" s="81">
        <v>1</v>
      </c>
      <c r="JD60" s="81" t="s">
        <v>625</v>
      </c>
      <c r="JF60" s="81" t="s">
        <v>380</v>
      </c>
      <c r="JG60" s="81">
        <v>1</v>
      </c>
      <c r="JH60" s="81" t="s">
        <v>624</v>
      </c>
      <c r="JJ60" s="81" t="s">
        <v>289</v>
      </c>
      <c r="JK60" s="81">
        <v>1</v>
      </c>
      <c r="JL60" s="81" t="s">
        <v>623</v>
      </c>
      <c r="JR60" s="81" t="s">
        <v>318</v>
      </c>
      <c r="JS60" s="81">
        <v>1</v>
      </c>
      <c r="JT60" s="81" t="s">
        <v>622</v>
      </c>
      <c r="JV60" s="81" t="s">
        <v>318</v>
      </c>
      <c r="JW60" s="81">
        <v>1</v>
      </c>
      <c r="JX60" s="81" t="s">
        <v>621</v>
      </c>
      <c r="JZ60" s="81" t="s">
        <v>317</v>
      </c>
      <c r="KA60" s="81">
        <v>1</v>
      </c>
      <c r="KB60" s="81" t="s">
        <v>630</v>
      </c>
      <c r="KD60" s="81" t="s">
        <v>380</v>
      </c>
      <c r="KE60" s="81">
        <v>1</v>
      </c>
      <c r="KF60" s="81" t="s">
        <v>619</v>
      </c>
      <c r="KH60" s="81" t="s">
        <v>289</v>
      </c>
      <c r="KI60" s="81">
        <v>1</v>
      </c>
      <c r="KJ60" s="81" t="s">
        <v>629</v>
      </c>
    </row>
    <row r="61" spans="11:296">
      <c r="K61" t="s">
        <v>318</v>
      </c>
      <c r="L61">
        <v>1</v>
      </c>
      <c r="M61" t="s">
        <v>396</v>
      </c>
      <c r="P61" t="s">
        <v>318</v>
      </c>
      <c r="Q61">
        <v>1</v>
      </c>
      <c r="R61" t="s">
        <v>355</v>
      </c>
      <c r="U61" t="s">
        <v>221</v>
      </c>
      <c r="V61">
        <v>1</v>
      </c>
      <c r="W61" t="s">
        <v>328</v>
      </c>
      <c r="Z61" t="s">
        <v>318</v>
      </c>
      <c r="AA61">
        <v>1</v>
      </c>
      <c r="AB61" t="s">
        <v>448</v>
      </c>
      <c r="AE61" t="s">
        <v>318</v>
      </c>
      <c r="AF61">
        <v>1</v>
      </c>
      <c r="AG61" t="s">
        <v>409</v>
      </c>
      <c r="AN61" t="s">
        <v>221</v>
      </c>
      <c r="AO61">
        <v>1</v>
      </c>
      <c r="AP61" t="s">
        <v>384</v>
      </c>
      <c r="AS61" t="s">
        <v>318</v>
      </c>
      <c r="AT61">
        <v>1</v>
      </c>
      <c r="AU61" t="s">
        <v>367</v>
      </c>
      <c r="AX61" t="s">
        <v>221</v>
      </c>
      <c r="AY61">
        <v>1</v>
      </c>
      <c r="AZ61" t="s">
        <v>354</v>
      </c>
      <c r="BC61" t="s">
        <v>318</v>
      </c>
      <c r="BD61">
        <v>1</v>
      </c>
      <c r="BE61" t="s">
        <v>343</v>
      </c>
      <c r="BL61" t="s">
        <v>318</v>
      </c>
      <c r="BM61">
        <v>1</v>
      </c>
      <c r="BN61" t="s">
        <v>303</v>
      </c>
      <c r="BY61" t="s">
        <v>318</v>
      </c>
      <c r="BZ61">
        <v>1</v>
      </c>
      <c r="CA61" t="s">
        <v>450</v>
      </c>
      <c r="CC61" t="s">
        <v>318</v>
      </c>
      <c r="CD61">
        <v>1</v>
      </c>
      <c r="CE61" t="s">
        <v>368</v>
      </c>
      <c r="CH61" t="s">
        <v>318</v>
      </c>
      <c r="CI61">
        <v>1</v>
      </c>
      <c r="CJ61" t="s">
        <v>339</v>
      </c>
      <c r="CM61" t="s">
        <v>318</v>
      </c>
      <c r="CN61">
        <v>1</v>
      </c>
      <c r="CO61" t="s">
        <v>519</v>
      </c>
      <c r="DB61" t="s">
        <v>318</v>
      </c>
      <c r="DC61">
        <v>1</v>
      </c>
      <c r="DD61" t="s">
        <v>311</v>
      </c>
      <c r="DF61" t="s">
        <v>318</v>
      </c>
      <c r="DG61">
        <v>1</v>
      </c>
      <c r="DH61" t="s">
        <v>303</v>
      </c>
      <c r="DK61" t="s">
        <v>318</v>
      </c>
      <c r="DL61">
        <v>1</v>
      </c>
      <c r="DM61" t="s">
        <v>308</v>
      </c>
      <c r="DP61" t="s">
        <v>318</v>
      </c>
      <c r="DQ61">
        <v>1</v>
      </c>
      <c r="DR61" t="s">
        <v>319</v>
      </c>
      <c r="DU61" t="s">
        <v>318</v>
      </c>
      <c r="DV61">
        <v>1</v>
      </c>
      <c r="DW61" t="s">
        <v>307</v>
      </c>
      <c r="ED61" t="s">
        <v>318</v>
      </c>
      <c r="EE61">
        <v>1</v>
      </c>
      <c r="EF61" t="s">
        <v>306</v>
      </c>
      <c r="EH61" t="s">
        <v>318</v>
      </c>
      <c r="EI61">
        <v>1</v>
      </c>
      <c r="EJ61" t="s">
        <v>288</v>
      </c>
      <c r="EM61" t="s">
        <v>318</v>
      </c>
      <c r="EN61">
        <v>1</v>
      </c>
      <c r="EO61" t="s">
        <v>308</v>
      </c>
      <c r="EQ61" t="s">
        <v>318</v>
      </c>
      <c r="ER61">
        <v>1</v>
      </c>
      <c r="ES61" t="s">
        <v>298</v>
      </c>
      <c r="EV61" t="s">
        <v>318</v>
      </c>
      <c r="EW61">
        <v>1</v>
      </c>
      <c r="EX61" t="s">
        <v>293</v>
      </c>
      <c r="FK61" s="81" t="s">
        <v>318</v>
      </c>
      <c r="FL61" s="81">
        <v>1</v>
      </c>
      <c r="FM61" s="81" t="s">
        <v>523</v>
      </c>
      <c r="FP61" s="81" t="s">
        <v>380</v>
      </c>
      <c r="FQ61" s="81">
        <v>1</v>
      </c>
      <c r="FR61" s="81" t="s">
        <v>581</v>
      </c>
      <c r="FU61" s="81" t="s">
        <v>309</v>
      </c>
      <c r="FV61" s="81">
        <v>1</v>
      </c>
      <c r="FW61" s="81" t="s">
        <v>618</v>
      </c>
      <c r="FZ61" s="81" t="s">
        <v>318</v>
      </c>
      <c r="GA61" s="81">
        <v>1</v>
      </c>
      <c r="GB61" s="81" t="s">
        <v>320</v>
      </c>
      <c r="GE61" s="81" t="s">
        <v>318</v>
      </c>
      <c r="GF61" s="81">
        <v>1</v>
      </c>
      <c r="GG61" s="81" t="s">
        <v>516</v>
      </c>
      <c r="GR61" s="81" t="s">
        <v>318</v>
      </c>
      <c r="GS61" s="81">
        <v>1</v>
      </c>
      <c r="GT61" s="81" t="s">
        <v>534</v>
      </c>
      <c r="GV61" s="81" t="s">
        <v>380</v>
      </c>
      <c r="GW61" s="81">
        <v>1</v>
      </c>
      <c r="GX61" s="81" t="s">
        <v>496</v>
      </c>
      <c r="GZ61" s="81" t="s">
        <v>380</v>
      </c>
      <c r="HA61" s="81">
        <v>1</v>
      </c>
      <c r="HB61" s="81" t="s">
        <v>610</v>
      </c>
      <c r="HD61" s="81" t="s">
        <v>318</v>
      </c>
      <c r="HE61" s="81">
        <v>1</v>
      </c>
      <c r="HF61" s="81" t="s">
        <v>614</v>
      </c>
      <c r="HH61" s="81" t="s">
        <v>380</v>
      </c>
      <c r="HI61" s="81">
        <v>1</v>
      </c>
      <c r="HJ61" s="81" t="s">
        <v>616</v>
      </c>
      <c r="HU61" t="s">
        <v>318</v>
      </c>
      <c r="HV61">
        <v>1</v>
      </c>
      <c r="HW61" t="s">
        <v>435</v>
      </c>
      <c r="HY61" t="s">
        <v>309</v>
      </c>
      <c r="HZ61">
        <v>1</v>
      </c>
      <c r="IA61" t="s">
        <v>613</v>
      </c>
      <c r="IC61" t="s">
        <v>318</v>
      </c>
      <c r="ID61">
        <v>1</v>
      </c>
      <c r="IE61" t="s">
        <v>469</v>
      </c>
      <c r="IG61" t="s">
        <v>380</v>
      </c>
      <c r="IH61">
        <v>1</v>
      </c>
      <c r="II61" t="s">
        <v>472</v>
      </c>
      <c r="IK61" t="s">
        <v>318</v>
      </c>
      <c r="IL61">
        <v>1</v>
      </c>
      <c r="IM61" t="s">
        <v>451</v>
      </c>
      <c r="IT61" s="81" t="s">
        <v>318</v>
      </c>
      <c r="IU61" s="81">
        <v>1</v>
      </c>
      <c r="IV61" s="81" t="s">
        <v>627</v>
      </c>
      <c r="IX61" s="81" t="s">
        <v>318</v>
      </c>
      <c r="IY61" s="81">
        <v>1</v>
      </c>
      <c r="IZ61" s="81" t="s">
        <v>626</v>
      </c>
      <c r="JB61" s="81" t="s">
        <v>380</v>
      </c>
      <c r="JC61" s="81">
        <v>1</v>
      </c>
      <c r="JD61" s="81" t="s">
        <v>625</v>
      </c>
      <c r="JF61" s="81" t="s">
        <v>380</v>
      </c>
      <c r="JG61" s="81">
        <v>1</v>
      </c>
      <c r="JH61" s="81" t="s">
        <v>624</v>
      </c>
      <c r="JJ61" s="81" t="s">
        <v>289</v>
      </c>
      <c r="JK61" s="81">
        <v>1</v>
      </c>
      <c r="JL61" s="81" t="s">
        <v>623</v>
      </c>
      <c r="JR61" s="81" t="s">
        <v>318</v>
      </c>
      <c r="JS61" s="81">
        <v>1</v>
      </c>
      <c r="JT61" s="81" t="s">
        <v>622</v>
      </c>
      <c r="JV61" s="81" t="s">
        <v>318</v>
      </c>
      <c r="JW61" s="81">
        <v>1</v>
      </c>
      <c r="JX61" s="81" t="s">
        <v>621</v>
      </c>
      <c r="JZ61" s="81" t="s">
        <v>317</v>
      </c>
      <c r="KA61" s="81">
        <v>1</v>
      </c>
      <c r="KB61" s="81" t="s">
        <v>630</v>
      </c>
      <c r="KD61" s="81" t="s">
        <v>380</v>
      </c>
      <c r="KE61" s="81">
        <v>1</v>
      </c>
      <c r="KF61" s="81" t="s">
        <v>619</v>
      </c>
      <c r="KH61" s="81" t="s">
        <v>289</v>
      </c>
      <c r="KI61" s="81">
        <v>1</v>
      </c>
      <c r="KJ61" s="81" t="s">
        <v>629</v>
      </c>
    </row>
    <row r="62" spans="11:296">
      <c r="K62" t="s">
        <v>318</v>
      </c>
      <c r="L62">
        <v>1</v>
      </c>
      <c r="M62" t="s">
        <v>396</v>
      </c>
      <c r="P62" t="s">
        <v>318</v>
      </c>
      <c r="Q62">
        <v>1</v>
      </c>
      <c r="R62" t="s">
        <v>355</v>
      </c>
      <c r="U62" t="s">
        <v>221</v>
      </c>
      <c r="V62">
        <v>1</v>
      </c>
      <c r="W62" t="s">
        <v>328</v>
      </c>
      <c r="Z62" t="s">
        <v>318</v>
      </c>
      <c r="AA62">
        <v>1</v>
      </c>
      <c r="AB62" t="s">
        <v>448</v>
      </c>
      <c r="AE62" t="s">
        <v>318</v>
      </c>
      <c r="AF62">
        <v>1</v>
      </c>
      <c r="AG62" t="s">
        <v>409</v>
      </c>
      <c r="AN62" t="s">
        <v>221</v>
      </c>
      <c r="AO62">
        <v>1</v>
      </c>
      <c r="AP62" t="s">
        <v>384</v>
      </c>
      <c r="AS62" t="s">
        <v>318</v>
      </c>
      <c r="AT62">
        <v>1</v>
      </c>
      <c r="AU62" t="s">
        <v>367</v>
      </c>
      <c r="AX62" t="s">
        <v>221</v>
      </c>
      <c r="AY62">
        <v>1</v>
      </c>
      <c r="AZ62" t="s">
        <v>354</v>
      </c>
      <c r="BC62" t="s">
        <v>318</v>
      </c>
      <c r="BD62">
        <v>1</v>
      </c>
      <c r="BE62" t="s">
        <v>343</v>
      </c>
      <c r="BL62" t="s">
        <v>318</v>
      </c>
      <c r="BM62">
        <v>1</v>
      </c>
      <c r="BN62" t="s">
        <v>303</v>
      </c>
      <c r="BY62" t="s">
        <v>318</v>
      </c>
      <c r="BZ62">
        <v>1</v>
      </c>
      <c r="CA62" t="s">
        <v>450</v>
      </c>
      <c r="CC62" t="s">
        <v>318</v>
      </c>
      <c r="CD62">
        <v>1</v>
      </c>
      <c r="CE62" t="s">
        <v>368</v>
      </c>
      <c r="CH62" t="s">
        <v>318</v>
      </c>
      <c r="CI62">
        <v>1</v>
      </c>
      <c r="CJ62" t="s">
        <v>339</v>
      </c>
      <c r="CM62" t="s">
        <v>318</v>
      </c>
      <c r="CN62">
        <v>1</v>
      </c>
      <c r="CO62" t="s">
        <v>519</v>
      </c>
      <c r="DB62" t="s">
        <v>318</v>
      </c>
      <c r="DC62">
        <v>1</v>
      </c>
      <c r="DD62" t="s">
        <v>311</v>
      </c>
      <c r="DF62" t="s">
        <v>318</v>
      </c>
      <c r="DG62">
        <v>1</v>
      </c>
      <c r="DH62" t="s">
        <v>303</v>
      </c>
      <c r="DK62" t="s">
        <v>318</v>
      </c>
      <c r="DL62">
        <v>1</v>
      </c>
      <c r="DM62" t="s">
        <v>308</v>
      </c>
      <c r="DP62" t="s">
        <v>318</v>
      </c>
      <c r="DQ62">
        <v>1</v>
      </c>
      <c r="DR62" t="s">
        <v>319</v>
      </c>
      <c r="DU62" t="s">
        <v>318</v>
      </c>
      <c r="DV62">
        <v>1</v>
      </c>
      <c r="DW62" t="s">
        <v>307</v>
      </c>
      <c r="ED62" t="s">
        <v>318</v>
      </c>
      <c r="EE62">
        <v>1</v>
      </c>
      <c r="EF62" t="s">
        <v>306</v>
      </c>
      <c r="EH62" t="s">
        <v>318</v>
      </c>
      <c r="EI62">
        <v>1</v>
      </c>
      <c r="EJ62" t="s">
        <v>288</v>
      </c>
      <c r="EM62" t="s">
        <v>318</v>
      </c>
      <c r="EN62">
        <v>1</v>
      </c>
      <c r="EO62" t="s">
        <v>308</v>
      </c>
      <c r="EQ62" t="s">
        <v>318</v>
      </c>
      <c r="ER62">
        <v>1</v>
      </c>
      <c r="ES62" t="s">
        <v>298</v>
      </c>
      <c r="EV62" t="s">
        <v>318</v>
      </c>
      <c r="EW62">
        <v>1</v>
      </c>
      <c r="EX62" t="s">
        <v>293</v>
      </c>
      <c r="FK62" s="81" t="s">
        <v>318</v>
      </c>
      <c r="FL62" s="81">
        <v>1</v>
      </c>
      <c r="FM62" s="81" t="s">
        <v>523</v>
      </c>
      <c r="FP62" s="81" t="s">
        <v>380</v>
      </c>
      <c r="FQ62" s="81">
        <v>1</v>
      </c>
      <c r="FR62" s="81" t="s">
        <v>581</v>
      </c>
      <c r="FU62" s="81" t="s">
        <v>309</v>
      </c>
      <c r="FV62" s="81">
        <v>1</v>
      </c>
      <c r="FW62" s="81" t="s">
        <v>618</v>
      </c>
      <c r="FZ62" s="81" t="s">
        <v>318</v>
      </c>
      <c r="GA62" s="81">
        <v>1</v>
      </c>
      <c r="GB62" s="81" t="s">
        <v>320</v>
      </c>
      <c r="GE62" s="81" t="s">
        <v>318</v>
      </c>
      <c r="GF62" s="81">
        <v>1</v>
      </c>
      <c r="GG62" s="81" t="s">
        <v>516</v>
      </c>
      <c r="GR62" s="81" t="s">
        <v>318</v>
      </c>
      <c r="GS62" s="81">
        <v>1</v>
      </c>
      <c r="GT62" s="81" t="s">
        <v>534</v>
      </c>
      <c r="GV62" s="81" t="s">
        <v>309</v>
      </c>
      <c r="GW62" s="81">
        <v>1</v>
      </c>
      <c r="GX62" s="81" t="s">
        <v>533</v>
      </c>
      <c r="GZ62" s="81" t="s">
        <v>380</v>
      </c>
      <c r="HA62" s="81">
        <v>1</v>
      </c>
      <c r="HB62" s="81" t="s">
        <v>610</v>
      </c>
      <c r="HD62" s="81" t="s">
        <v>318</v>
      </c>
      <c r="HE62" s="81">
        <v>1</v>
      </c>
      <c r="HF62" s="81" t="s">
        <v>614</v>
      </c>
      <c r="HH62" s="81" t="s">
        <v>380</v>
      </c>
      <c r="HI62" s="81">
        <v>1</v>
      </c>
      <c r="HJ62" s="81" t="s">
        <v>616</v>
      </c>
      <c r="HU62" t="s">
        <v>317</v>
      </c>
      <c r="HV62">
        <v>1</v>
      </c>
      <c r="HW62" t="s">
        <v>596</v>
      </c>
      <c r="HY62" t="s">
        <v>309</v>
      </c>
      <c r="HZ62">
        <v>1</v>
      </c>
      <c r="IA62" t="s">
        <v>613</v>
      </c>
      <c r="IC62" t="s">
        <v>318</v>
      </c>
      <c r="ID62">
        <v>1</v>
      </c>
      <c r="IE62" t="s">
        <v>469</v>
      </c>
      <c r="IG62" t="s">
        <v>380</v>
      </c>
      <c r="IH62">
        <v>1</v>
      </c>
      <c r="II62" t="s">
        <v>472</v>
      </c>
      <c r="IK62" t="s">
        <v>318</v>
      </c>
      <c r="IL62">
        <v>1</v>
      </c>
      <c r="IM62" t="s">
        <v>451</v>
      </c>
      <c r="IT62" s="81" t="s">
        <v>318</v>
      </c>
      <c r="IU62" s="81">
        <v>1</v>
      </c>
      <c r="IV62" s="81" t="s">
        <v>627</v>
      </c>
      <c r="IX62" s="81" t="s">
        <v>318</v>
      </c>
      <c r="IY62" s="81">
        <v>1</v>
      </c>
      <c r="IZ62" s="81" t="s">
        <v>626</v>
      </c>
      <c r="JB62" s="81" t="s">
        <v>380</v>
      </c>
      <c r="JC62" s="81">
        <v>1</v>
      </c>
      <c r="JD62" s="81" t="s">
        <v>625</v>
      </c>
      <c r="JF62" s="81" t="s">
        <v>380</v>
      </c>
      <c r="JG62" s="81">
        <v>1</v>
      </c>
      <c r="JH62" s="81" t="s">
        <v>624</v>
      </c>
      <c r="JJ62" s="81" t="s">
        <v>289</v>
      </c>
      <c r="JK62" s="81">
        <v>1</v>
      </c>
      <c r="JL62" s="81" t="s">
        <v>623</v>
      </c>
      <c r="JR62" s="81" t="s">
        <v>318</v>
      </c>
      <c r="JS62" s="81">
        <v>1</v>
      </c>
      <c r="JT62" s="81" t="s">
        <v>622</v>
      </c>
      <c r="JV62" s="81" t="s">
        <v>318</v>
      </c>
      <c r="JW62" s="81">
        <v>1</v>
      </c>
      <c r="JX62" s="81" t="s">
        <v>621</v>
      </c>
      <c r="JZ62" s="81" t="s">
        <v>219</v>
      </c>
      <c r="KA62" s="81">
        <v>1</v>
      </c>
      <c r="KB62" s="81" t="s">
        <v>620</v>
      </c>
      <c r="KD62" s="81" t="s">
        <v>380</v>
      </c>
      <c r="KE62" s="81">
        <v>1</v>
      </c>
      <c r="KF62" s="81" t="s">
        <v>619</v>
      </c>
      <c r="KH62" s="81" t="s">
        <v>289</v>
      </c>
      <c r="KI62" s="81">
        <v>1</v>
      </c>
      <c r="KJ62" s="81" t="s">
        <v>629</v>
      </c>
    </row>
    <row r="63" spans="11:296">
      <c r="K63" t="s">
        <v>318</v>
      </c>
      <c r="L63">
        <v>1</v>
      </c>
      <c r="M63" t="s">
        <v>396</v>
      </c>
      <c r="P63" t="s">
        <v>318</v>
      </c>
      <c r="Q63">
        <v>1</v>
      </c>
      <c r="R63" t="s">
        <v>355</v>
      </c>
      <c r="U63" t="s">
        <v>318</v>
      </c>
      <c r="V63">
        <v>1</v>
      </c>
      <c r="W63" t="s">
        <v>359</v>
      </c>
      <c r="Z63" t="s">
        <v>318</v>
      </c>
      <c r="AA63">
        <v>1</v>
      </c>
      <c r="AB63" t="s">
        <v>448</v>
      </c>
      <c r="AE63" t="s">
        <v>318</v>
      </c>
      <c r="AF63">
        <v>1</v>
      </c>
      <c r="AG63" t="s">
        <v>409</v>
      </c>
      <c r="AN63" t="s">
        <v>221</v>
      </c>
      <c r="AO63">
        <v>1</v>
      </c>
      <c r="AP63" t="s">
        <v>384</v>
      </c>
      <c r="AS63" t="s">
        <v>318</v>
      </c>
      <c r="AT63">
        <v>1</v>
      </c>
      <c r="AU63" t="s">
        <v>367</v>
      </c>
      <c r="AX63" t="s">
        <v>221</v>
      </c>
      <c r="AY63">
        <v>1</v>
      </c>
      <c r="AZ63" t="s">
        <v>354</v>
      </c>
      <c r="BC63" t="s">
        <v>318</v>
      </c>
      <c r="BD63">
        <v>1</v>
      </c>
      <c r="BE63" t="s">
        <v>612</v>
      </c>
      <c r="BL63" t="s">
        <v>318</v>
      </c>
      <c r="BM63">
        <v>1</v>
      </c>
      <c r="BN63" t="s">
        <v>303</v>
      </c>
      <c r="BY63" t="s">
        <v>318</v>
      </c>
      <c r="BZ63">
        <v>1</v>
      </c>
      <c r="CA63" t="s">
        <v>450</v>
      </c>
      <c r="CC63" t="s">
        <v>318</v>
      </c>
      <c r="CD63">
        <v>1</v>
      </c>
      <c r="CE63" t="s">
        <v>368</v>
      </c>
      <c r="CH63" t="s">
        <v>318</v>
      </c>
      <c r="CI63">
        <v>1</v>
      </c>
      <c r="CJ63" t="s">
        <v>339</v>
      </c>
      <c r="CM63" t="s">
        <v>318</v>
      </c>
      <c r="CN63">
        <v>1</v>
      </c>
      <c r="CO63" t="s">
        <v>519</v>
      </c>
      <c r="DB63" t="s">
        <v>318</v>
      </c>
      <c r="DC63">
        <v>1</v>
      </c>
      <c r="DD63" t="s">
        <v>311</v>
      </c>
      <c r="DF63" t="s">
        <v>318</v>
      </c>
      <c r="DG63">
        <v>1</v>
      </c>
      <c r="DH63" t="s">
        <v>303</v>
      </c>
      <c r="DK63" t="s">
        <v>318</v>
      </c>
      <c r="DL63">
        <v>1</v>
      </c>
      <c r="DM63" t="s">
        <v>308</v>
      </c>
      <c r="DP63" t="s">
        <v>318</v>
      </c>
      <c r="DQ63">
        <v>1</v>
      </c>
      <c r="DR63" t="s">
        <v>319</v>
      </c>
      <c r="DU63" t="s">
        <v>318</v>
      </c>
      <c r="DV63">
        <v>1</v>
      </c>
      <c r="DW63" t="s">
        <v>307</v>
      </c>
      <c r="ED63" t="s">
        <v>318</v>
      </c>
      <c r="EE63">
        <v>1</v>
      </c>
      <c r="EF63" t="s">
        <v>306</v>
      </c>
      <c r="EH63" t="s">
        <v>318</v>
      </c>
      <c r="EI63">
        <v>1</v>
      </c>
      <c r="EJ63" t="s">
        <v>288</v>
      </c>
      <c r="EM63" t="s">
        <v>318</v>
      </c>
      <c r="EN63">
        <v>1</v>
      </c>
      <c r="EO63" t="s">
        <v>314</v>
      </c>
      <c r="EQ63" t="s">
        <v>318</v>
      </c>
      <c r="ER63">
        <v>1</v>
      </c>
      <c r="ES63" t="s">
        <v>298</v>
      </c>
      <c r="EV63" t="s">
        <v>318</v>
      </c>
      <c r="EW63">
        <v>1</v>
      </c>
      <c r="EX63" t="s">
        <v>293</v>
      </c>
      <c r="FK63" s="81" t="s">
        <v>318</v>
      </c>
      <c r="FL63" s="81">
        <v>1</v>
      </c>
      <c r="FM63" s="81" t="s">
        <v>523</v>
      </c>
      <c r="FP63" s="81" t="s">
        <v>380</v>
      </c>
      <c r="FQ63" s="81">
        <v>1</v>
      </c>
      <c r="FR63" s="81" t="s">
        <v>581</v>
      </c>
      <c r="FU63" s="81" t="s">
        <v>309</v>
      </c>
      <c r="FV63" s="81">
        <v>1</v>
      </c>
      <c r="FW63" s="81" t="s">
        <v>618</v>
      </c>
      <c r="FZ63" s="81" t="s">
        <v>318</v>
      </c>
      <c r="GA63" s="81">
        <v>1</v>
      </c>
      <c r="GB63" s="81" t="s">
        <v>320</v>
      </c>
      <c r="GE63" s="81" t="s">
        <v>318</v>
      </c>
      <c r="GF63" s="81">
        <v>1</v>
      </c>
      <c r="GG63" s="81" t="s">
        <v>498</v>
      </c>
      <c r="GR63" s="81" t="s">
        <v>318</v>
      </c>
      <c r="GS63" s="81">
        <v>1</v>
      </c>
      <c r="GT63" s="81" t="s">
        <v>534</v>
      </c>
      <c r="GV63" s="81" t="s">
        <v>309</v>
      </c>
      <c r="GW63" s="81">
        <v>1</v>
      </c>
      <c r="GX63" s="81" t="s">
        <v>533</v>
      </c>
      <c r="GZ63" s="81" t="s">
        <v>380</v>
      </c>
      <c r="HA63" s="81">
        <v>1</v>
      </c>
      <c r="HB63" s="81" t="s">
        <v>583</v>
      </c>
      <c r="HD63" s="81" t="s">
        <v>318</v>
      </c>
      <c r="HE63" s="81">
        <v>1</v>
      </c>
      <c r="HF63" s="81" t="s">
        <v>614</v>
      </c>
      <c r="HH63" s="81" t="s">
        <v>380</v>
      </c>
      <c r="HI63" s="81">
        <v>1</v>
      </c>
      <c r="HJ63" s="81" t="s">
        <v>616</v>
      </c>
      <c r="HU63" t="s">
        <v>317</v>
      </c>
      <c r="HV63">
        <v>1</v>
      </c>
      <c r="HW63" t="s">
        <v>596</v>
      </c>
      <c r="HY63" t="s">
        <v>309</v>
      </c>
      <c r="HZ63">
        <v>1</v>
      </c>
      <c r="IA63" t="s">
        <v>613</v>
      </c>
      <c r="IC63" t="s">
        <v>318</v>
      </c>
      <c r="ID63">
        <v>1</v>
      </c>
      <c r="IE63" t="s">
        <v>469</v>
      </c>
      <c r="IG63" t="s">
        <v>380</v>
      </c>
      <c r="IH63">
        <v>1</v>
      </c>
      <c r="II63" t="s">
        <v>452</v>
      </c>
      <c r="IK63" t="s">
        <v>318</v>
      </c>
      <c r="IL63">
        <v>1</v>
      </c>
      <c r="IM63" t="s">
        <v>451</v>
      </c>
      <c r="IT63" s="81" t="s">
        <v>318</v>
      </c>
      <c r="IU63" s="81">
        <v>1</v>
      </c>
      <c r="IV63" s="81" t="s">
        <v>627</v>
      </c>
      <c r="IX63" s="81" t="s">
        <v>318</v>
      </c>
      <c r="IY63" s="81">
        <v>1</v>
      </c>
      <c r="IZ63" s="81" t="s">
        <v>626</v>
      </c>
      <c r="JB63" s="81" t="s">
        <v>380</v>
      </c>
      <c r="JC63" s="81">
        <v>1</v>
      </c>
      <c r="JD63" s="81" t="s">
        <v>625</v>
      </c>
      <c r="JF63" s="81" t="s">
        <v>380</v>
      </c>
      <c r="JG63" s="81">
        <v>1</v>
      </c>
      <c r="JH63" s="81" t="s">
        <v>624</v>
      </c>
      <c r="JJ63" s="81" t="s">
        <v>289</v>
      </c>
      <c r="JK63" s="81">
        <v>1</v>
      </c>
      <c r="JL63" s="81" t="s">
        <v>623</v>
      </c>
      <c r="JR63" s="81" t="s">
        <v>318</v>
      </c>
      <c r="JS63" s="81">
        <v>1</v>
      </c>
      <c r="JT63" s="81" t="s">
        <v>622</v>
      </c>
      <c r="JV63" s="81" t="s">
        <v>318</v>
      </c>
      <c r="JW63" s="81">
        <v>1</v>
      </c>
      <c r="JX63" s="81" t="s">
        <v>621</v>
      </c>
      <c r="JZ63" s="81" t="s">
        <v>380</v>
      </c>
      <c r="KA63" s="81">
        <v>1</v>
      </c>
      <c r="KB63" s="81" t="s">
        <v>620</v>
      </c>
      <c r="KD63" s="81" t="s">
        <v>380</v>
      </c>
      <c r="KE63" s="81">
        <v>1</v>
      </c>
      <c r="KF63" s="81" t="s">
        <v>619</v>
      </c>
      <c r="KH63" s="81" t="s">
        <v>289</v>
      </c>
      <c r="KI63" s="81">
        <v>1</v>
      </c>
      <c r="KJ63" s="81" t="s">
        <v>629</v>
      </c>
    </row>
    <row r="64" spans="11:296">
      <c r="K64" t="s">
        <v>318</v>
      </c>
      <c r="L64">
        <v>1</v>
      </c>
      <c r="M64" t="s">
        <v>396</v>
      </c>
      <c r="P64" t="s">
        <v>318</v>
      </c>
      <c r="Q64">
        <v>1</v>
      </c>
      <c r="R64" t="s">
        <v>355</v>
      </c>
      <c r="U64" t="s">
        <v>318</v>
      </c>
      <c r="V64">
        <v>1</v>
      </c>
      <c r="W64" t="s">
        <v>359</v>
      </c>
      <c r="Z64" t="s">
        <v>318</v>
      </c>
      <c r="AA64">
        <v>1</v>
      </c>
      <c r="AB64" t="s">
        <v>447</v>
      </c>
      <c r="AE64" t="s">
        <v>318</v>
      </c>
      <c r="AF64">
        <v>1</v>
      </c>
      <c r="AG64" t="s">
        <v>409</v>
      </c>
      <c r="AN64" t="s">
        <v>221</v>
      </c>
      <c r="AO64">
        <v>1</v>
      </c>
      <c r="AP64" t="s">
        <v>384</v>
      </c>
      <c r="AS64" t="s">
        <v>318</v>
      </c>
      <c r="AT64">
        <v>1</v>
      </c>
      <c r="AU64" t="s">
        <v>367</v>
      </c>
      <c r="AX64" t="s">
        <v>221</v>
      </c>
      <c r="AY64">
        <v>1</v>
      </c>
      <c r="AZ64" t="s">
        <v>354</v>
      </c>
      <c r="BC64" t="s">
        <v>318</v>
      </c>
      <c r="BD64">
        <v>1</v>
      </c>
      <c r="BE64" t="s">
        <v>612</v>
      </c>
      <c r="BL64" t="s">
        <v>318</v>
      </c>
      <c r="BM64">
        <v>1</v>
      </c>
      <c r="BN64" t="s">
        <v>303</v>
      </c>
      <c r="BY64" t="s">
        <v>318</v>
      </c>
      <c r="BZ64">
        <v>1</v>
      </c>
      <c r="CA64" t="s">
        <v>450</v>
      </c>
      <c r="CC64" t="s">
        <v>318</v>
      </c>
      <c r="CD64">
        <v>1</v>
      </c>
      <c r="CE64" t="s">
        <v>368</v>
      </c>
      <c r="CH64" t="s">
        <v>318</v>
      </c>
      <c r="CI64">
        <v>1</v>
      </c>
      <c r="CJ64" t="s">
        <v>339</v>
      </c>
      <c r="CM64" t="s">
        <v>318</v>
      </c>
      <c r="CN64">
        <v>1</v>
      </c>
      <c r="CO64" t="s">
        <v>519</v>
      </c>
      <c r="DB64" t="s">
        <v>318</v>
      </c>
      <c r="DC64">
        <v>1</v>
      </c>
      <c r="DD64" t="s">
        <v>290</v>
      </c>
      <c r="DF64" t="s">
        <v>318</v>
      </c>
      <c r="DG64">
        <v>1</v>
      </c>
      <c r="DH64" t="s">
        <v>303</v>
      </c>
      <c r="DK64" t="s">
        <v>318</v>
      </c>
      <c r="DL64">
        <v>1</v>
      </c>
      <c r="DM64" t="s">
        <v>314</v>
      </c>
      <c r="DP64" t="s">
        <v>318</v>
      </c>
      <c r="DQ64">
        <v>1</v>
      </c>
      <c r="DR64" t="s">
        <v>319</v>
      </c>
      <c r="DU64" t="s">
        <v>318</v>
      </c>
      <c r="DV64">
        <v>1</v>
      </c>
      <c r="DW64" t="s">
        <v>307</v>
      </c>
      <c r="ED64" t="s">
        <v>318</v>
      </c>
      <c r="EE64">
        <v>1</v>
      </c>
      <c r="EF64" t="s">
        <v>306</v>
      </c>
      <c r="EH64" t="s">
        <v>318</v>
      </c>
      <c r="EI64">
        <v>1</v>
      </c>
      <c r="EJ64" t="s">
        <v>288</v>
      </c>
      <c r="EM64" t="s">
        <v>318</v>
      </c>
      <c r="EN64">
        <v>1</v>
      </c>
      <c r="EO64" t="s">
        <v>314</v>
      </c>
      <c r="EQ64" t="s">
        <v>318</v>
      </c>
      <c r="ER64">
        <v>1</v>
      </c>
      <c r="ES64" t="s">
        <v>298</v>
      </c>
      <c r="EV64" t="s">
        <v>318</v>
      </c>
      <c r="EW64">
        <v>1</v>
      </c>
      <c r="EX64" t="s">
        <v>293</v>
      </c>
      <c r="FK64" s="81" t="s">
        <v>318</v>
      </c>
      <c r="FL64" s="81">
        <v>1</v>
      </c>
      <c r="FM64" s="81" t="s">
        <v>523</v>
      </c>
      <c r="FP64" s="81" t="s">
        <v>380</v>
      </c>
      <c r="FQ64" s="81">
        <v>1</v>
      </c>
      <c r="FR64" s="81" t="s">
        <v>419</v>
      </c>
      <c r="FU64" s="81" t="s">
        <v>309</v>
      </c>
      <c r="FV64" s="81">
        <v>1</v>
      </c>
      <c r="FW64" s="81" t="s">
        <v>618</v>
      </c>
      <c r="FZ64" s="81" t="s">
        <v>318</v>
      </c>
      <c r="GA64" s="81">
        <v>1</v>
      </c>
      <c r="GB64" s="81" t="s">
        <v>320</v>
      </c>
      <c r="GE64" s="81" t="s">
        <v>318</v>
      </c>
      <c r="GF64" s="81">
        <v>1</v>
      </c>
      <c r="GG64" s="81" t="s">
        <v>498</v>
      </c>
      <c r="GR64" s="81" t="s">
        <v>318</v>
      </c>
      <c r="GS64" s="81">
        <v>1</v>
      </c>
      <c r="GT64" s="81" t="s">
        <v>534</v>
      </c>
      <c r="GV64" s="81" t="s">
        <v>309</v>
      </c>
      <c r="GW64" s="81">
        <v>1</v>
      </c>
      <c r="GX64" s="81" t="s">
        <v>512</v>
      </c>
      <c r="GZ64" s="81" t="s">
        <v>380</v>
      </c>
      <c r="HA64" s="81">
        <v>1</v>
      </c>
      <c r="HB64" s="81" t="s">
        <v>583</v>
      </c>
      <c r="HD64" s="81" t="s">
        <v>317</v>
      </c>
      <c r="HE64" s="81">
        <v>1</v>
      </c>
      <c r="HF64" s="81" t="s">
        <v>607</v>
      </c>
      <c r="HH64" s="81" t="s">
        <v>380</v>
      </c>
      <c r="HI64" s="81">
        <v>1</v>
      </c>
      <c r="HJ64" s="81" t="s">
        <v>616</v>
      </c>
      <c r="HU64" t="s">
        <v>317</v>
      </c>
      <c r="HV64">
        <v>1</v>
      </c>
      <c r="HW64" t="s">
        <v>596</v>
      </c>
      <c r="HY64" t="s">
        <v>305</v>
      </c>
      <c r="HZ64">
        <v>1</v>
      </c>
      <c r="IA64" t="s">
        <v>613</v>
      </c>
      <c r="IC64" t="s">
        <v>318</v>
      </c>
      <c r="ID64">
        <v>1</v>
      </c>
      <c r="IE64" t="s">
        <v>469</v>
      </c>
      <c r="IG64" t="s">
        <v>380</v>
      </c>
      <c r="IH64">
        <v>1</v>
      </c>
      <c r="II64" t="s">
        <v>452</v>
      </c>
      <c r="IK64" t="s">
        <v>318</v>
      </c>
      <c r="IL64">
        <v>1</v>
      </c>
      <c r="IM64" t="s">
        <v>451</v>
      </c>
      <c r="IT64" s="81" t="s">
        <v>318</v>
      </c>
      <c r="IU64" s="81">
        <v>1</v>
      </c>
      <c r="IV64" s="81" t="s">
        <v>627</v>
      </c>
      <c r="IX64" s="81" t="s">
        <v>318</v>
      </c>
      <c r="IY64" s="81">
        <v>1</v>
      </c>
      <c r="IZ64" s="81" t="s">
        <v>626</v>
      </c>
      <c r="JB64" s="81" t="s">
        <v>380</v>
      </c>
      <c r="JC64" s="81">
        <v>1</v>
      </c>
      <c r="JD64" s="81" t="s">
        <v>625</v>
      </c>
      <c r="JF64" s="81" t="s">
        <v>380</v>
      </c>
      <c r="JG64" s="81">
        <v>1</v>
      </c>
      <c r="JH64" s="81" t="s">
        <v>624</v>
      </c>
      <c r="JJ64" s="81" t="s">
        <v>289</v>
      </c>
      <c r="JK64" s="81">
        <v>1</v>
      </c>
      <c r="JL64" s="81" t="s">
        <v>623</v>
      </c>
      <c r="JR64" s="81" t="s">
        <v>318</v>
      </c>
      <c r="JS64" s="81">
        <v>1</v>
      </c>
      <c r="JT64" s="81" t="s">
        <v>622</v>
      </c>
      <c r="JV64" s="81" t="s">
        <v>318</v>
      </c>
      <c r="JW64" s="81">
        <v>1</v>
      </c>
      <c r="JX64" s="81" t="s">
        <v>621</v>
      </c>
      <c r="JZ64" s="81" t="s">
        <v>380</v>
      </c>
      <c r="KA64" s="81">
        <v>1</v>
      </c>
      <c r="KB64" s="81" t="s">
        <v>620</v>
      </c>
      <c r="KD64" s="81" t="s">
        <v>380</v>
      </c>
      <c r="KE64" s="81">
        <v>1</v>
      </c>
      <c r="KF64" s="81" t="s">
        <v>619</v>
      </c>
      <c r="KH64" s="81" t="s">
        <v>289</v>
      </c>
      <c r="KI64" s="81">
        <v>1</v>
      </c>
      <c r="KJ64" s="81" t="s">
        <v>629</v>
      </c>
    </row>
    <row r="65" spans="11:296">
      <c r="K65" t="s">
        <v>318</v>
      </c>
      <c r="L65">
        <v>1</v>
      </c>
      <c r="M65" t="s">
        <v>396</v>
      </c>
      <c r="P65" t="s">
        <v>318</v>
      </c>
      <c r="Q65">
        <v>1</v>
      </c>
      <c r="R65" t="s">
        <v>355</v>
      </c>
      <c r="U65" t="s">
        <v>318</v>
      </c>
      <c r="V65">
        <v>1</v>
      </c>
      <c r="W65" t="s">
        <v>359</v>
      </c>
      <c r="Z65" t="s">
        <v>318</v>
      </c>
      <c r="AA65">
        <v>1</v>
      </c>
      <c r="AB65" t="s">
        <v>447</v>
      </c>
      <c r="AE65" t="s">
        <v>318</v>
      </c>
      <c r="AF65">
        <v>1</v>
      </c>
      <c r="AG65" t="s">
        <v>400</v>
      </c>
      <c r="AN65" t="s">
        <v>221</v>
      </c>
      <c r="AO65">
        <v>1</v>
      </c>
      <c r="AP65" t="s">
        <v>384</v>
      </c>
      <c r="AS65" t="s">
        <v>318</v>
      </c>
      <c r="AT65">
        <v>1</v>
      </c>
      <c r="AU65" t="s">
        <v>367</v>
      </c>
      <c r="AX65" t="s">
        <v>318</v>
      </c>
      <c r="AY65">
        <v>1</v>
      </c>
      <c r="AZ65" t="s">
        <v>394</v>
      </c>
      <c r="BC65" t="s">
        <v>318</v>
      </c>
      <c r="BD65">
        <v>1</v>
      </c>
      <c r="BE65" t="s">
        <v>612</v>
      </c>
      <c r="BL65" t="s">
        <v>318</v>
      </c>
      <c r="BM65">
        <v>1</v>
      </c>
      <c r="BN65" t="s">
        <v>303</v>
      </c>
      <c r="BY65" t="s">
        <v>318</v>
      </c>
      <c r="BZ65">
        <v>1</v>
      </c>
      <c r="CA65" t="s">
        <v>450</v>
      </c>
      <c r="CC65" t="s">
        <v>318</v>
      </c>
      <c r="CD65">
        <v>1</v>
      </c>
      <c r="CE65" t="s">
        <v>368</v>
      </c>
      <c r="CH65" t="s">
        <v>318</v>
      </c>
      <c r="CI65">
        <v>1</v>
      </c>
      <c r="CJ65" t="s">
        <v>330</v>
      </c>
      <c r="CM65" t="s">
        <v>318</v>
      </c>
      <c r="CN65">
        <v>1</v>
      </c>
      <c r="CO65" t="s">
        <v>519</v>
      </c>
      <c r="DB65" t="s">
        <v>318</v>
      </c>
      <c r="DC65">
        <v>1</v>
      </c>
      <c r="DD65" t="s">
        <v>290</v>
      </c>
      <c r="DF65" t="s">
        <v>318</v>
      </c>
      <c r="DG65">
        <v>1</v>
      </c>
      <c r="DH65" t="s">
        <v>303</v>
      </c>
      <c r="DK65" t="s">
        <v>318</v>
      </c>
      <c r="DL65">
        <v>1</v>
      </c>
      <c r="DM65" t="s">
        <v>314</v>
      </c>
      <c r="DP65" t="s">
        <v>318</v>
      </c>
      <c r="DQ65">
        <v>1</v>
      </c>
      <c r="DR65" t="s">
        <v>319</v>
      </c>
      <c r="DU65" t="s">
        <v>318</v>
      </c>
      <c r="DV65">
        <v>1</v>
      </c>
      <c r="DW65" t="s">
        <v>307</v>
      </c>
      <c r="ED65" t="s">
        <v>318</v>
      </c>
      <c r="EE65">
        <v>1</v>
      </c>
      <c r="EF65" t="s">
        <v>306</v>
      </c>
      <c r="EH65" t="s">
        <v>318</v>
      </c>
      <c r="EI65">
        <v>1</v>
      </c>
      <c r="EJ65" t="s">
        <v>288</v>
      </c>
      <c r="EM65" t="s">
        <v>318</v>
      </c>
      <c r="EN65">
        <v>1</v>
      </c>
      <c r="EO65" t="s">
        <v>314</v>
      </c>
      <c r="EQ65" t="s">
        <v>318</v>
      </c>
      <c r="ER65">
        <v>1</v>
      </c>
      <c r="ES65" t="s">
        <v>298</v>
      </c>
      <c r="EV65" t="s">
        <v>318</v>
      </c>
      <c r="EW65">
        <v>1</v>
      </c>
      <c r="EX65" t="s">
        <v>293</v>
      </c>
      <c r="FK65" s="81" t="s">
        <v>318</v>
      </c>
      <c r="FL65" s="81">
        <v>1</v>
      </c>
      <c r="FM65" s="81" t="s">
        <v>523</v>
      </c>
      <c r="FP65" s="81" t="s">
        <v>380</v>
      </c>
      <c r="FQ65" s="81">
        <v>1</v>
      </c>
      <c r="FR65" s="81" t="s">
        <v>419</v>
      </c>
      <c r="FU65" s="81" t="s">
        <v>309</v>
      </c>
      <c r="FV65" s="81">
        <v>1</v>
      </c>
      <c r="FW65" s="81" t="s">
        <v>618</v>
      </c>
      <c r="FZ65" s="81" t="s">
        <v>318</v>
      </c>
      <c r="GA65" s="81">
        <v>1</v>
      </c>
      <c r="GB65" s="81" t="s">
        <v>320</v>
      </c>
      <c r="GE65" s="81" t="s">
        <v>318</v>
      </c>
      <c r="GF65" s="81">
        <v>1</v>
      </c>
      <c r="GG65" s="81" t="s">
        <v>498</v>
      </c>
      <c r="GR65" s="81" t="s">
        <v>318</v>
      </c>
      <c r="GS65" s="81">
        <v>1</v>
      </c>
      <c r="GT65" s="81" t="s">
        <v>534</v>
      </c>
      <c r="GV65" s="81" t="s">
        <v>309</v>
      </c>
      <c r="GW65" s="81">
        <v>1</v>
      </c>
      <c r="GX65" s="81" t="s">
        <v>512</v>
      </c>
      <c r="GZ65" s="81" t="s">
        <v>380</v>
      </c>
      <c r="HA65" s="81">
        <v>1</v>
      </c>
      <c r="HB65" s="81" t="s">
        <v>583</v>
      </c>
      <c r="HD65" s="81" t="s">
        <v>317</v>
      </c>
      <c r="HE65" s="81">
        <v>1</v>
      </c>
      <c r="HF65" s="81" t="s">
        <v>588</v>
      </c>
      <c r="HH65" s="81" t="s">
        <v>380</v>
      </c>
      <c r="HI65" s="81">
        <v>1</v>
      </c>
      <c r="HJ65" s="81" t="s">
        <v>616</v>
      </c>
      <c r="HU65" t="s">
        <v>317</v>
      </c>
      <c r="HV65">
        <v>1</v>
      </c>
      <c r="HW65" t="s">
        <v>596</v>
      </c>
      <c r="HY65" t="s">
        <v>305</v>
      </c>
      <c r="HZ65">
        <v>1</v>
      </c>
      <c r="IA65" t="s">
        <v>562</v>
      </c>
      <c r="IC65" t="s">
        <v>318</v>
      </c>
      <c r="ID65">
        <v>1</v>
      </c>
      <c r="IE65" t="s">
        <v>469</v>
      </c>
      <c r="IG65" t="s">
        <v>380</v>
      </c>
      <c r="IH65">
        <v>1</v>
      </c>
      <c r="II65" t="s">
        <v>433</v>
      </c>
      <c r="IK65" t="s">
        <v>318</v>
      </c>
      <c r="IL65">
        <v>1</v>
      </c>
      <c r="IM65" t="s">
        <v>451</v>
      </c>
      <c r="IT65" s="81" t="s">
        <v>318</v>
      </c>
      <c r="IU65" s="81">
        <v>1</v>
      </c>
      <c r="IV65" s="81" t="s">
        <v>627</v>
      </c>
      <c r="IX65" s="81" t="s">
        <v>318</v>
      </c>
      <c r="IY65" s="81">
        <v>1</v>
      </c>
      <c r="IZ65" s="81" t="s">
        <v>626</v>
      </c>
      <c r="JB65" s="81" t="s">
        <v>380</v>
      </c>
      <c r="JC65" s="81">
        <v>1</v>
      </c>
      <c r="JD65" s="81" t="s">
        <v>625</v>
      </c>
      <c r="JF65" s="81" t="s">
        <v>380</v>
      </c>
      <c r="JG65" s="81">
        <v>1</v>
      </c>
      <c r="JH65" s="81" t="s">
        <v>624</v>
      </c>
      <c r="JJ65" s="81" t="s">
        <v>289</v>
      </c>
      <c r="JK65" s="81">
        <v>1</v>
      </c>
      <c r="JL65" s="81" t="s">
        <v>623</v>
      </c>
      <c r="JR65" s="81" t="s">
        <v>318</v>
      </c>
      <c r="JS65" s="81">
        <v>1</v>
      </c>
      <c r="JT65" s="81" t="s">
        <v>622</v>
      </c>
      <c r="JV65" s="81" t="s">
        <v>318</v>
      </c>
      <c r="JW65" s="81">
        <v>1</v>
      </c>
      <c r="JX65" s="81" t="s">
        <v>621</v>
      </c>
      <c r="JZ65" s="81" t="s">
        <v>380</v>
      </c>
      <c r="KA65" s="81">
        <v>1</v>
      </c>
      <c r="KB65" s="81" t="s">
        <v>620</v>
      </c>
      <c r="KD65" s="81" t="s">
        <v>380</v>
      </c>
      <c r="KE65" s="81">
        <v>1</v>
      </c>
      <c r="KF65" s="81" t="s">
        <v>619</v>
      </c>
      <c r="KH65" s="81" t="s">
        <v>289</v>
      </c>
      <c r="KI65" s="81">
        <v>1</v>
      </c>
      <c r="KJ65" s="81" t="s">
        <v>629</v>
      </c>
    </row>
    <row r="66" spans="11:296">
      <c r="K66" t="s">
        <v>318</v>
      </c>
      <c r="L66">
        <v>1</v>
      </c>
      <c r="M66" t="s">
        <v>520</v>
      </c>
      <c r="P66" t="s">
        <v>318</v>
      </c>
      <c r="Q66">
        <v>1</v>
      </c>
      <c r="R66" t="s">
        <v>355</v>
      </c>
      <c r="U66" t="s">
        <v>318</v>
      </c>
      <c r="V66">
        <v>1</v>
      </c>
      <c r="W66" t="s">
        <v>359</v>
      </c>
      <c r="Z66" t="s">
        <v>318</v>
      </c>
      <c r="AA66">
        <v>1</v>
      </c>
      <c r="AB66" t="s">
        <v>447</v>
      </c>
      <c r="AE66" t="s">
        <v>318</v>
      </c>
      <c r="AF66">
        <v>1</v>
      </c>
      <c r="AG66" t="s">
        <v>400</v>
      </c>
      <c r="AN66" t="s">
        <v>221</v>
      </c>
      <c r="AO66">
        <v>1</v>
      </c>
      <c r="AP66" t="s">
        <v>384</v>
      </c>
      <c r="AS66" t="s">
        <v>318</v>
      </c>
      <c r="AT66">
        <v>1</v>
      </c>
      <c r="AU66" t="s">
        <v>367</v>
      </c>
      <c r="AX66" t="s">
        <v>318</v>
      </c>
      <c r="AY66">
        <v>1</v>
      </c>
      <c r="AZ66" t="s">
        <v>394</v>
      </c>
      <c r="BC66" t="s">
        <v>318</v>
      </c>
      <c r="BD66">
        <v>1</v>
      </c>
      <c r="BE66" t="s">
        <v>612</v>
      </c>
      <c r="BL66" t="s">
        <v>318</v>
      </c>
      <c r="BM66">
        <v>1</v>
      </c>
      <c r="BN66" t="s">
        <v>302</v>
      </c>
      <c r="BY66" t="s">
        <v>318</v>
      </c>
      <c r="BZ66">
        <v>1</v>
      </c>
      <c r="CA66" t="s">
        <v>450</v>
      </c>
      <c r="CC66" t="s">
        <v>318</v>
      </c>
      <c r="CD66">
        <v>1</v>
      </c>
      <c r="CE66" t="s">
        <v>368</v>
      </c>
      <c r="CH66" t="s">
        <v>318</v>
      </c>
      <c r="CI66">
        <v>1</v>
      </c>
      <c r="CJ66" t="s">
        <v>330</v>
      </c>
      <c r="CM66" t="s">
        <v>318</v>
      </c>
      <c r="CN66">
        <v>1</v>
      </c>
      <c r="CO66" t="s">
        <v>519</v>
      </c>
      <c r="DB66" t="s">
        <v>318</v>
      </c>
      <c r="DC66">
        <v>1</v>
      </c>
      <c r="DD66" t="s">
        <v>290</v>
      </c>
      <c r="DF66" t="s">
        <v>318</v>
      </c>
      <c r="DG66">
        <v>1</v>
      </c>
      <c r="DH66" t="s">
        <v>303</v>
      </c>
      <c r="DK66" t="s">
        <v>318</v>
      </c>
      <c r="DL66">
        <v>1</v>
      </c>
      <c r="DM66" t="s">
        <v>314</v>
      </c>
      <c r="DP66" t="s">
        <v>318</v>
      </c>
      <c r="DQ66">
        <v>1</v>
      </c>
      <c r="DR66" t="s">
        <v>319</v>
      </c>
      <c r="DU66" t="s">
        <v>318</v>
      </c>
      <c r="DV66">
        <v>1</v>
      </c>
      <c r="DW66" t="s">
        <v>307</v>
      </c>
      <c r="ED66" t="s">
        <v>318</v>
      </c>
      <c r="EE66">
        <v>1</v>
      </c>
      <c r="EF66" t="s">
        <v>306</v>
      </c>
      <c r="EH66" t="s">
        <v>318</v>
      </c>
      <c r="EI66">
        <v>1</v>
      </c>
      <c r="EJ66" t="s">
        <v>288</v>
      </c>
      <c r="EM66" t="s">
        <v>318</v>
      </c>
      <c r="EN66">
        <v>1</v>
      </c>
      <c r="EO66" t="s">
        <v>314</v>
      </c>
      <c r="EQ66" t="s">
        <v>318</v>
      </c>
      <c r="ER66">
        <v>1</v>
      </c>
      <c r="ES66" t="s">
        <v>298</v>
      </c>
      <c r="EV66" t="s">
        <v>318</v>
      </c>
      <c r="EW66">
        <v>1</v>
      </c>
      <c r="EX66" t="s">
        <v>293</v>
      </c>
      <c r="FK66" s="81" t="s">
        <v>318</v>
      </c>
      <c r="FL66" s="81">
        <v>1</v>
      </c>
      <c r="FM66" s="81" t="s">
        <v>523</v>
      </c>
      <c r="FP66" s="81" t="s">
        <v>380</v>
      </c>
      <c r="FQ66" s="81">
        <v>1</v>
      </c>
      <c r="FR66" s="81" t="s">
        <v>419</v>
      </c>
      <c r="FU66" s="81" t="s">
        <v>309</v>
      </c>
      <c r="FV66" s="81">
        <v>1</v>
      </c>
      <c r="FW66" s="81" t="s">
        <v>618</v>
      </c>
      <c r="FZ66" s="81" t="s">
        <v>318</v>
      </c>
      <c r="GA66" s="81">
        <v>1</v>
      </c>
      <c r="GB66" s="81" t="s">
        <v>320</v>
      </c>
      <c r="GE66" s="81" t="s">
        <v>318</v>
      </c>
      <c r="GF66" s="81">
        <v>1</v>
      </c>
      <c r="GG66" s="81" t="s">
        <v>498</v>
      </c>
      <c r="GR66" s="81" t="s">
        <v>318</v>
      </c>
      <c r="GS66" s="81">
        <v>1</v>
      </c>
      <c r="GT66" s="81" t="s">
        <v>534</v>
      </c>
      <c r="GV66" s="81" t="s">
        <v>309</v>
      </c>
      <c r="GW66" s="81">
        <v>1</v>
      </c>
      <c r="GX66" s="81" t="s">
        <v>512</v>
      </c>
      <c r="GZ66" s="81" t="s">
        <v>380</v>
      </c>
      <c r="HA66" s="81">
        <v>1</v>
      </c>
      <c r="HB66" s="81" t="s">
        <v>583</v>
      </c>
      <c r="HD66" s="81" t="s">
        <v>317</v>
      </c>
      <c r="HE66" s="81">
        <v>1</v>
      </c>
      <c r="HF66" s="81" t="s">
        <v>588</v>
      </c>
      <c r="HH66" s="81" t="s">
        <v>380</v>
      </c>
      <c r="HI66" s="81">
        <v>1</v>
      </c>
      <c r="HJ66" s="81" t="s">
        <v>616</v>
      </c>
      <c r="HU66" t="s">
        <v>317</v>
      </c>
      <c r="HV66">
        <v>1</v>
      </c>
      <c r="HW66" t="s">
        <v>596</v>
      </c>
      <c r="HY66" t="s">
        <v>305</v>
      </c>
      <c r="HZ66">
        <v>1</v>
      </c>
      <c r="IA66" t="s">
        <v>495</v>
      </c>
      <c r="IC66" t="s">
        <v>318</v>
      </c>
      <c r="ID66">
        <v>1</v>
      </c>
      <c r="IE66" t="s">
        <v>469</v>
      </c>
      <c r="IG66" t="s">
        <v>380</v>
      </c>
      <c r="IH66">
        <v>1</v>
      </c>
      <c r="II66" t="s">
        <v>433</v>
      </c>
      <c r="IK66" t="s">
        <v>318</v>
      </c>
      <c r="IL66">
        <v>1</v>
      </c>
      <c r="IM66" t="s">
        <v>451</v>
      </c>
      <c r="IT66" s="81" t="s">
        <v>318</v>
      </c>
      <c r="IU66" s="81">
        <v>1</v>
      </c>
      <c r="IV66" s="81" t="s">
        <v>627</v>
      </c>
      <c r="IX66" s="81" t="s">
        <v>318</v>
      </c>
      <c r="IY66" s="81">
        <v>1</v>
      </c>
      <c r="IZ66" s="81" t="s">
        <v>626</v>
      </c>
      <c r="JB66" s="81" t="s">
        <v>380</v>
      </c>
      <c r="JC66" s="81">
        <v>1</v>
      </c>
      <c r="JD66" s="81" t="s">
        <v>625</v>
      </c>
      <c r="JF66" s="81" t="s">
        <v>380</v>
      </c>
      <c r="JG66" s="81">
        <v>1</v>
      </c>
      <c r="JH66" s="81" t="s">
        <v>624</v>
      </c>
      <c r="JJ66" s="81" t="s">
        <v>289</v>
      </c>
      <c r="JK66" s="81">
        <v>1</v>
      </c>
      <c r="JL66" s="81" t="s">
        <v>623</v>
      </c>
      <c r="JR66" s="81" t="s">
        <v>318</v>
      </c>
      <c r="JS66" s="81">
        <v>1</v>
      </c>
      <c r="JT66" s="81" t="s">
        <v>622</v>
      </c>
      <c r="JV66" s="81" t="s">
        <v>318</v>
      </c>
      <c r="JW66" s="81">
        <v>1</v>
      </c>
      <c r="JX66" s="81" t="s">
        <v>621</v>
      </c>
      <c r="JZ66" s="81" t="s">
        <v>380</v>
      </c>
      <c r="KA66" s="81">
        <v>1</v>
      </c>
      <c r="KB66" s="81" t="s">
        <v>620</v>
      </c>
      <c r="KD66" s="81" t="s">
        <v>380</v>
      </c>
      <c r="KE66" s="81">
        <v>1</v>
      </c>
      <c r="KF66" s="81" t="s">
        <v>619</v>
      </c>
      <c r="KH66" s="81" t="s">
        <v>289</v>
      </c>
      <c r="KI66" s="81">
        <v>1</v>
      </c>
      <c r="KJ66" s="81" t="s">
        <v>629</v>
      </c>
    </row>
    <row r="67" spans="11:296">
      <c r="K67" t="s">
        <v>318</v>
      </c>
      <c r="L67">
        <v>1</v>
      </c>
      <c r="M67" t="s">
        <v>520</v>
      </c>
      <c r="P67" t="s">
        <v>318</v>
      </c>
      <c r="Q67">
        <v>1</v>
      </c>
      <c r="R67" t="s">
        <v>348</v>
      </c>
      <c r="U67" t="s">
        <v>318</v>
      </c>
      <c r="V67">
        <v>1</v>
      </c>
      <c r="W67" t="s">
        <v>359</v>
      </c>
      <c r="Z67" t="s">
        <v>318</v>
      </c>
      <c r="AA67">
        <v>1</v>
      </c>
      <c r="AB67" t="s">
        <v>442</v>
      </c>
      <c r="AE67" t="s">
        <v>318</v>
      </c>
      <c r="AF67">
        <v>1</v>
      </c>
      <c r="AG67" t="s">
        <v>400</v>
      </c>
      <c r="AN67" t="s">
        <v>221</v>
      </c>
      <c r="AO67">
        <v>1</v>
      </c>
      <c r="AP67" t="s">
        <v>384</v>
      </c>
      <c r="AS67" t="s">
        <v>318</v>
      </c>
      <c r="AT67">
        <v>1</v>
      </c>
      <c r="AU67" t="s">
        <v>367</v>
      </c>
      <c r="AX67" t="s">
        <v>318</v>
      </c>
      <c r="AY67">
        <v>1</v>
      </c>
      <c r="AZ67" t="s">
        <v>394</v>
      </c>
      <c r="BC67" t="s">
        <v>318</v>
      </c>
      <c r="BD67">
        <v>1</v>
      </c>
      <c r="BE67" t="s">
        <v>612</v>
      </c>
      <c r="BL67" t="s">
        <v>318</v>
      </c>
      <c r="BM67">
        <v>1</v>
      </c>
      <c r="BN67" t="s">
        <v>302</v>
      </c>
      <c r="BY67" t="s">
        <v>318</v>
      </c>
      <c r="BZ67">
        <v>1</v>
      </c>
      <c r="CA67" t="s">
        <v>450</v>
      </c>
      <c r="CC67" t="s">
        <v>318</v>
      </c>
      <c r="CD67">
        <v>1</v>
      </c>
      <c r="CE67" t="s">
        <v>368</v>
      </c>
      <c r="CH67" t="s">
        <v>318</v>
      </c>
      <c r="CI67">
        <v>1</v>
      </c>
      <c r="CJ67" t="s">
        <v>330</v>
      </c>
      <c r="CM67" t="s">
        <v>318</v>
      </c>
      <c r="CN67">
        <v>1</v>
      </c>
      <c r="CO67" t="s">
        <v>519</v>
      </c>
      <c r="DB67" t="s">
        <v>318</v>
      </c>
      <c r="DC67">
        <v>1</v>
      </c>
      <c r="DD67" t="s">
        <v>290</v>
      </c>
      <c r="DF67" t="s">
        <v>318</v>
      </c>
      <c r="DG67">
        <v>1</v>
      </c>
      <c r="DH67" t="s">
        <v>303</v>
      </c>
      <c r="DK67" t="s">
        <v>318</v>
      </c>
      <c r="DL67">
        <v>1</v>
      </c>
      <c r="DM67" t="s">
        <v>314</v>
      </c>
      <c r="DP67" t="s">
        <v>318</v>
      </c>
      <c r="DQ67">
        <v>1</v>
      </c>
      <c r="DR67" t="s">
        <v>319</v>
      </c>
      <c r="DU67" t="s">
        <v>318</v>
      </c>
      <c r="DV67">
        <v>1</v>
      </c>
      <c r="DW67" t="s">
        <v>307</v>
      </c>
      <c r="ED67" t="s">
        <v>318</v>
      </c>
      <c r="EE67">
        <v>1</v>
      </c>
      <c r="EF67" t="s">
        <v>306</v>
      </c>
      <c r="EH67" t="s">
        <v>318</v>
      </c>
      <c r="EI67">
        <v>1</v>
      </c>
      <c r="EJ67" t="s">
        <v>288</v>
      </c>
      <c r="EM67" t="s">
        <v>318</v>
      </c>
      <c r="EN67">
        <v>1</v>
      </c>
      <c r="EO67" t="s">
        <v>314</v>
      </c>
      <c r="EQ67" t="s">
        <v>318</v>
      </c>
      <c r="ER67">
        <v>1</v>
      </c>
      <c r="ES67" t="s">
        <v>298</v>
      </c>
      <c r="EV67" t="s">
        <v>318</v>
      </c>
      <c r="EW67">
        <v>1</v>
      </c>
      <c r="EX67" t="s">
        <v>293</v>
      </c>
      <c r="FK67" s="81" t="s">
        <v>318</v>
      </c>
      <c r="FL67" s="81">
        <v>1</v>
      </c>
      <c r="FM67" s="81" t="s">
        <v>523</v>
      </c>
      <c r="FP67" s="81" t="s">
        <v>380</v>
      </c>
      <c r="FQ67" s="81">
        <v>1</v>
      </c>
      <c r="FR67" s="81" t="s">
        <v>419</v>
      </c>
      <c r="FU67" s="81" t="s">
        <v>309</v>
      </c>
      <c r="FV67" s="81">
        <v>1</v>
      </c>
      <c r="FW67" s="81" t="s">
        <v>618</v>
      </c>
      <c r="FZ67" s="81" t="s">
        <v>318</v>
      </c>
      <c r="GA67" s="81">
        <v>1</v>
      </c>
      <c r="GB67" s="81" t="s">
        <v>320</v>
      </c>
      <c r="GE67" s="81" t="s">
        <v>318</v>
      </c>
      <c r="GF67" s="81">
        <v>1</v>
      </c>
      <c r="GG67" s="81" t="s">
        <v>498</v>
      </c>
      <c r="GR67" s="81" t="s">
        <v>318</v>
      </c>
      <c r="GS67" s="81">
        <v>1</v>
      </c>
      <c r="GT67" s="81" t="s">
        <v>534</v>
      </c>
      <c r="GV67" s="81" t="s">
        <v>309</v>
      </c>
      <c r="GW67" s="81">
        <v>1</v>
      </c>
      <c r="GX67" s="81" t="s">
        <v>512</v>
      </c>
      <c r="GZ67" s="81" t="s">
        <v>380</v>
      </c>
      <c r="HA67" s="81">
        <v>1</v>
      </c>
      <c r="HB67" s="81" t="s">
        <v>583</v>
      </c>
      <c r="HD67" s="81" t="s">
        <v>317</v>
      </c>
      <c r="HE67" s="81">
        <v>1</v>
      </c>
      <c r="HF67" s="81" t="s">
        <v>561</v>
      </c>
      <c r="HH67" s="81" t="s">
        <v>380</v>
      </c>
      <c r="HI67" s="81">
        <v>1</v>
      </c>
      <c r="HJ67" s="81" t="s">
        <v>616</v>
      </c>
      <c r="HU67" t="s">
        <v>317</v>
      </c>
      <c r="HV67">
        <v>1</v>
      </c>
      <c r="HW67" t="s">
        <v>577</v>
      </c>
      <c r="HY67" t="s">
        <v>305</v>
      </c>
      <c r="HZ67">
        <v>1</v>
      </c>
      <c r="IA67" t="s">
        <v>495</v>
      </c>
      <c r="IC67" t="s">
        <v>318</v>
      </c>
      <c r="ID67">
        <v>1</v>
      </c>
      <c r="IE67" t="s">
        <v>469</v>
      </c>
      <c r="IG67" t="s">
        <v>380</v>
      </c>
      <c r="IH67">
        <v>1</v>
      </c>
      <c r="II67" t="s">
        <v>433</v>
      </c>
      <c r="IK67" t="s">
        <v>318</v>
      </c>
      <c r="IL67">
        <v>1</v>
      </c>
      <c r="IM67" t="s">
        <v>451</v>
      </c>
      <c r="IT67" s="81" t="s">
        <v>318</v>
      </c>
      <c r="IU67" s="81">
        <v>1</v>
      </c>
      <c r="IV67" s="81" t="s">
        <v>627</v>
      </c>
      <c r="IX67" s="81" t="s">
        <v>318</v>
      </c>
      <c r="IY67" s="81">
        <v>1</v>
      </c>
      <c r="IZ67" s="81" t="s">
        <v>626</v>
      </c>
      <c r="JB67" s="81" t="s">
        <v>380</v>
      </c>
      <c r="JC67" s="81">
        <v>1</v>
      </c>
      <c r="JD67" s="81" t="s">
        <v>625</v>
      </c>
      <c r="JF67" s="81" t="s">
        <v>380</v>
      </c>
      <c r="JG67" s="81">
        <v>1</v>
      </c>
      <c r="JH67" s="81" t="s">
        <v>624</v>
      </c>
      <c r="JJ67" s="81" t="s">
        <v>289</v>
      </c>
      <c r="JK67" s="81">
        <v>1</v>
      </c>
      <c r="JL67" s="81" t="s">
        <v>623</v>
      </c>
      <c r="JR67" s="81" t="s">
        <v>318</v>
      </c>
      <c r="JS67" s="81">
        <v>1</v>
      </c>
      <c r="JT67" s="81" t="s">
        <v>622</v>
      </c>
      <c r="JV67" s="81" t="s">
        <v>318</v>
      </c>
      <c r="JW67" s="81">
        <v>1</v>
      </c>
      <c r="JX67" s="81" t="s">
        <v>621</v>
      </c>
      <c r="JZ67" s="81" t="s">
        <v>380</v>
      </c>
      <c r="KA67" s="81">
        <v>1</v>
      </c>
      <c r="KB67" s="81" t="s">
        <v>620</v>
      </c>
      <c r="KD67" s="81" t="s">
        <v>380</v>
      </c>
      <c r="KE67" s="81">
        <v>1</v>
      </c>
      <c r="KF67" s="81" t="s">
        <v>619</v>
      </c>
      <c r="KH67" s="81" t="s">
        <v>289</v>
      </c>
      <c r="KI67" s="81">
        <v>1</v>
      </c>
      <c r="KJ67" s="81" t="s">
        <v>629</v>
      </c>
    </row>
    <row r="68" spans="11:296">
      <c r="K68" t="s">
        <v>318</v>
      </c>
      <c r="L68">
        <v>1</v>
      </c>
      <c r="M68" t="s">
        <v>520</v>
      </c>
      <c r="P68" t="s">
        <v>318</v>
      </c>
      <c r="Q68">
        <v>1</v>
      </c>
      <c r="R68" t="s">
        <v>348</v>
      </c>
      <c r="U68" t="s">
        <v>318</v>
      </c>
      <c r="V68">
        <v>1</v>
      </c>
      <c r="W68" t="s">
        <v>359</v>
      </c>
      <c r="Z68" t="s">
        <v>318</v>
      </c>
      <c r="AA68">
        <v>1</v>
      </c>
      <c r="AB68" t="s">
        <v>442</v>
      </c>
      <c r="AE68" t="s">
        <v>318</v>
      </c>
      <c r="AF68">
        <v>1</v>
      </c>
      <c r="AG68" t="s">
        <v>400</v>
      </c>
      <c r="AN68" t="s">
        <v>221</v>
      </c>
      <c r="AO68">
        <v>1</v>
      </c>
      <c r="AP68" t="s">
        <v>384</v>
      </c>
      <c r="AS68" t="s">
        <v>318</v>
      </c>
      <c r="AT68">
        <v>1</v>
      </c>
      <c r="AU68" t="s">
        <v>367</v>
      </c>
      <c r="AX68" t="s">
        <v>318</v>
      </c>
      <c r="AY68">
        <v>1</v>
      </c>
      <c r="AZ68" t="s">
        <v>394</v>
      </c>
      <c r="BC68" t="s">
        <v>318</v>
      </c>
      <c r="BD68">
        <v>1</v>
      </c>
      <c r="BE68" t="s">
        <v>612</v>
      </c>
      <c r="BL68" t="s">
        <v>318</v>
      </c>
      <c r="BM68">
        <v>1</v>
      </c>
      <c r="BN68" t="s">
        <v>302</v>
      </c>
      <c r="BY68" t="s">
        <v>318</v>
      </c>
      <c r="BZ68">
        <v>1</v>
      </c>
      <c r="CA68" t="s">
        <v>450</v>
      </c>
      <c r="CC68" t="s">
        <v>318</v>
      </c>
      <c r="CD68">
        <v>1</v>
      </c>
      <c r="CE68" t="s">
        <v>368</v>
      </c>
      <c r="CH68" t="s">
        <v>318</v>
      </c>
      <c r="CI68">
        <v>1</v>
      </c>
      <c r="CJ68" t="s">
        <v>330</v>
      </c>
      <c r="CM68" t="s">
        <v>318</v>
      </c>
      <c r="CN68">
        <v>1</v>
      </c>
      <c r="CO68" t="s">
        <v>519</v>
      </c>
      <c r="DB68" t="s">
        <v>318</v>
      </c>
      <c r="DC68">
        <v>1</v>
      </c>
      <c r="DD68" t="s">
        <v>290</v>
      </c>
      <c r="DF68" t="s">
        <v>318</v>
      </c>
      <c r="DG68">
        <v>1</v>
      </c>
      <c r="DH68" t="s">
        <v>303</v>
      </c>
      <c r="DK68" t="s">
        <v>318</v>
      </c>
      <c r="DL68">
        <v>1</v>
      </c>
      <c r="DM68" t="s">
        <v>314</v>
      </c>
      <c r="DP68" t="s">
        <v>318</v>
      </c>
      <c r="DQ68">
        <v>1</v>
      </c>
      <c r="DR68" t="s">
        <v>319</v>
      </c>
      <c r="DU68" t="s">
        <v>318</v>
      </c>
      <c r="DV68">
        <v>1</v>
      </c>
      <c r="DW68" t="s">
        <v>294</v>
      </c>
      <c r="ED68" t="s">
        <v>318</v>
      </c>
      <c r="EE68">
        <v>1</v>
      </c>
      <c r="EF68" t="s">
        <v>306</v>
      </c>
      <c r="EH68" t="s">
        <v>318</v>
      </c>
      <c r="EI68">
        <v>1</v>
      </c>
      <c r="EJ68" t="s">
        <v>288</v>
      </c>
      <c r="EM68" t="s">
        <v>318</v>
      </c>
      <c r="EN68">
        <v>1</v>
      </c>
      <c r="EO68" t="s">
        <v>314</v>
      </c>
      <c r="EQ68" t="s">
        <v>318</v>
      </c>
      <c r="ER68">
        <v>1</v>
      </c>
      <c r="ES68" t="s">
        <v>298</v>
      </c>
      <c r="EV68" t="s">
        <v>318</v>
      </c>
      <c r="EW68">
        <v>1</v>
      </c>
      <c r="EX68" t="s">
        <v>293</v>
      </c>
      <c r="FK68" s="81" t="s">
        <v>318</v>
      </c>
      <c r="FL68" s="81">
        <v>1</v>
      </c>
      <c r="FM68" s="81" t="s">
        <v>523</v>
      </c>
      <c r="FP68" s="81" t="s">
        <v>380</v>
      </c>
      <c r="FQ68" s="81">
        <v>1</v>
      </c>
      <c r="FR68" s="81" t="s">
        <v>419</v>
      </c>
      <c r="FU68" s="81" t="s">
        <v>309</v>
      </c>
      <c r="FV68" s="81">
        <v>1</v>
      </c>
      <c r="FW68" s="81" t="s">
        <v>618</v>
      </c>
      <c r="FZ68" s="81" t="s">
        <v>318</v>
      </c>
      <c r="GA68" s="81">
        <v>1</v>
      </c>
      <c r="GB68" s="81" t="s">
        <v>320</v>
      </c>
      <c r="GE68" s="81" t="s">
        <v>318</v>
      </c>
      <c r="GF68" s="81">
        <v>1</v>
      </c>
      <c r="GG68" s="81" t="s">
        <v>498</v>
      </c>
      <c r="GR68" s="81" t="s">
        <v>318</v>
      </c>
      <c r="GS68" s="81">
        <v>1</v>
      </c>
      <c r="GT68" s="81" t="s">
        <v>497</v>
      </c>
      <c r="GV68" s="81" t="s">
        <v>309</v>
      </c>
      <c r="GW68" s="81">
        <v>1</v>
      </c>
      <c r="GX68" s="81" t="s">
        <v>512</v>
      </c>
      <c r="GZ68" s="81" t="s">
        <v>380</v>
      </c>
      <c r="HA68" s="81">
        <v>1</v>
      </c>
      <c r="HB68" s="81" t="s">
        <v>583</v>
      </c>
      <c r="HD68" s="81" t="s">
        <v>317</v>
      </c>
      <c r="HE68" s="81">
        <v>1</v>
      </c>
      <c r="HF68" s="81" t="s">
        <v>561</v>
      </c>
      <c r="HH68" s="81" t="s">
        <v>380</v>
      </c>
      <c r="HI68" s="81">
        <v>1</v>
      </c>
      <c r="HJ68" s="81" t="s">
        <v>616</v>
      </c>
      <c r="HU68" t="s">
        <v>317</v>
      </c>
      <c r="HV68">
        <v>1</v>
      </c>
      <c r="HW68" t="s">
        <v>559</v>
      </c>
      <c r="HY68" t="s">
        <v>289</v>
      </c>
      <c r="HZ68">
        <v>1</v>
      </c>
      <c r="IA68" t="s">
        <v>628</v>
      </c>
      <c r="IC68" t="s">
        <v>318</v>
      </c>
      <c r="ID68">
        <v>1</v>
      </c>
      <c r="IE68" t="s">
        <v>469</v>
      </c>
      <c r="IG68" t="s">
        <v>380</v>
      </c>
      <c r="IH68">
        <v>1</v>
      </c>
      <c r="II68" t="s">
        <v>433</v>
      </c>
      <c r="IK68" t="s">
        <v>318</v>
      </c>
      <c r="IL68">
        <v>1</v>
      </c>
      <c r="IM68" t="s">
        <v>451</v>
      </c>
      <c r="IT68" s="81" t="s">
        <v>318</v>
      </c>
      <c r="IU68" s="81">
        <v>1</v>
      </c>
      <c r="IV68" s="81" t="s">
        <v>627</v>
      </c>
      <c r="IX68" s="81" t="s">
        <v>318</v>
      </c>
      <c r="IY68" s="81">
        <v>1</v>
      </c>
      <c r="IZ68" s="81" t="s">
        <v>626</v>
      </c>
      <c r="JB68" s="81" t="s">
        <v>380</v>
      </c>
      <c r="JC68" s="81">
        <v>1</v>
      </c>
      <c r="JD68" s="81" t="s">
        <v>625</v>
      </c>
      <c r="JF68" s="81" t="s">
        <v>380</v>
      </c>
      <c r="JG68" s="81">
        <v>1</v>
      </c>
      <c r="JH68" s="81" t="s">
        <v>624</v>
      </c>
      <c r="JJ68" s="81" t="s">
        <v>289</v>
      </c>
      <c r="JK68" s="81">
        <v>1</v>
      </c>
      <c r="JL68" s="81" t="s">
        <v>623</v>
      </c>
      <c r="JR68" s="81" t="s">
        <v>318</v>
      </c>
      <c r="JS68" s="81">
        <v>1</v>
      </c>
      <c r="JT68" s="81" t="s">
        <v>622</v>
      </c>
      <c r="JV68" s="81" t="s">
        <v>318</v>
      </c>
      <c r="JW68" s="81">
        <v>1</v>
      </c>
      <c r="JX68" s="81" t="s">
        <v>621</v>
      </c>
      <c r="JZ68" s="81" t="s">
        <v>380</v>
      </c>
      <c r="KA68" s="81">
        <v>1</v>
      </c>
      <c r="KB68" s="81" t="s">
        <v>620</v>
      </c>
      <c r="KD68" s="81" t="s">
        <v>380</v>
      </c>
      <c r="KE68" s="81">
        <v>1</v>
      </c>
      <c r="KF68" s="81" t="s">
        <v>619</v>
      </c>
      <c r="KH68" s="81" t="s">
        <v>289</v>
      </c>
      <c r="KI68" s="81">
        <v>1</v>
      </c>
      <c r="KJ68" s="81" t="s">
        <v>629</v>
      </c>
    </row>
    <row r="69" spans="11:296">
      <c r="K69" t="s">
        <v>318</v>
      </c>
      <c r="L69">
        <v>1</v>
      </c>
      <c r="M69" t="s">
        <v>520</v>
      </c>
      <c r="P69" t="s">
        <v>318</v>
      </c>
      <c r="Q69">
        <v>1</v>
      </c>
      <c r="R69" t="s">
        <v>348</v>
      </c>
      <c r="U69" t="s">
        <v>318</v>
      </c>
      <c r="V69">
        <v>1</v>
      </c>
      <c r="W69" t="s">
        <v>359</v>
      </c>
      <c r="Z69" t="s">
        <v>318</v>
      </c>
      <c r="AA69">
        <v>1</v>
      </c>
      <c r="AB69" t="s">
        <v>442</v>
      </c>
      <c r="AE69" t="s">
        <v>318</v>
      </c>
      <c r="AF69">
        <v>1</v>
      </c>
      <c r="AG69" t="s">
        <v>400</v>
      </c>
      <c r="AN69" t="s">
        <v>221</v>
      </c>
      <c r="AO69">
        <v>1</v>
      </c>
      <c r="AP69" t="s">
        <v>384</v>
      </c>
      <c r="AS69" t="s">
        <v>318</v>
      </c>
      <c r="AT69">
        <v>1</v>
      </c>
      <c r="AU69" t="s">
        <v>367</v>
      </c>
      <c r="AX69" t="s">
        <v>318</v>
      </c>
      <c r="AY69">
        <v>1</v>
      </c>
      <c r="AZ69" t="s">
        <v>394</v>
      </c>
      <c r="BC69" t="s">
        <v>318</v>
      </c>
      <c r="BD69">
        <v>1</v>
      </c>
      <c r="BE69" t="s">
        <v>612</v>
      </c>
      <c r="BL69" t="s">
        <v>318</v>
      </c>
      <c r="BM69">
        <v>1</v>
      </c>
      <c r="BN69" t="s">
        <v>302</v>
      </c>
      <c r="BY69" t="s">
        <v>318</v>
      </c>
      <c r="BZ69">
        <v>1</v>
      </c>
      <c r="CA69" t="s">
        <v>445</v>
      </c>
      <c r="CC69" t="s">
        <v>318</v>
      </c>
      <c r="CD69">
        <v>1</v>
      </c>
      <c r="CE69" t="s">
        <v>368</v>
      </c>
      <c r="CH69" t="s">
        <v>318</v>
      </c>
      <c r="CI69">
        <v>1</v>
      </c>
      <c r="CJ69" t="s">
        <v>330</v>
      </c>
      <c r="CM69" t="s">
        <v>318</v>
      </c>
      <c r="CN69">
        <v>1</v>
      </c>
      <c r="CO69" t="s">
        <v>514</v>
      </c>
      <c r="DB69" t="s">
        <v>318</v>
      </c>
      <c r="DC69">
        <v>1</v>
      </c>
      <c r="DD69" t="s">
        <v>290</v>
      </c>
      <c r="DF69" t="s">
        <v>318</v>
      </c>
      <c r="DG69">
        <v>1</v>
      </c>
      <c r="DH69" t="s">
        <v>303</v>
      </c>
      <c r="DK69" t="s">
        <v>318</v>
      </c>
      <c r="DL69">
        <v>1</v>
      </c>
      <c r="DM69" t="s">
        <v>314</v>
      </c>
      <c r="DP69" t="s">
        <v>318</v>
      </c>
      <c r="DQ69">
        <v>1</v>
      </c>
      <c r="DR69" t="s">
        <v>319</v>
      </c>
      <c r="DU69" t="s">
        <v>318</v>
      </c>
      <c r="DV69">
        <v>1</v>
      </c>
      <c r="DW69" t="s">
        <v>294</v>
      </c>
      <c r="ED69" t="s">
        <v>318</v>
      </c>
      <c r="EE69">
        <v>1</v>
      </c>
      <c r="EF69" t="s">
        <v>306</v>
      </c>
      <c r="EH69" t="s">
        <v>318</v>
      </c>
      <c r="EI69">
        <v>1</v>
      </c>
      <c r="EJ69" t="s">
        <v>288</v>
      </c>
      <c r="EM69" t="s">
        <v>318</v>
      </c>
      <c r="EN69">
        <v>1</v>
      </c>
      <c r="EO69" t="s">
        <v>314</v>
      </c>
      <c r="EQ69" t="s">
        <v>318</v>
      </c>
      <c r="ER69">
        <v>1</v>
      </c>
      <c r="ES69" t="s">
        <v>298</v>
      </c>
      <c r="EV69" t="s">
        <v>318</v>
      </c>
      <c r="EW69">
        <v>1</v>
      </c>
      <c r="EX69" t="s">
        <v>293</v>
      </c>
      <c r="FK69" s="81" t="s">
        <v>318</v>
      </c>
      <c r="FL69" s="81">
        <v>1</v>
      </c>
      <c r="FM69" s="81" t="s">
        <v>397</v>
      </c>
      <c r="FP69" s="81" t="s">
        <v>380</v>
      </c>
      <c r="FQ69" s="81">
        <v>1</v>
      </c>
      <c r="FR69" s="81" t="s">
        <v>419</v>
      </c>
      <c r="FU69" s="81" t="s">
        <v>309</v>
      </c>
      <c r="FV69" s="81">
        <v>1</v>
      </c>
      <c r="FW69" s="81" t="s">
        <v>618</v>
      </c>
      <c r="FZ69" s="81" t="s">
        <v>318</v>
      </c>
      <c r="GA69" s="81">
        <v>1</v>
      </c>
      <c r="GB69" s="81" t="s">
        <v>320</v>
      </c>
      <c r="GE69" s="81" t="s">
        <v>318</v>
      </c>
      <c r="GF69" s="81">
        <v>1</v>
      </c>
      <c r="GG69" s="81" t="s">
        <v>498</v>
      </c>
      <c r="GR69" s="81" t="s">
        <v>318</v>
      </c>
      <c r="GS69" s="81">
        <v>1</v>
      </c>
      <c r="GT69" s="81" t="s">
        <v>497</v>
      </c>
      <c r="GV69" s="81" t="s">
        <v>309</v>
      </c>
      <c r="GW69" s="81">
        <v>1</v>
      </c>
      <c r="GX69" s="81" t="s">
        <v>512</v>
      </c>
      <c r="GZ69" s="81" t="s">
        <v>380</v>
      </c>
      <c r="HA69" s="81">
        <v>1</v>
      </c>
      <c r="HB69" s="81" t="s">
        <v>583</v>
      </c>
      <c r="HD69" s="81" t="s">
        <v>317</v>
      </c>
      <c r="HE69" s="81">
        <v>1</v>
      </c>
      <c r="HF69" s="81" t="s">
        <v>509</v>
      </c>
      <c r="HH69" s="81" t="s">
        <v>380</v>
      </c>
      <c r="HI69" s="81">
        <v>1</v>
      </c>
      <c r="HJ69" s="81" t="s">
        <v>616</v>
      </c>
      <c r="HU69" t="s">
        <v>317</v>
      </c>
      <c r="HV69">
        <v>1</v>
      </c>
      <c r="HW69" t="s">
        <v>559</v>
      </c>
      <c r="HY69" t="s">
        <v>289</v>
      </c>
      <c r="HZ69">
        <v>1</v>
      </c>
      <c r="IA69" t="s">
        <v>628</v>
      </c>
      <c r="IC69" t="s">
        <v>318</v>
      </c>
      <c r="ID69">
        <v>1</v>
      </c>
      <c r="IE69" t="s">
        <v>469</v>
      </c>
      <c r="IG69" t="s">
        <v>380</v>
      </c>
      <c r="IH69">
        <v>1</v>
      </c>
      <c r="II69" t="s">
        <v>433</v>
      </c>
      <c r="IK69" t="s">
        <v>318</v>
      </c>
      <c r="IL69">
        <v>1</v>
      </c>
      <c r="IM69" t="s">
        <v>451</v>
      </c>
      <c r="IT69" s="81" t="s">
        <v>318</v>
      </c>
      <c r="IU69" s="81">
        <v>1</v>
      </c>
      <c r="IV69" s="81" t="s">
        <v>627</v>
      </c>
      <c r="IX69" s="81" t="s">
        <v>318</v>
      </c>
      <c r="IY69" s="81">
        <v>1</v>
      </c>
      <c r="IZ69" s="81" t="s">
        <v>626</v>
      </c>
      <c r="JB69" s="81" t="s">
        <v>380</v>
      </c>
      <c r="JC69" s="81">
        <v>1</v>
      </c>
      <c r="JD69" s="81" t="s">
        <v>625</v>
      </c>
      <c r="JF69" s="81" t="s">
        <v>380</v>
      </c>
      <c r="JG69" s="81">
        <v>1</v>
      </c>
      <c r="JH69" s="81" t="s">
        <v>624</v>
      </c>
      <c r="JJ69" s="81" t="s">
        <v>289</v>
      </c>
      <c r="JK69" s="81">
        <v>1</v>
      </c>
      <c r="JL69" s="81" t="s">
        <v>623</v>
      </c>
      <c r="JR69" s="81" t="s">
        <v>318</v>
      </c>
      <c r="JS69" s="81">
        <v>1</v>
      </c>
      <c r="JT69" s="81" t="s">
        <v>622</v>
      </c>
      <c r="JV69" s="81" t="s">
        <v>318</v>
      </c>
      <c r="JW69" s="81">
        <v>1</v>
      </c>
      <c r="JX69" s="81" t="s">
        <v>621</v>
      </c>
      <c r="JZ69" s="81" t="s">
        <v>380</v>
      </c>
      <c r="KA69" s="81">
        <v>1</v>
      </c>
      <c r="KB69" s="81" t="s">
        <v>620</v>
      </c>
      <c r="KD69" s="81" t="s">
        <v>380</v>
      </c>
      <c r="KE69" s="81">
        <v>1</v>
      </c>
      <c r="KF69" s="81" t="s">
        <v>619</v>
      </c>
      <c r="KH69" s="81" t="s">
        <v>289</v>
      </c>
      <c r="KI69" s="81">
        <v>1</v>
      </c>
      <c r="KJ69" s="81" t="s">
        <v>629</v>
      </c>
    </row>
    <row r="70" spans="11:296">
      <c r="K70" t="s">
        <v>318</v>
      </c>
      <c r="L70">
        <v>1</v>
      </c>
      <c r="M70" t="s">
        <v>520</v>
      </c>
      <c r="P70" t="s">
        <v>318</v>
      </c>
      <c r="Q70">
        <v>1</v>
      </c>
      <c r="R70" t="s">
        <v>348</v>
      </c>
      <c r="U70" t="s">
        <v>318</v>
      </c>
      <c r="V70">
        <v>1</v>
      </c>
      <c r="W70" t="s">
        <v>359</v>
      </c>
      <c r="Z70" t="s">
        <v>318</v>
      </c>
      <c r="AA70">
        <v>1</v>
      </c>
      <c r="AB70" t="s">
        <v>442</v>
      </c>
      <c r="AE70" t="s">
        <v>318</v>
      </c>
      <c r="AF70">
        <v>1</v>
      </c>
      <c r="AG70" t="s">
        <v>400</v>
      </c>
      <c r="AN70" t="s">
        <v>221</v>
      </c>
      <c r="AO70">
        <v>1</v>
      </c>
      <c r="AP70" t="s">
        <v>384</v>
      </c>
      <c r="AS70" t="s">
        <v>318</v>
      </c>
      <c r="AT70">
        <v>1</v>
      </c>
      <c r="AU70" t="s">
        <v>611</v>
      </c>
      <c r="AX70" t="s">
        <v>318</v>
      </c>
      <c r="AY70">
        <v>1</v>
      </c>
      <c r="AZ70" t="s">
        <v>394</v>
      </c>
      <c r="BC70" t="s">
        <v>318</v>
      </c>
      <c r="BD70">
        <v>1</v>
      </c>
      <c r="BE70" t="s">
        <v>612</v>
      </c>
      <c r="BL70" t="s">
        <v>318</v>
      </c>
      <c r="BM70">
        <v>1</v>
      </c>
      <c r="BN70" t="s">
        <v>302</v>
      </c>
      <c r="BY70" t="s">
        <v>318</v>
      </c>
      <c r="BZ70">
        <v>1</v>
      </c>
      <c r="CA70" t="s">
        <v>445</v>
      </c>
      <c r="CC70" t="s">
        <v>318</v>
      </c>
      <c r="CD70">
        <v>1</v>
      </c>
      <c r="CE70" t="s">
        <v>364</v>
      </c>
      <c r="CH70" t="s">
        <v>318</v>
      </c>
      <c r="CI70">
        <v>1</v>
      </c>
      <c r="CJ70" t="s">
        <v>330</v>
      </c>
      <c r="CM70" t="s">
        <v>318</v>
      </c>
      <c r="CN70">
        <v>1</v>
      </c>
      <c r="CO70" t="s">
        <v>514</v>
      </c>
      <c r="DB70" t="s">
        <v>318</v>
      </c>
      <c r="DC70">
        <v>1</v>
      </c>
      <c r="DD70" t="s">
        <v>290</v>
      </c>
      <c r="DF70" t="s">
        <v>318</v>
      </c>
      <c r="DG70">
        <v>1</v>
      </c>
      <c r="DH70" t="s">
        <v>303</v>
      </c>
      <c r="DK70" t="s">
        <v>318</v>
      </c>
      <c r="DL70">
        <v>1</v>
      </c>
      <c r="DM70" t="s">
        <v>314</v>
      </c>
      <c r="DP70" t="s">
        <v>318</v>
      </c>
      <c r="DQ70">
        <v>1</v>
      </c>
      <c r="DR70" t="s">
        <v>319</v>
      </c>
      <c r="DU70" t="s">
        <v>318</v>
      </c>
      <c r="DV70">
        <v>1</v>
      </c>
      <c r="DW70" t="s">
        <v>294</v>
      </c>
      <c r="ED70" t="s">
        <v>318</v>
      </c>
      <c r="EE70">
        <v>1</v>
      </c>
      <c r="EF70" t="s">
        <v>306</v>
      </c>
      <c r="EH70" t="s">
        <v>318</v>
      </c>
      <c r="EI70">
        <v>1</v>
      </c>
      <c r="EJ70" t="s">
        <v>288</v>
      </c>
      <c r="EM70" t="s">
        <v>318</v>
      </c>
      <c r="EN70">
        <v>1</v>
      </c>
      <c r="EO70" t="s">
        <v>314</v>
      </c>
      <c r="EQ70" t="s">
        <v>318</v>
      </c>
      <c r="ER70">
        <v>1</v>
      </c>
      <c r="ES70" t="s">
        <v>298</v>
      </c>
      <c r="EV70" t="s">
        <v>318</v>
      </c>
      <c r="EW70">
        <v>1</v>
      </c>
      <c r="EX70" t="s">
        <v>293</v>
      </c>
      <c r="FK70" s="81" t="s">
        <v>318</v>
      </c>
      <c r="FL70" s="81">
        <v>1</v>
      </c>
      <c r="FM70" s="81" t="s">
        <v>397</v>
      </c>
      <c r="FP70" s="81" t="s">
        <v>380</v>
      </c>
      <c r="FQ70" s="81">
        <v>1</v>
      </c>
      <c r="FR70" s="81" t="s">
        <v>407</v>
      </c>
      <c r="FU70" s="81" t="s">
        <v>309</v>
      </c>
      <c r="FV70" s="81">
        <v>1</v>
      </c>
      <c r="FW70" s="81" t="s">
        <v>618</v>
      </c>
      <c r="FZ70" s="81" t="s">
        <v>318</v>
      </c>
      <c r="GA70" s="81">
        <v>1</v>
      </c>
      <c r="GB70" s="81" t="s">
        <v>320</v>
      </c>
      <c r="GE70" s="81" t="s">
        <v>318</v>
      </c>
      <c r="GF70" s="81">
        <v>1</v>
      </c>
      <c r="GG70" s="81" t="s">
        <v>498</v>
      </c>
      <c r="GR70" s="81" t="s">
        <v>318</v>
      </c>
      <c r="GS70" s="81">
        <v>1</v>
      </c>
      <c r="GT70" s="81" t="s">
        <v>497</v>
      </c>
      <c r="GV70" s="81" t="s">
        <v>309</v>
      </c>
      <c r="GW70" s="81">
        <v>1</v>
      </c>
      <c r="GX70" s="81" t="s">
        <v>512</v>
      </c>
      <c r="GZ70" s="81" t="s">
        <v>380</v>
      </c>
      <c r="HA70" s="81">
        <v>1</v>
      </c>
      <c r="HB70" s="81" t="s">
        <v>583</v>
      </c>
      <c r="HD70" s="81" t="s">
        <v>317</v>
      </c>
      <c r="HE70" s="81">
        <v>1</v>
      </c>
      <c r="HF70" s="81" t="s">
        <v>509</v>
      </c>
      <c r="HH70" s="81" t="s">
        <v>380</v>
      </c>
      <c r="HI70" s="81">
        <v>1</v>
      </c>
      <c r="HJ70" s="81" t="s">
        <v>616</v>
      </c>
      <c r="HU70" t="s">
        <v>317</v>
      </c>
      <c r="HV70">
        <v>1</v>
      </c>
      <c r="HW70" t="s">
        <v>559</v>
      </c>
      <c r="HY70" t="s">
        <v>289</v>
      </c>
      <c r="HZ70">
        <v>1</v>
      </c>
      <c r="IA70" t="s">
        <v>628</v>
      </c>
      <c r="IC70" t="s">
        <v>318</v>
      </c>
      <c r="ID70">
        <v>1</v>
      </c>
      <c r="IE70" t="s">
        <v>469</v>
      </c>
      <c r="IG70" t="s">
        <v>380</v>
      </c>
      <c r="IH70">
        <v>1</v>
      </c>
      <c r="II70" t="s">
        <v>433</v>
      </c>
      <c r="IK70" t="s">
        <v>318</v>
      </c>
      <c r="IL70">
        <v>1</v>
      </c>
      <c r="IM70" t="s">
        <v>432</v>
      </c>
      <c r="IT70" s="81" t="s">
        <v>318</v>
      </c>
      <c r="IU70" s="81">
        <v>1</v>
      </c>
      <c r="IV70" s="81" t="s">
        <v>627</v>
      </c>
      <c r="IX70" s="81" t="s">
        <v>318</v>
      </c>
      <c r="IY70" s="81">
        <v>1</v>
      </c>
      <c r="IZ70" s="81" t="s">
        <v>626</v>
      </c>
      <c r="JB70" s="81" t="s">
        <v>380</v>
      </c>
      <c r="JC70" s="81">
        <v>1</v>
      </c>
      <c r="JD70" s="81" t="s">
        <v>625</v>
      </c>
      <c r="JF70" s="81" t="s">
        <v>380</v>
      </c>
      <c r="JG70" s="81">
        <v>1</v>
      </c>
      <c r="JH70" s="81" t="s">
        <v>624</v>
      </c>
      <c r="JJ70" s="81" t="s">
        <v>289</v>
      </c>
      <c r="JK70" s="81">
        <v>1</v>
      </c>
      <c r="JL70" s="81" t="s">
        <v>623</v>
      </c>
      <c r="JR70" s="81" t="s">
        <v>318</v>
      </c>
      <c r="JS70" s="81">
        <v>1</v>
      </c>
      <c r="JT70" s="81" t="s">
        <v>622</v>
      </c>
      <c r="JV70" s="81" t="s">
        <v>318</v>
      </c>
      <c r="JW70" s="81">
        <v>1</v>
      </c>
      <c r="JX70" s="81" t="s">
        <v>621</v>
      </c>
      <c r="JZ70" s="81" t="s">
        <v>380</v>
      </c>
      <c r="KA70" s="81">
        <v>1</v>
      </c>
      <c r="KB70" s="81" t="s">
        <v>620</v>
      </c>
      <c r="KD70" s="81" t="s">
        <v>380</v>
      </c>
      <c r="KE70" s="81">
        <v>1</v>
      </c>
      <c r="KF70" s="81" t="s">
        <v>619</v>
      </c>
      <c r="KH70" s="81" t="s">
        <v>289</v>
      </c>
      <c r="KI70" s="81">
        <v>1</v>
      </c>
      <c r="KJ70" s="81" t="s">
        <v>629</v>
      </c>
    </row>
    <row r="71" spans="11:296">
      <c r="K71" t="s">
        <v>318</v>
      </c>
      <c r="L71">
        <v>1</v>
      </c>
      <c r="M71" t="s">
        <v>520</v>
      </c>
      <c r="P71" t="s">
        <v>318</v>
      </c>
      <c r="Q71">
        <v>1</v>
      </c>
      <c r="R71" t="s">
        <v>348</v>
      </c>
      <c r="U71" t="s">
        <v>318</v>
      </c>
      <c r="V71">
        <v>1</v>
      </c>
      <c r="W71" t="s">
        <v>359</v>
      </c>
      <c r="Z71" t="s">
        <v>318</v>
      </c>
      <c r="AA71">
        <v>1</v>
      </c>
      <c r="AB71" t="s">
        <v>442</v>
      </c>
      <c r="AE71" t="s">
        <v>318</v>
      </c>
      <c r="AF71">
        <v>1</v>
      </c>
      <c r="AG71" t="s">
        <v>400</v>
      </c>
      <c r="AN71" t="s">
        <v>221</v>
      </c>
      <c r="AO71">
        <v>1</v>
      </c>
      <c r="AP71" t="s">
        <v>384</v>
      </c>
      <c r="AS71" t="s">
        <v>318</v>
      </c>
      <c r="AT71">
        <v>1</v>
      </c>
      <c r="AU71" t="s">
        <v>611</v>
      </c>
      <c r="AX71" t="s">
        <v>318</v>
      </c>
      <c r="AY71">
        <v>1</v>
      </c>
      <c r="AZ71" t="s">
        <v>352</v>
      </c>
      <c r="BC71" t="s">
        <v>318</v>
      </c>
      <c r="BD71">
        <v>1</v>
      </c>
      <c r="BE71" t="s">
        <v>612</v>
      </c>
      <c r="BL71" t="s">
        <v>318</v>
      </c>
      <c r="BM71">
        <v>1</v>
      </c>
      <c r="BN71" t="s">
        <v>302</v>
      </c>
      <c r="BY71" t="s">
        <v>318</v>
      </c>
      <c r="BZ71">
        <v>1</v>
      </c>
      <c r="CA71" t="s">
        <v>445</v>
      </c>
      <c r="CC71" t="s">
        <v>318</v>
      </c>
      <c r="CD71">
        <v>1</v>
      </c>
      <c r="CE71" t="s">
        <v>364</v>
      </c>
      <c r="CH71" t="s">
        <v>318</v>
      </c>
      <c r="CI71">
        <v>1</v>
      </c>
      <c r="CJ71" t="s">
        <v>330</v>
      </c>
      <c r="CM71" t="s">
        <v>318</v>
      </c>
      <c r="CN71">
        <v>1</v>
      </c>
      <c r="CO71" t="s">
        <v>514</v>
      </c>
      <c r="DB71" t="s">
        <v>318</v>
      </c>
      <c r="DC71">
        <v>1</v>
      </c>
      <c r="DD71" t="s">
        <v>333</v>
      </c>
      <c r="DF71" t="s">
        <v>318</v>
      </c>
      <c r="DG71">
        <v>1</v>
      </c>
      <c r="DH71" t="s">
        <v>303</v>
      </c>
      <c r="DK71" t="s">
        <v>318</v>
      </c>
      <c r="DL71">
        <v>1</v>
      </c>
      <c r="DM71" t="s">
        <v>314</v>
      </c>
      <c r="DP71" t="s">
        <v>318</v>
      </c>
      <c r="DQ71">
        <v>1</v>
      </c>
      <c r="DR71" t="s">
        <v>319</v>
      </c>
      <c r="DU71" t="s">
        <v>318</v>
      </c>
      <c r="DV71">
        <v>1</v>
      </c>
      <c r="DW71" t="s">
        <v>294</v>
      </c>
      <c r="ED71" t="s">
        <v>318</v>
      </c>
      <c r="EE71">
        <v>1</v>
      </c>
      <c r="EF71" t="s">
        <v>306</v>
      </c>
      <c r="EH71" t="s">
        <v>318</v>
      </c>
      <c r="EI71">
        <v>1</v>
      </c>
      <c r="EJ71" t="s">
        <v>288</v>
      </c>
      <c r="EM71" t="s">
        <v>318</v>
      </c>
      <c r="EN71">
        <v>1</v>
      </c>
      <c r="EO71" t="s">
        <v>314</v>
      </c>
      <c r="EQ71" t="s">
        <v>318</v>
      </c>
      <c r="ER71">
        <v>1</v>
      </c>
      <c r="ES71" t="s">
        <v>319</v>
      </c>
      <c r="EV71" t="s">
        <v>318</v>
      </c>
      <c r="EW71">
        <v>1</v>
      </c>
      <c r="EX71" t="s">
        <v>293</v>
      </c>
      <c r="FK71" s="81" t="s">
        <v>318</v>
      </c>
      <c r="FL71" s="81">
        <v>1</v>
      </c>
      <c r="FM71" s="81" t="s">
        <v>397</v>
      </c>
      <c r="FP71" s="81" t="s">
        <v>380</v>
      </c>
      <c r="FQ71" s="81">
        <v>1</v>
      </c>
      <c r="FR71" s="81" t="s">
        <v>407</v>
      </c>
      <c r="FU71" s="81" t="s">
        <v>309</v>
      </c>
      <c r="FV71" s="81">
        <v>1</v>
      </c>
      <c r="FW71" s="81" t="s">
        <v>618</v>
      </c>
      <c r="FZ71" s="81" t="s">
        <v>318</v>
      </c>
      <c r="GA71" s="81">
        <v>1</v>
      </c>
      <c r="GB71" s="81" t="s">
        <v>320</v>
      </c>
      <c r="GE71" s="81" t="s">
        <v>318</v>
      </c>
      <c r="GF71" s="81">
        <v>1</v>
      </c>
      <c r="GG71" s="81" t="s">
        <v>498</v>
      </c>
      <c r="GR71" s="81" t="s">
        <v>318</v>
      </c>
      <c r="GS71" s="81">
        <v>1</v>
      </c>
      <c r="GT71" s="81" t="s">
        <v>497</v>
      </c>
      <c r="GV71" s="81" t="s">
        <v>309</v>
      </c>
      <c r="GW71" s="81">
        <v>1</v>
      </c>
      <c r="GX71" s="81" t="s">
        <v>512</v>
      </c>
      <c r="GZ71" s="81" t="s">
        <v>380</v>
      </c>
      <c r="HA71" s="81">
        <v>1</v>
      </c>
      <c r="HB71" s="81" t="s">
        <v>583</v>
      </c>
      <c r="HD71" s="81" t="s">
        <v>317</v>
      </c>
      <c r="HE71" s="81">
        <v>1</v>
      </c>
      <c r="HF71" s="81" t="s">
        <v>614</v>
      </c>
      <c r="HH71" s="81" t="s">
        <v>380</v>
      </c>
      <c r="HI71" s="81">
        <v>1</v>
      </c>
      <c r="HJ71" s="81" t="s">
        <v>616</v>
      </c>
      <c r="HU71" t="s">
        <v>309</v>
      </c>
      <c r="HV71">
        <v>1</v>
      </c>
      <c r="HW71" t="s">
        <v>481</v>
      </c>
      <c r="HY71" t="s">
        <v>289</v>
      </c>
      <c r="HZ71">
        <v>1</v>
      </c>
      <c r="IA71" t="s">
        <v>628</v>
      </c>
      <c r="IC71" t="s">
        <v>318</v>
      </c>
      <c r="ID71">
        <v>1</v>
      </c>
      <c r="IE71" t="s">
        <v>469</v>
      </c>
      <c r="IG71" t="s">
        <v>380</v>
      </c>
      <c r="IH71">
        <v>1</v>
      </c>
      <c r="II71" t="s">
        <v>433</v>
      </c>
      <c r="IK71" t="s">
        <v>318</v>
      </c>
      <c r="IL71">
        <v>1</v>
      </c>
      <c r="IM71" t="s">
        <v>432</v>
      </c>
      <c r="IT71" s="81" t="s">
        <v>318</v>
      </c>
      <c r="IU71" s="81">
        <v>1</v>
      </c>
      <c r="IV71" s="81" t="s">
        <v>627</v>
      </c>
      <c r="IX71" s="81" t="s">
        <v>318</v>
      </c>
      <c r="IY71" s="81">
        <v>1</v>
      </c>
      <c r="IZ71" s="81" t="s">
        <v>626</v>
      </c>
      <c r="JB71" s="81" t="s">
        <v>380</v>
      </c>
      <c r="JC71" s="81">
        <v>1</v>
      </c>
      <c r="JD71" s="81" t="s">
        <v>625</v>
      </c>
      <c r="JF71" s="81" t="s">
        <v>380</v>
      </c>
      <c r="JG71" s="81">
        <v>1</v>
      </c>
      <c r="JH71" s="81" t="s">
        <v>624</v>
      </c>
      <c r="JJ71" s="81" t="s">
        <v>289</v>
      </c>
      <c r="JK71" s="81">
        <v>1</v>
      </c>
      <c r="JL71" s="81" t="s">
        <v>623</v>
      </c>
      <c r="JR71" s="81" t="s">
        <v>318</v>
      </c>
      <c r="JS71" s="81">
        <v>1</v>
      </c>
      <c r="JT71" s="81" t="s">
        <v>622</v>
      </c>
      <c r="JV71" s="81" t="s">
        <v>318</v>
      </c>
      <c r="JW71" s="81">
        <v>1</v>
      </c>
      <c r="JX71" s="81" t="s">
        <v>621</v>
      </c>
      <c r="JZ71" s="81" t="s">
        <v>380</v>
      </c>
      <c r="KA71" s="81">
        <v>1</v>
      </c>
      <c r="KB71" s="81" t="s">
        <v>620</v>
      </c>
      <c r="KD71" s="81" t="s">
        <v>380</v>
      </c>
      <c r="KE71" s="81">
        <v>1</v>
      </c>
      <c r="KF71" s="81" t="s">
        <v>619</v>
      </c>
      <c r="KH71" s="81" t="s">
        <v>289</v>
      </c>
      <c r="KI71" s="81">
        <v>1</v>
      </c>
      <c r="KJ71" s="81" t="s">
        <v>629</v>
      </c>
    </row>
    <row r="72" spans="11:296">
      <c r="K72" t="s">
        <v>318</v>
      </c>
      <c r="L72">
        <v>1</v>
      </c>
      <c r="M72" t="s">
        <v>520</v>
      </c>
      <c r="P72" t="s">
        <v>318</v>
      </c>
      <c r="Q72">
        <v>1</v>
      </c>
      <c r="R72" t="s">
        <v>348</v>
      </c>
      <c r="U72" t="s">
        <v>318</v>
      </c>
      <c r="V72">
        <v>1</v>
      </c>
      <c r="W72" t="s">
        <v>359</v>
      </c>
      <c r="Z72" t="s">
        <v>318</v>
      </c>
      <c r="AA72">
        <v>1</v>
      </c>
      <c r="AB72" t="s">
        <v>442</v>
      </c>
      <c r="AE72" t="s">
        <v>318</v>
      </c>
      <c r="AF72">
        <v>1</v>
      </c>
      <c r="AG72" t="s">
        <v>400</v>
      </c>
      <c r="AN72" t="s">
        <v>221</v>
      </c>
      <c r="AO72">
        <v>1</v>
      </c>
      <c r="AP72" t="s">
        <v>384</v>
      </c>
      <c r="AS72" t="s">
        <v>318</v>
      </c>
      <c r="AT72">
        <v>1</v>
      </c>
      <c r="AU72" t="s">
        <v>611</v>
      </c>
      <c r="AX72" t="s">
        <v>318</v>
      </c>
      <c r="AY72">
        <v>1</v>
      </c>
      <c r="AZ72" t="s">
        <v>352</v>
      </c>
      <c r="BC72" t="s">
        <v>318</v>
      </c>
      <c r="BD72">
        <v>1</v>
      </c>
      <c r="BE72" t="s">
        <v>612</v>
      </c>
      <c r="BL72" t="s">
        <v>318</v>
      </c>
      <c r="BM72">
        <v>1</v>
      </c>
      <c r="BN72" t="s">
        <v>302</v>
      </c>
      <c r="BY72" t="s">
        <v>318</v>
      </c>
      <c r="BZ72">
        <v>1</v>
      </c>
      <c r="CA72" t="s">
        <v>445</v>
      </c>
      <c r="CC72" t="s">
        <v>318</v>
      </c>
      <c r="CD72">
        <v>1</v>
      </c>
      <c r="CE72" t="s">
        <v>364</v>
      </c>
      <c r="CH72" t="s">
        <v>318</v>
      </c>
      <c r="CI72">
        <v>1</v>
      </c>
      <c r="CJ72" t="s">
        <v>330</v>
      </c>
      <c r="CM72" t="s">
        <v>318</v>
      </c>
      <c r="CN72">
        <v>1</v>
      </c>
      <c r="CO72" t="s">
        <v>514</v>
      </c>
      <c r="DB72" t="s">
        <v>318</v>
      </c>
      <c r="DC72">
        <v>1</v>
      </c>
      <c r="DD72" t="s">
        <v>333</v>
      </c>
      <c r="DF72" t="s">
        <v>318</v>
      </c>
      <c r="DG72">
        <v>1</v>
      </c>
      <c r="DH72" t="s">
        <v>303</v>
      </c>
      <c r="DK72" t="s">
        <v>318</v>
      </c>
      <c r="DL72">
        <v>1</v>
      </c>
      <c r="DM72" t="s">
        <v>314</v>
      </c>
      <c r="DP72" t="s">
        <v>318</v>
      </c>
      <c r="DQ72">
        <v>1</v>
      </c>
      <c r="DR72" t="s">
        <v>319</v>
      </c>
      <c r="DU72" t="s">
        <v>318</v>
      </c>
      <c r="DV72">
        <v>1</v>
      </c>
      <c r="DW72" t="s">
        <v>294</v>
      </c>
      <c r="ED72" t="s">
        <v>318</v>
      </c>
      <c r="EE72">
        <v>1</v>
      </c>
      <c r="EF72" t="s">
        <v>306</v>
      </c>
      <c r="EH72" t="s">
        <v>318</v>
      </c>
      <c r="EI72">
        <v>1</v>
      </c>
      <c r="EJ72" t="s">
        <v>288</v>
      </c>
      <c r="EM72" t="s">
        <v>318</v>
      </c>
      <c r="EN72">
        <v>1</v>
      </c>
      <c r="EO72" t="s">
        <v>314</v>
      </c>
      <c r="EQ72" t="s">
        <v>318</v>
      </c>
      <c r="ER72">
        <v>1</v>
      </c>
      <c r="ES72" t="s">
        <v>319</v>
      </c>
      <c r="EV72" t="s">
        <v>318</v>
      </c>
      <c r="EW72">
        <v>1</v>
      </c>
      <c r="EX72" t="s">
        <v>293</v>
      </c>
      <c r="FK72" s="81" t="s">
        <v>318</v>
      </c>
      <c r="FL72" s="81">
        <v>1</v>
      </c>
      <c r="FM72" s="81" t="s">
        <v>397</v>
      </c>
      <c r="FP72" s="81" t="s">
        <v>380</v>
      </c>
      <c r="FQ72" s="81">
        <v>1</v>
      </c>
      <c r="FR72" s="81" t="s">
        <v>407</v>
      </c>
      <c r="FU72" s="81" t="s">
        <v>309</v>
      </c>
      <c r="FV72" s="81">
        <v>1</v>
      </c>
      <c r="FW72" s="81" t="s">
        <v>618</v>
      </c>
      <c r="FZ72" s="81" t="s">
        <v>318</v>
      </c>
      <c r="GA72" s="81">
        <v>1</v>
      </c>
      <c r="GB72" s="81" t="s">
        <v>320</v>
      </c>
      <c r="GE72" s="81" t="s">
        <v>318</v>
      </c>
      <c r="GF72" s="81">
        <v>1</v>
      </c>
      <c r="GG72" s="81" t="s">
        <v>498</v>
      </c>
      <c r="GR72" s="81" t="s">
        <v>317</v>
      </c>
      <c r="GS72" s="81">
        <v>1</v>
      </c>
      <c r="GT72" s="81" t="s">
        <v>565</v>
      </c>
      <c r="GV72" s="81" t="s">
        <v>305</v>
      </c>
      <c r="GW72" s="81">
        <v>1</v>
      </c>
      <c r="GX72" s="81" t="s">
        <v>533</v>
      </c>
      <c r="GZ72" s="81" t="s">
        <v>380</v>
      </c>
      <c r="HA72" s="81">
        <v>1</v>
      </c>
      <c r="HB72" s="81" t="s">
        <v>583</v>
      </c>
      <c r="HD72" s="81" t="s">
        <v>317</v>
      </c>
      <c r="HE72" s="81">
        <v>1</v>
      </c>
      <c r="HF72" s="81" t="s">
        <v>614</v>
      </c>
      <c r="HH72" s="81" t="s">
        <v>380</v>
      </c>
      <c r="HI72" s="81">
        <v>1</v>
      </c>
      <c r="HJ72" s="81" t="s">
        <v>616</v>
      </c>
      <c r="HU72" t="s">
        <v>309</v>
      </c>
      <c r="HV72">
        <v>1</v>
      </c>
      <c r="HW72" t="s">
        <v>464</v>
      </c>
      <c r="HY72" t="s">
        <v>289</v>
      </c>
      <c r="HZ72">
        <v>1</v>
      </c>
      <c r="IA72" t="s">
        <v>628</v>
      </c>
      <c r="IC72" t="s">
        <v>318</v>
      </c>
      <c r="ID72">
        <v>1</v>
      </c>
      <c r="IE72" t="s">
        <v>469</v>
      </c>
      <c r="IG72" t="s">
        <v>380</v>
      </c>
      <c r="IH72">
        <v>1</v>
      </c>
      <c r="II72" t="s">
        <v>433</v>
      </c>
      <c r="IK72" t="s">
        <v>318</v>
      </c>
      <c r="IL72">
        <v>1</v>
      </c>
      <c r="IM72" t="s">
        <v>432</v>
      </c>
      <c r="IT72" s="81" t="s">
        <v>318</v>
      </c>
      <c r="IU72" s="81">
        <v>1</v>
      </c>
      <c r="IV72" s="81" t="s">
        <v>627</v>
      </c>
      <c r="IX72" s="81" t="s">
        <v>318</v>
      </c>
      <c r="IY72" s="81">
        <v>1</v>
      </c>
      <c r="IZ72" s="81" t="s">
        <v>626</v>
      </c>
      <c r="JB72" s="81" t="s">
        <v>380</v>
      </c>
      <c r="JC72" s="81">
        <v>1</v>
      </c>
      <c r="JD72" s="81" t="s">
        <v>625</v>
      </c>
      <c r="JF72" s="81" t="s">
        <v>380</v>
      </c>
      <c r="JG72" s="81">
        <v>1</v>
      </c>
      <c r="JH72" s="81" t="s">
        <v>624</v>
      </c>
      <c r="JJ72" s="81" t="s">
        <v>289</v>
      </c>
      <c r="JK72" s="81">
        <v>1</v>
      </c>
      <c r="JL72" s="81" t="s">
        <v>623</v>
      </c>
      <c r="JR72" s="81" t="s">
        <v>318</v>
      </c>
      <c r="JS72" s="81">
        <v>1</v>
      </c>
      <c r="JT72" s="81" t="s">
        <v>622</v>
      </c>
      <c r="JV72" s="81" t="s">
        <v>318</v>
      </c>
      <c r="JW72" s="81">
        <v>1</v>
      </c>
      <c r="JX72" s="81" t="s">
        <v>621</v>
      </c>
      <c r="JZ72" s="81" t="s">
        <v>380</v>
      </c>
      <c r="KA72" s="81">
        <v>1</v>
      </c>
      <c r="KB72" s="81" t="s">
        <v>620</v>
      </c>
      <c r="KD72" s="81" t="s">
        <v>380</v>
      </c>
      <c r="KE72" s="81">
        <v>1</v>
      </c>
      <c r="KF72" s="81" t="s">
        <v>619</v>
      </c>
      <c r="KH72" s="81" t="s">
        <v>289</v>
      </c>
      <c r="KI72" s="81">
        <v>1</v>
      </c>
      <c r="KJ72" s="81" t="s">
        <v>608</v>
      </c>
    </row>
    <row r="73" spans="11:296">
      <c r="K73" t="s">
        <v>318</v>
      </c>
      <c r="L73">
        <v>1</v>
      </c>
      <c r="M73" t="s">
        <v>520</v>
      </c>
      <c r="P73" t="s">
        <v>318</v>
      </c>
      <c r="Q73">
        <v>1</v>
      </c>
      <c r="R73" t="s">
        <v>348</v>
      </c>
      <c r="U73" t="s">
        <v>318</v>
      </c>
      <c r="V73">
        <v>1</v>
      </c>
      <c r="W73" t="s">
        <v>359</v>
      </c>
      <c r="Z73" t="s">
        <v>318</v>
      </c>
      <c r="AA73">
        <v>1</v>
      </c>
      <c r="AB73" t="s">
        <v>442</v>
      </c>
      <c r="AE73" t="s">
        <v>318</v>
      </c>
      <c r="AF73">
        <v>1</v>
      </c>
      <c r="AG73" t="s">
        <v>400</v>
      </c>
      <c r="AN73" t="s">
        <v>221</v>
      </c>
      <c r="AO73">
        <v>1</v>
      </c>
      <c r="AP73" t="s">
        <v>384</v>
      </c>
      <c r="AS73" t="s">
        <v>318</v>
      </c>
      <c r="AT73">
        <v>1</v>
      </c>
      <c r="AU73" t="s">
        <v>611</v>
      </c>
      <c r="AX73" t="s">
        <v>318</v>
      </c>
      <c r="AY73">
        <v>1</v>
      </c>
      <c r="AZ73" t="s">
        <v>352</v>
      </c>
      <c r="BC73" t="s">
        <v>318</v>
      </c>
      <c r="BD73">
        <v>1</v>
      </c>
      <c r="BE73" t="s">
        <v>612</v>
      </c>
      <c r="BL73" t="s">
        <v>318</v>
      </c>
      <c r="BM73">
        <v>1</v>
      </c>
      <c r="BN73" t="s">
        <v>302</v>
      </c>
      <c r="BY73" t="s">
        <v>318</v>
      </c>
      <c r="BZ73">
        <v>1</v>
      </c>
      <c r="CA73" t="s">
        <v>445</v>
      </c>
      <c r="CC73" t="s">
        <v>318</v>
      </c>
      <c r="CD73">
        <v>1</v>
      </c>
      <c r="CE73" t="s">
        <v>471</v>
      </c>
      <c r="CH73" t="s">
        <v>318</v>
      </c>
      <c r="CI73">
        <v>1</v>
      </c>
      <c r="CJ73" t="s">
        <v>330</v>
      </c>
      <c r="CM73" t="s">
        <v>318</v>
      </c>
      <c r="CN73">
        <v>1</v>
      </c>
      <c r="CO73" t="s">
        <v>514</v>
      </c>
      <c r="DB73" t="s">
        <v>318</v>
      </c>
      <c r="DC73">
        <v>1</v>
      </c>
      <c r="DD73" t="s">
        <v>333</v>
      </c>
      <c r="DF73" t="s">
        <v>318</v>
      </c>
      <c r="DG73">
        <v>1</v>
      </c>
      <c r="DH73" t="s">
        <v>303</v>
      </c>
      <c r="DK73" t="s">
        <v>318</v>
      </c>
      <c r="DL73">
        <v>1</v>
      </c>
      <c r="DM73" t="s">
        <v>314</v>
      </c>
      <c r="DP73" t="s">
        <v>318</v>
      </c>
      <c r="DQ73">
        <v>1</v>
      </c>
      <c r="DR73" t="s">
        <v>319</v>
      </c>
      <c r="DU73" t="s">
        <v>318</v>
      </c>
      <c r="DV73">
        <v>1</v>
      </c>
      <c r="DW73" t="s">
        <v>294</v>
      </c>
      <c r="ED73" t="s">
        <v>318</v>
      </c>
      <c r="EE73">
        <v>1</v>
      </c>
      <c r="EF73" t="s">
        <v>306</v>
      </c>
      <c r="EH73" t="s">
        <v>318</v>
      </c>
      <c r="EI73">
        <v>1</v>
      </c>
      <c r="EJ73" t="s">
        <v>288</v>
      </c>
      <c r="EM73" t="s">
        <v>318</v>
      </c>
      <c r="EN73">
        <v>1</v>
      </c>
      <c r="EO73" t="s">
        <v>314</v>
      </c>
      <c r="EQ73" t="s">
        <v>318</v>
      </c>
      <c r="ER73">
        <v>1</v>
      </c>
      <c r="ES73" t="s">
        <v>319</v>
      </c>
      <c r="EV73" t="s">
        <v>318</v>
      </c>
      <c r="EW73">
        <v>1</v>
      </c>
      <c r="EX73" t="s">
        <v>293</v>
      </c>
      <c r="FK73" s="81" t="s">
        <v>318</v>
      </c>
      <c r="FL73" s="81">
        <v>1</v>
      </c>
      <c r="FM73" s="81" t="s">
        <v>397</v>
      </c>
      <c r="FP73" s="81" t="s">
        <v>380</v>
      </c>
      <c r="FQ73" s="81">
        <v>1</v>
      </c>
      <c r="FR73" s="81" t="s">
        <v>407</v>
      </c>
      <c r="FU73" s="81" t="s">
        <v>309</v>
      </c>
      <c r="FV73" s="81">
        <v>1</v>
      </c>
      <c r="FW73" s="81" t="s">
        <v>618</v>
      </c>
      <c r="FZ73" s="81" t="s">
        <v>318</v>
      </c>
      <c r="GA73" s="81">
        <v>1</v>
      </c>
      <c r="GB73" s="81" t="s">
        <v>320</v>
      </c>
      <c r="GE73" s="81" t="s">
        <v>318</v>
      </c>
      <c r="GF73" s="81">
        <v>1</v>
      </c>
      <c r="GG73" s="81" t="s">
        <v>498</v>
      </c>
      <c r="GR73" s="81" t="s">
        <v>317</v>
      </c>
      <c r="GS73" s="81">
        <v>1</v>
      </c>
      <c r="GT73" s="81" t="s">
        <v>534</v>
      </c>
      <c r="GV73" s="81" t="s">
        <v>305</v>
      </c>
      <c r="GW73" s="81">
        <v>1</v>
      </c>
      <c r="GX73" s="81" t="s">
        <v>533</v>
      </c>
      <c r="GZ73" s="81" t="s">
        <v>305</v>
      </c>
      <c r="HA73" s="81">
        <v>1</v>
      </c>
      <c r="HB73" s="81" t="s">
        <v>610</v>
      </c>
      <c r="HD73" s="81" t="s">
        <v>595</v>
      </c>
      <c r="HE73" s="81">
        <v>1</v>
      </c>
      <c r="HF73" s="81" t="s">
        <v>536</v>
      </c>
      <c r="HH73" s="81" t="s">
        <v>380</v>
      </c>
      <c r="HI73" s="81">
        <v>1</v>
      </c>
      <c r="HJ73" s="81" t="s">
        <v>616</v>
      </c>
      <c r="HU73" t="s">
        <v>309</v>
      </c>
      <c r="HV73">
        <v>1</v>
      </c>
      <c r="HW73" t="s">
        <v>464</v>
      </c>
      <c r="HY73" t="s">
        <v>289</v>
      </c>
      <c r="HZ73">
        <v>1</v>
      </c>
      <c r="IA73" t="s">
        <v>628</v>
      </c>
      <c r="IC73" t="s">
        <v>318</v>
      </c>
      <c r="ID73">
        <v>1</v>
      </c>
      <c r="IE73" t="s">
        <v>469</v>
      </c>
      <c r="IG73" t="s">
        <v>555</v>
      </c>
      <c r="IH73">
        <v>1</v>
      </c>
      <c r="II73" t="s">
        <v>452</v>
      </c>
      <c r="IK73" t="s">
        <v>318</v>
      </c>
      <c r="IL73">
        <v>1</v>
      </c>
      <c r="IM73" t="s">
        <v>432</v>
      </c>
      <c r="IT73" s="81" t="s">
        <v>318</v>
      </c>
      <c r="IU73" s="81">
        <v>1</v>
      </c>
      <c r="IV73" s="81" t="s">
        <v>627</v>
      </c>
      <c r="IX73" s="81" t="s">
        <v>318</v>
      </c>
      <c r="IY73" s="81">
        <v>1</v>
      </c>
      <c r="IZ73" s="81" t="s">
        <v>626</v>
      </c>
      <c r="JB73" s="81" t="s">
        <v>380</v>
      </c>
      <c r="JC73" s="81">
        <v>1</v>
      </c>
      <c r="JD73" s="81" t="s">
        <v>625</v>
      </c>
      <c r="JF73" s="81" t="s">
        <v>380</v>
      </c>
      <c r="JG73" s="81">
        <v>1</v>
      </c>
      <c r="JH73" s="81" t="s">
        <v>624</v>
      </c>
      <c r="JJ73" s="81" t="s">
        <v>289</v>
      </c>
      <c r="JK73" s="81">
        <v>1</v>
      </c>
      <c r="JL73" s="81" t="s">
        <v>623</v>
      </c>
      <c r="JR73" s="81" t="s">
        <v>318</v>
      </c>
      <c r="JS73" s="81">
        <v>1</v>
      </c>
      <c r="JT73" s="81" t="s">
        <v>622</v>
      </c>
      <c r="JV73" s="81" t="s">
        <v>318</v>
      </c>
      <c r="JW73" s="81">
        <v>1</v>
      </c>
      <c r="JX73" s="81" t="s">
        <v>621</v>
      </c>
      <c r="JZ73" s="81" t="s">
        <v>380</v>
      </c>
      <c r="KA73" s="81">
        <v>1</v>
      </c>
      <c r="KB73" s="81" t="s">
        <v>620</v>
      </c>
      <c r="KD73" s="81" t="s">
        <v>380</v>
      </c>
      <c r="KE73" s="81">
        <v>1</v>
      </c>
      <c r="KF73" s="81" t="s">
        <v>619</v>
      </c>
      <c r="KH73" s="81" t="s">
        <v>289</v>
      </c>
      <c r="KI73" s="81">
        <v>1</v>
      </c>
      <c r="KJ73" s="81" t="s">
        <v>608</v>
      </c>
    </row>
    <row r="74" spans="11:296">
      <c r="K74" t="s">
        <v>318</v>
      </c>
      <c r="L74">
        <v>1</v>
      </c>
      <c r="M74" t="s">
        <v>520</v>
      </c>
      <c r="P74" t="s">
        <v>318</v>
      </c>
      <c r="Q74">
        <v>1</v>
      </c>
      <c r="R74" t="s">
        <v>348</v>
      </c>
      <c r="U74" t="s">
        <v>318</v>
      </c>
      <c r="V74">
        <v>1</v>
      </c>
      <c r="W74" t="s">
        <v>359</v>
      </c>
      <c r="Z74" t="s">
        <v>318</v>
      </c>
      <c r="AA74">
        <v>1</v>
      </c>
      <c r="AB74" t="s">
        <v>442</v>
      </c>
      <c r="AE74" t="s">
        <v>318</v>
      </c>
      <c r="AF74">
        <v>1</v>
      </c>
      <c r="AG74" t="s">
        <v>400</v>
      </c>
      <c r="AN74" t="s">
        <v>221</v>
      </c>
      <c r="AO74">
        <v>1</v>
      </c>
      <c r="AP74" t="s">
        <v>384</v>
      </c>
      <c r="AS74" t="s">
        <v>318</v>
      </c>
      <c r="AT74">
        <v>1</v>
      </c>
      <c r="AU74" t="s">
        <v>611</v>
      </c>
      <c r="AX74" t="s">
        <v>318</v>
      </c>
      <c r="AY74">
        <v>1</v>
      </c>
      <c r="AZ74" t="s">
        <v>352</v>
      </c>
      <c r="BC74" t="s">
        <v>318</v>
      </c>
      <c r="BD74">
        <v>1</v>
      </c>
      <c r="BE74" t="s">
        <v>612</v>
      </c>
      <c r="BL74" t="s">
        <v>318</v>
      </c>
      <c r="BM74">
        <v>1</v>
      </c>
      <c r="BN74" t="s">
        <v>302</v>
      </c>
      <c r="BY74" t="s">
        <v>318</v>
      </c>
      <c r="BZ74">
        <v>1</v>
      </c>
      <c r="CA74" t="s">
        <v>445</v>
      </c>
      <c r="CC74" t="s">
        <v>318</v>
      </c>
      <c r="CD74">
        <v>1</v>
      </c>
      <c r="CE74" t="s">
        <v>471</v>
      </c>
      <c r="CH74" t="s">
        <v>318</v>
      </c>
      <c r="CI74">
        <v>1</v>
      </c>
      <c r="CJ74" t="s">
        <v>330</v>
      </c>
      <c r="CM74" t="s">
        <v>318</v>
      </c>
      <c r="CN74">
        <v>1</v>
      </c>
      <c r="CO74" t="s">
        <v>514</v>
      </c>
      <c r="DB74" t="s">
        <v>318</v>
      </c>
      <c r="DC74">
        <v>1</v>
      </c>
      <c r="DD74" t="s">
        <v>333</v>
      </c>
      <c r="DF74" t="s">
        <v>318</v>
      </c>
      <c r="DG74">
        <v>1</v>
      </c>
      <c r="DH74" t="s">
        <v>303</v>
      </c>
      <c r="DK74" t="s">
        <v>318</v>
      </c>
      <c r="DL74">
        <v>1</v>
      </c>
      <c r="DM74" t="s">
        <v>314</v>
      </c>
      <c r="DP74" t="s">
        <v>318</v>
      </c>
      <c r="DQ74">
        <v>1</v>
      </c>
      <c r="DR74" t="s">
        <v>297</v>
      </c>
      <c r="DU74" t="s">
        <v>318</v>
      </c>
      <c r="DV74">
        <v>1</v>
      </c>
      <c r="DW74" t="s">
        <v>294</v>
      </c>
      <c r="ED74" t="s">
        <v>318</v>
      </c>
      <c r="EE74">
        <v>1</v>
      </c>
      <c r="EF74" t="s">
        <v>306</v>
      </c>
      <c r="EH74" t="s">
        <v>318</v>
      </c>
      <c r="EI74">
        <v>1</v>
      </c>
      <c r="EJ74" t="s">
        <v>288</v>
      </c>
      <c r="EM74" t="s">
        <v>318</v>
      </c>
      <c r="EN74">
        <v>1</v>
      </c>
      <c r="EO74" t="s">
        <v>314</v>
      </c>
      <c r="EQ74" t="s">
        <v>318</v>
      </c>
      <c r="ER74">
        <v>1</v>
      </c>
      <c r="ES74" t="s">
        <v>319</v>
      </c>
      <c r="EV74" t="s">
        <v>318</v>
      </c>
      <c r="EW74">
        <v>1</v>
      </c>
      <c r="EX74" t="s">
        <v>292</v>
      </c>
      <c r="FK74" s="81" t="s">
        <v>318</v>
      </c>
      <c r="FL74" s="81">
        <v>1</v>
      </c>
      <c r="FM74" s="81" t="s">
        <v>397</v>
      </c>
      <c r="FP74" s="81" t="s">
        <v>380</v>
      </c>
      <c r="FQ74" s="81">
        <v>1</v>
      </c>
      <c r="FR74" s="81" t="s">
        <v>407</v>
      </c>
      <c r="FU74" s="81" t="s">
        <v>309</v>
      </c>
      <c r="FV74" s="81">
        <v>1</v>
      </c>
      <c r="FW74" s="81" t="s">
        <v>618</v>
      </c>
      <c r="FZ74" s="81" t="s">
        <v>318</v>
      </c>
      <c r="GA74" s="81">
        <v>1</v>
      </c>
      <c r="GB74" s="81" t="s">
        <v>320</v>
      </c>
      <c r="GE74" s="81" t="s">
        <v>318</v>
      </c>
      <c r="GF74" s="81">
        <v>1</v>
      </c>
      <c r="GG74" s="81" t="s">
        <v>498</v>
      </c>
      <c r="GR74" s="81" t="s">
        <v>317</v>
      </c>
      <c r="GS74" s="81">
        <v>1</v>
      </c>
      <c r="GT74" s="81" t="s">
        <v>534</v>
      </c>
      <c r="GV74" s="81" t="s">
        <v>305</v>
      </c>
      <c r="GW74" s="81">
        <v>1</v>
      </c>
      <c r="GX74" s="81" t="s">
        <v>512</v>
      </c>
      <c r="GZ74" s="81" t="s">
        <v>305</v>
      </c>
      <c r="HA74" s="81">
        <v>1</v>
      </c>
      <c r="HB74" s="81" t="s">
        <v>610</v>
      </c>
      <c r="HD74" s="81" t="s">
        <v>595</v>
      </c>
      <c r="HE74" s="81">
        <v>1</v>
      </c>
      <c r="HF74" s="81" t="s">
        <v>536</v>
      </c>
      <c r="HH74" s="81" t="s">
        <v>380</v>
      </c>
      <c r="HI74" s="81">
        <v>1</v>
      </c>
      <c r="HJ74" s="81" t="s">
        <v>616</v>
      </c>
      <c r="HU74" t="s">
        <v>309</v>
      </c>
      <c r="HV74">
        <v>1</v>
      </c>
      <c r="HW74" t="s">
        <v>464</v>
      </c>
      <c r="HY74" t="s">
        <v>289</v>
      </c>
      <c r="HZ74">
        <v>1</v>
      </c>
      <c r="IA74" t="s">
        <v>613</v>
      </c>
      <c r="IC74" t="s">
        <v>318</v>
      </c>
      <c r="ID74">
        <v>1</v>
      </c>
      <c r="IE74" t="s">
        <v>469</v>
      </c>
      <c r="IG74" t="s">
        <v>555</v>
      </c>
      <c r="IH74">
        <v>1</v>
      </c>
      <c r="II74" t="s">
        <v>452</v>
      </c>
      <c r="IK74" t="s">
        <v>318</v>
      </c>
      <c r="IL74">
        <v>1</v>
      </c>
      <c r="IM74" t="s">
        <v>432</v>
      </c>
      <c r="IT74" s="81" t="s">
        <v>318</v>
      </c>
      <c r="IU74" s="81">
        <v>1</v>
      </c>
      <c r="IV74" s="81" t="s">
        <v>627</v>
      </c>
      <c r="IX74" s="81" t="s">
        <v>318</v>
      </c>
      <c r="IY74" s="81">
        <v>1</v>
      </c>
      <c r="IZ74" s="81" t="s">
        <v>626</v>
      </c>
      <c r="JB74" s="81" t="s">
        <v>380</v>
      </c>
      <c r="JC74" s="81">
        <v>1</v>
      </c>
      <c r="JD74" s="81" t="s">
        <v>625</v>
      </c>
      <c r="JF74" s="81" t="s">
        <v>380</v>
      </c>
      <c r="JG74" s="81">
        <v>1</v>
      </c>
      <c r="JH74" s="81" t="s">
        <v>624</v>
      </c>
      <c r="JJ74" s="81" t="s">
        <v>289</v>
      </c>
      <c r="JK74" s="81">
        <v>1</v>
      </c>
      <c r="JL74" s="81" t="s">
        <v>623</v>
      </c>
      <c r="JR74" s="81" t="s">
        <v>318</v>
      </c>
      <c r="JS74" s="81">
        <v>1</v>
      </c>
      <c r="JT74" s="81" t="s">
        <v>622</v>
      </c>
      <c r="JV74" s="81" t="s">
        <v>318</v>
      </c>
      <c r="JW74" s="81">
        <v>1</v>
      </c>
      <c r="JX74" s="81" t="s">
        <v>621</v>
      </c>
      <c r="JZ74" s="81" t="s">
        <v>380</v>
      </c>
      <c r="KA74" s="81">
        <v>1</v>
      </c>
      <c r="KB74" s="81" t="s">
        <v>620</v>
      </c>
      <c r="KD74" s="81" t="s">
        <v>380</v>
      </c>
      <c r="KE74" s="81">
        <v>1</v>
      </c>
      <c r="KF74" s="81" t="s">
        <v>619</v>
      </c>
      <c r="KH74" s="81" t="s">
        <v>289</v>
      </c>
      <c r="KI74" s="81">
        <v>1</v>
      </c>
      <c r="KJ74" s="81" t="s">
        <v>608</v>
      </c>
    </row>
    <row r="75" spans="11:296">
      <c r="K75" t="s">
        <v>318</v>
      </c>
      <c r="L75">
        <v>1</v>
      </c>
      <c r="M75" t="s">
        <v>520</v>
      </c>
      <c r="P75" t="s">
        <v>318</v>
      </c>
      <c r="Q75">
        <v>1</v>
      </c>
      <c r="R75" t="s">
        <v>348</v>
      </c>
      <c r="U75" t="s">
        <v>318</v>
      </c>
      <c r="V75">
        <v>1</v>
      </c>
      <c r="W75" t="s">
        <v>359</v>
      </c>
      <c r="Z75" t="s">
        <v>318</v>
      </c>
      <c r="AA75">
        <v>1</v>
      </c>
      <c r="AB75" t="s">
        <v>442</v>
      </c>
      <c r="AE75" t="s">
        <v>318</v>
      </c>
      <c r="AF75">
        <v>1</v>
      </c>
      <c r="AG75" t="s">
        <v>400</v>
      </c>
      <c r="AN75" t="s">
        <v>221</v>
      </c>
      <c r="AO75">
        <v>1</v>
      </c>
      <c r="AP75" t="s">
        <v>413</v>
      </c>
      <c r="AS75" t="s">
        <v>318</v>
      </c>
      <c r="AT75">
        <v>1</v>
      </c>
      <c r="AU75" t="s">
        <v>611</v>
      </c>
      <c r="AX75" t="s">
        <v>318</v>
      </c>
      <c r="AY75">
        <v>1</v>
      </c>
      <c r="AZ75" t="s">
        <v>352</v>
      </c>
      <c r="BC75" t="s">
        <v>318</v>
      </c>
      <c r="BD75">
        <v>1</v>
      </c>
      <c r="BE75" t="s">
        <v>612</v>
      </c>
      <c r="BL75" t="s">
        <v>318</v>
      </c>
      <c r="BM75">
        <v>1</v>
      </c>
      <c r="BN75" t="s">
        <v>302</v>
      </c>
      <c r="BY75" t="s">
        <v>318</v>
      </c>
      <c r="BZ75">
        <v>1</v>
      </c>
      <c r="CA75" t="s">
        <v>445</v>
      </c>
      <c r="CC75" t="s">
        <v>318</v>
      </c>
      <c r="CD75">
        <v>1</v>
      </c>
      <c r="CE75" t="s">
        <v>471</v>
      </c>
      <c r="CH75" t="s">
        <v>318</v>
      </c>
      <c r="CI75">
        <v>1</v>
      </c>
      <c r="CJ75" t="s">
        <v>390</v>
      </c>
      <c r="CM75" t="s">
        <v>318</v>
      </c>
      <c r="CN75">
        <v>1</v>
      </c>
      <c r="CO75" t="s">
        <v>514</v>
      </c>
      <c r="DB75" t="s">
        <v>318</v>
      </c>
      <c r="DC75">
        <v>1</v>
      </c>
      <c r="DD75" t="s">
        <v>333</v>
      </c>
      <c r="DF75" t="s">
        <v>318</v>
      </c>
      <c r="DG75">
        <v>1</v>
      </c>
      <c r="DH75" t="s">
        <v>303</v>
      </c>
      <c r="DK75" t="s">
        <v>318</v>
      </c>
      <c r="DL75">
        <v>1</v>
      </c>
      <c r="DM75" t="s">
        <v>314</v>
      </c>
      <c r="DP75" t="s">
        <v>318</v>
      </c>
      <c r="DQ75">
        <v>1</v>
      </c>
      <c r="DR75" t="s">
        <v>297</v>
      </c>
      <c r="DU75" t="s">
        <v>318</v>
      </c>
      <c r="DV75">
        <v>1</v>
      </c>
      <c r="DW75" t="s">
        <v>294</v>
      </c>
      <c r="ED75" t="s">
        <v>318</v>
      </c>
      <c r="EE75">
        <v>1</v>
      </c>
      <c r="EF75" t="s">
        <v>306</v>
      </c>
      <c r="EH75" t="s">
        <v>318</v>
      </c>
      <c r="EI75">
        <v>1</v>
      </c>
      <c r="EJ75" t="s">
        <v>288</v>
      </c>
      <c r="EM75" t="s">
        <v>318</v>
      </c>
      <c r="EN75">
        <v>1</v>
      </c>
      <c r="EO75" t="s">
        <v>314</v>
      </c>
      <c r="EQ75" t="s">
        <v>318</v>
      </c>
      <c r="ER75">
        <v>1</v>
      </c>
      <c r="ES75" t="s">
        <v>319</v>
      </c>
      <c r="EV75" t="s">
        <v>318</v>
      </c>
      <c r="EW75">
        <v>1</v>
      </c>
      <c r="EX75" t="s">
        <v>292</v>
      </c>
      <c r="FK75" s="81" t="s">
        <v>318</v>
      </c>
      <c r="FL75" s="81">
        <v>1</v>
      </c>
      <c r="FM75" s="81" t="s">
        <v>397</v>
      </c>
      <c r="FP75" s="81" t="s">
        <v>380</v>
      </c>
      <c r="FQ75" s="81">
        <v>1</v>
      </c>
      <c r="FR75" s="81" t="s">
        <v>407</v>
      </c>
      <c r="FU75" s="81" t="s">
        <v>309</v>
      </c>
      <c r="FV75" s="81">
        <v>1</v>
      </c>
      <c r="FW75" s="81" t="s">
        <v>618</v>
      </c>
      <c r="FZ75" s="81" t="s">
        <v>318</v>
      </c>
      <c r="GA75" s="81">
        <v>1</v>
      </c>
      <c r="GB75" s="81" t="s">
        <v>320</v>
      </c>
      <c r="GE75" s="81" t="s">
        <v>317</v>
      </c>
      <c r="GF75" s="81">
        <v>1</v>
      </c>
      <c r="GG75" s="81" t="s">
        <v>566</v>
      </c>
      <c r="GR75" s="81" t="s">
        <v>617</v>
      </c>
      <c r="GS75" s="81">
        <v>1</v>
      </c>
      <c r="GT75" s="81" t="s">
        <v>538</v>
      </c>
      <c r="GV75" s="81" t="s">
        <v>305</v>
      </c>
      <c r="GW75" s="81">
        <v>1</v>
      </c>
      <c r="GX75" s="81" t="s">
        <v>512</v>
      </c>
      <c r="GZ75" s="81" t="s">
        <v>305</v>
      </c>
      <c r="HA75" s="81">
        <v>1</v>
      </c>
      <c r="HB75" s="81" t="s">
        <v>610</v>
      </c>
      <c r="HD75" s="81" t="s">
        <v>595</v>
      </c>
      <c r="HE75" s="81">
        <v>1</v>
      </c>
      <c r="HF75" s="81" t="s">
        <v>509</v>
      </c>
      <c r="HH75" s="81" t="s">
        <v>380</v>
      </c>
      <c r="HI75" s="81">
        <v>1</v>
      </c>
      <c r="HJ75" s="81" t="s">
        <v>616</v>
      </c>
      <c r="HU75" t="s">
        <v>309</v>
      </c>
      <c r="HV75">
        <v>1</v>
      </c>
      <c r="HW75" t="s">
        <v>464</v>
      </c>
      <c r="HY75" t="s">
        <v>289</v>
      </c>
      <c r="HZ75">
        <v>1</v>
      </c>
      <c r="IA75" t="s">
        <v>613</v>
      </c>
      <c r="IC75" t="s">
        <v>318</v>
      </c>
      <c r="ID75">
        <v>1</v>
      </c>
      <c r="IE75" t="s">
        <v>576</v>
      </c>
      <c r="IG75" t="s">
        <v>309</v>
      </c>
      <c r="IH75">
        <v>1</v>
      </c>
      <c r="II75" t="s">
        <v>527</v>
      </c>
      <c r="IK75" t="s">
        <v>318</v>
      </c>
      <c r="IL75">
        <v>1</v>
      </c>
      <c r="IM75" t="s">
        <v>432</v>
      </c>
      <c r="IT75" s="81" t="s">
        <v>318</v>
      </c>
      <c r="IU75" s="81">
        <v>1</v>
      </c>
      <c r="IV75" s="81" t="s">
        <v>627</v>
      </c>
      <c r="IX75" s="81" t="s">
        <v>318</v>
      </c>
      <c r="IY75" s="81">
        <v>1</v>
      </c>
      <c r="IZ75" s="81" t="s">
        <v>626</v>
      </c>
      <c r="JB75" s="81" t="s">
        <v>380</v>
      </c>
      <c r="JC75" s="81">
        <v>1</v>
      </c>
      <c r="JD75" s="81" t="s">
        <v>625</v>
      </c>
      <c r="JF75" s="81" t="s">
        <v>380</v>
      </c>
      <c r="JG75" s="81">
        <v>1</v>
      </c>
      <c r="JH75" s="81" t="s">
        <v>624</v>
      </c>
      <c r="JJ75" s="81" t="s">
        <v>289</v>
      </c>
      <c r="JK75" s="81">
        <v>1</v>
      </c>
      <c r="JL75" s="81" t="s">
        <v>623</v>
      </c>
      <c r="JR75" s="81" t="s">
        <v>318</v>
      </c>
      <c r="JS75" s="81">
        <v>1</v>
      </c>
      <c r="JT75" s="81" t="s">
        <v>622</v>
      </c>
      <c r="JV75" s="81" t="s">
        <v>318</v>
      </c>
      <c r="JW75" s="81">
        <v>1</v>
      </c>
      <c r="JX75" s="81" t="s">
        <v>621</v>
      </c>
      <c r="JZ75" s="81" t="s">
        <v>380</v>
      </c>
      <c r="KA75" s="81">
        <v>1</v>
      </c>
      <c r="KB75" s="81" t="s">
        <v>620</v>
      </c>
      <c r="KD75" s="81" t="s">
        <v>380</v>
      </c>
      <c r="KE75" s="81">
        <v>1</v>
      </c>
      <c r="KF75" s="81" t="s">
        <v>619</v>
      </c>
      <c r="KH75" s="81" t="s">
        <v>289</v>
      </c>
      <c r="KI75" s="81">
        <v>1</v>
      </c>
      <c r="KJ75" s="81" t="s">
        <v>608</v>
      </c>
    </row>
    <row r="76" spans="11:296">
      <c r="K76" t="s">
        <v>318</v>
      </c>
      <c r="L76">
        <v>1</v>
      </c>
      <c r="M76" t="s">
        <v>520</v>
      </c>
      <c r="P76" t="s">
        <v>318</v>
      </c>
      <c r="Q76">
        <v>1</v>
      </c>
      <c r="R76" t="s">
        <v>346</v>
      </c>
      <c r="U76" t="s">
        <v>318</v>
      </c>
      <c r="V76">
        <v>1</v>
      </c>
      <c r="W76" t="s">
        <v>359</v>
      </c>
      <c r="Z76" t="s">
        <v>318</v>
      </c>
      <c r="AA76">
        <v>1</v>
      </c>
      <c r="AB76" t="s">
        <v>442</v>
      </c>
      <c r="AE76" t="s">
        <v>318</v>
      </c>
      <c r="AF76">
        <v>1</v>
      </c>
      <c r="AG76" t="s">
        <v>391</v>
      </c>
      <c r="AN76" t="s">
        <v>221</v>
      </c>
      <c r="AO76">
        <v>1</v>
      </c>
      <c r="AP76" t="s">
        <v>413</v>
      </c>
      <c r="AS76" t="s">
        <v>318</v>
      </c>
      <c r="AT76">
        <v>1</v>
      </c>
      <c r="AU76" t="s">
        <v>611</v>
      </c>
      <c r="AX76" t="s">
        <v>318</v>
      </c>
      <c r="AY76">
        <v>1</v>
      </c>
      <c r="AZ76" t="s">
        <v>352</v>
      </c>
      <c r="BC76" t="s">
        <v>318</v>
      </c>
      <c r="BD76">
        <v>1</v>
      </c>
      <c r="BE76" t="s">
        <v>612</v>
      </c>
      <c r="BL76" t="s">
        <v>318</v>
      </c>
      <c r="BM76">
        <v>1</v>
      </c>
      <c r="BN76" t="s">
        <v>302</v>
      </c>
      <c r="BY76" t="s">
        <v>318</v>
      </c>
      <c r="BZ76">
        <v>1</v>
      </c>
      <c r="CA76" t="s">
        <v>445</v>
      </c>
      <c r="CC76" t="s">
        <v>318</v>
      </c>
      <c r="CD76">
        <v>1</v>
      </c>
      <c r="CE76" t="s">
        <v>471</v>
      </c>
      <c r="CH76" t="s">
        <v>318</v>
      </c>
      <c r="CI76">
        <v>1</v>
      </c>
      <c r="CJ76" t="s">
        <v>390</v>
      </c>
      <c r="CM76" t="s">
        <v>318</v>
      </c>
      <c r="CN76">
        <v>1</v>
      </c>
      <c r="CO76" t="s">
        <v>514</v>
      </c>
      <c r="DB76" t="s">
        <v>318</v>
      </c>
      <c r="DC76">
        <v>1</v>
      </c>
      <c r="DD76" t="s">
        <v>333</v>
      </c>
      <c r="DF76" t="s">
        <v>318</v>
      </c>
      <c r="DG76">
        <v>1</v>
      </c>
      <c r="DH76" t="s">
        <v>303</v>
      </c>
      <c r="DK76" t="s">
        <v>318</v>
      </c>
      <c r="DL76">
        <v>1</v>
      </c>
      <c r="DM76" t="s">
        <v>314</v>
      </c>
      <c r="DP76" t="s">
        <v>318</v>
      </c>
      <c r="DQ76">
        <v>1</v>
      </c>
      <c r="DR76" t="s">
        <v>297</v>
      </c>
      <c r="DU76" t="s">
        <v>318</v>
      </c>
      <c r="DV76">
        <v>1</v>
      </c>
      <c r="DW76" t="s">
        <v>294</v>
      </c>
      <c r="ED76" t="s">
        <v>318</v>
      </c>
      <c r="EE76">
        <v>1</v>
      </c>
      <c r="EF76" t="s">
        <v>306</v>
      </c>
      <c r="EH76" t="s">
        <v>318</v>
      </c>
      <c r="EI76">
        <v>1</v>
      </c>
      <c r="EJ76" t="s">
        <v>288</v>
      </c>
      <c r="EM76" t="s">
        <v>318</v>
      </c>
      <c r="EN76">
        <v>1</v>
      </c>
      <c r="EO76" t="s">
        <v>314</v>
      </c>
      <c r="EQ76" t="s">
        <v>318</v>
      </c>
      <c r="ER76">
        <v>1</v>
      </c>
      <c r="ES76" t="s">
        <v>319</v>
      </c>
      <c r="EV76" t="s">
        <v>318</v>
      </c>
      <c r="EW76">
        <v>1</v>
      </c>
      <c r="EX76" t="s">
        <v>292</v>
      </c>
      <c r="FK76" s="81" t="s">
        <v>318</v>
      </c>
      <c r="FL76" s="81">
        <v>1</v>
      </c>
      <c r="FM76" s="81" t="s">
        <v>383</v>
      </c>
      <c r="FP76" s="81" t="s">
        <v>380</v>
      </c>
      <c r="FQ76" s="81">
        <v>1</v>
      </c>
      <c r="FR76" s="81" t="s">
        <v>407</v>
      </c>
      <c r="FU76" s="81" t="s">
        <v>309</v>
      </c>
      <c r="FV76" s="81">
        <v>1</v>
      </c>
      <c r="FW76" s="81" t="s">
        <v>618</v>
      </c>
      <c r="FZ76" s="81" t="s">
        <v>317</v>
      </c>
      <c r="GA76" s="81">
        <v>1</v>
      </c>
      <c r="GB76" s="81" t="s">
        <v>502</v>
      </c>
      <c r="GE76" s="81" t="s">
        <v>317</v>
      </c>
      <c r="GF76" s="81">
        <v>1</v>
      </c>
      <c r="GG76" s="81" t="s">
        <v>566</v>
      </c>
      <c r="GR76" s="81" t="s">
        <v>617</v>
      </c>
      <c r="GS76" s="81">
        <v>1</v>
      </c>
      <c r="GT76" s="81" t="s">
        <v>538</v>
      </c>
      <c r="GV76" s="81" t="s">
        <v>305</v>
      </c>
      <c r="GW76" s="81">
        <v>1</v>
      </c>
      <c r="GX76" s="81" t="s">
        <v>496</v>
      </c>
      <c r="GZ76" s="81" t="s">
        <v>289</v>
      </c>
      <c r="HA76" s="81">
        <v>1</v>
      </c>
      <c r="HB76" s="81" t="s">
        <v>610</v>
      </c>
      <c r="HD76" s="81" t="s">
        <v>380</v>
      </c>
      <c r="HE76" s="81">
        <v>1</v>
      </c>
      <c r="HF76" s="81" t="s">
        <v>536</v>
      </c>
      <c r="HH76" s="81" t="s">
        <v>380</v>
      </c>
      <c r="HI76" s="81">
        <v>1</v>
      </c>
      <c r="HJ76" s="81" t="s">
        <v>616</v>
      </c>
      <c r="HU76" t="s">
        <v>309</v>
      </c>
      <c r="HV76">
        <v>1</v>
      </c>
      <c r="HW76" t="s">
        <v>464</v>
      </c>
      <c r="HY76" t="s">
        <v>289</v>
      </c>
      <c r="HZ76">
        <v>1</v>
      </c>
      <c r="IA76" t="s">
        <v>613</v>
      </c>
      <c r="IC76" t="s">
        <v>318</v>
      </c>
      <c r="ID76">
        <v>1</v>
      </c>
      <c r="IE76" t="s">
        <v>576</v>
      </c>
      <c r="IG76" t="s">
        <v>309</v>
      </c>
      <c r="IH76">
        <v>1</v>
      </c>
      <c r="II76" t="s">
        <v>527</v>
      </c>
      <c r="IK76" t="s">
        <v>318</v>
      </c>
      <c r="IL76">
        <v>1</v>
      </c>
      <c r="IM76" t="s">
        <v>432</v>
      </c>
      <c r="IT76" s="81" t="s">
        <v>318</v>
      </c>
      <c r="IU76" s="81">
        <v>1</v>
      </c>
      <c r="IV76" s="81" t="s">
        <v>606</v>
      </c>
      <c r="IX76" s="81" t="s">
        <v>318</v>
      </c>
      <c r="IY76" s="81">
        <v>1</v>
      </c>
      <c r="IZ76" s="81" t="s">
        <v>605</v>
      </c>
      <c r="JB76" s="81" t="s">
        <v>380</v>
      </c>
      <c r="JC76" s="81">
        <v>1</v>
      </c>
      <c r="JD76" s="81" t="s">
        <v>604</v>
      </c>
      <c r="JF76" s="81" t="s">
        <v>380</v>
      </c>
      <c r="JG76" s="81">
        <v>1</v>
      </c>
      <c r="JH76" s="81" t="s">
        <v>603</v>
      </c>
      <c r="JJ76" s="81" t="s">
        <v>289</v>
      </c>
      <c r="JK76" s="81">
        <v>1</v>
      </c>
      <c r="JL76" s="81" t="s">
        <v>602</v>
      </c>
      <c r="JR76" s="81" t="s">
        <v>318</v>
      </c>
      <c r="JS76" s="81">
        <v>1</v>
      </c>
      <c r="JT76" s="81" t="s">
        <v>601</v>
      </c>
      <c r="JV76" s="81" t="s">
        <v>318</v>
      </c>
      <c r="JW76" s="81">
        <v>1</v>
      </c>
      <c r="JX76" s="81" t="s">
        <v>600</v>
      </c>
      <c r="JZ76" s="81" t="s">
        <v>380</v>
      </c>
      <c r="KA76" s="81">
        <v>1</v>
      </c>
      <c r="KB76" s="81" t="s">
        <v>599</v>
      </c>
      <c r="KD76" s="81" t="s">
        <v>380</v>
      </c>
      <c r="KE76" s="81">
        <v>1</v>
      </c>
      <c r="KF76" s="81" t="s">
        <v>598</v>
      </c>
      <c r="KH76" s="81" t="s">
        <v>289</v>
      </c>
      <c r="KI76" s="81">
        <v>1</v>
      </c>
      <c r="KJ76" s="81" t="s">
        <v>608</v>
      </c>
    </row>
    <row r="77" spans="11:296">
      <c r="K77" t="s">
        <v>318</v>
      </c>
      <c r="L77">
        <v>1</v>
      </c>
      <c r="M77" t="s">
        <v>520</v>
      </c>
      <c r="P77" t="s">
        <v>318</v>
      </c>
      <c r="Q77">
        <v>1</v>
      </c>
      <c r="R77" t="s">
        <v>346</v>
      </c>
      <c r="U77" t="s">
        <v>318</v>
      </c>
      <c r="V77">
        <v>1</v>
      </c>
      <c r="W77" t="s">
        <v>357</v>
      </c>
      <c r="Z77" t="s">
        <v>318</v>
      </c>
      <c r="AA77">
        <v>1</v>
      </c>
      <c r="AB77" t="s">
        <v>442</v>
      </c>
      <c r="AE77" t="s">
        <v>318</v>
      </c>
      <c r="AF77">
        <v>1</v>
      </c>
      <c r="AG77" t="s">
        <v>391</v>
      </c>
      <c r="AN77" t="s">
        <v>221</v>
      </c>
      <c r="AO77">
        <v>1</v>
      </c>
      <c r="AP77" t="s">
        <v>413</v>
      </c>
      <c r="AS77" t="s">
        <v>318</v>
      </c>
      <c r="AT77">
        <v>1</v>
      </c>
      <c r="AU77" t="s">
        <v>611</v>
      </c>
      <c r="AX77" t="s">
        <v>318</v>
      </c>
      <c r="AY77">
        <v>1</v>
      </c>
      <c r="AZ77" t="s">
        <v>345</v>
      </c>
      <c r="BC77" t="s">
        <v>318</v>
      </c>
      <c r="BD77">
        <v>1</v>
      </c>
      <c r="BE77" t="s">
        <v>612</v>
      </c>
      <c r="BL77" t="s">
        <v>318</v>
      </c>
      <c r="BM77">
        <v>1</v>
      </c>
      <c r="BN77" t="s">
        <v>302</v>
      </c>
      <c r="BY77" t="s">
        <v>318</v>
      </c>
      <c r="BZ77">
        <v>1</v>
      </c>
      <c r="CA77" t="s">
        <v>445</v>
      </c>
      <c r="CC77" t="s">
        <v>318</v>
      </c>
      <c r="CD77">
        <v>1</v>
      </c>
      <c r="CE77" t="s">
        <v>471</v>
      </c>
      <c r="CH77" t="s">
        <v>318</v>
      </c>
      <c r="CI77">
        <v>1</v>
      </c>
      <c r="CJ77" t="s">
        <v>390</v>
      </c>
      <c r="CM77" t="s">
        <v>318</v>
      </c>
      <c r="CN77">
        <v>1</v>
      </c>
      <c r="CO77" t="s">
        <v>514</v>
      </c>
      <c r="DB77" t="s">
        <v>318</v>
      </c>
      <c r="DC77">
        <v>1</v>
      </c>
      <c r="DD77" t="s">
        <v>333</v>
      </c>
      <c r="DF77" t="s">
        <v>318</v>
      </c>
      <c r="DG77">
        <v>1</v>
      </c>
      <c r="DH77" t="s">
        <v>302</v>
      </c>
      <c r="DK77" t="s">
        <v>318</v>
      </c>
      <c r="DL77">
        <v>1</v>
      </c>
      <c r="DM77" t="s">
        <v>314</v>
      </c>
      <c r="DP77" t="s">
        <v>318</v>
      </c>
      <c r="DQ77">
        <v>1</v>
      </c>
      <c r="DR77" t="s">
        <v>297</v>
      </c>
      <c r="DU77" t="s">
        <v>318</v>
      </c>
      <c r="DV77">
        <v>1</v>
      </c>
      <c r="DW77" t="s">
        <v>294</v>
      </c>
      <c r="ED77" t="s">
        <v>318</v>
      </c>
      <c r="EE77">
        <v>1</v>
      </c>
      <c r="EF77" t="s">
        <v>306</v>
      </c>
      <c r="EH77" t="s">
        <v>318</v>
      </c>
      <c r="EI77">
        <v>1</v>
      </c>
      <c r="EJ77" t="s">
        <v>288</v>
      </c>
      <c r="EM77" t="s">
        <v>318</v>
      </c>
      <c r="EN77">
        <v>1</v>
      </c>
      <c r="EO77" t="s">
        <v>314</v>
      </c>
      <c r="EQ77" t="s">
        <v>318</v>
      </c>
      <c r="ER77">
        <v>1</v>
      </c>
      <c r="ES77" t="s">
        <v>319</v>
      </c>
      <c r="EV77" t="s">
        <v>318</v>
      </c>
      <c r="EW77">
        <v>1</v>
      </c>
      <c r="EX77" t="s">
        <v>292</v>
      </c>
      <c r="FK77" s="81" t="s">
        <v>318</v>
      </c>
      <c r="FL77" s="81">
        <v>1</v>
      </c>
      <c r="FM77" s="81" t="s">
        <v>383</v>
      </c>
      <c r="FP77" s="81" t="s">
        <v>380</v>
      </c>
      <c r="FQ77" s="81">
        <v>1</v>
      </c>
      <c r="FR77" s="81" t="s">
        <v>322</v>
      </c>
      <c r="FU77" s="81" t="s">
        <v>309</v>
      </c>
      <c r="FV77" s="81">
        <v>1</v>
      </c>
      <c r="FW77" s="81" t="s">
        <v>479</v>
      </c>
      <c r="FZ77" s="81" t="s">
        <v>317</v>
      </c>
      <c r="GA77" s="81">
        <v>1</v>
      </c>
      <c r="GB77" s="81" t="s">
        <v>478</v>
      </c>
      <c r="GE77" s="81" t="s">
        <v>317</v>
      </c>
      <c r="GF77" s="81">
        <v>1</v>
      </c>
      <c r="GG77" s="81" t="s">
        <v>553</v>
      </c>
      <c r="GR77" s="81" t="s">
        <v>380</v>
      </c>
      <c r="GS77" s="81">
        <v>1</v>
      </c>
      <c r="GT77" s="81" t="s">
        <v>597</v>
      </c>
      <c r="GV77" s="81" t="s">
        <v>305</v>
      </c>
      <c r="GW77" s="81">
        <v>1</v>
      </c>
      <c r="GX77" s="81" t="s">
        <v>496</v>
      </c>
      <c r="GZ77" s="81" t="s">
        <v>289</v>
      </c>
      <c r="HA77" s="81">
        <v>1</v>
      </c>
      <c r="HB77" s="81" t="s">
        <v>610</v>
      </c>
      <c r="HD77" s="81" t="s">
        <v>380</v>
      </c>
      <c r="HE77" s="81">
        <v>1</v>
      </c>
      <c r="HF77" s="81" t="s">
        <v>536</v>
      </c>
      <c r="HH77" s="81" t="s">
        <v>380</v>
      </c>
      <c r="HI77" s="81">
        <v>1</v>
      </c>
      <c r="HJ77" s="81" t="s">
        <v>556</v>
      </c>
      <c r="HU77" t="s">
        <v>309</v>
      </c>
      <c r="HV77">
        <v>1</v>
      </c>
      <c r="HW77" t="s">
        <v>464</v>
      </c>
      <c r="HY77" t="s">
        <v>289</v>
      </c>
      <c r="HZ77">
        <v>1</v>
      </c>
      <c r="IA77" t="s">
        <v>613</v>
      </c>
      <c r="IC77" t="s">
        <v>318</v>
      </c>
      <c r="ID77">
        <v>1</v>
      </c>
      <c r="IE77" t="s">
        <v>576</v>
      </c>
      <c r="IG77" t="s">
        <v>309</v>
      </c>
      <c r="IH77">
        <v>1</v>
      </c>
      <c r="II77" t="s">
        <v>527</v>
      </c>
      <c r="IK77" t="s">
        <v>318</v>
      </c>
      <c r="IL77">
        <v>1</v>
      </c>
      <c r="IM77" t="s">
        <v>432</v>
      </c>
      <c r="IT77" s="81" t="s">
        <v>318</v>
      </c>
      <c r="IU77" s="81">
        <v>1</v>
      </c>
      <c r="IV77" s="81" t="s">
        <v>606</v>
      </c>
      <c r="IX77" s="81" t="s">
        <v>318</v>
      </c>
      <c r="IY77" s="81">
        <v>1</v>
      </c>
      <c r="IZ77" s="81" t="s">
        <v>605</v>
      </c>
      <c r="JB77" s="81" t="s">
        <v>380</v>
      </c>
      <c r="JC77" s="81">
        <v>1</v>
      </c>
      <c r="JD77" s="81" t="s">
        <v>604</v>
      </c>
      <c r="JF77" s="81" t="s">
        <v>380</v>
      </c>
      <c r="JG77" s="81">
        <v>1</v>
      </c>
      <c r="JH77" s="81" t="s">
        <v>603</v>
      </c>
      <c r="JJ77" s="81" t="s">
        <v>289</v>
      </c>
      <c r="JK77" s="81">
        <v>1</v>
      </c>
      <c r="JL77" s="81" t="s">
        <v>602</v>
      </c>
      <c r="JR77" s="81" t="s">
        <v>318</v>
      </c>
      <c r="JS77" s="81">
        <v>1</v>
      </c>
      <c r="JT77" s="81" t="s">
        <v>601</v>
      </c>
      <c r="JV77" s="81" t="s">
        <v>318</v>
      </c>
      <c r="JW77" s="81">
        <v>1</v>
      </c>
      <c r="JX77" s="81" t="s">
        <v>600</v>
      </c>
      <c r="JZ77" s="81" t="s">
        <v>380</v>
      </c>
      <c r="KA77" s="81">
        <v>1</v>
      </c>
      <c r="KB77" s="81" t="s">
        <v>599</v>
      </c>
      <c r="KD77" s="81" t="s">
        <v>380</v>
      </c>
      <c r="KE77" s="81">
        <v>1</v>
      </c>
      <c r="KF77" s="81" t="s">
        <v>598</v>
      </c>
      <c r="KH77" s="81" t="s">
        <v>289</v>
      </c>
      <c r="KI77" s="81">
        <v>1</v>
      </c>
      <c r="KJ77" s="81" t="s">
        <v>608</v>
      </c>
    </row>
    <row r="78" spans="11:296">
      <c r="K78" t="s">
        <v>318</v>
      </c>
      <c r="L78">
        <v>1</v>
      </c>
      <c r="M78" t="s">
        <v>520</v>
      </c>
      <c r="P78" t="s">
        <v>318</v>
      </c>
      <c r="Q78">
        <v>1</v>
      </c>
      <c r="R78" t="s">
        <v>346</v>
      </c>
      <c r="U78" t="s">
        <v>318</v>
      </c>
      <c r="V78">
        <v>1</v>
      </c>
      <c r="W78" t="s">
        <v>357</v>
      </c>
      <c r="Z78" t="s">
        <v>318</v>
      </c>
      <c r="AA78">
        <v>1</v>
      </c>
      <c r="AB78" t="s">
        <v>442</v>
      </c>
      <c r="AE78" t="s">
        <v>318</v>
      </c>
      <c r="AF78">
        <v>1</v>
      </c>
      <c r="AG78" t="s">
        <v>425</v>
      </c>
      <c r="AN78" t="s">
        <v>221</v>
      </c>
      <c r="AO78">
        <v>1</v>
      </c>
      <c r="AP78" t="s">
        <v>413</v>
      </c>
      <c r="AS78" t="s">
        <v>318</v>
      </c>
      <c r="AT78">
        <v>1</v>
      </c>
      <c r="AU78" t="s">
        <v>611</v>
      </c>
      <c r="AX78" t="s">
        <v>318</v>
      </c>
      <c r="AY78">
        <v>1</v>
      </c>
      <c r="AZ78" t="s">
        <v>337</v>
      </c>
      <c r="BC78" t="s">
        <v>318</v>
      </c>
      <c r="BD78">
        <v>1</v>
      </c>
      <c r="BE78" t="s">
        <v>612</v>
      </c>
      <c r="BL78" t="s">
        <v>318</v>
      </c>
      <c r="BM78">
        <v>1</v>
      </c>
      <c r="BN78" t="s">
        <v>302</v>
      </c>
      <c r="BY78" t="s">
        <v>318</v>
      </c>
      <c r="BZ78">
        <v>1</v>
      </c>
      <c r="CA78" t="s">
        <v>445</v>
      </c>
      <c r="CC78" t="s">
        <v>318</v>
      </c>
      <c r="CD78">
        <v>1</v>
      </c>
      <c r="CE78" t="s">
        <v>471</v>
      </c>
      <c r="CH78" t="s">
        <v>318</v>
      </c>
      <c r="CI78">
        <v>1</v>
      </c>
      <c r="CJ78" t="s">
        <v>390</v>
      </c>
      <c r="CM78" t="s">
        <v>318</v>
      </c>
      <c r="CN78">
        <v>1</v>
      </c>
      <c r="CO78" t="s">
        <v>514</v>
      </c>
      <c r="DB78" t="s">
        <v>318</v>
      </c>
      <c r="DC78">
        <v>1</v>
      </c>
      <c r="DD78" t="s">
        <v>333</v>
      </c>
      <c r="DF78" t="s">
        <v>318</v>
      </c>
      <c r="DG78">
        <v>1</v>
      </c>
      <c r="DH78" t="s">
        <v>302</v>
      </c>
      <c r="DK78" t="s">
        <v>318</v>
      </c>
      <c r="DL78">
        <v>1</v>
      </c>
      <c r="DM78" t="s">
        <v>314</v>
      </c>
      <c r="DP78" t="s">
        <v>318</v>
      </c>
      <c r="DQ78">
        <v>1</v>
      </c>
      <c r="DR78" t="s">
        <v>297</v>
      </c>
      <c r="DU78" t="s">
        <v>318</v>
      </c>
      <c r="DV78">
        <v>1</v>
      </c>
      <c r="DW78" t="s">
        <v>294</v>
      </c>
      <c r="ED78" t="s">
        <v>318</v>
      </c>
      <c r="EE78">
        <v>1</v>
      </c>
      <c r="EF78" t="s">
        <v>311</v>
      </c>
      <c r="EH78" t="s">
        <v>318</v>
      </c>
      <c r="EI78">
        <v>1</v>
      </c>
      <c r="EJ78" t="s">
        <v>288</v>
      </c>
      <c r="EM78" t="s">
        <v>318</v>
      </c>
      <c r="EN78">
        <v>1</v>
      </c>
      <c r="EO78" t="s">
        <v>314</v>
      </c>
      <c r="EQ78" t="s">
        <v>318</v>
      </c>
      <c r="ER78">
        <v>1</v>
      </c>
      <c r="ES78" t="s">
        <v>319</v>
      </c>
      <c r="EV78" t="s">
        <v>318</v>
      </c>
      <c r="EW78">
        <v>1</v>
      </c>
      <c r="EX78" t="s">
        <v>292</v>
      </c>
      <c r="FK78" s="81" t="s">
        <v>615</v>
      </c>
      <c r="FL78" s="81">
        <v>1</v>
      </c>
      <c r="FM78" s="81" t="s">
        <v>422</v>
      </c>
      <c r="FP78" s="81" t="s">
        <v>380</v>
      </c>
      <c r="FQ78" s="81">
        <v>1</v>
      </c>
      <c r="FR78" s="81" t="s">
        <v>322</v>
      </c>
      <c r="FU78" s="81" t="s">
        <v>309</v>
      </c>
      <c r="FV78" s="81">
        <v>1</v>
      </c>
      <c r="FW78" s="81" t="s">
        <v>479</v>
      </c>
      <c r="FZ78" s="81" t="s">
        <v>317</v>
      </c>
      <c r="GA78" s="81">
        <v>1</v>
      </c>
      <c r="GB78" s="81" t="s">
        <v>439</v>
      </c>
      <c r="GE78" s="81" t="s">
        <v>317</v>
      </c>
      <c r="GF78" s="81">
        <v>1</v>
      </c>
      <c r="GG78" s="81" t="s">
        <v>537</v>
      </c>
      <c r="GR78" s="81" t="s">
        <v>380</v>
      </c>
      <c r="GS78" s="81">
        <v>1</v>
      </c>
      <c r="GT78" s="81" t="s">
        <v>597</v>
      </c>
      <c r="GV78" s="81" t="s">
        <v>289</v>
      </c>
      <c r="GW78" s="81">
        <v>1</v>
      </c>
      <c r="GX78" s="81" t="s">
        <v>609</v>
      </c>
      <c r="GZ78" s="81" t="s">
        <v>289</v>
      </c>
      <c r="HA78" s="81">
        <v>1</v>
      </c>
      <c r="HB78" s="81" t="s">
        <v>610</v>
      </c>
      <c r="HD78" s="81" t="s">
        <v>555</v>
      </c>
      <c r="HE78" s="81">
        <v>1</v>
      </c>
      <c r="HF78" s="81" t="s">
        <v>536</v>
      </c>
      <c r="HH78" s="81" t="s">
        <v>380</v>
      </c>
      <c r="HI78" s="81">
        <v>1</v>
      </c>
      <c r="HJ78" s="81" t="s">
        <v>556</v>
      </c>
      <c r="HU78" t="s">
        <v>309</v>
      </c>
      <c r="HV78">
        <v>1</v>
      </c>
      <c r="HW78" t="s">
        <v>464</v>
      </c>
      <c r="HY78" t="s">
        <v>289</v>
      </c>
      <c r="HZ78">
        <v>1</v>
      </c>
      <c r="IA78" t="s">
        <v>613</v>
      </c>
      <c r="IC78" t="s">
        <v>318</v>
      </c>
      <c r="ID78">
        <v>1</v>
      </c>
      <c r="IE78" t="s">
        <v>576</v>
      </c>
      <c r="IG78" t="s">
        <v>309</v>
      </c>
      <c r="IH78">
        <v>1</v>
      </c>
      <c r="II78" t="s">
        <v>527</v>
      </c>
      <c r="IK78" t="s">
        <v>318</v>
      </c>
      <c r="IL78">
        <v>1</v>
      </c>
      <c r="IM78" t="s">
        <v>432</v>
      </c>
      <c r="IT78" s="81" t="s">
        <v>318</v>
      </c>
      <c r="IU78" s="81">
        <v>1</v>
      </c>
      <c r="IV78" s="81" t="s">
        <v>606</v>
      </c>
      <c r="IX78" s="81" t="s">
        <v>318</v>
      </c>
      <c r="IY78" s="81">
        <v>1</v>
      </c>
      <c r="IZ78" s="81" t="s">
        <v>605</v>
      </c>
      <c r="JB78" s="81" t="s">
        <v>380</v>
      </c>
      <c r="JC78" s="81">
        <v>1</v>
      </c>
      <c r="JD78" s="81" t="s">
        <v>604</v>
      </c>
      <c r="JF78" s="81" t="s">
        <v>380</v>
      </c>
      <c r="JG78" s="81">
        <v>1</v>
      </c>
      <c r="JH78" s="81" t="s">
        <v>603</v>
      </c>
      <c r="JJ78" s="81" t="s">
        <v>289</v>
      </c>
      <c r="JK78" s="81">
        <v>1</v>
      </c>
      <c r="JL78" s="81" t="s">
        <v>602</v>
      </c>
      <c r="JR78" s="81" t="s">
        <v>318</v>
      </c>
      <c r="JS78" s="81">
        <v>1</v>
      </c>
      <c r="JT78" s="81" t="s">
        <v>601</v>
      </c>
      <c r="JV78" s="81" t="s">
        <v>318</v>
      </c>
      <c r="JW78" s="81">
        <v>1</v>
      </c>
      <c r="JX78" s="81" t="s">
        <v>600</v>
      </c>
      <c r="JZ78" s="81" t="s">
        <v>380</v>
      </c>
      <c r="KA78" s="81">
        <v>1</v>
      </c>
      <c r="KB78" s="81" t="s">
        <v>599</v>
      </c>
      <c r="KD78" s="81" t="s">
        <v>380</v>
      </c>
      <c r="KE78" s="81">
        <v>1</v>
      </c>
      <c r="KF78" s="81" t="s">
        <v>598</v>
      </c>
      <c r="KH78" s="81" t="s">
        <v>289</v>
      </c>
      <c r="KI78" s="81">
        <v>1</v>
      </c>
      <c r="KJ78" s="81" t="s">
        <v>608</v>
      </c>
    </row>
    <row r="79" spans="11:296">
      <c r="K79" t="s">
        <v>318</v>
      </c>
      <c r="L79">
        <v>1</v>
      </c>
      <c r="M79" t="s">
        <v>520</v>
      </c>
      <c r="P79" t="s">
        <v>318</v>
      </c>
      <c r="Q79">
        <v>1</v>
      </c>
      <c r="R79" t="s">
        <v>346</v>
      </c>
      <c r="U79" t="s">
        <v>318</v>
      </c>
      <c r="V79">
        <v>1</v>
      </c>
      <c r="W79" t="s">
        <v>357</v>
      </c>
      <c r="Z79" t="s">
        <v>318</v>
      </c>
      <c r="AA79">
        <v>1</v>
      </c>
      <c r="AB79" t="s">
        <v>442</v>
      </c>
      <c r="AE79" t="s">
        <v>318</v>
      </c>
      <c r="AF79">
        <v>1</v>
      </c>
      <c r="AG79" t="s">
        <v>423</v>
      </c>
      <c r="AN79" t="s">
        <v>221</v>
      </c>
      <c r="AO79">
        <v>1</v>
      </c>
      <c r="AP79" t="s">
        <v>413</v>
      </c>
      <c r="AS79" t="s">
        <v>318</v>
      </c>
      <c r="AT79">
        <v>1</v>
      </c>
      <c r="AU79" t="s">
        <v>611</v>
      </c>
      <c r="AX79" t="s">
        <v>318</v>
      </c>
      <c r="AY79">
        <v>1</v>
      </c>
      <c r="AZ79" t="s">
        <v>337</v>
      </c>
      <c r="BC79" t="s">
        <v>318</v>
      </c>
      <c r="BD79">
        <v>1</v>
      </c>
      <c r="BE79" t="s">
        <v>612</v>
      </c>
      <c r="BL79" t="s">
        <v>318</v>
      </c>
      <c r="BM79">
        <v>1</v>
      </c>
      <c r="BN79" t="s">
        <v>316</v>
      </c>
      <c r="BY79" t="s">
        <v>318</v>
      </c>
      <c r="BZ79">
        <v>1</v>
      </c>
      <c r="CA79" t="s">
        <v>445</v>
      </c>
      <c r="CC79" t="s">
        <v>318</v>
      </c>
      <c r="CD79">
        <v>1</v>
      </c>
      <c r="CE79" t="s">
        <v>471</v>
      </c>
      <c r="CH79" t="s">
        <v>318</v>
      </c>
      <c r="CI79">
        <v>1</v>
      </c>
      <c r="CJ79" t="s">
        <v>390</v>
      </c>
      <c r="CM79" t="s">
        <v>318</v>
      </c>
      <c r="CN79">
        <v>1</v>
      </c>
      <c r="CO79" t="s">
        <v>514</v>
      </c>
      <c r="DB79" t="s">
        <v>318</v>
      </c>
      <c r="DC79">
        <v>1</v>
      </c>
      <c r="DD79" t="s">
        <v>333</v>
      </c>
      <c r="DF79" t="s">
        <v>318</v>
      </c>
      <c r="DG79">
        <v>1</v>
      </c>
      <c r="DH79" t="s">
        <v>302</v>
      </c>
      <c r="DK79" t="s">
        <v>318</v>
      </c>
      <c r="DL79">
        <v>1</v>
      </c>
      <c r="DM79" t="s">
        <v>314</v>
      </c>
      <c r="DP79" t="s">
        <v>318</v>
      </c>
      <c r="DQ79">
        <v>1</v>
      </c>
      <c r="DR79" t="s">
        <v>297</v>
      </c>
      <c r="DU79" t="s">
        <v>318</v>
      </c>
      <c r="DV79">
        <v>1</v>
      </c>
      <c r="DW79" t="s">
        <v>294</v>
      </c>
      <c r="ED79" t="s">
        <v>318</v>
      </c>
      <c r="EE79">
        <v>1</v>
      </c>
      <c r="EF79" t="s">
        <v>311</v>
      </c>
      <c r="EH79" t="s">
        <v>318</v>
      </c>
      <c r="EI79">
        <v>1</v>
      </c>
      <c r="EJ79" t="s">
        <v>303</v>
      </c>
      <c r="EM79" t="s">
        <v>318</v>
      </c>
      <c r="EN79">
        <v>1</v>
      </c>
      <c r="EO79" t="s">
        <v>314</v>
      </c>
      <c r="EQ79" t="s">
        <v>318</v>
      </c>
      <c r="ER79">
        <v>1</v>
      </c>
      <c r="ES79" t="s">
        <v>319</v>
      </c>
      <c r="EV79" t="s">
        <v>318</v>
      </c>
      <c r="EW79">
        <v>1</v>
      </c>
      <c r="EX79" t="s">
        <v>292</v>
      </c>
      <c r="FK79" s="81" t="s">
        <v>317</v>
      </c>
      <c r="FL79" s="81">
        <v>1</v>
      </c>
      <c r="FM79" s="81" t="s">
        <v>470</v>
      </c>
      <c r="FP79" s="81" t="s">
        <v>380</v>
      </c>
      <c r="FQ79" s="81">
        <v>1</v>
      </c>
      <c r="FR79" s="81" t="s">
        <v>322</v>
      </c>
      <c r="FU79" s="81" t="s">
        <v>309</v>
      </c>
      <c r="FV79" s="81">
        <v>1</v>
      </c>
      <c r="FW79" s="81" t="s">
        <v>479</v>
      </c>
      <c r="FZ79" s="81" t="s">
        <v>317</v>
      </c>
      <c r="GA79" s="81">
        <v>1</v>
      </c>
      <c r="GB79" s="81" t="s">
        <v>389</v>
      </c>
      <c r="GE79" s="81" t="s">
        <v>317</v>
      </c>
      <c r="GF79" s="81">
        <v>1</v>
      </c>
      <c r="GG79" s="81" t="s">
        <v>516</v>
      </c>
      <c r="GR79" s="81" t="s">
        <v>380</v>
      </c>
      <c r="GS79" s="81">
        <v>1</v>
      </c>
      <c r="GT79" s="81" t="s">
        <v>597</v>
      </c>
      <c r="GV79" s="81" t="s">
        <v>289</v>
      </c>
      <c r="GW79" s="81">
        <v>1</v>
      </c>
      <c r="GX79" s="81" t="s">
        <v>609</v>
      </c>
      <c r="GZ79" s="81" t="s">
        <v>289</v>
      </c>
      <c r="HA79" s="81">
        <v>1</v>
      </c>
      <c r="HB79" s="81" t="s">
        <v>610</v>
      </c>
      <c r="HD79" s="81" t="s">
        <v>555</v>
      </c>
      <c r="HE79" s="81">
        <v>1</v>
      </c>
      <c r="HF79" s="81" t="s">
        <v>536</v>
      </c>
      <c r="HH79" s="81" t="s">
        <v>380</v>
      </c>
      <c r="HI79" s="81">
        <v>1</v>
      </c>
      <c r="HJ79" s="81" t="s">
        <v>436</v>
      </c>
      <c r="HU79" t="s">
        <v>309</v>
      </c>
      <c r="HV79">
        <v>1</v>
      </c>
      <c r="HW79" t="s">
        <v>464</v>
      </c>
      <c r="HY79" t="s">
        <v>289</v>
      </c>
      <c r="HZ79">
        <v>1</v>
      </c>
      <c r="IA79" t="s">
        <v>613</v>
      </c>
      <c r="IC79" t="s">
        <v>318</v>
      </c>
      <c r="ID79">
        <v>1</v>
      </c>
      <c r="IE79" t="s">
        <v>576</v>
      </c>
      <c r="IG79" t="s">
        <v>309</v>
      </c>
      <c r="IH79">
        <v>1</v>
      </c>
      <c r="II79" t="s">
        <v>518</v>
      </c>
      <c r="IK79" t="s">
        <v>318</v>
      </c>
      <c r="IL79">
        <v>1</v>
      </c>
      <c r="IM79" t="s">
        <v>432</v>
      </c>
      <c r="IT79" s="81" t="s">
        <v>318</v>
      </c>
      <c r="IU79" s="81">
        <v>1</v>
      </c>
      <c r="IV79" s="81" t="s">
        <v>606</v>
      </c>
      <c r="IX79" s="81" t="s">
        <v>318</v>
      </c>
      <c r="IY79" s="81">
        <v>1</v>
      </c>
      <c r="IZ79" s="81" t="s">
        <v>605</v>
      </c>
      <c r="JB79" s="81" t="s">
        <v>380</v>
      </c>
      <c r="JC79" s="81">
        <v>1</v>
      </c>
      <c r="JD79" s="81" t="s">
        <v>604</v>
      </c>
      <c r="JF79" s="81" t="s">
        <v>380</v>
      </c>
      <c r="JG79" s="81">
        <v>1</v>
      </c>
      <c r="JH79" s="81" t="s">
        <v>603</v>
      </c>
      <c r="JJ79" s="81" t="s">
        <v>289</v>
      </c>
      <c r="JK79" s="81">
        <v>1</v>
      </c>
      <c r="JL79" s="81" t="s">
        <v>602</v>
      </c>
      <c r="JR79" s="81" t="s">
        <v>318</v>
      </c>
      <c r="JS79" s="81">
        <v>1</v>
      </c>
      <c r="JT79" s="81" t="s">
        <v>601</v>
      </c>
      <c r="JV79" s="81" t="s">
        <v>318</v>
      </c>
      <c r="JW79" s="81">
        <v>1</v>
      </c>
      <c r="JX79" s="81" t="s">
        <v>600</v>
      </c>
      <c r="JZ79" s="81" t="s">
        <v>380</v>
      </c>
      <c r="KA79" s="81">
        <v>1</v>
      </c>
      <c r="KB79" s="81" t="s">
        <v>599</v>
      </c>
      <c r="KD79" s="81" t="s">
        <v>380</v>
      </c>
      <c r="KE79" s="81">
        <v>1</v>
      </c>
      <c r="KF79" s="81" t="s">
        <v>598</v>
      </c>
      <c r="KH79" s="81" t="s">
        <v>289</v>
      </c>
      <c r="KI79" s="81">
        <v>1</v>
      </c>
      <c r="KJ79" s="81" t="s">
        <v>608</v>
      </c>
    </row>
    <row r="80" spans="11:296">
      <c r="K80" t="s">
        <v>318</v>
      </c>
      <c r="L80">
        <v>1</v>
      </c>
      <c r="M80" t="s">
        <v>520</v>
      </c>
      <c r="P80" t="s">
        <v>318</v>
      </c>
      <c r="Q80">
        <v>1</v>
      </c>
      <c r="R80" t="s">
        <v>346</v>
      </c>
      <c r="U80" t="s">
        <v>318</v>
      </c>
      <c r="V80">
        <v>1</v>
      </c>
      <c r="W80" t="s">
        <v>357</v>
      </c>
      <c r="Z80" t="s">
        <v>318</v>
      </c>
      <c r="AA80">
        <v>1</v>
      </c>
      <c r="AB80" t="s">
        <v>442</v>
      </c>
      <c r="AE80" t="s">
        <v>318</v>
      </c>
      <c r="AF80">
        <v>1</v>
      </c>
      <c r="AG80" t="s">
        <v>423</v>
      </c>
      <c r="AN80" t="s">
        <v>221</v>
      </c>
      <c r="AO80">
        <v>1</v>
      </c>
      <c r="AP80" t="s">
        <v>413</v>
      </c>
      <c r="AS80" t="s">
        <v>318</v>
      </c>
      <c r="AT80">
        <v>1</v>
      </c>
      <c r="AU80" t="s">
        <v>611</v>
      </c>
      <c r="AX80" t="s">
        <v>318</v>
      </c>
      <c r="AY80">
        <v>1</v>
      </c>
      <c r="AZ80" t="s">
        <v>337</v>
      </c>
      <c r="BC80" t="s">
        <v>318</v>
      </c>
      <c r="BD80">
        <v>1</v>
      </c>
      <c r="BE80" t="s">
        <v>612</v>
      </c>
      <c r="BL80" t="s">
        <v>318</v>
      </c>
      <c r="BM80">
        <v>1</v>
      </c>
      <c r="BN80" t="s">
        <v>316</v>
      </c>
      <c r="BY80" t="s">
        <v>318</v>
      </c>
      <c r="BZ80">
        <v>1</v>
      </c>
      <c r="CA80" t="s">
        <v>445</v>
      </c>
      <c r="CC80" t="s">
        <v>318</v>
      </c>
      <c r="CD80">
        <v>1</v>
      </c>
      <c r="CE80" t="s">
        <v>471</v>
      </c>
      <c r="CH80" t="s">
        <v>318</v>
      </c>
      <c r="CI80">
        <v>1</v>
      </c>
      <c r="CJ80" t="s">
        <v>390</v>
      </c>
      <c r="CM80" t="s">
        <v>318</v>
      </c>
      <c r="CN80">
        <v>1</v>
      </c>
      <c r="CO80" t="s">
        <v>514</v>
      </c>
      <c r="DB80" t="s">
        <v>318</v>
      </c>
      <c r="DC80">
        <v>1</v>
      </c>
      <c r="DD80" t="s">
        <v>333</v>
      </c>
      <c r="DF80" t="s">
        <v>318</v>
      </c>
      <c r="DG80">
        <v>1</v>
      </c>
      <c r="DH80" t="s">
        <v>302</v>
      </c>
      <c r="DK80" t="s">
        <v>318</v>
      </c>
      <c r="DL80">
        <v>1</v>
      </c>
      <c r="DM80" t="s">
        <v>314</v>
      </c>
      <c r="DP80" t="s">
        <v>318</v>
      </c>
      <c r="DQ80">
        <v>1</v>
      </c>
      <c r="DR80" t="s">
        <v>297</v>
      </c>
      <c r="DU80" t="s">
        <v>318</v>
      </c>
      <c r="DV80">
        <v>1</v>
      </c>
      <c r="DW80" t="s">
        <v>294</v>
      </c>
      <c r="ED80" t="s">
        <v>318</v>
      </c>
      <c r="EE80">
        <v>1</v>
      </c>
      <c r="EF80" t="s">
        <v>311</v>
      </c>
      <c r="EH80" t="s">
        <v>318</v>
      </c>
      <c r="EI80">
        <v>1</v>
      </c>
      <c r="EJ80" t="s">
        <v>303</v>
      </c>
      <c r="EM80" t="s">
        <v>318</v>
      </c>
      <c r="EN80">
        <v>1</v>
      </c>
      <c r="EO80" t="s">
        <v>314</v>
      </c>
      <c r="EQ80" t="s">
        <v>318</v>
      </c>
      <c r="ER80">
        <v>1</v>
      </c>
      <c r="ES80" t="s">
        <v>319</v>
      </c>
      <c r="EV80" t="s">
        <v>318</v>
      </c>
      <c r="EW80">
        <v>1</v>
      </c>
      <c r="EX80" t="s">
        <v>292</v>
      </c>
      <c r="FK80" s="81" t="s">
        <v>317</v>
      </c>
      <c r="FL80" s="81">
        <v>1</v>
      </c>
      <c r="FM80" s="81" t="s">
        <v>470</v>
      </c>
      <c r="FP80" s="81" t="s">
        <v>380</v>
      </c>
      <c r="FQ80" s="81">
        <v>1</v>
      </c>
      <c r="FR80" s="81" t="s">
        <v>322</v>
      </c>
      <c r="FU80" s="81" t="s">
        <v>309</v>
      </c>
      <c r="FV80" s="81">
        <v>1</v>
      </c>
      <c r="FW80" s="81" t="s">
        <v>479</v>
      </c>
      <c r="FZ80" s="81" t="s">
        <v>317</v>
      </c>
      <c r="GA80" s="81">
        <v>1</v>
      </c>
      <c r="GB80" s="81" t="s">
        <v>332</v>
      </c>
      <c r="GE80" s="81" t="s">
        <v>317</v>
      </c>
      <c r="GF80" s="81">
        <v>1</v>
      </c>
      <c r="GG80" s="81" t="s">
        <v>516</v>
      </c>
      <c r="GR80" s="81" t="s">
        <v>380</v>
      </c>
      <c r="GS80" s="81">
        <v>1</v>
      </c>
      <c r="GT80" s="81" t="s">
        <v>597</v>
      </c>
      <c r="GV80" s="81" t="s">
        <v>289</v>
      </c>
      <c r="GW80" s="81">
        <v>1</v>
      </c>
      <c r="GX80" s="81" t="s">
        <v>609</v>
      </c>
      <c r="GZ80" s="81" t="s">
        <v>289</v>
      </c>
      <c r="HA80" s="81">
        <v>1</v>
      </c>
      <c r="HB80" s="81" t="s">
        <v>610</v>
      </c>
      <c r="HD80" s="81" t="s">
        <v>555</v>
      </c>
      <c r="HE80" s="81">
        <v>1</v>
      </c>
      <c r="HF80" s="81" t="s">
        <v>536</v>
      </c>
      <c r="HH80" s="81" t="s">
        <v>380</v>
      </c>
      <c r="HI80" s="81">
        <v>1</v>
      </c>
      <c r="HJ80" s="81" t="s">
        <v>436</v>
      </c>
      <c r="HU80" t="s">
        <v>309</v>
      </c>
      <c r="HV80">
        <v>1</v>
      </c>
      <c r="HW80" t="s">
        <v>435</v>
      </c>
      <c r="HY80" t="s">
        <v>289</v>
      </c>
      <c r="HZ80">
        <v>1</v>
      </c>
      <c r="IA80" t="s">
        <v>613</v>
      </c>
      <c r="IC80" t="s">
        <v>318</v>
      </c>
      <c r="ID80">
        <v>1</v>
      </c>
      <c r="IE80" t="s">
        <v>576</v>
      </c>
      <c r="IG80" t="s">
        <v>309</v>
      </c>
      <c r="IH80">
        <v>1</v>
      </c>
      <c r="II80" t="s">
        <v>518</v>
      </c>
      <c r="IK80" t="s">
        <v>318</v>
      </c>
      <c r="IL80">
        <v>1</v>
      </c>
      <c r="IM80" t="s">
        <v>432</v>
      </c>
      <c r="IT80" s="81" t="s">
        <v>318</v>
      </c>
      <c r="IU80" s="81">
        <v>1</v>
      </c>
      <c r="IV80" s="81" t="s">
        <v>606</v>
      </c>
      <c r="IX80" s="81" t="s">
        <v>318</v>
      </c>
      <c r="IY80" s="81">
        <v>1</v>
      </c>
      <c r="IZ80" s="81" t="s">
        <v>605</v>
      </c>
      <c r="JB80" s="81" t="s">
        <v>380</v>
      </c>
      <c r="JC80" s="81">
        <v>1</v>
      </c>
      <c r="JD80" s="81" t="s">
        <v>604</v>
      </c>
      <c r="JF80" s="81" t="s">
        <v>380</v>
      </c>
      <c r="JG80" s="81">
        <v>1</v>
      </c>
      <c r="JH80" s="81" t="s">
        <v>603</v>
      </c>
      <c r="JJ80" s="81" t="s">
        <v>289</v>
      </c>
      <c r="JK80" s="81">
        <v>1</v>
      </c>
      <c r="JL80" s="81" t="s">
        <v>602</v>
      </c>
      <c r="JR80" s="81" t="s">
        <v>318</v>
      </c>
      <c r="JS80" s="81">
        <v>1</v>
      </c>
      <c r="JT80" s="81" t="s">
        <v>601</v>
      </c>
      <c r="JV80" s="81" t="s">
        <v>318</v>
      </c>
      <c r="JW80" s="81">
        <v>1</v>
      </c>
      <c r="JX80" s="81" t="s">
        <v>600</v>
      </c>
      <c r="JZ80" s="81" t="s">
        <v>380</v>
      </c>
      <c r="KA80" s="81">
        <v>1</v>
      </c>
      <c r="KB80" s="81" t="s">
        <v>599</v>
      </c>
      <c r="KD80" s="81" t="s">
        <v>380</v>
      </c>
      <c r="KE80" s="81">
        <v>1</v>
      </c>
      <c r="KF80" s="81" t="s">
        <v>598</v>
      </c>
      <c r="KH80" s="81" t="s">
        <v>289</v>
      </c>
      <c r="KI80" s="81">
        <v>1</v>
      </c>
      <c r="KJ80" s="81" t="s">
        <v>608</v>
      </c>
    </row>
    <row r="81" spans="11:296">
      <c r="K81" t="s">
        <v>318</v>
      </c>
      <c r="L81">
        <v>1</v>
      </c>
      <c r="M81" t="s">
        <v>520</v>
      </c>
      <c r="P81" t="s">
        <v>318</v>
      </c>
      <c r="Q81">
        <v>1</v>
      </c>
      <c r="R81" t="s">
        <v>346</v>
      </c>
      <c r="U81" t="s">
        <v>318</v>
      </c>
      <c r="V81">
        <v>1</v>
      </c>
      <c r="W81" t="s">
        <v>357</v>
      </c>
      <c r="Z81" t="s">
        <v>318</v>
      </c>
      <c r="AA81">
        <v>1</v>
      </c>
      <c r="AB81" t="s">
        <v>442</v>
      </c>
      <c r="AE81" t="s">
        <v>318</v>
      </c>
      <c r="AF81">
        <v>1</v>
      </c>
      <c r="AG81" t="s">
        <v>423</v>
      </c>
      <c r="AN81" t="s">
        <v>221</v>
      </c>
      <c r="AO81">
        <v>1</v>
      </c>
      <c r="AP81" t="s">
        <v>413</v>
      </c>
      <c r="AS81" t="s">
        <v>318</v>
      </c>
      <c r="AT81">
        <v>1</v>
      </c>
      <c r="AU81" t="s">
        <v>611</v>
      </c>
      <c r="AX81" t="s">
        <v>318</v>
      </c>
      <c r="AY81">
        <v>1</v>
      </c>
      <c r="AZ81" t="s">
        <v>337</v>
      </c>
      <c r="BC81" t="s">
        <v>318</v>
      </c>
      <c r="BD81">
        <v>1</v>
      </c>
      <c r="BE81" t="s">
        <v>612</v>
      </c>
      <c r="BL81" t="s">
        <v>318</v>
      </c>
      <c r="BM81">
        <v>1</v>
      </c>
      <c r="BN81" t="s">
        <v>316</v>
      </c>
      <c r="BY81" t="s">
        <v>318</v>
      </c>
      <c r="BZ81">
        <v>1</v>
      </c>
      <c r="CA81" t="s">
        <v>445</v>
      </c>
      <c r="CC81" t="s">
        <v>318</v>
      </c>
      <c r="CD81">
        <v>1</v>
      </c>
      <c r="CE81" t="s">
        <v>471</v>
      </c>
      <c r="CH81" t="s">
        <v>318</v>
      </c>
      <c r="CI81">
        <v>1</v>
      </c>
      <c r="CJ81" t="s">
        <v>390</v>
      </c>
      <c r="CM81" t="s">
        <v>318</v>
      </c>
      <c r="CN81">
        <v>1</v>
      </c>
      <c r="CO81" t="s">
        <v>514</v>
      </c>
      <c r="DB81" t="s">
        <v>318</v>
      </c>
      <c r="DC81">
        <v>1</v>
      </c>
      <c r="DD81" t="s">
        <v>333</v>
      </c>
      <c r="DF81" t="s">
        <v>318</v>
      </c>
      <c r="DG81">
        <v>1</v>
      </c>
      <c r="DH81" t="s">
        <v>302</v>
      </c>
      <c r="DK81" t="s">
        <v>318</v>
      </c>
      <c r="DL81">
        <v>1</v>
      </c>
      <c r="DM81" t="s">
        <v>314</v>
      </c>
      <c r="DP81" t="s">
        <v>318</v>
      </c>
      <c r="DQ81">
        <v>1</v>
      </c>
      <c r="DR81" t="s">
        <v>297</v>
      </c>
      <c r="DU81" t="s">
        <v>318</v>
      </c>
      <c r="DV81">
        <v>1</v>
      </c>
      <c r="DW81" t="s">
        <v>294</v>
      </c>
      <c r="ED81" t="s">
        <v>318</v>
      </c>
      <c r="EE81">
        <v>1</v>
      </c>
      <c r="EF81" t="s">
        <v>311</v>
      </c>
      <c r="EH81" t="s">
        <v>318</v>
      </c>
      <c r="EI81">
        <v>1</v>
      </c>
      <c r="EJ81" t="s">
        <v>303</v>
      </c>
      <c r="EM81" t="s">
        <v>318</v>
      </c>
      <c r="EN81">
        <v>1</v>
      </c>
      <c r="EO81" t="s">
        <v>314</v>
      </c>
      <c r="EQ81" t="s">
        <v>318</v>
      </c>
      <c r="ER81">
        <v>1</v>
      </c>
      <c r="ES81" t="s">
        <v>319</v>
      </c>
      <c r="EV81" t="s">
        <v>318</v>
      </c>
      <c r="EW81">
        <v>1</v>
      </c>
      <c r="EX81" t="s">
        <v>292</v>
      </c>
      <c r="FK81" s="81" t="s">
        <v>317</v>
      </c>
      <c r="FL81" s="81">
        <v>1</v>
      </c>
      <c r="FM81" s="81" t="s">
        <v>463</v>
      </c>
      <c r="FP81" s="81" t="s">
        <v>380</v>
      </c>
      <c r="FQ81" s="81">
        <v>1</v>
      </c>
      <c r="FR81" s="81" t="s">
        <v>322</v>
      </c>
      <c r="FU81" s="81" t="s">
        <v>309</v>
      </c>
      <c r="FV81" s="81">
        <v>1</v>
      </c>
      <c r="FW81" s="81" t="s">
        <v>479</v>
      </c>
      <c r="FZ81" s="81" t="s">
        <v>317</v>
      </c>
      <c r="GA81" s="81">
        <v>1</v>
      </c>
      <c r="GB81" s="81" t="s">
        <v>332</v>
      </c>
      <c r="GE81" s="81" t="s">
        <v>317</v>
      </c>
      <c r="GF81" s="81">
        <v>1</v>
      </c>
      <c r="GG81" s="81" t="s">
        <v>516</v>
      </c>
      <c r="GR81" s="81" t="s">
        <v>380</v>
      </c>
      <c r="GS81" s="81">
        <v>1</v>
      </c>
      <c r="GT81" s="81" t="s">
        <v>597</v>
      </c>
      <c r="GV81" s="81" t="s">
        <v>289</v>
      </c>
      <c r="GW81" s="81">
        <v>1</v>
      </c>
      <c r="GX81" s="81" t="s">
        <v>609</v>
      </c>
      <c r="GZ81" s="81" t="s">
        <v>289</v>
      </c>
      <c r="HA81" s="81">
        <v>1</v>
      </c>
      <c r="HB81" s="81" t="s">
        <v>610</v>
      </c>
      <c r="HD81" s="81" t="s">
        <v>555</v>
      </c>
      <c r="HE81" s="81">
        <v>1</v>
      </c>
      <c r="HF81" s="81" t="s">
        <v>536</v>
      </c>
      <c r="HH81" s="81" t="s">
        <v>380</v>
      </c>
      <c r="HI81" s="81">
        <v>1</v>
      </c>
      <c r="HJ81" s="81" t="s">
        <v>436</v>
      </c>
      <c r="HU81" t="s">
        <v>309</v>
      </c>
      <c r="HV81">
        <v>1</v>
      </c>
      <c r="HW81" t="s">
        <v>435</v>
      </c>
      <c r="HY81" t="s">
        <v>289</v>
      </c>
      <c r="HZ81">
        <v>1</v>
      </c>
      <c r="IA81" t="s">
        <v>613</v>
      </c>
      <c r="IC81" t="s">
        <v>318</v>
      </c>
      <c r="ID81">
        <v>1</v>
      </c>
      <c r="IE81" t="s">
        <v>576</v>
      </c>
      <c r="IG81" t="s">
        <v>309</v>
      </c>
      <c r="IH81">
        <v>1</v>
      </c>
      <c r="II81" t="s">
        <v>518</v>
      </c>
      <c r="IK81" t="s">
        <v>318</v>
      </c>
      <c r="IL81">
        <v>1</v>
      </c>
      <c r="IM81" t="s">
        <v>432</v>
      </c>
      <c r="IT81" s="81" t="s">
        <v>318</v>
      </c>
      <c r="IU81" s="81">
        <v>1</v>
      </c>
      <c r="IV81" s="81" t="s">
        <v>606</v>
      </c>
      <c r="IX81" s="81" t="s">
        <v>318</v>
      </c>
      <c r="IY81" s="81">
        <v>1</v>
      </c>
      <c r="IZ81" s="81" t="s">
        <v>605</v>
      </c>
      <c r="JB81" s="81" t="s">
        <v>380</v>
      </c>
      <c r="JC81" s="81">
        <v>1</v>
      </c>
      <c r="JD81" s="81" t="s">
        <v>604</v>
      </c>
      <c r="JF81" s="81" t="s">
        <v>380</v>
      </c>
      <c r="JG81" s="81">
        <v>1</v>
      </c>
      <c r="JH81" s="81" t="s">
        <v>603</v>
      </c>
      <c r="JJ81" s="81" t="s">
        <v>289</v>
      </c>
      <c r="JK81" s="81">
        <v>1</v>
      </c>
      <c r="JL81" s="81" t="s">
        <v>602</v>
      </c>
      <c r="JR81" s="81" t="s">
        <v>318</v>
      </c>
      <c r="JS81" s="81">
        <v>1</v>
      </c>
      <c r="JT81" s="81" t="s">
        <v>601</v>
      </c>
      <c r="JV81" s="81" t="s">
        <v>318</v>
      </c>
      <c r="JW81" s="81">
        <v>1</v>
      </c>
      <c r="JX81" s="81" t="s">
        <v>600</v>
      </c>
      <c r="JZ81" s="81" t="s">
        <v>380</v>
      </c>
      <c r="KA81" s="81">
        <v>1</v>
      </c>
      <c r="KB81" s="81" t="s">
        <v>599</v>
      </c>
      <c r="KD81" s="81" t="s">
        <v>380</v>
      </c>
      <c r="KE81" s="81">
        <v>1</v>
      </c>
      <c r="KF81" s="81" t="s">
        <v>598</v>
      </c>
      <c r="KH81" s="81" t="s">
        <v>289</v>
      </c>
      <c r="KI81" s="81">
        <v>1</v>
      </c>
      <c r="KJ81" s="81" t="s">
        <v>608</v>
      </c>
    </row>
    <row r="82" spans="11:296">
      <c r="K82" t="s">
        <v>318</v>
      </c>
      <c r="L82">
        <v>1</v>
      </c>
      <c r="M82" t="s">
        <v>520</v>
      </c>
      <c r="P82" t="s">
        <v>318</v>
      </c>
      <c r="Q82">
        <v>1</v>
      </c>
      <c r="R82" t="s">
        <v>346</v>
      </c>
      <c r="U82" t="s">
        <v>318</v>
      </c>
      <c r="V82">
        <v>1</v>
      </c>
      <c r="W82" t="s">
        <v>357</v>
      </c>
      <c r="Z82" t="s">
        <v>318</v>
      </c>
      <c r="AA82">
        <v>1</v>
      </c>
      <c r="AB82" t="s">
        <v>442</v>
      </c>
      <c r="AE82" t="s">
        <v>318</v>
      </c>
      <c r="AF82">
        <v>1</v>
      </c>
      <c r="AG82" t="s">
        <v>423</v>
      </c>
      <c r="AN82" t="s">
        <v>221</v>
      </c>
      <c r="AO82">
        <v>1</v>
      </c>
      <c r="AP82" t="s">
        <v>413</v>
      </c>
      <c r="AS82" t="s">
        <v>318</v>
      </c>
      <c r="AT82">
        <v>1</v>
      </c>
      <c r="AU82" t="s">
        <v>611</v>
      </c>
      <c r="AX82" t="s">
        <v>318</v>
      </c>
      <c r="AY82">
        <v>1</v>
      </c>
      <c r="AZ82" t="s">
        <v>337</v>
      </c>
      <c r="BC82" t="s">
        <v>318</v>
      </c>
      <c r="BD82">
        <v>1</v>
      </c>
      <c r="BE82" t="s">
        <v>612</v>
      </c>
      <c r="BL82" t="s">
        <v>318</v>
      </c>
      <c r="BM82">
        <v>1</v>
      </c>
      <c r="BN82" t="s">
        <v>316</v>
      </c>
      <c r="BY82" t="s">
        <v>318</v>
      </c>
      <c r="BZ82">
        <v>1</v>
      </c>
      <c r="CA82" t="s">
        <v>445</v>
      </c>
      <c r="CC82" t="s">
        <v>318</v>
      </c>
      <c r="CD82">
        <v>1</v>
      </c>
      <c r="CE82" t="s">
        <v>471</v>
      </c>
      <c r="CH82" t="s">
        <v>318</v>
      </c>
      <c r="CI82">
        <v>1</v>
      </c>
      <c r="CJ82" t="s">
        <v>444</v>
      </c>
      <c r="CM82" t="s">
        <v>318</v>
      </c>
      <c r="CN82">
        <v>1</v>
      </c>
      <c r="CO82" t="s">
        <v>514</v>
      </c>
      <c r="DB82" t="s">
        <v>318</v>
      </c>
      <c r="DC82">
        <v>1</v>
      </c>
      <c r="DD82" t="s">
        <v>333</v>
      </c>
      <c r="DF82" t="s">
        <v>318</v>
      </c>
      <c r="DG82">
        <v>1</v>
      </c>
      <c r="DH82" t="s">
        <v>302</v>
      </c>
      <c r="DK82" t="s">
        <v>318</v>
      </c>
      <c r="DL82">
        <v>1</v>
      </c>
      <c r="DM82" t="s">
        <v>314</v>
      </c>
      <c r="DP82" t="s">
        <v>318</v>
      </c>
      <c r="DQ82">
        <v>1</v>
      </c>
      <c r="DR82" t="s">
        <v>297</v>
      </c>
      <c r="DU82" t="s">
        <v>318</v>
      </c>
      <c r="DV82">
        <v>1</v>
      </c>
      <c r="DW82" t="s">
        <v>294</v>
      </c>
      <c r="ED82" t="s">
        <v>318</v>
      </c>
      <c r="EE82">
        <v>1</v>
      </c>
      <c r="EF82" t="s">
        <v>311</v>
      </c>
      <c r="EH82" t="s">
        <v>318</v>
      </c>
      <c r="EI82">
        <v>1</v>
      </c>
      <c r="EJ82" t="s">
        <v>303</v>
      </c>
      <c r="EM82" t="s">
        <v>318</v>
      </c>
      <c r="EN82">
        <v>1</v>
      </c>
      <c r="EO82" t="s">
        <v>474</v>
      </c>
      <c r="EQ82" t="s">
        <v>318</v>
      </c>
      <c r="ER82">
        <v>1</v>
      </c>
      <c r="ES82" t="s">
        <v>319</v>
      </c>
      <c r="EV82" t="s">
        <v>318</v>
      </c>
      <c r="EW82">
        <v>1</v>
      </c>
      <c r="EX82" t="s">
        <v>292</v>
      </c>
      <c r="FK82" s="81" t="s">
        <v>317</v>
      </c>
      <c r="FL82" s="81">
        <v>1</v>
      </c>
      <c r="FM82" s="81" t="s">
        <v>463</v>
      </c>
      <c r="FP82" s="81" t="s">
        <v>380</v>
      </c>
      <c r="FQ82" s="81">
        <v>1</v>
      </c>
      <c r="FR82" s="81" t="s">
        <v>322</v>
      </c>
      <c r="FU82" s="81" t="s">
        <v>309</v>
      </c>
      <c r="FV82" s="81">
        <v>1</v>
      </c>
      <c r="FW82" s="81" t="s">
        <v>479</v>
      </c>
      <c r="FZ82" s="81" t="s">
        <v>317</v>
      </c>
      <c r="GA82" s="81">
        <v>1</v>
      </c>
      <c r="GB82" s="81" t="s">
        <v>320</v>
      </c>
      <c r="GE82" s="81" t="s">
        <v>595</v>
      </c>
      <c r="GF82" s="81">
        <v>1</v>
      </c>
      <c r="GG82" s="81" t="s">
        <v>586</v>
      </c>
      <c r="GR82" s="81" t="s">
        <v>380</v>
      </c>
      <c r="GS82" s="81">
        <v>1</v>
      </c>
      <c r="GT82" s="81" t="s">
        <v>597</v>
      </c>
      <c r="GV82" s="81" t="s">
        <v>289</v>
      </c>
      <c r="GW82" s="81">
        <v>1</v>
      </c>
      <c r="GX82" s="81" t="s">
        <v>609</v>
      </c>
      <c r="GZ82" s="81" t="s">
        <v>289</v>
      </c>
      <c r="HA82" s="81">
        <v>1</v>
      </c>
      <c r="HB82" s="81" t="s">
        <v>610</v>
      </c>
      <c r="HD82" s="81" t="s">
        <v>305</v>
      </c>
      <c r="HE82" s="81">
        <v>1</v>
      </c>
      <c r="HF82" s="81" t="s">
        <v>614</v>
      </c>
      <c r="HH82" s="81" t="s">
        <v>380</v>
      </c>
      <c r="HI82" s="81">
        <v>1</v>
      </c>
      <c r="HJ82" s="81" t="s">
        <v>436</v>
      </c>
      <c r="HU82" t="s">
        <v>309</v>
      </c>
      <c r="HV82">
        <v>1</v>
      </c>
      <c r="HW82" t="s">
        <v>435</v>
      </c>
      <c r="HY82" t="s">
        <v>289</v>
      </c>
      <c r="HZ82">
        <v>1</v>
      </c>
      <c r="IA82" t="s">
        <v>613</v>
      </c>
      <c r="IC82" t="s">
        <v>318</v>
      </c>
      <c r="ID82">
        <v>1</v>
      </c>
      <c r="IE82" t="s">
        <v>576</v>
      </c>
      <c r="IG82" t="s">
        <v>309</v>
      </c>
      <c r="IH82">
        <v>1</v>
      </c>
      <c r="II82" t="s">
        <v>518</v>
      </c>
      <c r="IK82" t="s">
        <v>318</v>
      </c>
      <c r="IL82">
        <v>1</v>
      </c>
      <c r="IM82" t="s">
        <v>432</v>
      </c>
      <c r="IT82" s="81" t="s">
        <v>318</v>
      </c>
      <c r="IU82" s="81">
        <v>1</v>
      </c>
      <c r="IV82" s="81" t="s">
        <v>606</v>
      </c>
      <c r="IX82" s="81" t="s">
        <v>318</v>
      </c>
      <c r="IY82" s="81">
        <v>1</v>
      </c>
      <c r="IZ82" s="81" t="s">
        <v>605</v>
      </c>
      <c r="JB82" s="81" t="s">
        <v>380</v>
      </c>
      <c r="JC82" s="81">
        <v>1</v>
      </c>
      <c r="JD82" s="81" t="s">
        <v>604</v>
      </c>
      <c r="JF82" s="81" t="s">
        <v>309</v>
      </c>
      <c r="JG82" s="81">
        <v>1</v>
      </c>
      <c r="JH82" s="81" t="s">
        <v>603</v>
      </c>
      <c r="JJ82" s="81" t="s">
        <v>289</v>
      </c>
      <c r="JK82" s="81">
        <v>1</v>
      </c>
      <c r="JL82" s="81" t="s">
        <v>602</v>
      </c>
      <c r="JR82" s="81" t="s">
        <v>318</v>
      </c>
      <c r="JS82" s="81">
        <v>1</v>
      </c>
      <c r="JT82" s="81" t="s">
        <v>601</v>
      </c>
      <c r="JV82" s="81" t="s">
        <v>318</v>
      </c>
      <c r="JW82" s="81">
        <v>1</v>
      </c>
      <c r="JX82" s="81" t="s">
        <v>600</v>
      </c>
      <c r="JZ82" s="81" t="s">
        <v>380</v>
      </c>
      <c r="KA82" s="81">
        <v>1</v>
      </c>
      <c r="KB82" s="81" t="s">
        <v>599</v>
      </c>
      <c r="KD82" s="81" t="s">
        <v>380</v>
      </c>
      <c r="KE82" s="81">
        <v>1</v>
      </c>
      <c r="KF82" s="81" t="s">
        <v>598</v>
      </c>
      <c r="KH82" s="81" t="s">
        <v>289</v>
      </c>
      <c r="KI82" s="81">
        <v>1</v>
      </c>
      <c r="KJ82" s="81" t="s">
        <v>608</v>
      </c>
    </row>
    <row r="83" spans="11:296">
      <c r="K83" t="s">
        <v>318</v>
      </c>
      <c r="L83">
        <v>1</v>
      </c>
      <c r="M83" t="s">
        <v>520</v>
      </c>
      <c r="P83" t="s">
        <v>318</v>
      </c>
      <c r="Q83">
        <v>1</v>
      </c>
      <c r="R83" t="s">
        <v>346</v>
      </c>
      <c r="U83" t="s">
        <v>318</v>
      </c>
      <c r="V83">
        <v>1</v>
      </c>
      <c r="W83" t="s">
        <v>357</v>
      </c>
      <c r="Z83" t="s">
        <v>318</v>
      </c>
      <c r="AA83">
        <v>1</v>
      </c>
      <c r="AB83" t="s">
        <v>442</v>
      </c>
      <c r="AE83" t="s">
        <v>318</v>
      </c>
      <c r="AF83">
        <v>1</v>
      </c>
      <c r="AG83" t="s">
        <v>529</v>
      </c>
      <c r="AN83" t="s">
        <v>221</v>
      </c>
      <c r="AO83">
        <v>1</v>
      </c>
      <c r="AP83" t="s">
        <v>413</v>
      </c>
      <c r="AS83" t="s">
        <v>318</v>
      </c>
      <c r="AT83">
        <v>1</v>
      </c>
      <c r="AU83" t="s">
        <v>611</v>
      </c>
      <c r="AX83" t="s">
        <v>318</v>
      </c>
      <c r="AY83">
        <v>1</v>
      </c>
      <c r="AZ83" t="s">
        <v>337</v>
      </c>
      <c r="BC83" t="s">
        <v>318</v>
      </c>
      <c r="BD83">
        <v>1</v>
      </c>
      <c r="BE83" t="s">
        <v>612</v>
      </c>
      <c r="BL83" t="s">
        <v>318</v>
      </c>
      <c r="BM83">
        <v>1</v>
      </c>
      <c r="BN83" t="s">
        <v>316</v>
      </c>
      <c r="BY83" t="s">
        <v>318</v>
      </c>
      <c r="BZ83">
        <v>1</v>
      </c>
      <c r="CA83" t="s">
        <v>445</v>
      </c>
      <c r="CC83" t="s">
        <v>318</v>
      </c>
      <c r="CD83">
        <v>1</v>
      </c>
      <c r="CE83" t="s">
        <v>471</v>
      </c>
      <c r="CH83" t="s">
        <v>318</v>
      </c>
      <c r="CI83">
        <v>1</v>
      </c>
      <c r="CJ83" t="s">
        <v>444</v>
      </c>
      <c r="CM83" t="s">
        <v>318</v>
      </c>
      <c r="CN83">
        <v>1</v>
      </c>
      <c r="CO83" t="s">
        <v>514</v>
      </c>
      <c r="DB83" t="s">
        <v>318</v>
      </c>
      <c r="DC83">
        <v>1</v>
      </c>
      <c r="DD83" t="s">
        <v>333</v>
      </c>
      <c r="DF83" t="s">
        <v>318</v>
      </c>
      <c r="DG83">
        <v>1</v>
      </c>
      <c r="DH83" t="s">
        <v>302</v>
      </c>
      <c r="DK83" t="s">
        <v>318</v>
      </c>
      <c r="DL83">
        <v>1</v>
      </c>
      <c r="DM83" t="s">
        <v>474</v>
      </c>
      <c r="DP83" t="s">
        <v>318</v>
      </c>
      <c r="DQ83">
        <v>1</v>
      </c>
      <c r="DR83" t="s">
        <v>296</v>
      </c>
      <c r="DU83" t="s">
        <v>318</v>
      </c>
      <c r="DV83">
        <v>1</v>
      </c>
      <c r="DW83" t="s">
        <v>294</v>
      </c>
      <c r="ED83" t="s">
        <v>318</v>
      </c>
      <c r="EE83">
        <v>1</v>
      </c>
      <c r="EF83" t="s">
        <v>311</v>
      </c>
      <c r="EH83" t="s">
        <v>318</v>
      </c>
      <c r="EI83">
        <v>1</v>
      </c>
      <c r="EJ83" t="s">
        <v>303</v>
      </c>
      <c r="EM83" t="s">
        <v>318</v>
      </c>
      <c r="EN83">
        <v>1</v>
      </c>
      <c r="EO83" t="s">
        <v>474</v>
      </c>
      <c r="EQ83" t="s">
        <v>318</v>
      </c>
      <c r="ER83">
        <v>1</v>
      </c>
      <c r="ES83" t="s">
        <v>319</v>
      </c>
      <c r="EV83" t="s">
        <v>318</v>
      </c>
      <c r="EW83">
        <v>1</v>
      </c>
      <c r="EX83" t="s">
        <v>292</v>
      </c>
      <c r="FK83" s="81" t="s">
        <v>317</v>
      </c>
      <c r="FL83" s="81">
        <v>1</v>
      </c>
      <c r="FM83" s="81" t="s">
        <v>463</v>
      </c>
      <c r="FP83" s="81" t="s">
        <v>555</v>
      </c>
      <c r="FQ83" s="81">
        <v>1</v>
      </c>
      <c r="FR83" s="81" t="s">
        <v>322</v>
      </c>
      <c r="FU83" s="81" t="s">
        <v>309</v>
      </c>
      <c r="FV83" s="81">
        <v>1</v>
      </c>
      <c r="FW83" s="81" t="s">
        <v>479</v>
      </c>
      <c r="FZ83" s="81" t="s">
        <v>595</v>
      </c>
      <c r="GA83" s="81">
        <v>1</v>
      </c>
      <c r="GB83" s="81" t="s">
        <v>502</v>
      </c>
      <c r="GE83" s="81" t="s">
        <v>595</v>
      </c>
      <c r="GF83" s="81">
        <v>1</v>
      </c>
      <c r="GG83" s="81" t="s">
        <v>586</v>
      </c>
      <c r="GR83" s="81" t="s">
        <v>380</v>
      </c>
      <c r="GS83" s="81">
        <v>1</v>
      </c>
      <c r="GT83" s="81" t="s">
        <v>597</v>
      </c>
      <c r="GV83" s="81" t="s">
        <v>289</v>
      </c>
      <c r="GW83" s="81">
        <v>1</v>
      </c>
      <c r="GX83" s="81" t="s">
        <v>609</v>
      </c>
      <c r="GZ83" s="81" t="s">
        <v>289</v>
      </c>
      <c r="HA83" s="81">
        <v>1</v>
      </c>
      <c r="HB83" s="81" t="s">
        <v>610</v>
      </c>
      <c r="HD83" s="81" t="s">
        <v>305</v>
      </c>
      <c r="HE83" s="81">
        <v>1</v>
      </c>
      <c r="HF83" s="81" t="s">
        <v>614</v>
      </c>
      <c r="HH83" s="81" t="s">
        <v>380</v>
      </c>
      <c r="HI83" s="81">
        <v>1</v>
      </c>
      <c r="HJ83" s="81" t="s">
        <v>436</v>
      </c>
      <c r="HU83" t="s">
        <v>309</v>
      </c>
      <c r="HV83">
        <v>1</v>
      </c>
      <c r="HW83" t="s">
        <v>435</v>
      </c>
      <c r="HY83" t="s">
        <v>289</v>
      </c>
      <c r="HZ83">
        <v>1</v>
      </c>
      <c r="IA83" t="s">
        <v>613</v>
      </c>
      <c r="IC83" t="s">
        <v>318</v>
      </c>
      <c r="ID83">
        <v>1</v>
      </c>
      <c r="IE83" t="s">
        <v>576</v>
      </c>
      <c r="IG83" t="s">
        <v>309</v>
      </c>
      <c r="IH83">
        <v>1</v>
      </c>
      <c r="II83" t="s">
        <v>518</v>
      </c>
      <c r="IK83" t="s">
        <v>318</v>
      </c>
      <c r="IL83">
        <v>1</v>
      </c>
      <c r="IM83" t="s">
        <v>432</v>
      </c>
      <c r="IT83" s="81" t="s">
        <v>318</v>
      </c>
      <c r="IU83" s="81">
        <v>1</v>
      </c>
      <c r="IV83" s="81" t="s">
        <v>606</v>
      </c>
      <c r="IX83" s="81" t="s">
        <v>318</v>
      </c>
      <c r="IY83" s="81">
        <v>1</v>
      </c>
      <c r="IZ83" s="81" t="s">
        <v>605</v>
      </c>
      <c r="JB83" s="81" t="s">
        <v>380</v>
      </c>
      <c r="JC83" s="81">
        <v>1</v>
      </c>
      <c r="JD83" s="81" t="s">
        <v>604</v>
      </c>
      <c r="JF83" s="81" t="s">
        <v>309</v>
      </c>
      <c r="JG83" s="81">
        <v>1</v>
      </c>
      <c r="JH83" s="81" t="s">
        <v>603</v>
      </c>
      <c r="JJ83" s="81" t="s">
        <v>289</v>
      </c>
      <c r="JK83" s="81">
        <v>1</v>
      </c>
      <c r="JL83" s="81" t="s">
        <v>602</v>
      </c>
      <c r="JR83" s="81" t="s">
        <v>318</v>
      </c>
      <c r="JS83" s="81">
        <v>1</v>
      </c>
      <c r="JT83" s="81" t="s">
        <v>601</v>
      </c>
      <c r="JV83" s="81" t="s">
        <v>318</v>
      </c>
      <c r="JW83" s="81">
        <v>1</v>
      </c>
      <c r="JX83" s="81" t="s">
        <v>600</v>
      </c>
      <c r="JZ83" s="81" t="s">
        <v>380</v>
      </c>
      <c r="KA83" s="81">
        <v>1</v>
      </c>
      <c r="KB83" s="81" t="s">
        <v>599</v>
      </c>
      <c r="KD83" s="81" t="s">
        <v>380</v>
      </c>
      <c r="KE83" s="81">
        <v>1</v>
      </c>
      <c r="KF83" s="81" t="s">
        <v>598</v>
      </c>
      <c r="KH83" s="81" t="s">
        <v>289</v>
      </c>
      <c r="KI83" s="81">
        <v>1</v>
      </c>
      <c r="KJ83" s="81" t="s">
        <v>608</v>
      </c>
    </row>
    <row r="84" spans="11:296">
      <c r="K84" t="s">
        <v>318</v>
      </c>
      <c r="L84">
        <v>1</v>
      </c>
      <c r="M84" t="s">
        <v>520</v>
      </c>
      <c r="P84" t="s">
        <v>318</v>
      </c>
      <c r="Q84">
        <v>1</v>
      </c>
      <c r="R84" t="s">
        <v>346</v>
      </c>
      <c r="U84" t="s">
        <v>318</v>
      </c>
      <c r="V84">
        <v>1</v>
      </c>
      <c r="W84" t="s">
        <v>357</v>
      </c>
      <c r="Z84" t="s">
        <v>318</v>
      </c>
      <c r="AA84">
        <v>1</v>
      </c>
      <c r="AB84" t="s">
        <v>442</v>
      </c>
      <c r="AE84" t="s">
        <v>318</v>
      </c>
      <c r="AF84">
        <v>1</v>
      </c>
      <c r="AG84" t="s">
        <v>529</v>
      </c>
      <c r="AN84" t="s">
        <v>221</v>
      </c>
      <c r="AO84">
        <v>1</v>
      </c>
      <c r="AP84" t="s">
        <v>413</v>
      </c>
      <c r="AS84" t="s">
        <v>318</v>
      </c>
      <c r="AT84">
        <v>1</v>
      </c>
      <c r="AU84" t="s">
        <v>611</v>
      </c>
      <c r="AX84" t="s">
        <v>318</v>
      </c>
      <c r="AY84">
        <v>1</v>
      </c>
      <c r="AZ84" t="s">
        <v>337</v>
      </c>
      <c r="BC84" t="s">
        <v>318</v>
      </c>
      <c r="BD84">
        <v>1</v>
      </c>
      <c r="BE84" t="s">
        <v>612</v>
      </c>
      <c r="BL84" t="s">
        <v>318</v>
      </c>
      <c r="BM84">
        <v>1</v>
      </c>
      <c r="BN84" t="s">
        <v>316</v>
      </c>
      <c r="BY84" t="s">
        <v>318</v>
      </c>
      <c r="BZ84">
        <v>1</v>
      </c>
      <c r="CA84" t="s">
        <v>445</v>
      </c>
      <c r="CC84" t="s">
        <v>318</v>
      </c>
      <c r="CD84">
        <v>1</v>
      </c>
      <c r="CE84" t="s">
        <v>471</v>
      </c>
      <c r="CH84" t="s">
        <v>318</v>
      </c>
      <c r="CI84">
        <v>1</v>
      </c>
      <c r="CJ84" t="s">
        <v>444</v>
      </c>
      <c r="CM84" t="s">
        <v>318</v>
      </c>
      <c r="CN84">
        <v>1</v>
      </c>
      <c r="CO84" t="s">
        <v>514</v>
      </c>
      <c r="DB84" t="s">
        <v>318</v>
      </c>
      <c r="DC84">
        <v>1</v>
      </c>
      <c r="DD84" t="s">
        <v>333</v>
      </c>
      <c r="DF84" t="s">
        <v>318</v>
      </c>
      <c r="DG84">
        <v>1</v>
      </c>
      <c r="DH84" t="s">
        <v>302</v>
      </c>
      <c r="DK84" t="s">
        <v>318</v>
      </c>
      <c r="DL84">
        <v>1</v>
      </c>
      <c r="DM84" t="s">
        <v>474</v>
      </c>
      <c r="DP84" t="s">
        <v>318</v>
      </c>
      <c r="DQ84">
        <v>1</v>
      </c>
      <c r="DR84" t="s">
        <v>296</v>
      </c>
      <c r="DU84" t="s">
        <v>318</v>
      </c>
      <c r="DV84">
        <v>1</v>
      </c>
      <c r="DW84" t="s">
        <v>294</v>
      </c>
      <c r="ED84" t="s">
        <v>318</v>
      </c>
      <c r="EE84">
        <v>1</v>
      </c>
      <c r="EF84" t="s">
        <v>311</v>
      </c>
      <c r="EH84" t="s">
        <v>318</v>
      </c>
      <c r="EI84">
        <v>1</v>
      </c>
      <c r="EJ84" t="s">
        <v>303</v>
      </c>
      <c r="EM84" t="s">
        <v>318</v>
      </c>
      <c r="EN84">
        <v>1</v>
      </c>
      <c r="EO84" t="s">
        <v>474</v>
      </c>
      <c r="EQ84" t="s">
        <v>318</v>
      </c>
      <c r="ER84">
        <v>1</v>
      </c>
      <c r="ES84" t="s">
        <v>319</v>
      </c>
      <c r="EV84" t="s">
        <v>318</v>
      </c>
      <c r="EW84">
        <v>1</v>
      </c>
      <c r="EX84" t="s">
        <v>292</v>
      </c>
      <c r="FK84" s="81" t="s">
        <v>317</v>
      </c>
      <c r="FL84" s="81">
        <v>1</v>
      </c>
      <c r="FM84" s="81" t="s">
        <v>463</v>
      </c>
      <c r="FP84" s="81" t="s">
        <v>555</v>
      </c>
      <c r="FQ84" s="81">
        <v>1</v>
      </c>
      <c r="FR84" s="81" t="s">
        <v>322</v>
      </c>
      <c r="FU84" s="81" t="s">
        <v>309</v>
      </c>
      <c r="FV84" s="81">
        <v>1</v>
      </c>
      <c r="FW84" s="81" t="s">
        <v>479</v>
      </c>
      <c r="FZ84" s="81" t="s">
        <v>595</v>
      </c>
      <c r="GA84" s="81">
        <v>1</v>
      </c>
      <c r="GB84" s="81" t="s">
        <v>502</v>
      </c>
      <c r="GE84" s="81" t="s">
        <v>595</v>
      </c>
      <c r="GF84" s="81">
        <v>1</v>
      </c>
      <c r="GG84" s="81" t="s">
        <v>522</v>
      </c>
      <c r="GR84" s="81" t="s">
        <v>380</v>
      </c>
      <c r="GS84" s="81">
        <v>1</v>
      </c>
      <c r="GT84" s="81" t="s">
        <v>597</v>
      </c>
      <c r="GV84" s="81" t="s">
        <v>289</v>
      </c>
      <c r="GW84" s="81">
        <v>1</v>
      </c>
      <c r="GX84" s="81" t="s">
        <v>609</v>
      </c>
      <c r="GZ84" s="81" t="s">
        <v>289</v>
      </c>
      <c r="HA84" s="81">
        <v>1</v>
      </c>
      <c r="HB84" s="81" t="s">
        <v>610</v>
      </c>
      <c r="HD84" s="81" t="s">
        <v>289</v>
      </c>
      <c r="HE84" s="81">
        <v>1</v>
      </c>
      <c r="HF84" s="81" t="s">
        <v>607</v>
      </c>
      <c r="HH84" s="81" t="s">
        <v>380</v>
      </c>
      <c r="HI84" s="81">
        <v>1</v>
      </c>
      <c r="HJ84" s="81" t="s">
        <v>436</v>
      </c>
      <c r="HU84" t="s">
        <v>309</v>
      </c>
      <c r="HV84">
        <v>1</v>
      </c>
      <c r="HW84" t="s">
        <v>435</v>
      </c>
      <c r="HY84" t="s">
        <v>289</v>
      </c>
      <c r="HZ84">
        <v>1</v>
      </c>
      <c r="IA84" t="s">
        <v>613</v>
      </c>
      <c r="IC84" t="s">
        <v>318</v>
      </c>
      <c r="ID84">
        <v>1</v>
      </c>
      <c r="IE84" t="s">
        <v>576</v>
      </c>
      <c r="IG84" t="s">
        <v>309</v>
      </c>
      <c r="IH84">
        <v>1</v>
      </c>
      <c r="II84" t="s">
        <v>518</v>
      </c>
      <c r="IK84" t="s">
        <v>318</v>
      </c>
      <c r="IL84">
        <v>1</v>
      </c>
      <c r="IM84" t="s">
        <v>432</v>
      </c>
      <c r="IT84" s="81" t="s">
        <v>318</v>
      </c>
      <c r="IU84" s="81">
        <v>1</v>
      </c>
      <c r="IV84" s="81" t="s">
        <v>606</v>
      </c>
      <c r="IX84" s="81" t="s">
        <v>318</v>
      </c>
      <c r="IY84" s="81">
        <v>1</v>
      </c>
      <c r="IZ84" s="81" t="s">
        <v>605</v>
      </c>
      <c r="JB84" s="81" t="s">
        <v>380</v>
      </c>
      <c r="JC84" s="81">
        <v>1</v>
      </c>
      <c r="JD84" s="81" t="s">
        <v>604</v>
      </c>
      <c r="JF84" s="81" t="s">
        <v>309</v>
      </c>
      <c r="JG84" s="81">
        <v>1</v>
      </c>
      <c r="JH84" s="81" t="s">
        <v>603</v>
      </c>
      <c r="JJ84" s="81" t="s">
        <v>289</v>
      </c>
      <c r="JK84" s="81">
        <v>1</v>
      </c>
      <c r="JL84" s="81" t="s">
        <v>602</v>
      </c>
      <c r="JR84" s="81" t="s">
        <v>318</v>
      </c>
      <c r="JS84" s="81">
        <v>1</v>
      </c>
      <c r="JT84" s="81" t="s">
        <v>601</v>
      </c>
      <c r="JV84" s="81" t="s">
        <v>318</v>
      </c>
      <c r="JW84" s="81">
        <v>1</v>
      </c>
      <c r="JX84" s="81" t="s">
        <v>600</v>
      </c>
      <c r="JZ84" s="81" t="s">
        <v>380</v>
      </c>
      <c r="KA84" s="81">
        <v>1</v>
      </c>
      <c r="KB84" s="81" t="s">
        <v>599</v>
      </c>
      <c r="KD84" s="81" t="s">
        <v>380</v>
      </c>
      <c r="KE84" s="81">
        <v>1</v>
      </c>
      <c r="KF84" s="81" t="s">
        <v>598</v>
      </c>
      <c r="KH84" s="81" t="s">
        <v>289</v>
      </c>
      <c r="KI84" s="81">
        <v>1</v>
      </c>
      <c r="KJ84" s="81" t="s">
        <v>608</v>
      </c>
    </row>
    <row r="85" spans="11:296">
      <c r="K85" t="s">
        <v>318</v>
      </c>
      <c r="L85">
        <v>1</v>
      </c>
      <c r="M85" t="s">
        <v>520</v>
      </c>
      <c r="P85" t="s">
        <v>318</v>
      </c>
      <c r="Q85">
        <v>1</v>
      </c>
      <c r="R85" t="s">
        <v>346</v>
      </c>
      <c r="U85" t="s">
        <v>318</v>
      </c>
      <c r="V85">
        <v>1</v>
      </c>
      <c r="W85" t="s">
        <v>357</v>
      </c>
      <c r="Z85" t="s">
        <v>318</v>
      </c>
      <c r="AA85">
        <v>1</v>
      </c>
      <c r="AB85" t="s">
        <v>442</v>
      </c>
      <c r="AE85" t="s">
        <v>318</v>
      </c>
      <c r="AF85">
        <v>1</v>
      </c>
      <c r="AG85" t="s">
        <v>529</v>
      </c>
      <c r="AN85" t="s">
        <v>221</v>
      </c>
      <c r="AO85">
        <v>1</v>
      </c>
      <c r="AP85" t="s">
        <v>413</v>
      </c>
      <c r="AS85" t="s">
        <v>318</v>
      </c>
      <c r="AT85">
        <v>1</v>
      </c>
      <c r="AU85" t="s">
        <v>611</v>
      </c>
      <c r="AX85" t="s">
        <v>318</v>
      </c>
      <c r="AY85">
        <v>1</v>
      </c>
      <c r="AZ85" t="s">
        <v>337</v>
      </c>
      <c r="BC85" t="s">
        <v>318</v>
      </c>
      <c r="BD85">
        <v>1</v>
      </c>
      <c r="BE85" t="s">
        <v>612</v>
      </c>
      <c r="BL85" t="s">
        <v>318</v>
      </c>
      <c r="BM85">
        <v>1</v>
      </c>
      <c r="BN85" t="s">
        <v>316</v>
      </c>
      <c r="BY85" t="s">
        <v>318</v>
      </c>
      <c r="BZ85">
        <v>1</v>
      </c>
      <c r="CA85" t="s">
        <v>441</v>
      </c>
      <c r="CC85" t="s">
        <v>318</v>
      </c>
      <c r="CD85">
        <v>1</v>
      </c>
      <c r="CE85" t="s">
        <v>471</v>
      </c>
      <c r="CH85" t="s">
        <v>318</v>
      </c>
      <c r="CI85">
        <v>1</v>
      </c>
      <c r="CJ85" t="s">
        <v>444</v>
      </c>
      <c r="CM85" t="s">
        <v>318</v>
      </c>
      <c r="CN85">
        <v>1</v>
      </c>
      <c r="CO85" t="s">
        <v>508</v>
      </c>
      <c r="DB85" t="s">
        <v>318</v>
      </c>
      <c r="DC85">
        <v>1</v>
      </c>
      <c r="DD85" t="s">
        <v>333</v>
      </c>
      <c r="DF85" t="s">
        <v>318</v>
      </c>
      <c r="DG85">
        <v>1</v>
      </c>
      <c r="DH85" t="s">
        <v>302</v>
      </c>
      <c r="DK85" t="s">
        <v>318</v>
      </c>
      <c r="DL85">
        <v>1</v>
      </c>
      <c r="DM85" t="s">
        <v>474</v>
      </c>
      <c r="DP85" t="s">
        <v>318</v>
      </c>
      <c r="DQ85">
        <v>1</v>
      </c>
      <c r="DR85" t="s">
        <v>296</v>
      </c>
      <c r="DU85" t="s">
        <v>318</v>
      </c>
      <c r="DV85">
        <v>1</v>
      </c>
      <c r="DW85" t="s">
        <v>294</v>
      </c>
      <c r="ED85" t="s">
        <v>318</v>
      </c>
      <c r="EE85">
        <v>1</v>
      </c>
      <c r="EF85" t="s">
        <v>311</v>
      </c>
      <c r="EH85" t="s">
        <v>318</v>
      </c>
      <c r="EI85">
        <v>1</v>
      </c>
      <c r="EJ85" t="s">
        <v>303</v>
      </c>
      <c r="EM85" t="s">
        <v>318</v>
      </c>
      <c r="EN85">
        <v>1</v>
      </c>
      <c r="EO85" t="s">
        <v>474</v>
      </c>
      <c r="EQ85" t="s">
        <v>318</v>
      </c>
      <c r="ER85">
        <v>1</v>
      </c>
      <c r="ES85" t="s">
        <v>319</v>
      </c>
      <c r="EV85" t="s">
        <v>318</v>
      </c>
      <c r="EW85">
        <v>1</v>
      </c>
      <c r="EX85" t="s">
        <v>292</v>
      </c>
      <c r="FK85" s="81" t="s">
        <v>317</v>
      </c>
      <c r="FL85" s="81">
        <v>1</v>
      </c>
      <c r="FM85" s="81" t="s">
        <v>449</v>
      </c>
      <c r="FP85" s="81" t="s">
        <v>555</v>
      </c>
      <c r="FQ85" s="81">
        <v>1</v>
      </c>
      <c r="FR85" s="81" t="s">
        <v>322</v>
      </c>
      <c r="FU85" s="81" t="s">
        <v>309</v>
      </c>
      <c r="FV85" s="81">
        <v>1</v>
      </c>
      <c r="FW85" s="81" t="s">
        <v>479</v>
      </c>
      <c r="FZ85" s="81" t="s">
        <v>595</v>
      </c>
      <c r="GA85" s="81">
        <v>1</v>
      </c>
      <c r="GB85" s="81" t="s">
        <v>478</v>
      </c>
      <c r="GE85" s="81" t="s">
        <v>595</v>
      </c>
      <c r="GF85" s="81">
        <v>1</v>
      </c>
      <c r="GG85" s="81" t="s">
        <v>522</v>
      </c>
      <c r="GR85" s="81" t="s">
        <v>380</v>
      </c>
      <c r="GS85" s="81">
        <v>1</v>
      </c>
      <c r="GT85" s="81" t="s">
        <v>597</v>
      </c>
      <c r="GV85" s="81" t="s">
        <v>289</v>
      </c>
      <c r="GW85" s="81">
        <v>1</v>
      </c>
      <c r="GX85" s="81" t="s">
        <v>609</v>
      </c>
      <c r="GZ85" s="81" t="s">
        <v>289</v>
      </c>
      <c r="HA85" s="81">
        <v>1</v>
      </c>
      <c r="HB85" s="81" t="s">
        <v>610</v>
      </c>
      <c r="HD85" s="81" t="s">
        <v>289</v>
      </c>
      <c r="HE85" s="81">
        <v>1</v>
      </c>
      <c r="HF85" s="81" t="s">
        <v>607</v>
      </c>
      <c r="HH85" s="81" t="s">
        <v>380</v>
      </c>
      <c r="HI85" s="81">
        <v>1</v>
      </c>
      <c r="HJ85" s="81" t="s">
        <v>436</v>
      </c>
      <c r="HU85" t="s">
        <v>309</v>
      </c>
      <c r="HV85">
        <v>1</v>
      </c>
      <c r="HW85" t="s">
        <v>435</v>
      </c>
      <c r="HY85" t="s">
        <v>289</v>
      </c>
      <c r="HZ85">
        <v>1</v>
      </c>
      <c r="IA85" t="s">
        <v>613</v>
      </c>
      <c r="IC85" t="s">
        <v>318</v>
      </c>
      <c r="ID85">
        <v>1</v>
      </c>
      <c r="IE85" t="s">
        <v>576</v>
      </c>
      <c r="IG85" t="s">
        <v>309</v>
      </c>
      <c r="IH85">
        <v>1</v>
      </c>
      <c r="II85" t="s">
        <v>518</v>
      </c>
      <c r="IK85" t="s">
        <v>318</v>
      </c>
      <c r="IL85">
        <v>1</v>
      </c>
      <c r="IM85" t="s">
        <v>432</v>
      </c>
      <c r="IT85" s="81" t="s">
        <v>318</v>
      </c>
      <c r="IU85" s="81">
        <v>1</v>
      </c>
      <c r="IV85" s="81" t="s">
        <v>606</v>
      </c>
      <c r="IX85" s="81" t="s">
        <v>318</v>
      </c>
      <c r="IY85" s="81">
        <v>1</v>
      </c>
      <c r="IZ85" s="81" t="s">
        <v>605</v>
      </c>
      <c r="JB85" s="81" t="s">
        <v>380</v>
      </c>
      <c r="JC85" s="81">
        <v>1</v>
      </c>
      <c r="JD85" s="81" t="s">
        <v>604</v>
      </c>
      <c r="JF85" s="81" t="s">
        <v>309</v>
      </c>
      <c r="JG85" s="81">
        <v>1</v>
      </c>
      <c r="JH85" s="81" t="s">
        <v>603</v>
      </c>
      <c r="JJ85" s="81" t="s">
        <v>289</v>
      </c>
      <c r="JK85" s="81">
        <v>1</v>
      </c>
      <c r="JL85" s="81" t="s">
        <v>602</v>
      </c>
      <c r="JR85" s="81" t="s">
        <v>318</v>
      </c>
      <c r="JS85" s="81">
        <v>1</v>
      </c>
      <c r="JT85" s="81" t="s">
        <v>601</v>
      </c>
      <c r="JV85" s="81" t="s">
        <v>318</v>
      </c>
      <c r="JW85" s="81">
        <v>1</v>
      </c>
      <c r="JX85" s="81" t="s">
        <v>600</v>
      </c>
      <c r="JZ85" s="81" t="s">
        <v>380</v>
      </c>
      <c r="KA85" s="81">
        <v>1</v>
      </c>
      <c r="KB85" s="81" t="s">
        <v>599</v>
      </c>
      <c r="KD85" s="81" t="s">
        <v>380</v>
      </c>
      <c r="KE85" s="81">
        <v>1</v>
      </c>
      <c r="KF85" s="81" t="s">
        <v>598</v>
      </c>
      <c r="KH85" s="81" t="s">
        <v>289</v>
      </c>
      <c r="KI85" s="81">
        <v>1</v>
      </c>
      <c r="KJ85" s="81" t="s">
        <v>608</v>
      </c>
    </row>
    <row r="86" spans="11:296">
      <c r="K86" t="s">
        <v>318</v>
      </c>
      <c r="L86">
        <v>1</v>
      </c>
      <c r="M86" t="s">
        <v>520</v>
      </c>
      <c r="P86" t="s">
        <v>318</v>
      </c>
      <c r="Q86">
        <v>1</v>
      </c>
      <c r="R86" t="s">
        <v>346</v>
      </c>
      <c r="U86" t="s">
        <v>318</v>
      </c>
      <c r="V86">
        <v>1</v>
      </c>
      <c r="W86" t="s">
        <v>357</v>
      </c>
      <c r="Z86" t="s">
        <v>318</v>
      </c>
      <c r="AA86">
        <v>1</v>
      </c>
      <c r="AB86" t="s">
        <v>461</v>
      </c>
      <c r="AE86" t="s">
        <v>318</v>
      </c>
      <c r="AF86">
        <v>1</v>
      </c>
      <c r="AG86" t="s">
        <v>529</v>
      </c>
      <c r="AN86" t="s">
        <v>221</v>
      </c>
      <c r="AO86">
        <v>1</v>
      </c>
      <c r="AP86" t="s">
        <v>408</v>
      </c>
      <c r="AS86" t="s">
        <v>318</v>
      </c>
      <c r="AT86">
        <v>1</v>
      </c>
      <c r="AU86" t="s">
        <v>611</v>
      </c>
      <c r="AX86" t="s">
        <v>318</v>
      </c>
      <c r="AY86">
        <v>1</v>
      </c>
      <c r="AZ86" t="s">
        <v>337</v>
      </c>
      <c r="BC86" t="s">
        <v>318</v>
      </c>
      <c r="BD86">
        <v>1</v>
      </c>
      <c r="BE86" t="s">
        <v>612</v>
      </c>
      <c r="BL86" t="s">
        <v>318</v>
      </c>
      <c r="BM86">
        <v>1</v>
      </c>
      <c r="BN86" t="s">
        <v>316</v>
      </c>
      <c r="BY86" t="s">
        <v>318</v>
      </c>
      <c r="BZ86">
        <v>1</v>
      </c>
      <c r="CA86" t="s">
        <v>441</v>
      </c>
      <c r="CC86" t="s">
        <v>318</v>
      </c>
      <c r="CD86">
        <v>1</v>
      </c>
      <c r="CE86" t="s">
        <v>471</v>
      </c>
      <c r="CH86" t="s">
        <v>318</v>
      </c>
      <c r="CI86">
        <v>1</v>
      </c>
      <c r="CJ86" t="s">
        <v>444</v>
      </c>
      <c r="CM86" t="s">
        <v>318</v>
      </c>
      <c r="CN86">
        <v>1</v>
      </c>
      <c r="CO86" t="s">
        <v>508</v>
      </c>
      <c r="DB86" t="s">
        <v>318</v>
      </c>
      <c r="DC86">
        <v>1</v>
      </c>
      <c r="DD86" t="s">
        <v>333</v>
      </c>
      <c r="DF86" t="s">
        <v>318</v>
      </c>
      <c r="DG86">
        <v>1</v>
      </c>
      <c r="DH86" t="s">
        <v>302</v>
      </c>
      <c r="DK86" t="s">
        <v>318</v>
      </c>
      <c r="DL86">
        <v>1</v>
      </c>
      <c r="DM86" t="s">
        <v>474</v>
      </c>
      <c r="DP86" t="s">
        <v>318</v>
      </c>
      <c r="DQ86">
        <v>1</v>
      </c>
      <c r="DR86" t="s">
        <v>296</v>
      </c>
      <c r="DU86" t="s">
        <v>318</v>
      </c>
      <c r="DV86">
        <v>1</v>
      </c>
      <c r="DW86" t="s">
        <v>294</v>
      </c>
      <c r="ED86" t="s">
        <v>318</v>
      </c>
      <c r="EE86">
        <v>1</v>
      </c>
      <c r="EF86" t="s">
        <v>290</v>
      </c>
      <c r="EH86" t="s">
        <v>318</v>
      </c>
      <c r="EI86">
        <v>1</v>
      </c>
      <c r="EJ86" t="s">
        <v>303</v>
      </c>
      <c r="EM86" t="s">
        <v>318</v>
      </c>
      <c r="EN86">
        <v>1</v>
      </c>
      <c r="EO86" t="s">
        <v>474</v>
      </c>
      <c r="EQ86" t="s">
        <v>318</v>
      </c>
      <c r="ER86">
        <v>1</v>
      </c>
      <c r="ES86" t="s">
        <v>319</v>
      </c>
      <c r="EV86" t="s">
        <v>318</v>
      </c>
      <c r="EW86">
        <v>1</v>
      </c>
      <c r="EX86" t="s">
        <v>292</v>
      </c>
      <c r="FK86" s="81" t="s">
        <v>317</v>
      </c>
      <c r="FL86" s="81">
        <v>1</v>
      </c>
      <c r="FM86" s="81" t="s">
        <v>449</v>
      </c>
      <c r="FP86" s="81" t="s">
        <v>555</v>
      </c>
      <c r="FQ86" s="81">
        <v>1</v>
      </c>
      <c r="FR86" s="81" t="s">
        <v>322</v>
      </c>
      <c r="FU86" s="81" t="s">
        <v>309</v>
      </c>
      <c r="FV86" s="81">
        <v>1</v>
      </c>
      <c r="FW86" s="81" t="s">
        <v>479</v>
      </c>
      <c r="FZ86" s="81" t="s">
        <v>595</v>
      </c>
      <c r="GA86" s="81">
        <v>1</v>
      </c>
      <c r="GB86" s="81" t="s">
        <v>478</v>
      </c>
      <c r="GE86" s="81" t="s">
        <v>380</v>
      </c>
      <c r="GF86" s="81">
        <v>1</v>
      </c>
      <c r="GG86" s="81" t="s">
        <v>586</v>
      </c>
      <c r="GR86" s="81" t="s">
        <v>380</v>
      </c>
      <c r="GS86" s="81">
        <v>1</v>
      </c>
      <c r="GT86" s="81" t="s">
        <v>597</v>
      </c>
      <c r="GV86" s="81" t="s">
        <v>289</v>
      </c>
      <c r="GW86" s="81">
        <v>1</v>
      </c>
      <c r="GX86" s="81" t="s">
        <v>609</v>
      </c>
      <c r="GZ86" s="81" t="s">
        <v>289</v>
      </c>
      <c r="HA86" s="81">
        <v>1</v>
      </c>
      <c r="HB86" s="81" t="s">
        <v>610</v>
      </c>
      <c r="HD86" s="81" t="s">
        <v>289</v>
      </c>
      <c r="HE86" s="81">
        <v>1</v>
      </c>
      <c r="HF86" s="81" t="s">
        <v>607</v>
      </c>
      <c r="HH86" s="81" t="s">
        <v>380</v>
      </c>
      <c r="HI86" s="81">
        <v>1</v>
      </c>
      <c r="HJ86" s="81" t="s">
        <v>436</v>
      </c>
      <c r="HU86" t="s">
        <v>309</v>
      </c>
      <c r="HV86">
        <v>1</v>
      </c>
      <c r="HW86" t="s">
        <v>435</v>
      </c>
      <c r="HY86" t="s">
        <v>289</v>
      </c>
      <c r="HZ86">
        <v>1</v>
      </c>
      <c r="IA86" t="s">
        <v>593</v>
      </c>
      <c r="IC86" t="s">
        <v>318</v>
      </c>
      <c r="ID86">
        <v>1</v>
      </c>
      <c r="IE86" t="s">
        <v>576</v>
      </c>
      <c r="IG86" t="s">
        <v>309</v>
      </c>
      <c r="IH86">
        <v>1</v>
      </c>
      <c r="II86" t="s">
        <v>518</v>
      </c>
      <c r="IK86" t="s">
        <v>318</v>
      </c>
      <c r="IL86">
        <v>1</v>
      </c>
      <c r="IM86" t="s">
        <v>432</v>
      </c>
      <c r="IT86" s="81" t="s">
        <v>318</v>
      </c>
      <c r="IU86" s="81">
        <v>1</v>
      </c>
      <c r="IV86" s="81" t="s">
        <v>606</v>
      </c>
      <c r="IX86" s="81" t="s">
        <v>318</v>
      </c>
      <c r="IY86" s="81">
        <v>1</v>
      </c>
      <c r="IZ86" s="81" t="s">
        <v>605</v>
      </c>
      <c r="JB86" s="81" t="s">
        <v>380</v>
      </c>
      <c r="JC86" s="81">
        <v>1</v>
      </c>
      <c r="JD86" s="81" t="s">
        <v>604</v>
      </c>
      <c r="JF86" s="81" t="s">
        <v>309</v>
      </c>
      <c r="JG86" s="81">
        <v>1</v>
      </c>
      <c r="JH86" s="81" t="s">
        <v>603</v>
      </c>
      <c r="JJ86" s="81" t="s">
        <v>289</v>
      </c>
      <c r="JK86" s="81">
        <v>1</v>
      </c>
      <c r="JL86" s="81" t="s">
        <v>602</v>
      </c>
      <c r="JR86" s="81" t="s">
        <v>318</v>
      </c>
      <c r="JS86" s="81">
        <v>1</v>
      </c>
      <c r="JT86" s="81" t="s">
        <v>601</v>
      </c>
      <c r="JV86" s="81" t="s">
        <v>318</v>
      </c>
      <c r="JW86" s="81">
        <v>1</v>
      </c>
      <c r="JX86" s="81" t="s">
        <v>600</v>
      </c>
      <c r="JZ86" s="81" t="s">
        <v>380</v>
      </c>
      <c r="KA86" s="81">
        <v>1</v>
      </c>
      <c r="KB86" s="81" t="s">
        <v>599</v>
      </c>
      <c r="KD86" s="81" t="s">
        <v>380</v>
      </c>
      <c r="KE86" s="81">
        <v>1</v>
      </c>
      <c r="KF86" s="81" t="s">
        <v>598</v>
      </c>
      <c r="KH86" s="81" t="s">
        <v>289</v>
      </c>
      <c r="KI86" s="81">
        <v>1</v>
      </c>
      <c r="KJ86" s="81" t="s">
        <v>608</v>
      </c>
    </row>
    <row r="87" spans="11:296">
      <c r="K87" t="s">
        <v>318</v>
      </c>
      <c r="L87">
        <v>1</v>
      </c>
      <c r="M87" t="s">
        <v>393</v>
      </c>
      <c r="P87" t="s">
        <v>318</v>
      </c>
      <c r="Q87">
        <v>1</v>
      </c>
      <c r="R87" t="s">
        <v>346</v>
      </c>
      <c r="U87" t="s">
        <v>318</v>
      </c>
      <c r="V87">
        <v>1</v>
      </c>
      <c r="W87" t="s">
        <v>357</v>
      </c>
      <c r="Z87" t="s">
        <v>318</v>
      </c>
      <c r="AA87">
        <v>1</v>
      </c>
      <c r="AB87" t="s">
        <v>461</v>
      </c>
      <c r="AE87" t="s">
        <v>318</v>
      </c>
      <c r="AF87">
        <v>1</v>
      </c>
      <c r="AG87" t="s">
        <v>529</v>
      </c>
      <c r="AN87" t="s">
        <v>221</v>
      </c>
      <c r="AO87">
        <v>1</v>
      </c>
      <c r="AP87" t="s">
        <v>408</v>
      </c>
      <c r="AS87" t="s">
        <v>318</v>
      </c>
      <c r="AT87">
        <v>1</v>
      </c>
      <c r="AU87" t="s">
        <v>611</v>
      </c>
      <c r="AX87" t="s">
        <v>318</v>
      </c>
      <c r="AY87">
        <v>1</v>
      </c>
      <c r="AZ87" t="s">
        <v>337</v>
      </c>
      <c r="BC87" t="s">
        <v>318</v>
      </c>
      <c r="BD87">
        <v>1</v>
      </c>
      <c r="BE87" t="s">
        <v>424</v>
      </c>
      <c r="BL87" t="s">
        <v>318</v>
      </c>
      <c r="BM87">
        <v>1</v>
      </c>
      <c r="BN87" t="s">
        <v>316</v>
      </c>
      <c r="BY87" t="s">
        <v>318</v>
      </c>
      <c r="BZ87">
        <v>1</v>
      </c>
      <c r="CA87" t="s">
        <v>441</v>
      </c>
      <c r="CC87" t="s">
        <v>318</v>
      </c>
      <c r="CD87">
        <v>1</v>
      </c>
      <c r="CE87" t="s">
        <v>471</v>
      </c>
      <c r="CH87" t="s">
        <v>318</v>
      </c>
      <c r="CI87">
        <v>1</v>
      </c>
      <c r="CJ87" t="s">
        <v>444</v>
      </c>
      <c r="CM87" t="s">
        <v>318</v>
      </c>
      <c r="CN87">
        <v>1</v>
      </c>
      <c r="CO87" t="s">
        <v>508</v>
      </c>
      <c r="DB87" t="s">
        <v>318</v>
      </c>
      <c r="DC87">
        <v>1</v>
      </c>
      <c r="DD87" t="s">
        <v>333</v>
      </c>
      <c r="DF87" t="s">
        <v>318</v>
      </c>
      <c r="DG87">
        <v>1</v>
      </c>
      <c r="DH87" t="s">
        <v>302</v>
      </c>
      <c r="DK87" t="s">
        <v>318</v>
      </c>
      <c r="DL87">
        <v>1</v>
      </c>
      <c r="DM87" t="s">
        <v>474</v>
      </c>
      <c r="DP87" t="s">
        <v>318</v>
      </c>
      <c r="DQ87">
        <v>1</v>
      </c>
      <c r="DR87" t="s">
        <v>296</v>
      </c>
      <c r="DU87" t="s">
        <v>318</v>
      </c>
      <c r="DV87">
        <v>1</v>
      </c>
      <c r="DW87" t="s">
        <v>294</v>
      </c>
      <c r="ED87" t="s">
        <v>318</v>
      </c>
      <c r="EE87">
        <v>1</v>
      </c>
      <c r="EF87" t="s">
        <v>290</v>
      </c>
      <c r="EH87" t="s">
        <v>318</v>
      </c>
      <c r="EI87">
        <v>1</v>
      </c>
      <c r="EJ87" t="s">
        <v>303</v>
      </c>
      <c r="EM87" t="s">
        <v>318</v>
      </c>
      <c r="EN87">
        <v>1</v>
      </c>
      <c r="EO87" t="s">
        <v>474</v>
      </c>
      <c r="EQ87" t="s">
        <v>318</v>
      </c>
      <c r="ER87">
        <v>1</v>
      </c>
      <c r="ES87" t="s">
        <v>319</v>
      </c>
      <c r="EV87" t="s">
        <v>318</v>
      </c>
      <c r="EW87">
        <v>1</v>
      </c>
      <c r="EX87" t="s">
        <v>292</v>
      </c>
      <c r="FK87" s="81" t="s">
        <v>317</v>
      </c>
      <c r="FL87" s="81">
        <v>1</v>
      </c>
      <c r="FM87" s="81" t="s">
        <v>449</v>
      </c>
      <c r="FP87" s="81" t="s">
        <v>555</v>
      </c>
      <c r="FQ87" s="81">
        <v>1</v>
      </c>
      <c r="FR87" s="81" t="s">
        <v>322</v>
      </c>
      <c r="FU87" s="81" t="s">
        <v>309</v>
      </c>
      <c r="FV87" s="81">
        <v>1</v>
      </c>
      <c r="FW87" s="81" t="s">
        <v>479</v>
      </c>
      <c r="FZ87" s="81" t="s">
        <v>595</v>
      </c>
      <c r="GA87" s="81">
        <v>1</v>
      </c>
      <c r="GB87" s="81" t="s">
        <v>478</v>
      </c>
      <c r="GE87" s="81" t="s">
        <v>380</v>
      </c>
      <c r="GF87" s="81">
        <v>1</v>
      </c>
      <c r="GG87" s="81" t="s">
        <v>553</v>
      </c>
      <c r="GR87" s="81" t="s">
        <v>380</v>
      </c>
      <c r="GS87" s="81">
        <v>1</v>
      </c>
      <c r="GT87" s="81" t="s">
        <v>597</v>
      </c>
      <c r="GV87" s="81" t="s">
        <v>289</v>
      </c>
      <c r="GW87" s="81">
        <v>1</v>
      </c>
      <c r="GX87" s="81" t="s">
        <v>609</v>
      </c>
      <c r="GZ87" s="81" t="s">
        <v>289</v>
      </c>
      <c r="HA87" s="81">
        <v>1</v>
      </c>
      <c r="HB87" s="81" t="s">
        <v>610</v>
      </c>
      <c r="HD87" s="81" t="s">
        <v>289</v>
      </c>
      <c r="HE87" s="81">
        <v>1</v>
      </c>
      <c r="HF87" s="81" t="s">
        <v>607</v>
      </c>
      <c r="HH87" s="81" t="s">
        <v>380</v>
      </c>
      <c r="HI87" s="81">
        <v>1</v>
      </c>
      <c r="HJ87" s="81" t="s">
        <v>436</v>
      </c>
      <c r="HU87" t="s">
        <v>309</v>
      </c>
      <c r="HV87">
        <v>1</v>
      </c>
      <c r="HW87" t="s">
        <v>435</v>
      </c>
      <c r="HY87" t="s">
        <v>289</v>
      </c>
      <c r="HZ87">
        <v>1</v>
      </c>
      <c r="IA87" t="s">
        <v>593</v>
      </c>
      <c r="IC87" t="s">
        <v>318</v>
      </c>
      <c r="ID87">
        <v>1</v>
      </c>
      <c r="IE87" t="s">
        <v>576</v>
      </c>
      <c r="IG87" t="s">
        <v>309</v>
      </c>
      <c r="IH87">
        <v>1</v>
      </c>
      <c r="II87" t="s">
        <v>518</v>
      </c>
      <c r="IK87" t="s">
        <v>317</v>
      </c>
      <c r="IL87">
        <v>1</v>
      </c>
      <c r="IM87" t="s">
        <v>554</v>
      </c>
      <c r="IT87" s="81" t="s">
        <v>318</v>
      </c>
      <c r="IU87" s="81">
        <v>1</v>
      </c>
      <c r="IV87" s="81" t="s">
        <v>606</v>
      </c>
      <c r="IX87" s="81" t="s">
        <v>318</v>
      </c>
      <c r="IY87" s="81">
        <v>1</v>
      </c>
      <c r="IZ87" s="81" t="s">
        <v>605</v>
      </c>
      <c r="JB87" s="81" t="s">
        <v>380</v>
      </c>
      <c r="JC87" s="81">
        <v>1</v>
      </c>
      <c r="JD87" s="81" t="s">
        <v>604</v>
      </c>
      <c r="JF87" s="81" t="s">
        <v>305</v>
      </c>
      <c r="JG87" s="81">
        <v>1</v>
      </c>
      <c r="JH87" s="81" t="s">
        <v>603</v>
      </c>
      <c r="JJ87" s="81" t="s">
        <v>289</v>
      </c>
      <c r="JK87" s="81">
        <v>1</v>
      </c>
      <c r="JL87" s="81" t="s">
        <v>602</v>
      </c>
      <c r="JR87" s="81" t="s">
        <v>318</v>
      </c>
      <c r="JS87" s="81">
        <v>1</v>
      </c>
      <c r="JT87" s="81" t="s">
        <v>601</v>
      </c>
      <c r="JV87" s="81" t="s">
        <v>318</v>
      </c>
      <c r="JW87" s="81">
        <v>1</v>
      </c>
      <c r="JX87" s="81" t="s">
        <v>600</v>
      </c>
      <c r="JZ87" s="81" t="s">
        <v>380</v>
      </c>
      <c r="KA87" s="81">
        <v>1</v>
      </c>
      <c r="KB87" s="81" t="s">
        <v>599</v>
      </c>
      <c r="KD87" s="81" t="s">
        <v>380</v>
      </c>
      <c r="KE87" s="81">
        <v>1</v>
      </c>
      <c r="KF87" s="81" t="s">
        <v>598</v>
      </c>
      <c r="KH87" s="81" t="s">
        <v>289</v>
      </c>
      <c r="KI87" s="81">
        <v>1</v>
      </c>
      <c r="KJ87" s="81" t="s">
        <v>608</v>
      </c>
    </row>
    <row r="88" spans="11:296">
      <c r="K88" t="s">
        <v>318</v>
      </c>
      <c r="L88">
        <v>1</v>
      </c>
      <c r="M88" t="s">
        <v>393</v>
      </c>
      <c r="P88" t="s">
        <v>318</v>
      </c>
      <c r="Q88">
        <v>1</v>
      </c>
      <c r="R88" t="s">
        <v>346</v>
      </c>
      <c r="U88" t="s">
        <v>318</v>
      </c>
      <c r="V88">
        <v>1</v>
      </c>
      <c r="W88" t="s">
        <v>357</v>
      </c>
      <c r="Z88" t="s">
        <v>318</v>
      </c>
      <c r="AA88">
        <v>1</v>
      </c>
      <c r="AB88" t="s">
        <v>461</v>
      </c>
      <c r="AE88" t="s">
        <v>318</v>
      </c>
      <c r="AF88">
        <v>1</v>
      </c>
      <c r="AG88" t="s">
        <v>385</v>
      </c>
      <c r="AN88" t="s">
        <v>221</v>
      </c>
      <c r="AO88">
        <v>1</v>
      </c>
      <c r="AP88" t="s">
        <v>408</v>
      </c>
      <c r="AS88" t="s">
        <v>318</v>
      </c>
      <c r="AT88">
        <v>1</v>
      </c>
      <c r="AU88" t="s">
        <v>611</v>
      </c>
      <c r="AX88" t="s">
        <v>318</v>
      </c>
      <c r="AY88">
        <v>1</v>
      </c>
      <c r="AZ88" t="s">
        <v>337</v>
      </c>
      <c r="BC88" t="s">
        <v>318</v>
      </c>
      <c r="BD88">
        <v>1</v>
      </c>
      <c r="BE88" t="s">
        <v>424</v>
      </c>
      <c r="BL88" t="s">
        <v>318</v>
      </c>
      <c r="BM88">
        <v>1</v>
      </c>
      <c r="BN88" t="s">
        <v>316</v>
      </c>
      <c r="BY88" t="s">
        <v>318</v>
      </c>
      <c r="BZ88">
        <v>1</v>
      </c>
      <c r="CA88" t="s">
        <v>441</v>
      </c>
      <c r="CC88" t="s">
        <v>318</v>
      </c>
      <c r="CD88">
        <v>1</v>
      </c>
      <c r="CE88" t="s">
        <v>471</v>
      </c>
      <c r="CH88" t="s">
        <v>318</v>
      </c>
      <c r="CI88">
        <v>1</v>
      </c>
      <c r="CJ88" t="s">
        <v>444</v>
      </c>
      <c r="CM88" t="s">
        <v>318</v>
      </c>
      <c r="CN88">
        <v>1</v>
      </c>
      <c r="CO88" t="s">
        <v>508</v>
      </c>
      <c r="DB88" t="s">
        <v>318</v>
      </c>
      <c r="DC88">
        <v>1</v>
      </c>
      <c r="DD88" t="s">
        <v>333</v>
      </c>
      <c r="DF88" t="s">
        <v>318</v>
      </c>
      <c r="DG88">
        <v>1</v>
      </c>
      <c r="DH88" t="s">
        <v>302</v>
      </c>
      <c r="DK88" t="s">
        <v>318</v>
      </c>
      <c r="DL88">
        <v>1</v>
      </c>
      <c r="DM88" t="s">
        <v>474</v>
      </c>
      <c r="DP88" t="s">
        <v>318</v>
      </c>
      <c r="DQ88">
        <v>1</v>
      </c>
      <c r="DR88" t="s">
        <v>296</v>
      </c>
      <c r="DU88" t="s">
        <v>318</v>
      </c>
      <c r="DV88">
        <v>1</v>
      </c>
      <c r="DW88" t="s">
        <v>294</v>
      </c>
      <c r="ED88" t="s">
        <v>318</v>
      </c>
      <c r="EE88">
        <v>1</v>
      </c>
      <c r="EF88" t="s">
        <v>290</v>
      </c>
      <c r="EH88" t="s">
        <v>318</v>
      </c>
      <c r="EI88">
        <v>1</v>
      </c>
      <c r="EJ88" t="s">
        <v>303</v>
      </c>
      <c r="EM88" t="s">
        <v>318</v>
      </c>
      <c r="EN88">
        <v>1</v>
      </c>
      <c r="EO88" t="s">
        <v>474</v>
      </c>
      <c r="EQ88" t="s">
        <v>318</v>
      </c>
      <c r="ER88">
        <v>1</v>
      </c>
      <c r="ES88" t="s">
        <v>319</v>
      </c>
      <c r="EV88" t="s">
        <v>318</v>
      </c>
      <c r="EW88">
        <v>1</v>
      </c>
      <c r="EX88" t="s">
        <v>292</v>
      </c>
      <c r="FK88" s="81" t="s">
        <v>317</v>
      </c>
      <c r="FL88" s="81">
        <v>1</v>
      </c>
      <c r="FM88" s="81" t="s">
        <v>449</v>
      </c>
      <c r="FP88" s="81" t="s">
        <v>555</v>
      </c>
      <c r="FQ88" s="81">
        <v>1</v>
      </c>
      <c r="FR88" s="81" t="s">
        <v>322</v>
      </c>
      <c r="FU88" s="81" t="s">
        <v>309</v>
      </c>
      <c r="FV88" s="81">
        <v>1</v>
      </c>
      <c r="FW88" s="81" t="s">
        <v>479</v>
      </c>
      <c r="FZ88" s="81" t="s">
        <v>595</v>
      </c>
      <c r="GA88" s="81">
        <v>1</v>
      </c>
      <c r="GB88" s="81" t="s">
        <v>453</v>
      </c>
      <c r="GE88" s="81" t="s">
        <v>380</v>
      </c>
      <c r="GF88" s="81">
        <v>1</v>
      </c>
      <c r="GG88" s="81" t="s">
        <v>537</v>
      </c>
      <c r="GR88" s="81" t="s">
        <v>380</v>
      </c>
      <c r="GS88" s="81">
        <v>1</v>
      </c>
      <c r="GT88" s="81" t="s">
        <v>597</v>
      </c>
      <c r="GV88" s="81" t="s">
        <v>289</v>
      </c>
      <c r="GW88" s="81">
        <v>1</v>
      </c>
      <c r="GX88" s="81" t="s">
        <v>609</v>
      </c>
      <c r="GZ88" s="81" t="s">
        <v>289</v>
      </c>
      <c r="HA88" s="81">
        <v>1</v>
      </c>
      <c r="HB88" s="81" t="s">
        <v>610</v>
      </c>
      <c r="HD88" s="81" t="s">
        <v>289</v>
      </c>
      <c r="HE88" s="81">
        <v>1</v>
      </c>
      <c r="HF88" s="81" t="s">
        <v>607</v>
      </c>
      <c r="HH88" s="81" t="s">
        <v>380</v>
      </c>
      <c r="HI88" s="81">
        <v>1</v>
      </c>
      <c r="HJ88" s="81" t="s">
        <v>436</v>
      </c>
      <c r="HU88" t="s">
        <v>309</v>
      </c>
      <c r="HV88">
        <v>1</v>
      </c>
      <c r="HW88" t="s">
        <v>435</v>
      </c>
      <c r="HY88" t="s">
        <v>289</v>
      </c>
      <c r="HZ88">
        <v>1</v>
      </c>
      <c r="IA88" t="s">
        <v>593</v>
      </c>
      <c r="IC88" t="s">
        <v>318</v>
      </c>
      <c r="ID88">
        <v>1</v>
      </c>
      <c r="IE88" t="s">
        <v>576</v>
      </c>
      <c r="IG88" t="s">
        <v>309</v>
      </c>
      <c r="IH88">
        <v>1</v>
      </c>
      <c r="II88" t="s">
        <v>518</v>
      </c>
      <c r="IK88" t="s">
        <v>317</v>
      </c>
      <c r="IL88">
        <v>1</v>
      </c>
      <c r="IM88" t="s">
        <v>554</v>
      </c>
      <c r="IT88" s="81" t="s">
        <v>318</v>
      </c>
      <c r="IU88" s="81">
        <v>1</v>
      </c>
      <c r="IV88" s="81" t="s">
        <v>606</v>
      </c>
      <c r="IX88" s="81" t="s">
        <v>318</v>
      </c>
      <c r="IY88" s="81">
        <v>1</v>
      </c>
      <c r="IZ88" s="81" t="s">
        <v>605</v>
      </c>
      <c r="JB88" s="81" t="s">
        <v>380</v>
      </c>
      <c r="JC88" s="81">
        <v>1</v>
      </c>
      <c r="JD88" s="81" t="s">
        <v>604</v>
      </c>
      <c r="JF88" s="81" t="s">
        <v>305</v>
      </c>
      <c r="JG88" s="81">
        <v>1</v>
      </c>
      <c r="JH88" s="81" t="s">
        <v>603</v>
      </c>
      <c r="JJ88" s="81" t="s">
        <v>289</v>
      </c>
      <c r="JK88" s="81">
        <v>1</v>
      </c>
      <c r="JL88" s="81" t="s">
        <v>602</v>
      </c>
      <c r="JR88" s="81" t="s">
        <v>318</v>
      </c>
      <c r="JS88" s="81">
        <v>1</v>
      </c>
      <c r="JT88" s="81" t="s">
        <v>601</v>
      </c>
      <c r="JV88" s="81" t="s">
        <v>318</v>
      </c>
      <c r="JW88" s="81">
        <v>1</v>
      </c>
      <c r="JX88" s="81" t="s">
        <v>600</v>
      </c>
      <c r="JZ88" s="81" t="s">
        <v>380</v>
      </c>
      <c r="KA88" s="81">
        <v>1</v>
      </c>
      <c r="KB88" s="81" t="s">
        <v>599</v>
      </c>
      <c r="KD88" s="81" t="s">
        <v>380</v>
      </c>
      <c r="KE88" s="81">
        <v>1</v>
      </c>
      <c r="KF88" s="81" t="s">
        <v>598</v>
      </c>
      <c r="KH88" s="81" t="s">
        <v>289</v>
      </c>
      <c r="KI88" s="81">
        <v>1</v>
      </c>
      <c r="KJ88" s="81" t="s">
        <v>608</v>
      </c>
    </row>
    <row r="89" spans="11:296">
      <c r="K89" t="s">
        <v>318</v>
      </c>
      <c r="L89">
        <v>1</v>
      </c>
      <c r="M89" t="s">
        <v>393</v>
      </c>
      <c r="P89" t="s">
        <v>318</v>
      </c>
      <c r="Q89">
        <v>1</v>
      </c>
      <c r="R89" t="s">
        <v>346</v>
      </c>
      <c r="U89" t="s">
        <v>318</v>
      </c>
      <c r="V89">
        <v>1</v>
      </c>
      <c r="W89" t="s">
        <v>357</v>
      </c>
      <c r="Z89" t="s">
        <v>318</v>
      </c>
      <c r="AA89">
        <v>1</v>
      </c>
      <c r="AB89" t="s">
        <v>461</v>
      </c>
      <c r="AE89" t="s">
        <v>318</v>
      </c>
      <c r="AF89">
        <v>1</v>
      </c>
      <c r="AG89" t="s">
        <v>385</v>
      </c>
      <c r="AN89" t="s">
        <v>221</v>
      </c>
      <c r="AO89">
        <v>1</v>
      </c>
      <c r="AP89" t="s">
        <v>408</v>
      </c>
      <c r="AS89" t="s">
        <v>318</v>
      </c>
      <c r="AT89">
        <v>1</v>
      </c>
      <c r="AU89" t="s">
        <v>411</v>
      </c>
      <c r="AX89" t="s">
        <v>318</v>
      </c>
      <c r="AY89">
        <v>1</v>
      </c>
      <c r="AZ89" t="s">
        <v>337</v>
      </c>
      <c r="BC89" t="s">
        <v>318</v>
      </c>
      <c r="BD89">
        <v>1</v>
      </c>
      <c r="BE89" t="s">
        <v>424</v>
      </c>
      <c r="BL89" t="s">
        <v>318</v>
      </c>
      <c r="BM89">
        <v>1</v>
      </c>
      <c r="BN89" t="s">
        <v>316</v>
      </c>
      <c r="BY89" t="s">
        <v>318</v>
      </c>
      <c r="BZ89">
        <v>1</v>
      </c>
      <c r="CA89" t="s">
        <v>441</v>
      </c>
      <c r="CC89" t="s">
        <v>318</v>
      </c>
      <c r="CD89">
        <v>1</v>
      </c>
      <c r="CE89" t="s">
        <v>471</v>
      </c>
      <c r="CH89" t="s">
        <v>318</v>
      </c>
      <c r="CI89">
        <v>1</v>
      </c>
      <c r="CJ89" t="s">
        <v>444</v>
      </c>
      <c r="CM89" t="s">
        <v>318</v>
      </c>
      <c r="CN89">
        <v>1</v>
      </c>
      <c r="CO89" t="s">
        <v>508</v>
      </c>
      <c r="DB89" t="s">
        <v>318</v>
      </c>
      <c r="DC89">
        <v>1</v>
      </c>
      <c r="DD89" t="s">
        <v>333</v>
      </c>
      <c r="DF89" t="s">
        <v>318</v>
      </c>
      <c r="DG89">
        <v>1</v>
      </c>
      <c r="DH89" t="s">
        <v>302</v>
      </c>
      <c r="DK89" t="s">
        <v>318</v>
      </c>
      <c r="DL89">
        <v>1</v>
      </c>
      <c r="DM89" t="s">
        <v>474</v>
      </c>
      <c r="DP89" t="s">
        <v>318</v>
      </c>
      <c r="DQ89">
        <v>1</v>
      </c>
      <c r="DR89" t="s">
        <v>296</v>
      </c>
      <c r="DU89" t="s">
        <v>318</v>
      </c>
      <c r="DV89">
        <v>1</v>
      </c>
      <c r="DW89" t="s">
        <v>294</v>
      </c>
      <c r="ED89" t="s">
        <v>318</v>
      </c>
      <c r="EE89">
        <v>1</v>
      </c>
      <c r="EF89" t="s">
        <v>290</v>
      </c>
      <c r="EH89" t="s">
        <v>318</v>
      </c>
      <c r="EI89">
        <v>1</v>
      </c>
      <c r="EJ89" t="s">
        <v>303</v>
      </c>
      <c r="EM89" t="s">
        <v>318</v>
      </c>
      <c r="EN89">
        <v>1</v>
      </c>
      <c r="EO89" t="s">
        <v>474</v>
      </c>
      <c r="EQ89" t="s">
        <v>318</v>
      </c>
      <c r="ER89">
        <v>1</v>
      </c>
      <c r="ES89" t="s">
        <v>319</v>
      </c>
      <c r="EV89" t="s">
        <v>318</v>
      </c>
      <c r="EW89">
        <v>1</v>
      </c>
      <c r="EX89" t="s">
        <v>292</v>
      </c>
      <c r="FK89" s="81" t="s">
        <v>317</v>
      </c>
      <c r="FL89" s="81">
        <v>1</v>
      </c>
      <c r="FM89" s="81" t="s">
        <v>440</v>
      </c>
      <c r="FP89" s="81" t="s">
        <v>555</v>
      </c>
      <c r="FQ89" s="81">
        <v>1</v>
      </c>
      <c r="FR89" s="81" t="s">
        <v>322</v>
      </c>
      <c r="FU89" s="81" t="s">
        <v>309</v>
      </c>
      <c r="FV89" s="81">
        <v>1</v>
      </c>
      <c r="FW89" s="81" t="s">
        <v>479</v>
      </c>
      <c r="FZ89" s="81" t="s">
        <v>595</v>
      </c>
      <c r="GA89" s="81">
        <v>1</v>
      </c>
      <c r="GB89" s="81" t="s">
        <v>439</v>
      </c>
      <c r="GE89" s="81" t="s">
        <v>380</v>
      </c>
      <c r="GF89" s="81">
        <v>1</v>
      </c>
      <c r="GG89" s="81" t="s">
        <v>537</v>
      </c>
      <c r="GR89" s="81" t="s">
        <v>380</v>
      </c>
      <c r="GS89" s="81">
        <v>1</v>
      </c>
      <c r="GT89" s="81" t="s">
        <v>597</v>
      </c>
      <c r="GV89" s="81" t="s">
        <v>289</v>
      </c>
      <c r="GW89" s="81">
        <v>1</v>
      </c>
      <c r="GX89" s="81" t="s">
        <v>609</v>
      </c>
      <c r="GZ89" s="81" t="s">
        <v>289</v>
      </c>
      <c r="HA89" s="81">
        <v>1</v>
      </c>
      <c r="HB89" s="81" t="s">
        <v>592</v>
      </c>
      <c r="HD89" s="81" t="s">
        <v>289</v>
      </c>
      <c r="HE89" s="81">
        <v>1</v>
      </c>
      <c r="HF89" s="81" t="s">
        <v>607</v>
      </c>
      <c r="HH89" s="81" t="s">
        <v>309</v>
      </c>
      <c r="HI89" s="81">
        <v>1</v>
      </c>
      <c r="HJ89" s="81" t="s">
        <v>468</v>
      </c>
      <c r="HU89" t="s">
        <v>309</v>
      </c>
      <c r="HV89">
        <v>1</v>
      </c>
      <c r="HW89" t="s">
        <v>435</v>
      </c>
      <c r="HY89" t="s">
        <v>289</v>
      </c>
      <c r="HZ89">
        <v>1</v>
      </c>
      <c r="IA89" t="s">
        <v>593</v>
      </c>
      <c r="IC89" t="s">
        <v>318</v>
      </c>
      <c r="ID89">
        <v>1</v>
      </c>
      <c r="IE89" t="s">
        <v>576</v>
      </c>
      <c r="IG89" t="s">
        <v>309</v>
      </c>
      <c r="IH89">
        <v>1</v>
      </c>
      <c r="II89" t="s">
        <v>518</v>
      </c>
      <c r="IK89" t="s">
        <v>317</v>
      </c>
      <c r="IL89">
        <v>1</v>
      </c>
      <c r="IM89" t="s">
        <v>530</v>
      </c>
      <c r="IT89" s="81" t="s">
        <v>318</v>
      </c>
      <c r="IU89" s="81">
        <v>1</v>
      </c>
      <c r="IV89" s="81" t="s">
        <v>606</v>
      </c>
      <c r="IX89" s="81" t="s">
        <v>318</v>
      </c>
      <c r="IY89" s="81">
        <v>1</v>
      </c>
      <c r="IZ89" s="81" t="s">
        <v>605</v>
      </c>
      <c r="JB89" s="81" t="s">
        <v>380</v>
      </c>
      <c r="JC89" s="81">
        <v>1</v>
      </c>
      <c r="JD89" s="81" t="s">
        <v>604</v>
      </c>
      <c r="JF89" s="81" t="s">
        <v>305</v>
      </c>
      <c r="JG89" s="81">
        <v>1</v>
      </c>
      <c r="JH89" s="81" t="s">
        <v>603</v>
      </c>
      <c r="JJ89" s="81" t="s">
        <v>289</v>
      </c>
      <c r="JK89" s="81">
        <v>1</v>
      </c>
      <c r="JL89" s="81" t="s">
        <v>602</v>
      </c>
      <c r="JR89" s="81" t="s">
        <v>318</v>
      </c>
      <c r="JS89" s="81">
        <v>1</v>
      </c>
      <c r="JT89" s="81" t="s">
        <v>601</v>
      </c>
      <c r="JV89" s="81" t="s">
        <v>318</v>
      </c>
      <c r="JW89" s="81">
        <v>1</v>
      </c>
      <c r="JX89" s="81" t="s">
        <v>600</v>
      </c>
      <c r="JZ89" s="81" t="s">
        <v>380</v>
      </c>
      <c r="KA89" s="81">
        <v>1</v>
      </c>
      <c r="KB89" s="81" t="s">
        <v>599</v>
      </c>
      <c r="KD89" s="81" t="s">
        <v>380</v>
      </c>
      <c r="KE89" s="81">
        <v>1</v>
      </c>
      <c r="KF89" s="81" t="s">
        <v>598</v>
      </c>
      <c r="KH89" s="81" t="s">
        <v>289</v>
      </c>
      <c r="KI89" s="81">
        <v>1</v>
      </c>
      <c r="KJ89" s="81" t="s">
        <v>608</v>
      </c>
    </row>
    <row r="90" spans="11:296">
      <c r="K90" t="s">
        <v>318</v>
      </c>
      <c r="L90">
        <v>1</v>
      </c>
      <c r="M90" t="s">
        <v>393</v>
      </c>
      <c r="P90" t="s">
        <v>318</v>
      </c>
      <c r="Q90">
        <v>1</v>
      </c>
      <c r="R90" t="s">
        <v>346</v>
      </c>
      <c r="U90" t="s">
        <v>318</v>
      </c>
      <c r="V90">
        <v>1</v>
      </c>
      <c r="W90" t="s">
        <v>357</v>
      </c>
      <c r="Z90" t="s">
        <v>318</v>
      </c>
      <c r="AA90">
        <v>1</v>
      </c>
      <c r="AB90" t="s">
        <v>461</v>
      </c>
      <c r="AE90" t="s">
        <v>318</v>
      </c>
      <c r="AF90">
        <v>1</v>
      </c>
      <c r="AG90" t="s">
        <v>385</v>
      </c>
      <c r="AN90" t="s">
        <v>221</v>
      </c>
      <c r="AO90">
        <v>1</v>
      </c>
      <c r="AP90" t="s">
        <v>408</v>
      </c>
      <c r="AS90" t="s">
        <v>318</v>
      </c>
      <c r="AT90">
        <v>1</v>
      </c>
      <c r="AU90" t="s">
        <v>411</v>
      </c>
      <c r="AX90" t="s">
        <v>318</v>
      </c>
      <c r="AY90">
        <v>1</v>
      </c>
      <c r="AZ90" t="s">
        <v>337</v>
      </c>
      <c r="BC90" t="s">
        <v>318</v>
      </c>
      <c r="BD90">
        <v>1</v>
      </c>
      <c r="BE90" t="s">
        <v>424</v>
      </c>
      <c r="BL90" t="s">
        <v>318</v>
      </c>
      <c r="BM90">
        <v>1</v>
      </c>
      <c r="BN90" t="s">
        <v>316</v>
      </c>
      <c r="BY90" t="s">
        <v>318</v>
      </c>
      <c r="BZ90">
        <v>1</v>
      </c>
      <c r="CA90" t="s">
        <v>441</v>
      </c>
      <c r="CC90" t="s">
        <v>318</v>
      </c>
      <c r="CD90">
        <v>1</v>
      </c>
      <c r="CE90" t="s">
        <v>351</v>
      </c>
      <c r="CH90" t="s">
        <v>318</v>
      </c>
      <c r="CI90">
        <v>1</v>
      </c>
      <c r="CJ90" t="s">
        <v>444</v>
      </c>
      <c r="CM90" t="s">
        <v>318</v>
      </c>
      <c r="CN90">
        <v>1</v>
      </c>
      <c r="CO90" t="s">
        <v>508</v>
      </c>
      <c r="DB90" t="s">
        <v>318</v>
      </c>
      <c r="DC90">
        <v>1</v>
      </c>
      <c r="DD90" t="s">
        <v>333</v>
      </c>
      <c r="DF90" t="s">
        <v>318</v>
      </c>
      <c r="DG90">
        <v>1</v>
      </c>
      <c r="DH90" t="s">
        <v>316</v>
      </c>
      <c r="DK90" t="s">
        <v>318</v>
      </c>
      <c r="DL90">
        <v>1</v>
      </c>
      <c r="DM90" t="s">
        <v>474</v>
      </c>
      <c r="DP90" t="s">
        <v>318</v>
      </c>
      <c r="DQ90">
        <v>1</v>
      </c>
      <c r="DR90" t="s">
        <v>296</v>
      </c>
      <c r="DU90" t="s">
        <v>318</v>
      </c>
      <c r="DV90">
        <v>1</v>
      </c>
      <c r="DW90" t="s">
        <v>293</v>
      </c>
      <c r="ED90" t="s">
        <v>318</v>
      </c>
      <c r="EE90">
        <v>1</v>
      </c>
      <c r="EF90" t="s">
        <v>290</v>
      </c>
      <c r="EH90" t="s">
        <v>318</v>
      </c>
      <c r="EI90">
        <v>1</v>
      </c>
      <c r="EJ90" t="s">
        <v>303</v>
      </c>
      <c r="EM90" t="s">
        <v>318</v>
      </c>
      <c r="EN90">
        <v>1</v>
      </c>
      <c r="EO90" t="s">
        <v>474</v>
      </c>
      <c r="EQ90" t="s">
        <v>318</v>
      </c>
      <c r="ER90">
        <v>1</v>
      </c>
      <c r="ES90" t="s">
        <v>319</v>
      </c>
      <c r="EV90" t="s">
        <v>318</v>
      </c>
      <c r="EW90">
        <v>1</v>
      </c>
      <c r="EX90" t="s">
        <v>292</v>
      </c>
      <c r="FK90" s="81" t="s">
        <v>317</v>
      </c>
      <c r="FL90" s="81">
        <v>1</v>
      </c>
      <c r="FM90" s="81" t="s">
        <v>440</v>
      </c>
      <c r="FP90" s="81" t="s">
        <v>555</v>
      </c>
      <c r="FQ90" s="81">
        <v>1</v>
      </c>
      <c r="FR90" s="81" t="s">
        <v>322</v>
      </c>
      <c r="FU90" s="81" t="s">
        <v>309</v>
      </c>
      <c r="FV90" s="81">
        <v>1</v>
      </c>
      <c r="FW90" s="81" t="s">
        <v>479</v>
      </c>
      <c r="FZ90" s="81" t="s">
        <v>595</v>
      </c>
      <c r="GA90" s="81">
        <v>1</v>
      </c>
      <c r="GB90" s="81" t="s">
        <v>362</v>
      </c>
      <c r="GE90" s="81" t="s">
        <v>380</v>
      </c>
      <c r="GF90" s="81">
        <v>1</v>
      </c>
      <c r="GG90" s="81" t="s">
        <v>516</v>
      </c>
      <c r="GR90" s="81" t="s">
        <v>380</v>
      </c>
      <c r="GS90" s="81">
        <v>1</v>
      </c>
      <c r="GT90" s="81" t="s">
        <v>597</v>
      </c>
      <c r="GV90" s="81" t="s">
        <v>289</v>
      </c>
      <c r="GW90" s="81">
        <v>1</v>
      </c>
      <c r="GX90" s="81" t="s">
        <v>609</v>
      </c>
      <c r="GZ90" s="81" t="s">
        <v>289</v>
      </c>
      <c r="HA90" s="81">
        <v>1</v>
      </c>
      <c r="HB90" s="81" t="s">
        <v>592</v>
      </c>
      <c r="HD90" s="81" t="s">
        <v>289</v>
      </c>
      <c r="HE90" s="81">
        <v>1</v>
      </c>
      <c r="HF90" s="81" t="s">
        <v>607</v>
      </c>
      <c r="HH90" s="81" t="s">
        <v>309</v>
      </c>
      <c r="HI90" s="81">
        <v>1</v>
      </c>
      <c r="HJ90" s="81" t="s">
        <v>468</v>
      </c>
      <c r="HU90" t="s">
        <v>309</v>
      </c>
      <c r="HV90">
        <v>1</v>
      </c>
      <c r="HW90" t="s">
        <v>435</v>
      </c>
      <c r="HY90" t="s">
        <v>289</v>
      </c>
      <c r="HZ90">
        <v>1</v>
      </c>
      <c r="IA90" t="s">
        <v>593</v>
      </c>
      <c r="IC90" t="s">
        <v>318</v>
      </c>
      <c r="ID90">
        <v>1</v>
      </c>
      <c r="IE90" t="s">
        <v>576</v>
      </c>
      <c r="IG90" t="s">
        <v>309</v>
      </c>
      <c r="IH90">
        <v>1</v>
      </c>
      <c r="II90" t="s">
        <v>518</v>
      </c>
      <c r="IK90" t="s">
        <v>317</v>
      </c>
      <c r="IL90">
        <v>1</v>
      </c>
      <c r="IM90" t="s">
        <v>530</v>
      </c>
      <c r="IT90" s="81" t="s">
        <v>318</v>
      </c>
      <c r="IU90" s="81">
        <v>1</v>
      </c>
      <c r="IV90" s="81" t="s">
        <v>606</v>
      </c>
      <c r="IX90" s="81" t="s">
        <v>318</v>
      </c>
      <c r="IY90" s="81">
        <v>1</v>
      </c>
      <c r="IZ90" s="81" t="s">
        <v>605</v>
      </c>
      <c r="JB90" s="81" t="s">
        <v>380</v>
      </c>
      <c r="JC90" s="81">
        <v>1</v>
      </c>
      <c r="JD90" s="81" t="s">
        <v>604</v>
      </c>
      <c r="JF90" s="81" t="s">
        <v>305</v>
      </c>
      <c r="JG90" s="81">
        <v>1</v>
      </c>
      <c r="JH90" s="81" t="s">
        <v>603</v>
      </c>
      <c r="JJ90" s="81" t="s">
        <v>289</v>
      </c>
      <c r="JK90" s="81">
        <v>1</v>
      </c>
      <c r="JL90" s="81" t="s">
        <v>602</v>
      </c>
      <c r="JR90" s="81" t="s">
        <v>318</v>
      </c>
      <c r="JS90" s="81">
        <v>1</v>
      </c>
      <c r="JT90" s="81" t="s">
        <v>601</v>
      </c>
      <c r="JV90" s="81" t="s">
        <v>318</v>
      </c>
      <c r="JW90" s="81">
        <v>1</v>
      </c>
      <c r="JX90" s="81" t="s">
        <v>600</v>
      </c>
      <c r="JZ90" s="81" t="s">
        <v>380</v>
      </c>
      <c r="KA90" s="81">
        <v>1</v>
      </c>
      <c r="KB90" s="81" t="s">
        <v>599</v>
      </c>
      <c r="KD90" s="81" t="s">
        <v>380</v>
      </c>
      <c r="KE90" s="81">
        <v>1</v>
      </c>
      <c r="KF90" s="81" t="s">
        <v>598</v>
      </c>
      <c r="KH90" s="81" t="s">
        <v>289</v>
      </c>
      <c r="KI90" s="81">
        <v>1</v>
      </c>
      <c r="KJ90" s="81" t="s">
        <v>608</v>
      </c>
    </row>
    <row r="91" spans="11:296">
      <c r="K91" t="s">
        <v>318</v>
      </c>
      <c r="L91">
        <v>1</v>
      </c>
      <c r="M91" t="s">
        <v>393</v>
      </c>
      <c r="P91" t="s">
        <v>318</v>
      </c>
      <c r="Q91">
        <v>1</v>
      </c>
      <c r="R91" t="s">
        <v>346</v>
      </c>
      <c r="U91" t="s">
        <v>318</v>
      </c>
      <c r="V91">
        <v>1</v>
      </c>
      <c r="W91" t="s">
        <v>357</v>
      </c>
      <c r="Z91" t="s">
        <v>318</v>
      </c>
      <c r="AA91">
        <v>1</v>
      </c>
      <c r="AB91" t="s">
        <v>461</v>
      </c>
      <c r="AE91" t="s">
        <v>318</v>
      </c>
      <c r="AF91">
        <v>1</v>
      </c>
      <c r="AG91" t="s">
        <v>385</v>
      </c>
      <c r="AN91" t="s">
        <v>221</v>
      </c>
      <c r="AO91">
        <v>1</v>
      </c>
      <c r="AP91" t="s">
        <v>408</v>
      </c>
      <c r="AS91" t="s">
        <v>318</v>
      </c>
      <c r="AT91">
        <v>1</v>
      </c>
      <c r="AU91" t="s">
        <v>411</v>
      </c>
      <c r="AX91" t="s">
        <v>318</v>
      </c>
      <c r="AY91">
        <v>1</v>
      </c>
      <c r="AZ91" t="s">
        <v>337</v>
      </c>
      <c r="BC91" t="s">
        <v>318</v>
      </c>
      <c r="BD91">
        <v>1</v>
      </c>
      <c r="BE91" t="s">
        <v>424</v>
      </c>
      <c r="BL91" t="s">
        <v>318</v>
      </c>
      <c r="BM91">
        <v>1</v>
      </c>
      <c r="BN91" t="s">
        <v>316</v>
      </c>
      <c r="BY91" t="s">
        <v>318</v>
      </c>
      <c r="BZ91">
        <v>1</v>
      </c>
      <c r="CA91" t="s">
        <v>441</v>
      </c>
      <c r="CC91" t="s">
        <v>318</v>
      </c>
      <c r="CD91">
        <v>1</v>
      </c>
      <c r="CE91" t="s">
        <v>351</v>
      </c>
      <c r="CH91" t="s">
        <v>318</v>
      </c>
      <c r="CI91">
        <v>1</v>
      </c>
      <c r="CJ91" t="s">
        <v>444</v>
      </c>
      <c r="CM91" t="s">
        <v>318</v>
      </c>
      <c r="CN91">
        <v>1</v>
      </c>
      <c r="CO91" t="s">
        <v>508</v>
      </c>
      <c r="DB91" t="s">
        <v>318</v>
      </c>
      <c r="DC91">
        <v>1</v>
      </c>
      <c r="DD91" t="s">
        <v>333</v>
      </c>
      <c r="DF91" t="s">
        <v>318</v>
      </c>
      <c r="DG91">
        <v>1</v>
      </c>
      <c r="DH91" t="s">
        <v>316</v>
      </c>
      <c r="DK91" t="s">
        <v>318</v>
      </c>
      <c r="DL91">
        <v>1</v>
      </c>
      <c r="DM91" t="s">
        <v>474</v>
      </c>
      <c r="DP91" t="s">
        <v>318</v>
      </c>
      <c r="DQ91">
        <v>1</v>
      </c>
      <c r="DR91" t="s">
        <v>296</v>
      </c>
      <c r="DU91" t="s">
        <v>318</v>
      </c>
      <c r="DV91">
        <v>1</v>
      </c>
      <c r="DW91" t="s">
        <v>293</v>
      </c>
      <c r="ED91" t="s">
        <v>318</v>
      </c>
      <c r="EE91">
        <v>1</v>
      </c>
      <c r="EF91" t="s">
        <v>290</v>
      </c>
      <c r="EH91" t="s">
        <v>318</v>
      </c>
      <c r="EI91">
        <v>1</v>
      </c>
      <c r="EJ91" t="s">
        <v>303</v>
      </c>
      <c r="EM91" t="s">
        <v>318</v>
      </c>
      <c r="EN91">
        <v>1</v>
      </c>
      <c r="EO91" t="s">
        <v>474</v>
      </c>
      <c r="EQ91" t="s">
        <v>318</v>
      </c>
      <c r="ER91">
        <v>1</v>
      </c>
      <c r="ES91" t="s">
        <v>319</v>
      </c>
      <c r="EV91" t="s">
        <v>318</v>
      </c>
      <c r="EW91">
        <v>1</v>
      </c>
      <c r="EX91" t="s">
        <v>292</v>
      </c>
      <c r="FK91" s="81" t="s">
        <v>317</v>
      </c>
      <c r="FL91" s="81">
        <v>1</v>
      </c>
      <c r="FM91" s="81" t="s">
        <v>422</v>
      </c>
      <c r="FP91" s="81" t="s">
        <v>309</v>
      </c>
      <c r="FQ91" s="81">
        <v>1</v>
      </c>
      <c r="FR91" s="81" t="s">
        <v>466</v>
      </c>
      <c r="FU91" s="81" t="s">
        <v>309</v>
      </c>
      <c r="FV91" s="81">
        <v>1</v>
      </c>
      <c r="FW91" s="81" t="s">
        <v>479</v>
      </c>
      <c r="FZ91" s="81" t="s">
        <v>595</v>
      </c>
      <c r="GA91" s="81">
        <v>1</v>
      </c>
      <c r="GB91" s="81" t="s">
        <v>362</v>
      </c>
      <c r="GE91" s="81" t="s">
        <v>380</v>
      </c>
      <c r="GF91" s="81">
        <v>1</v>
      </c>
      <c r="GG91" s="81" t="s">
        <v>516</v>
      </c>
      <c r="GR91" s="81" t="s">
        <v>380</v>
      </c>
      <c r="GS91" s="81">
        <v>1</v>
      </c>
      <c r="GT91" s="81" t="s">
        <v>597</v>
      </c>
      <c r="GV91" s="81" t="s">
        <v>289</v>
      </c>
      <c r="GW91" s="81">
        <v>1</v>
      </c>
      <c r="GX91" s="81" t="s">
        <v>609</v>
      </c>
      <c r="GZ91" s="81" t="s">
        <v>289</v>
      </c>
      <c r="HA91" s="81">
        <v>1</v>
      </c>
      <c r="HB91" s="81" t="s">
        <v>592</v>
      </c>
      <c r="HD91" s="81" t="s">
        <v>289</v>
      </c>
      <c r="HE91" s="81">
        <v>1</v>
      </c>
      <c r="HF91" s="81" t="s">
        <v>607</v>
      </c>
      <c r="HH91" s="81" t="s">
        <v>309</v>
      </c>
      <c r="HI91" s="81">
        <v>1</v>
      </c>
      <c r="HJ91" s="81" t="s">
        <v>468</v>
      </c>
      <c r="HU91" t="s">
        <v>305</v>
      </c>
      <c r="HV91">
        <v>1</v>
      </c>
      <c r="HW91" t="s">
        <v>591</v>
      </c>
      <c r="HY91" t="s">
        <v>289</v>
      </c>
      <c r="HZ91">
        <v>1</v>
      </c>
      <c r="IA91" t="s">
        <v>593</v>
      </c>
      <c r="IC91" t="s">
        <v>318</v>
      </c>
      <c r="ID91">
        <v>1</v>
      </c>
      <c r="IE91" t="s">
        <v>576</v>
      </c>
      <c r="IG91" t="s">
        <v>309</v>
      </c>
      <c r="IH91">
        <v>1</v>
      </c>
      <c r="II91" t="s">
        <v>518</v>
      </c>
      <c r="IK91" t="s">
        <v>317</v>
      </c>
      <c r="IL91">
        <v>1</v>
      </c>
      <c r="IM91" t="s">
        <v>503</v>
      </c>
      <c r="IT91" s="81" t="s">
        <v>318</v>
      </c>
      <c r="IU91" s="81">
        <v>1</v>
      </c>
      <c r="IV91" s="81" t="s">
        <v>606</v>
      </c>
      <c r="IX91" s="81" t="s">
        <v>318</v>
      </c>
      <c r="IY91" s="81">
        <v>1</v>
      </c>
      <c r="IZ91" s="81" t="s">
        <v>605</v>
      </c>
      <c r="JB91" s="81" t="s">
        <v>380</v>
      </c>
      <c r="JC91" s="81">
        <v>1</v>
      </c>
      <c r="JD91" s="81" t="s">
        <v>604</v>
      </c>
      <c r="JF91" s="81" t="s">
        <v>305</v>
      </c>
      <c r="JG91" s="81">
        <v>1</v>
      </c>
      <c r="JH91" s="81" t="s">
        <v>603</v>
      </c>
      <c r="JJ91" s="81" t="s">
        <v>289</v>
      </c>
      <c r="JK91" s="81">
        <v>1</v>
      </c>
      <c r="JL91" s="81" t="s">
        <v>602</v>
      </c>
      <c r="JR91" s="81" t="s">
        <v>318</v>
      </c>
      <c r="JS91" s="81">
        <v>1</v>
      </c>
      <c r="JT91" s="81" t="s">
        <v>601</v>
      </c>
      <c r="JV91" s="81" t="s">
        <v>318</v>
      </c>
      <c r="JW91" s="81">
        <v>1</v>
      </c>
      <c r="JX91" s="81" t="s">
        <v>600</v>
      </c>
      <c r="JZ91" s="81" t="s">
        <v>380</v>
      </c>
      <c r="KA91" s="81">
        <v>1</v>
      </c>
      <c r="KB91" s="81" t="s">
        <v>599</v>
      </c>
      <c r="KD91" s="81" t="s">
        <v>380</v>
      </c>
      <c r="KE91" s="81">
        <v>1</v>
      </c>
      <c r="KF91" s="81" t="s">
        <v>598</v>
      </c>
      <c r="KH91" s="81" t="s">
        <v>289</v>
      </c>
      <c r="KI91" s="81">
        <v>1</v>
      </c>
      <c r="KJ91" s="81" t="s">
        <v>608</v>
      </c>
    </row>
    <row r="92" spans="11:296">
      <c r="K92" t="s">
        <v>318</v>
      </c>
      <c r="L92">
        <v>1</v>
      </c>
      <c r="M92" t="s">
        <v>393</v>
      </c>
      <c r="P92" t="s">
        <v>318</v>
      </c>
      <c r="Q92">
        <v>1</v>
      </c>
      <c r="R92" t="s">
        <v>346</v>
      </c>
      <c r="U92" t="s">
        <v>318</v>
      </c>
      <c r="V92">
        <v>1</v>
      </c>
      <c r="W92" t="s">
        <v>357</v>
      </c>
      <c r="Z92" t="s">
        <v>318</v>
      </c>
      <c r="AA92">
        <v>1</v>
      </c>
      <c r="AB92" t="s">
        <v>461</v>
      </c>
      <c r="AE92" t="s">
        <v>318</v>
      </c>
      <c r="AF92">
        <v>1</v>
      </c>
      <c r="AG92" t="s">
        <v>385</v>
      </c>
      <c r="AN92" t="s">
        <v>221</v>
      </c>
      <c r="AO92">
        <v>1</v>
      </c>
      <c r="AP92" t="s">
        <v>408</v>
      </c>
      <c r="AS92" t="s">
        <v>318</v>
      </c>
      <c r="AT92">
        <v>1</v>
      </c>
      <c r="AU92" t="s">
        <v>411</v>
      </c>
      <c r="AX92" t="s">
        <v>318</v>
      </c>
      <c r="AY92">
        <v>1</v>
      </c>
      <c r="AZ92" t="s">
        <v>337</v>
      </c>
      <c r="BC92" t="s">
        <v>318</v>
      </c>
      <c r="BD92">
        <v>1</v>
      </c>
      <c r="BE92" t="s">
        <v>424</v>
      </c>
      <c r="BL92" t="s">
        <v>318</v>
      </c>
      <c r="BM92">
        <v>1</v>
      </c>
      <c r="BN92" t="s">
        <v>316</v>
      </c>
      <c r="BY92" t="s">
        <v>318</v>
      </c>
      <c r="BZ92">
        <v>1</v>
      </c>
      <c r="CA92" t="s">
        <v>441</v>
      </c>
      <c r="CC92" t="s">
        <v>318</v>
      </c>
      <c r="CD92">
        <v>1</v>
      </c>
      <c r="CE92" t="s">
        <v>351</v>
      </c>
      <c r="CH92" t="s">
        <v>318</v>
      </c>
      <c r="CI92">
        <v>1</v>
      </c>
      <c r="CJ92" t="s">
        <v>444</v>
      </c>
      <c r="CM92" t="s">
        <v>318</v>
      </c>
      <c r="CN92">
        <v>1</v>
      </c>
      <c r="CO92" t="s">
        <v>508</v>
      </c>
      <c r="DB92" t="s">
        <v>318</v>
      </c>
      <c r="DC92">
        <v>1</v>
      </c>
      <c r="DD92" t="s">
        <v>333</v>
      </c>
      <c r="DF92" t="s">
        <v>318</v>
      </c>
      <c r="DG92">
        <v>1</v>
      </c>
      <c r="DH92" t="s">
        <v>316</v>
      </c>
      <c r="DK92" t="s">
        <v>318</v>
      </c>
      <c r="DL92">
        <v>1</v>
      </c>
      <c r="DM92" t="s">
        <v>474</v>
      </c>
      <c r="DP92" t="s">
        <v>318</v>
      </c>
      <c r="DQ92">
        <v>1</v>
      </c>
      <c r="DR92" t="s">
        <v>296</v>
      </c>
      <c r="DU92" t="s">
        <v>318</v>
      </c>
      <c r="DV92">
        <v>1</v>
      </c>
      <c r="DW92" t="s">
        <v>293</v>
      </c>
      <c r="ED92" t="s">
        <v>318</v>
      </c>
      <c r="EE92">
        <v>1</v>
      </c>
      <c r="EF92" t="s">
        <v>290</v>
      </c>
      <c r="EH92" t="s">
        <v>318</v>
      </c>
      <c r="EI92">
        <v>1</v>
      </c>
      <c r="EJ92" t="s">
        <v>303</v>
      </c>
      <c r="EM92" t="s">
        <v>318</v>
      </c>
      <c r="EN92">
        <v>1</v>
      </c>
      <c r="EO92" t="s">
        <v>474</v>
      </c>
      <c r="EQ92" t="s">
        <v>318</v>
      </c>
      <c r="ER92">
        <v>1</v>
      </c>
      <c r="ES92" t="s">
        <v>319</v>
      </c>
      <c r="EV92" t="s">
        <v>318</v>
      </c>
      <c r="EW92">
        <v>1</v>
      </c>
      <c r="EX92" t="s">
        <v>292</v>
      </c>
      <c r="FK92" s="81" t="s">
        <v>317</v>
      </c>
      <c r="FL92" s="81">
        <v>1</v>
      </c>
      <c r="FM92" s="81" t="s">
        <v>523</v>
      </c>
      <c r="FP92" s="81" t="s">
        <v>309</v>
      </c>
      <c r="FQ92" s="81">
        <v>1</v>
      </c>
      <c r="FR92" s="81" t="s">
        <v>466</v>
      </c>
      <c r="FU92" s="81" t="s">
        <v>309</v>
      </c>
      <c r="FV92" s="81">
        <v>1</v>
      </c>
      <c r="FW92" s="81" t="s">
        <v>479</v>
      </c>
      <c r="FZ92" s="81" t="s">
        <v>595</v>
      </c>
      <c r="GA92" s="81">
        <v>1</v>
      </c>
      <c r="GB92" s="81" t="s">
        <v>362</v>
      </c>
      <c r="GE92" s="81" t="s">
        <v>380</v>
      </c>
      <c r="GF92" s="81">
        <v>1</v>
      </c>
      <c r="GG92" s="81" t="s">
        <v>516</v>
      </c>
      <c r="GR92" s="81" t="s">
        <v>380</v>
      </c>
      <c r="GS92" s="81">
        <v>1</v>
      </c>
      <c r="GT92" s="81" t="s">
        <v>597</v>
      </c>
      <c r="GV92" s="81" t="s">
        <v>289</v>
      </c>
      <c r="GW92" s="81">
        <v>1</v>
      </c>
      <c r="GX92" s="81" t="s">
        <v>609</v>
      </c>
      <c r="GZ92" s="81" t="s">
        <v>289</v>
      </c>
      <c r="HA92" s="81">
        <v>1</v>
      </c>
      <c r="HB92" s="81" t="s">
        <v>592</v>
      </c>
      <c r="HD92" s="81" t="s">
        <v>289</v>
      </c>
      <c r="HE92" s="81">
        <v>1</v>
      </c>
      <c r="HF92" s="81" t="s">
        <v>607</v>
      </c>
      <c r="HH92" s="81" t="s">
        <v>305</v>
      </c>
      <c r="HI92" s="81">
        <v>1</v>
      </c>
      <c r="HJ92" s="81" t="s">
        <v>515</v>
      </c>
      <c r="HU92" t="s">
        <v>305</v>
      </c>
      <c r="HV92">
        <v>1</v>
      </c>
      <c r="HW92" t="s">
        <v>591</v>
      </c>
      <c r="HY92" t="s">
        <v>289</v>
      </c>
      <c r="HZ92">
        <v>1</v>
      </c>
      <c r="IA92" t="s">
        <v>593</v>
      </c>
      <c r="IC92" t="s">
        <v>318</v>
      </c>
      <c r="ID92">
        <v>1</v>
      </c>
      <c r="IE92" t="s">
        <v>576</v>
      </c>
      <c r="IG92" t="s">
        <v>309</v>
      </c>
      <c r="IH92">
        <v>1</v>
      </c>
      <c r="II92" t="s">
        <v>518</v>
      </c>
      <c r="IK92" t="s">
        <v>317</v>
      </c>
      <c r="IL92">
        <v>1</v>
      </c>
      <c r="IM92" t="s">
        <v>503</v>
      </c>
      <c r="IT92" s="81" t="s">
        <v>318</v>
      </c>
      <c r="IU92" s="81">
        <v>1</v>
      </c>
      <c r="IV92" s="81" t="s">
        <v>606</v>
      </c>
      <c r="IX92" s="81" t="s">
        <v>318</v>
      </c>
      <c r="IY92" s="81">
        <v>1</v>
      </c>
      <c r="IZ92" s="81" t="s">
        <v>605</v>
      </c>
      <c r="JB92" s="81" t="s">
        <v>380</v>
      </c>
      <c r="JC92" s="81">
        <v>1</v>
      </c>
      <c r="JD92" s="81" t="s">
        <v>604</v>
      </c>
      <c r="JF92" s="81" t="s">
        <v>305</v>
      </c>
      <c r="JG92" s="81">
        <v>1</v>
      </c>
      <c r="JH92" s="81" t="s">
        <v>603</v>
      </c>
      <c r="JJ92" s="81" t="s">
        <v>289</v>
      </c>
      <c r="JK92" s="81">
        <v>1</v>
      </c>
      <c r="JL92" s="81" t="s">
        <v>602</v>
      </c>
      <c r="JR92" s="81" t="s">
        <v>318</v>
      </c>
      <c r="JS92" s="81">
        <v>1</v>
      </c>
      <c r="JT92" s="81" t="s">
        <v>601</v>
      </c>
      <c r="JV92" s="81" t="s">
        <v>318</v>
      </c>
      <c r="JW92" s="81">
        <v>1</v>
      </c>
      <c r="JX92" s="81" t="s">
        <v>600</v>
      </c>
      <c r="JZ92" s="81" t="s">
        <v>380</v>
      </c>
      <c r="KA92" s="81">
        <v>1</v>
      </c>
      <c r="KB92" s="81" t="s">
        <v>599</v>
      </c>
      <c r="KD92" s="81" t="s">
        <v>380</v>
      </c>
      <c r="KE92" s="81">
        <v>1</v>
      </c>
      <c r="KF92" s="81" t="s">
        <v>598</v>
      </c>
      <c r="KH92" s="81" t="s">
        <v>289</v>
      </c>
      <c r="KI92" s="81">
        <v>1</v>
      </c>
      <c r="KJ92" s="81" t="s">
        <v>608</v>
      </c>
    </row>
    <row r="93" spans="11:296">
      <c r="K93" t="s">
        <v>318</v>
      </c>
      <c r="L93">
        <v>1</v>
      </c>
      <c r="M93" t="s">
        <v>393</v>
      </c>
      <c r="P93" t="s">
        <v>318</v>
      </c>
      <c r="Q93">
        <v>1</v>
      </c>
      <c r="R93" t="s">
        <v>346</v>
      </c>
      <c r="U93" t="s">
        <v>318</v>
      </c>
      <c r="V93">
        <v>1</v>
      </c>
      <c r="W93" t="s">
        <v>357</v>
      </c>
      <c r="Z93" t="s">
        <v>318</v>
      </c>
      <c r="AA93">
        <v>1</v>
      </c>
      <c r="AB93" t="s">
        <v>461</v>
      </c>
      <c r="AE93" t="s">
        <v>318</v>
      </c>
      <c r="AF93">
        <v>1</v>
      </c>
      <c r="AG93" t="s">
        <v>385</v>
      </c>
      <c r="AN93" t="s">
        <v>221</v>
      </c>
      <c r="AO93">
        <v>1</v>
      </c>
      <c r="AP93" t="s">
        <v>408</v>
      </c>
      <c r="AS93" t="s">
        <v>318</v>
      </c>
      <c r="AT93">
        <v>1</v>
      </c>
      <c r="AU93" t="s">
        <v>411</v>
      </c>
      <c r="AX93" t="s">
        <v>318</v>
      </c>
      <c r="AY93">
        <v>1</v>
      </c>
      <c r="AZ93" t="s">
        <v>337</v>
      </c>
      <c r="BC93" t="s">
        <v>318</v>
      </c>
      <c r="BD93">
        <v>1</v>
      </c>
      <c r="BE93" t="s">
        <v>424</v>
      </c>
      <c r="BL93" t="s">
        <v>318</v>
      </c>
      <c r="BM93">
        <v>1</v>
      </c>
      <c r="BN93" t="s">
        <v>316</v>
      </c>
      <c r="BY93" t="s">
        <v>318</v>
      </c>
      <c r="BZ93">
        <v>1</v>
      </c>
      <c r="CA93" t="s">
        <v>441</v>
      </c>
      <c r="CC93" t="s">
        <v>318</v>
      </c>
      <c r="CD93">
        <v>1</v>
      </c>
      <c r="CE93" t="s">
        <v>459</v>
      </c>
      <c r="CH93" t="s">
        <v>318</v>
      </c>
      <c r="CI93">
        <v>1</v>
      </c>
      <c r="CJ93" t="s">
        <v>444</v>
      </c>
      <c r="CM93" t="s">
        <v>318</v>
      </c>
      <c r="CN93">
        <v>1</v>
      </c>
      <c r="CO93" t="s">
        <v>508</v>
      </c>
      <c r="DB93" t="s">
        <v>318</v>
      </c>
      <c r="DC93">
        <v>1</v>
      </c>
      <c r="DD93" t="s">
        <v>333</v>
      </c>
      <c r="DF93" t="s">
        <v>318</v>
      </c>
      <c r="DG93">
        <v>1</v>
      </c>
      <c r="DH93" t="s">
        <v>316</v>
      </c>
      <c r="DK93" t="s">
        <v>318</v>
      </c>
      <c r="DL93">
        <v>1</v>
      </c>
      <c r="DM93" t="s">
        <v>474</v>
      </c>
      <c r="DP93" t="s">
        <v>318</v>
      </c>
      <c r="DQ93">
        <v>1</v>
      </c>
      <c r="DR93" t="s">
        <v>300</v>
      </c>
      <c r="DU93" t="s">
        <v>318</v>
      </c>
      <c r="DV93">
        <v>1</v>
      </c>
      <c r="DW93" t="s">
        <v>293</v>
      </c>
      <c r="ED93" t="s">
        <v>147</v>
      </c>
      <c r="EE93">
        <v>1</v>
      </c>
      <c r="EF93" t="s">
        <v>291</v>
      </c>
      <c r="EH93" t="s">
        <v>318</v>
      </c>
      <c r="EI93">
        <v>1</v>
      </c>
      <c r="EJ93" t="s">
        <v>303</v>
      </c>
      <c r="EM93" t="s">
        <v>318</v>
      </c>
      <c r="EN93">
        <v>1</v>
      </c>
      <c r="EO93" t="s">
        <v>474</v>
      </c>
      <c r="EQ93" t="s">
        <v>318</v>
      </c>
      <c r="ER93">
        <v>1</v>
      </c>
      <c r="ES93" t="s">
        <v>319</v>
      </c>
      <c r="EV93" t="s">
        <v>318</v>
      </c>
      <c r="EW93">
        <v>1</v>
      </c>
      <c r="EX93" t="s">
        <v>292</v>
      </c>
      <c r="FK93" s="81" t="s">
        <v>317</v>
      </c>
      <c r="FL93" s="81">
        <v>1</v>
      </c>
      <c r="FM93" s="81" t="s">
        <v>523</v>
      </c>
      <c r="FP93" s="81" t="s">
        <v>309</v>
      </c>
      <c r="FQ93" s="81">
        <v>1</v>
      </c>
      <c r="FR93" s="81" t="s">
        <v>587</v>
      </c>
      <c r="FU93" s="81" t="s">
        <v>309</v>
      </c>
      <c r="FV93" s="81">
        <v>1</v>
      </c>
      <c r="FW93" s="81" t="s">
        <v>479</v>
      </c>
      <c r="FZ93" s="81" t="s">
        <v>595</v>
      </c>
      <c r="GA93" s="81">
        <v>1</v>
      </c>
      <c r="GB93" s="81" t="s">
        <v>362</v>
      </c>
      <c r="GE93" s="81" t="s">
        <v>380</v>
      </c>
      <c r="GF93" s="81">
        <v>1</v>
      </c>
      <c r="GG93" s="81" t="s">
        <v>516</v>
      </c>
      <c r="GR93" s="81" t="s">
        <v>305</v>
      </c>
      <c r="GS93" s="81">
        <v>1</v>
      </c>
      <c r="GT93" s="81" t="s">
        <v>597</v>
      </c>
      <c r="GV93" s="81" t="s">
        <v>289</v>
      </c>
      <c r="GW93" s="81">
        <v>1</v>
      </c>
      <c r="GX93" s="81" t="s">
        <v>589</v>
      </c>
      <c r="GZ93" s="81" t="s">
        <v>289</v>
      </c>
      <c r="HA93" s="81">
        <v>1</v>
      </c>
      <c r="HB93" s="81" t="s">
        <v>592</v>
      </c>
      <c r="HD93" s="81" t="s">
        <v>289</v>
      </c>
      <c r="HE93" s="81">
        <v>1</v>
      </c>
      <c r="HF93" s="81" t="s">
        <v>607</v>
      </c>
      <c r="HH93" s="81" t="s">
        <v>289</v>
      </c>
      <c r="HI93" s="81">
        <v>1</v>
      </c>
      <c r="HJ93" s="81" t="s">
        <v>590</v>
      </c>
      <c r="HU93" t="s">
        <v>305</v>
      </c>
      <c r="HV93">
        <v>1</v>
      </c>
      <c r="HW93" t="s">
        <v>577</v>
      </c>
      <c r="HY93" t="s">
        <v>289</v>
      </c>
      <c r="HZ93">
        <v>1</v>
      </c>
      <c r="IA93" t="s">
        <v>593</v>
      </c>
      <c r="IC93" t="s">
        <v>318</v>
      </c>
      <c r="ID93">
        <v>1</v>
      </c>
      <c r="IE93" t="s">
        <v>576</v>
      </c>
      <c r="IG93" t="s">
        <v>309</v>
      </c>
      <c r="IH93">
        <v>1</v>
      </c>
      <c r="II93" t="s">
        <v>518</v>
      </c>
      <c r="IK93" t="s">
        <v>317</v>
      </c>
      <c r="IL93">
        <v>1</v>
      </c>
      <c r="IM93" t="s">
        <v>503</v>
      </c>
      <c r="IT93" s="81" t="s">
        <v>318</v>
      </c>
      <c r="IU93" s="81">
        <v>1</v>
      </c>
      <c r="IV93" s="81" t="s">
        <v>606</v>
      </c>
      <c r="IX93" s="81" t="s">
        <v>318</v>
      </c>
      <c r="IY93" s="81">
        <v>1</v>
      </c>
      <c r="IZ93" s="81" t="s">
        <v>605</v>
      </c>
      <c r="JB93" s="81" t="s">
        <v>380</v>
      </c>
      <c r="JC93" s="81">
        <v>1</v>
      </c>
      <c r="JD93" s="81" t="s">
        <v>604</v>
      </c>
      <c r="JF93" s="81" t="s">
        <v>305</v>
      </c>
      <c r="JG93" s="81">
        <v>1</v>
      </c>
      <c r="JH93" s="81" t="s">
        <v>603</v>
      </c>
      <c r="JJ93" s="81" t="s">
        <v>289</v>
      </c>
      <c r="JK93" s="81">
        <v>1</v>
      </c>
      <c r="JL93" s="81" t="s">
        <v>602</v>
      </c>
      <c r="JR93" s="81" t="s">
        <v>318</v>
      </c>
      <c r="JS93" s="81">
        <v>1</v>
      </c>
      <c r="JT93" s="81" t="s">
        <v>601</v>
      </c>
      <c r="JV93" s="81" t="s">
        <v>318</v>
      </c>
      <c r="JW93" s="81">
        <v>1</v>
      </c>
      <c r="JX93" s="81" t="s">
        <v>600</v>
      </c>
      <c r="JZ93" s="81" t="s">
        <v>380</v>
      </c>
      <c r="KA93" s="81">
        <v>1</v>
      </c>
      <c r="KB93" s="81" t="s">
        <v>599</v>
      </c>
      <c r="KD93" s="81" t="s">
        <v>380</v>
      </c>
      <c r="KE93" s="81">
        <v>1</v>
      </c>
      <c r="KF93" s="81" t="s">
        <v>598</v>
      </c>
      <c r="KH93" s="81" t="s">
        <v>289</v>
      </c>
      <c r="KI93" s="81">
        <v>1</v>
      </c>
      <c r="KJ93" s="81" t="s">
        <v>608</v>
      </c>
    </row>
    <row r="94" spans="11:296">
      <c r="K94" t="s">
        <v>318</v>
      </c>
      <c r="L94">
        <v>1</v>
      </c>
      <c r="M94" t="s">
        <v>393</v>
      </c>
      <c r="P94" t="s">
        <v>318</v>
      </c>
      <c r="Q94">
        <v>1</v>
      </c>
      <c r="R94" t="s">
        <v>342</v>
      </c>
      <c r="U94" t="s">
        <v>318</v>
      </c>
      <c r="V94">
        <v>1</v>
      </c>
      <c r="W94" t="s">
        <v>357</v>
      </c>
      <c r="Z94" t="s">
        <v>318</v>
      </c>
      <c r="AA94">
        <v>1</v>
      </c>
      <c r="AB94" t="s">
        <v>461</v>
      </c>
      <c r="AE94" t="s">
        <v>318</v>
      </c>
      <c r="AF94">
        <v>1</v>
      </c>
      <c r="AG94" t="s">
        <v>385</v>
      </c>
      <c r="AN94" t="s">
        <v>318</v>
      </c>
      <c r="AO94">
        <v>1</v>
      </c>
      <c r="AP94" t="s">
        <v>406</v>
      </c>
      <c r="AS94" t="s">
        <v>318</v>
      </c>
      <c r="AT94">
        <v>1</v>
      </c>
      <c r="AU94" t="s">
        <v>411</v>
      </c>
      <c r="AX94" t="s">
        <v>318</v>
      </c>
      <c r="AY94">
        <v>1</v>
      </c>
      <c r="AZ94" t="s">
        <v>337</v>
      </c>
      <c r="BC94" t="s">
        <v>318</v>
      </c>
      <c r="BD94">
        <v>1</v>
      </c>
      <c r="BE94" t="s">
        <v>424</v>
      </c>
      <c r="BL94" t="s">
        <v>318</v>
      </c>
      <c r="BM94">
        <v>1</v>
      </c>
      <c r="BN94" t="s">
        <v>316</v>
      </c>
      <c r="BY94" t="s">
        <v>318</v>
      </c>
      <c r="BZ94">
        <v>1</v>
      </c>
      <c r="CA94" t="s">
        <v>441</v>
      </c>
      <c r="CC94" t="s">
        <v>318</v>
      </c>
      <c r="CD94">
        <v>1</v>
      </c>
      <c r="CE94" t="s">
        <v>459</v>
      </c>
      <c r="CH94" t="s">
        <v>318</v>
      </c>
      <c r="CI94">
        <v>1</v>
      </c>
      <c r="CJ94" t="s">
        <v>444</v>
      </c>
      <c r="CM94" t="s">
        <v>318</v>
      </c>
      <c r="CN94">
        <v>1</v>
      </c>
      <c r="CO94" t="s">
        <v>508</v>
      </c>
      <c r="DB94" t="s">
        <v>318</v>
      </c>
      <c r="DC94">
        <v>1</v>
      </c>
      <c r="DD94" t="s">
        <v>291</v>
      </c>
      <c r="DF94" t="s">
        <v>318</v>
      </c>
      <c r="DG94">
        <v>1</v>
      </c>
      <c r="DH94" t="s">
        <v>316</v>
      </c>
      <c r="DK94" t="s">
        <v>318</v>
      </c>
      <c r="DL94">
        <v>1</v>
      </c>
      <c r="DM94" t="s">
        <v>474</v>
      </c>
      <c r="DP94" t="s">
        <v>318</v>
      </c>
      <c r="DQ94">
        <v>1</v>
      </c>
      <c r="DR94" t="s">
        <v>300</v>
      </c>
      <c r="DU94" t="s">
        <v>318</v>
      </c>
      <c r="DV94">
        <v>1</v>
      </c>
      <c r="DW94" t="s">
        <v>293</v>
      </c>
      <c r="ED94" t="s">
        <v>147</v>
      </c>
      <c r="EE94">
        <v>1</v>
      </c>
      <c r="EF94" t="s">
        <v>291</v>
      </c>
      <c r="EH94" t="s">
        <v>318</v>
      </c>
      <c r="EI94">
        <v>1</v>
      </c>
      <c r="EJ94" t="s">
        <v>303</v>
      </c>
      <c r="EM94" t="s">
        <v>318</v>
      </c>
      <c r="EN94">
        <v>1</v>
      </c>
      <c r="EO94" t="s">
        <v>474</v>
      </c>
      <c r="EQ94" t="s">
        <v>318</v>
      </c>
      <c r="ER94">
        <v>1</v>
      </c>
      <c r="ES94" t="s">
        <v>319</v>
      </c>
      <c r="EV94" t="s">
        <v>318</v>
      </c>
      <c r="EW94">
        <v>1</v>
      </c>
      <c r="EX94" t="s">
        <v>292</v>
      </c>
      <c r="FK94" s="81" t="s">
        <v>595</v>
      </c>
      <c r="FL94" s="81">
        <v>1</v>
      </c>
      <c r="FM94" s="81" t="s">
        <v>463</v>
      </c>
      <c r="FP94" s="81" t="s">
        <v>309</v>
      </c>
      <c r="FQ94" s="81">
        <v>1</v>
      </c>
      <c r="FR94" s="81" t="s">
        <v>587</v>
      </c>
      <c r="FU94" s="81" t="s">
        <v>309</v>
      </c>
      <c r="FV94" s="81">
        <v>1</v>
      </c>
      <c r="FW94" s="81" t="s">
        <v>479</v>
      </c>
      <c r="FZ94" s="81" t="s">
        <v>595</v>
      </c>
      <c r="GA94" s="81">
        <v>1</v>
      </c>
      <c r="GB94" s="81" t="s">
        <v>362</v>
      </c>
      <c r="GE94" s="81" t="s">
        <v>380</v>
      </c>
      <c r="GF94" s="81">
        <v>1</v>
      </c>
      <c r="GG94" s="81" t="s">
        <v>516</v>
      </c>
      <c r="GR94" s="81" t="s">
        <v>305</v>
      </c>
      <c r="GS94" s="81">
        <v>1</v>
      </c>
      <c r="GT94" s="81" t="s">
        <v>538</v>
      </c>
      <c r="GV94" s="81" t="s">
        <v>289</v>
      </c>
      <c r="GW94" s="81">
        <v>1</v>
      </c>
      <c r="GX94" s="81" t="s">
        <v>589</v>
      </c>
      <c r="GZ94" s="81" t="s">
        <v>289</v>
      </c>
      <c r="HA94" s="81">
        <v>1</v>
      </c>
      <c r="HB94" s="81" t="s">
        <v>592</v>
      </c>
      <c r="HD94" s="81" t="s">
        <v>289</v>
      </c>
      <c r="HE94" s="81">
        <v>1</v>
      </c>
      <c r="HF94" s="81" t="s">
        <v>607</v>
      </c>
      <c r="HH94" s="81" t="s">
        <v>289</v>
      </c>
      <c r="HI94" s="81">
        <v>1</v>
      </c>
      <c r="HJ94" s="81" t="s">
        <v>590</v>
      </c>
      <c r="HU94" t="s">
        <v>305</v>
      </c>
      <c r="HV94">
        <v>1</v>
      </c>
      <c r="HW94" t="s">
        <v>526</v>
      </c>
      <c r="HY94" t="s">
        <v>289</v>
      </c>
      <c r="HZ94">
        <v>1</v>
      </c>
      <c r="IA94" t="s">
        <v>593</v>
      </c>
      <c r="IC94" t="s">
        <v>318</v>
      </c>
      <c r="ID94">
        <v>1</v>
      </c>
      <c r="IE94" t="s">
        <v>434</v>
      </c>
      <c r="IG94" t="s">
        <v>309</v>
      </c>
      <c r="IH94">
        <v>1</v>
      </c>
      <c r="II94" t="s">
        <v>518</v>
      </c>
      <c r="IK94" t="s">
        <v>317</v>
      </c>
      <c r="IL94">
        <v>1</v>
      </c>
      <c r="IM94" t="s">
        <v>467</v>
      </c>
      <c r="IT94" s="81" t="s">
        <v>318</v>
      </c>
      <c r="IU94" s="81">
        <v>1</v>
      </c>
      <c r="IV94" s="81" t="s">
        <v>606</v>
      </c>
      <c r="IX94" s="81" t="s">
        <v>318</v>
      </c>
      <c r="IY94" s="81">
        <v>1</v>
      </c>
      <c r="IZ94" s="81" t="s">
        <v>605</v>
      </c>
      <c r="JB94" s="81" t="s">
        <v>380</v>
      </c>
      <c r="JC94" s="81">
        <v>1</v>
      </c>
      <c r="JD94" s="81" t="s">
        <v>604</v>
      </c>
      <c r="JF94" s="81" t="s">
        <v>305</v>
      </c>
      <c r="JG94" s="81">
        <v>1</v>
      </c>
      <c r="JH94" s="81" t="s">
        <v>603</v>
      </c>
      <c r="JJ94" s="81" t="s">
        <v>289</v>
      </c>
      <c r="JK94" s="81">
        <v>1</v>
      </c>
      <c r="JL94" s="81" t="s">
        <v>602</v>
      </c>
      <c r="JR94" s="81" t="s">
        <v>318</v>
      </c>
      <c r="JS94" s="81">
        <v>1</v>
      </c>
      <c r="JT94" s="81" t="s">
        <v>601</v>
      </c>
      <c r="JV94" s="81" t="s">
        <v>318</v>
      </c>
      <c r="JW94" s="81">
        <v>1</v>
      </c>
      <c r="JX94" s="81" t="s">
        <v>600</v>
      </c>
      <c r="JZ94" s="81" t="s">
        <v>380</v>
      </c>
      <c r="KA94" s="81">
        <v>1</v>
      </c>
      <c r="KB94" s="81" t="s">
        <v>599</v>
      </c>
      <c r="KD94" s="81" t="s">
        <v>380</v>
      </c>
      <c r="KE94" s="81">
        <v>1</v>
      </c>
      <c r="KF94" s="81" t="s">
        <v>598</v>
      </c>
      <c r="KH94" s="81" t="s">
        <v>289</v>
      </c>
      <c r="KI94" s="81">
        <v>1</v>
      </c>
      <c r="KJ94" s="81" t="s">
        <v>608</v>
      </c>
    </row>
    <row r="95" spans="11:296">
      <c r="K95" t="s">
        <v>318</v>
      </c>
      <c r="L95">
        <v>1</v>
      </c>
      <c r="M95" t="s">
        <v>393</v>
      </c>
      <c r="P95" t="s">
        <v>318</v>
      </c>
      <c r="Q95">
        <v>1</v>
      </c>
      <c r="R95" t="s">
        <v>342</v>
      </c>
      <c r="U95" t="s">
        <v>318</v>
      </c>
      <c r="V95">
        <v>1</v>
      </c>
      <c r="W95" t="s">
        <v>357</v>
      </c>
      <c r="Z95" t="s">
        <v>318</v>
      </c>
      <c r="AA95">
        <v>1</v>
      </c>
      <c r="AB95" t="s">
        <v>461</v>
      </c>
      <c r="AE95" t="s">
        <v>318</v>
      </c>
      <c r="AF95">
        <v>1</v>
      </c>
      <c r="AG95" t="s">
        <v>385</v>
      </c>
      <c r="AN95" t="s">
        <v>318</v>
      </c>
      <c r="AO95">
        <v>1</v>
      </c>
      <c r="AP95" t="s">
        <v>406</v>
      </c>
      <c r="AS95" t="s">
        <v>318</v>
      </c>
      <c r="AT95">
        <v>1</v>
      </c>
      <c r="AU95" t="s">
        <v>411</v>
      </c>
      <c r="AX95" t="s">
        <v>318</v>
      </c>
      <c r="AY95">
        <v>1</v>
      </c>
      <c r="AZ95" t="s">
        <v>361</v>
      </c>
      <c r="BC95" t="s">
        <v>318</v>
      </c>
      <c r="BD95">
        <v>1</v>
      </c>
      <c r="BE95" t="s">
        <v>424</v>
      </c>
      <c r="BL95" t="s">
        <v>318</v>
      </c>
      <c r="BM95">
        <v>1</v>
      </c>
      <c r="BN95" t="s">
        <v>316</v>
      </c>
      <c r="BY95" t="s">
        <v>318</v>
      </c>
      <c r="BZ95">
        <v>1</v>
      </c>
      <c r="CA95" t="s">
        <v>441</v>
      </c>
      <c r="CC95" t="s">
        <v>318</v>
      </c>
      <c r="CD95">
        <v>1</v>
      </c>
      <c r="CE95" t="s">
        <v>459</v>
      </c>
      <c r="CH95" t="s">
        <v>318</v>
      </c>
      <c r="CI95">
        <v>1</v>
      </c>
      <c r="CJ95" t="s">
        <v>444</v>
      </c>
      <c r="CM95" t="s">
        <v>318</v>
      </c>
      <c r="CN95">
        <v>1</v>
      </c>
      <c r="CO95" t="s">
        <v>508</v>
      </c>
      <c r="DB95" t="s">
        <v>318</v>
      </c>
      <c r="DC95">
        <v>1</v>
      </c>
      <c r="DD95" t="s">
        <v>310</v>
      </c>
      <c r="DF95" t="s">
        <v>318</v>
      </c>
      <c r="DG95">
        <v>1</v>
      </c>
      <c r="DH95" t="s">
        <v>316</v>
      </c>
      <c r="DK95" t="s">
        <v>318</v>
      </c>
      <c r="DL95">
        <v>1</v>
      </c>
      <c r="DM95" t="s">
        <v>474</v>
      </c>
      <c r="DP95" t="s">
        <v>318</v>
      </c>
      <c r="DQ95">
        <v>1</v>
      </c>
      <c r="DR95" t="s">
        <v>300</v>
      </c>
      <c r="DU95" t="s">
        <v>318</v>
      </c>
      <c r="DV95">
        <v>1</v>
      </c>
      <c r="DW95" t="s">
        <v>293</v>
      </c>
      <c r="ED95" t="s">
        <v>147</v>
      </c>
      <c r="EE95">
        <v>1</v>
      </c>
      <c r="EF95" t="s">
        <v>291</v>
      </c>
      <c r="EH95" t="s">
        <v>318</v>
      </c>
      <c r="EI95">
        <v>1</v>
      </c>
      <c r="EJ95" t="s">
        <v>303</v>
      </c>
      <c r="EM95" t="s">
        <v>318</v>
      </c>
      <c r="EN95">
        <v>1</v>
      </c>
      <c r="EO95" t="s">
        <v>474</v>
      </c>
      <c r="EQ95" t="s">
        <v>318</v>
      </c>
      <c r="ER95">
        <v>1</v>
      </c>
      <c r="ES95" t="s">
        <v>319</v>
      </c>
      <c r="EV95" t="s">
        <v>318</v>
      </c>
      <c r="EW95">
        <v>1</v>
      </c>
      <c r="EX95" t="s">
        <v>292</v>
      </c>
      <c r="FK95" s="81" t="s">
        <v>595</v>
      </c>
      <c r="FL95" s="81">
        <v>1</v>
      </c>
      <c r="FM95" s="81" t="s">
        <v>449</v>
      </c>
      <c r="FP95" s="81" t="s">
        <v>309</v>
      </c>
      <c r="FQ95" s="81">
        <v>1</v>
      </c>
      <c r="FR95" s="81" t="s">
        <v>587</v>
      </c>
      <c r="FU95" s="81" t="s">
        <v>309</v>
      </c>
      <c r="FV95" s="81">
        <v>1</v>
      </c>
      <c r="FW95" s="81" t="s">
        <v>479</v>
      </c>
      <c r="FZ95" s="81" t="s">
        <v>595</v>
      </c>
      <c r="GA95" s="81">
        <v>1</v>
      </c>
      <c r="GB95" s="81" t="s">
        <v>332</v>
      </c>
      <c r="GE95" s="81" t="s">
        <v>380</v>
      </c>
      <c r="GF95" s="81">
        <v>1</v>
      </c>
      <c r="GG95" s="81" t="s">
        <v>516</v>
      </c>
      <c r="GR95" s="81" t="s">
        <v>305</v>
      </c>
      <c r="GS95" s="81">
        <v>1</v>
      </c>
      <c r="GT95" s="81" t="s">
        <v>538</v>
      </c>
      <c r="GV95" s="81" t="s">
        <v>289</v>
      </c>
      <c r="GW95" s="81">
        <v>1</v>
      </c>
      <c r="GX95" s="81" t="s">
        <v>589</v>
      </c>
      <c r="GZ95" s="81" t="s">
        <v>289</v>
      </c>
      <c r="HA95" s="81">
        <v>1</v>
      </c>
      <c r="HB95" s="81" t="s">
        <v>592</v>
      </c>
      <c r="HD95" s="81" t="s">
        <v>289</v>
      </c>
      <c r="HE95" s="81">
        <v>1</v>
      </c>
      <c r="HF95" s="81" t="s">
        <v>607</v>
      </c>
      <c r="HH95" s="81" t="s">
        <v>289</v>
      </c>
      <c r="HI95" s="81">
        <v>1</v>
      </c>
      <c r="HJ95" s="81" t="s">
        <v>590</v>
      </c>
      <c r="HU95" t="s">
        <v>305</v>
      </c>
      <c r="HV95">
        <v>1</v>
      </c>
      <c r="HW95" t="s">
        <v>481</v>
      </c>
      <c r="HY95" t="s">
        <v>289</v>
      </c>
      <c r="HZ95">
        <v>1</v>
      </c>
      <c r="IA95" t="s">
        <v>593</v>
      </c>
      <c r="IC95" t="s">
        <v>318</v>
      </c>
      <c r="ID95">
        <v>1</v>
      </c>
      <c r="IE95" t="s">
        <v>434</v>
      </c>
      <c r="IG95" t="s">
        <v>309</v>
      </c>
      <c r="IH95">
        <v>1</v>
      </c>
      <c r="II95" t="s">
        <v>518</v>
      </c>
      <c r="IK95" t="s">
        <v>317</v>
      </c>
      <c r="IL95">
        <v>1</v>
      </c>
      <c r="IM95" t="s">
        <v>467</v>
      </c>
      <c r="IT95" s="81" t="s">
        <v>318</v>
      </c>
      <c r="IU95" s="81">
        <v>1</v>
      </c>
      <c r="IV95" s="81" t="s">
        <v>606</v>
      </c>
      <c r="IX95" s="81" t="s">
        <v>318</v>
      </c>
      <c r="IY95" s="81">
        <v>1</v>
      </c>
      <c r="IZ95" s="81" t="s">
        <v>605</v>
      </c>
      <c r="JB95" s="81" t="s">
        <v>380</v>
      </c>
      <c r="JC95" s="81">
        <v>1</v>
      </c>
      <c r="JD95" s="81" t="s">
        <v>604</v>
      </c>
      <c r="JF95" s="81" t="s">
        <v>305</v>
      </c>
      <c r="JG95" s="81">
        <v>1</v>
      </c>
      <c r="JH95" s="81" t="s">
        <v>603</v>
      </c>
      <c r="JJ95" s="81" t="s">
        <v>289</v>
      </c>
      <c r="JK95" s="81">
        <v>1</v>
      </c>
      <c r="JL95" s="81" t="s">
        <v>602</v>
      </c>
      <c r="JR95" s="81" t="s">
        <v>318</v>
      </c>
      <c r="JS95" s="81">
        <v>1</v>
      </c>
      <c r="JT95" s="81" t="s">
        <v>601</v>
      </c>
      <c r="JV95" s="81" t="s">
        <v>318</v>
      </c>
      <c r="JW95" s="81">
        <v>1</v>
      </c>
      <c r="JX95" s="81" t="s">
        <v>600</v>
      </c>
      <c r="JZ95" s="81" t="s">
        <v>380</v>
      </c>
      <c r="KA95" s="81">
        <v>1</v>
      </c>
      <c r="KB95" s="81" t="s">
        <v>599</v>
      </c>
      <c r="KD95" s="81" t="s">
        <v>380</v>
      </c>
      <c r="KE95" s="81">
        <v>1</v>
      </c>
      <c r="KF95" s="81" t="s">
        <v>598</v>
      </c>
      <c r="KH95" s="81" t="s">
        <v>289</v>
      </c>
      <c r="KI95" s="81">
        <v>1</v>
      </c>
      <c r="KJ95" s="81" t="s">
        <v>608</v>
      </c>
    </row>
    <row r="96" spans="11:296">
      <c r="K96" t="s">
        <v>318</v>
      </c>
      <c r="L96">
        <v>1</v>
      </c>
      <c r="M96" t="s">
        <v>393</v>
      </c>
      <c r="P96" t="s">
        <v>318</v>
      </c>
      <c r="Q96">
        <v>1</v>
      </c>
      <c r="R96" t="s">
        <v>342</v>
      </c>
      <c r="U96" t="s">
        <v>318</v>
      </c>
      <c r="V96">
        <v>1</v>
      </c>
      <c r="W96" t="s">
        <v>357</v>
      </c>
      <c r="Z96" t="s">
        <v>318</v>
      </c>
      <c r="AA96">
        <v>1</v>
      </c>
      <c r="AB96" t="s">
        <v>461</v>
      </c>
      <c r="AE96" t="s">
        <v>318</v>
      </c>
      <c r="AF96">
        <v>1</v>
      </c>
      <c r="AG96" t="s">
        <v>385</v>
      </c>
      <c r="AN96" t="s">
        <v>318</v>
      </c>
      <c r="AO96">
        <v>1</v>
      </c>
      <c r="AP96" t="s">
        <v>406</v>
      </c>
      <c r="AS96" t="s">
        <v>318</v>
      </c>
      <c r="AT96">
        <v>1</v>
      </c>
      <c r="AU96" t="s">
        <v>411</v>
      </c>
      <c r="AX96" t="s">
        <v>318</v>
      </c>
      <c r="AY96">
        <v>1</v>
      </c>
      <c r="AZ96" t="s">
        <v>361</v>
      </c>
      <c r="BC96" t="s">
        <v>318</v>
      </c>
      <c r="BD96">
        <v>1</v>
      </c>
      <c r="BE96" t="s">
        <v>424</v>
      </c>
      <c r="BL96" t="s">
        <v>318</v>
      </c>
      <c r="BM96">
        <v>1</v>
      </c>
      <c r="BN96" t="s">
        <v>315</v>
      </c>
      <c r="BY96" t="s">
        <v>318</v>
      </c>
      <c r="BZ96">
        <v>1</v>
      </c>
      <c r="CA96" t="s">
        <v>441</v>
      </c>
      <c r="CC96" t="s">
        <v>318</v>
      </c>
      <c r="CD96">
        <v>1</v>
      </c>
      <c r="CE96" t="s">
        <v>459</v>
      </c>
      <c r="CH96" t="s">
        <v>318</v>
      </c>
      <c r="CI96">
        <v>1</v>
      </c>
      <c r="CJ96" t="s">
        <v>444</v>
      </c>
      <c r="CM96" t="s">
        <v>318</v>
      </c>
      <c r="CN96">
        <v>1</v>
      </c>
      <c r="CO96" t="s">
        <v>508</v>
      </c>
      <c r="DB96" t="s">
        <v>318</v>
      </c>
      <c r="DC96">
        <v>1</v>
      </c>
      <c r="DD96" t="s">
        <v>310</v>
      </c>
      <c r="DF96" t="s">
        <v>318</v>
      </c>
      <c r="DG96">
        <v>1</v>
      </c>
      <c r="DH96" t="s">
        <v>316</v>
      </c>
      <c r="DK96" t="s">
        <v>318</v>
      </c>
      <c r="DL96">
        <v>1</v>
      </c>
      <c r="DM96" t="s">
        <v>474</v>
      </c>
      <c r="DP96" t="s">
        <v>318</v>
      </c>
      <c r="DQ96">
        <v>1</v>
      </c>
      <c r="DR96" t="s">
        <v>300</v>
      </c>
      <c r="DU96" t="s">
        <v>318</v>
      </c>
      <c r="DV96">
        <v>1</v>
      </c>
      <c r="DW96" t="s">
        <v>293</v>
      </c>
      <c r="ED96" t="s">
        <v>147</v>
      </c>
      <c r="EE96">
        <v>1</v>
      </c>
      <c r="EF96" t="s">
        <v>291</v>
      </c>
      <c r="EH96" t="s">
        <v>318</v>
      </c>
      <c r="EI96">
        <v>1</v>
      </c>
      <c r="EJ96" t="s">
        <v>303</v>
      </c>
      <c r="EM96" t="s">
        <v>318</v>
      </c>
      <c r="EN96">
        <v>1</v>
      </c>
      <c r="EO96" t="s">
        <v>474</v>
      </c>
      <c r="EQ96" t="s">
        <v>318</v>
      </c>
      <c r="ER96">
        <v>1</v>
      </c>
      <c r="ES96" t="s">
        <v>297</v>
      </c>
      <c r="EV96" t="s">
        <v>318</v>
      </c>
      <c r="EW96">
        <v>1</v>
      </c>
      <c r="EX96" t="s">
        <v>292</v>
      </c>
      <c r="FK96" s="81" t="s">
        <v>595</v>
      </c>
      <c r="FL96" s="81">
        <v>1</v>
      </c>
      <c r="FM96" s="81" t="s">
        <v>449</v>
      </c>
      <c r="FP96" s="81" t="s">
        <v>309</v>
      </c>
      <c r="FQ96" s="81">
        <v>1</v>
      </c>
      <c r="FR96" s="81" t="s">
        <v>587</v>
      </c>
      <c r="FU96" s="81" t="s">
        <v>309</v>
      </c>
      <c r="FV96" s="81">
        <v>1</v>
      </c>
      <c r="FW96" s="81" t="s">
        <v>465</v>
      </c>
      <c r="FZ96" s="81" t="s">
        <v>380</v>
      </c>
      <c r="GA96" s="81">
        <v>1</v>
      </c>
      <c r="GB96" s="81" t="s">
        <v>513</v>
      </c>
      <c r="GE96" s="81" t="s">
        <v>380</v>
      </c>
      <c r="GF96" s="81">
        <v>1</v>
      </c>
      <c r="GG96" s="81" t="s">
        <v>516</v>
      </c>
      <c r="GR96" s="81" t="s">
        <v>305</v>
      </c>
      <c r="GS96" s="81">
        <v>1</v>
      </c>
      <c r="GT96" s="81" t="s">
        <v>538</v>
      </c>
      <c r="GV96" s="81" t="s">
        <v>289</v>
      </c>
      <c r="GW96" s="81">
        <v>1</v>
      </c>
      <c r="GX96" s="81" t="s">
        <v>589</v>
      </c>
      <c r="GZ96" s="81" t="s">
        <v>289</v>
      </c>
      <c r="HA96" s="81">
        <v>1</v>
      </c>
      <c r="HB96" s="81" t="s">
        <v>592</v>
      </c>
      <c r="HD96" s="81" t="s">
        <v>289</v>
      </c>
      <c r="HE96" s="81">
        <v>1</v>
      </c>
      <c r="HF96" s="81" t="s">
        <v>607</v>
      </c>
      <c r="HH96" s="81" t="s">
        <v>289</v>
      </c>
      <c r="HI96" s="81">
        <v>1</v>
      </c>
      <c r="HJ96" s="81" t="s">
        <v>590</v>
      </c>
      <c r="HU96" t="s">
        <v>289</v>
      </c>
      <c r="HV96">
        <v>1</v>
      </c>
      <c r="HW96" t="s">
        <v>596</v>
      </c>
      <c r="HY96" t="s">
        <v>289</v>
      </c>
      <c r="HZ96">
        <v>1</v>
      </c>
      <c r="IA96" t="s">
        <v>593</v>
      </c>
      <c r="IC96" t="s">
        <v>318</v>
      </c>
      <c r="ID96">
        <v>1</v>
      </c>
      <c r="IE96" t="s">
        <v>434</v>
      </c>
      <c r="IG96" t="s">
        <v>309</v>
      </c>
      <c r="IH96">
        <v>1</v>
      </c>
      <c r="II96" t="s">
        <v>518</v>
      </c>
      <c r="IK96" t="s">
        <v>317</v>
      </c>
      <c r="IL96">
        <v>1</v>
      </c>
      <c r="IM96" t="s">
        <v>467</v>
      </c>
      <c r="IT96" s="81" t="s">
        <v>318</v>
      </c>
      <c r="IU96" s="81">
        <v>1</v>
      </c>
      <c r="IV96" s="81" t="s">
        <v>606</v>
      </c>
      <c r="IX96" s="81" t="s">
        <v>318</v>
      </c>
      <c r="IY96" s="81">
        <v>1</v>
      </c>
      <c r="IZ96" s="81" t="s">
        <v>605</v>
      </c>
      <c r="JB96" s="81" t="s">
        <v>380</v>
      </c>
      <c r="JC96" s="81">
        <v>1</v>
      </c>
      <c r="JD96" s="81" t="s">
        <v>604</v>
      </c>
      <c r="JF96" s="81" t="s">
        <v>305</v>
      </c>
      <c r="JG96" s="81">
        <v>1</v>
      </c>
      <c r="JH96" s="81" t="s">
        <v>603</v>
      </c>
      <c r="JJ96" s="81" t="s">
        <v>289</v>
      </c>
      <c r="JK96" s="81">
        <v>1</v>
      </c>
      <c r="JL96" s="81" t="s">
        <v>602</v>
      </c>
      <c r="JR96" s="81" t="s">
        <v>318</v>
      </c>
      <c r="JS96" s="81">
        <v>1</v>
      </c>
      <c r="JT96" s="81" t="s">
        <v>601</v>
      </c>
      <c r="JV96" s="81" t="s">
        <v>318</v>
      </c>
      <c r="JW96" s="81">
        <v>1</v>
      </c>
      <c r="JX96" s="81" t="s">
        <v>600</v>
      </c>
      <c r="JZ96" s="81" t="s">
        <v>380</v>
      </c>
      <c r="KA96" s="81">
        <v>1</v>
      </c>
      <c r="KB96" s="81" t="s">
        <v>599</v>
      </c>
      <c r="KD96" s="81" t="s">
        <v>380</v>
      </c>
      <c r="KE96" s="81">
        <v>1</v>
      </c>
      <c r="KF96" s="81" t="s">
        <v>598</v>
      </c>
      <c r="KH96" s="81" t="s">
        <v>289</v>
      </c>
      <c r="KI96" s="81">
        <v>1</v>
      </c>
      <c r="KJ96" s="81" t="s">
        <v>608</v>
      </c>
    </row>
    <row r="97" spans="11:296">
      <c r="K97" t="s">
        <v>318</v>
      </c>
      <c r="L97">
        <v>1</v>
      </c>
      <c r="M97" t="s">
        <v>393</v>
      </c>
      <c r="P97" t="s">
        <v>318</v>
      </c>
      <c r="Q97">
        <v>1</v>
      </c>
      <c r="R97" t="s">
        <v>342</v>
      </c>
      <c r="U97" t="s">
        <v>318</v>
      </c>
      <c r="V97">
        <v>1</v>
      </c>
      <c r="W97" t="s">
        <v>357</v>
      </c>
      <c r="Z97" t="s">
        <v>318</v>
      </c>
      <c r="AA97">
        <v>1</v>
      </c>
      <c r="AB97" t="s">
        <v>461</v>
      </c>
      <c r="AE97" t="s">
        <v>318</v>
      </c>
      <c r="AF97">
        <v>1</v>
      </c>
      <c r="AG97" t="s">
        <v>385</v>
      </c>
      <c r="AN97" t="s">
        <v>318</v>
      </c>
      <c r="AO97">
        <v>1</v>
      </c>
      <c r="AP97" t="s">
        <v>406</v>
      </c>
      <c r="AS97" t="s">
        <v>318</v>
      </c>
      <c r="AT97">
        <v>1</v>
      </c>
      <c r="AU97" t="s">
        <v>411</v>
      </c>
      <c r="AX97" t="s">
        <v>318</v>
      </c>
      <c r="AY97">
        <v>1</v>
      </c>
      <c r="AZ97" t="s">
        <v>361</v>
      </c>
      <c r="BC97" t="s">
        <v>318</v>
      </c>
      <c r="BD97">
        <v>1</v>
      </c>
      <c r="BE97" t="s">
        <v>424</v>
      </c>
      <c r="BL97" t="s">
        <v>318</v>
      </c>
      <c r="BM97">
        <v>1</v>
      </c>
      <c r="BN97" t="s">
        <v>315</v>
      </c>
      <c r="BY97" t="s">
        <v>318</v>
      </c>
      <c r="BZ97">
        <v>1</v>
      </c>
      <c r="CA97" t="s">
        <v>441</v>
      </c>
      <c r="CC97" t="s">
        <v>318</v>
      </c>
      <c r="CD97">
        <v>1</v>
      </c>
      <c r="CE97" t="s">
        <v>459</v>
      </c>
      <c r="CH97" t="s">
        <v>318</v>
      </c>
      <c r="CI97">
        <v>1</v>
      </c>
      <c r="CJ97" t="s">
        <v>444</v>
      </c>
      <c r="CM97" t="s">
        <v>318</v>
      </c>
      <c r="CN97">
        <v>1</v>
      </c>
      <c r="CO97" t="s">
        <v>508</v>
      </c>
      <c r="DB97" t="s">
        <v>318</v>
      </c>
      <c r="DC97">
        <v>1</v>
      </c>
      <c r="DD97" t="s">
        <v>310</v>
      </c>
      <c r="DF97" t="s">
        <v>318</v>
      </c>
      <c r="DG97">
        <v>1</v>
      </c>
      <c r="DH97" t="s">
        <v>316</v>
      </c>
      <c r="DK97" t="s">
        <v>318</v>
      </c>
      <c r="DL97">
        <v>1</v>
      </c>
      <c r="DM97" t="s">
        <v>474</v>
      </c>
      <c r="DP97" t="s">
        <v>318</v>
      </c>
      <c r="DQ97">
        <v>1</v>
      </c>
      <c r="DR97" t="s">
        <v>300</v>
      </c>
      <c r="DU97" t="s">
        <v>318</v>
      </c>
      <c r="DV97">
        <v>1</v>
      </c>
      <c r="DW97" t="s">
        <v>293</v>
      </c>
      <c r="ED97" t="s">
        <v>147</v>
      </c>
      <c r="EE97">
        <v>1</v>
      </c>
      <c r="EF97" t="s">
        <v>291</v>
      </c>
      <c r="EH97" t="s">
        <v>318</v>
      </c>
      <c r="EI97">
        <v>1</v>
      </c>
      <c r="EJ97" t="s">
        <v>303</v>
      </c>
      <c r="EM97" t="s">
        <v>318</v>
      </c>
      <c r="EN97">
        <v>1</v>
      </c>
      <c r="EO97" t="s">
        <v>474</v>
      </c>
      <c r="EQ97" t="s">
        <v>318</v>
      </c>
      <c r="ER97">
        <v>1</v>
      </c>
      <c r="ES97" t="s">
        <v>297</v>
      </c>
      <c r="EV97" t="s">
        <v>318</v>
      </c>
      <c r="EW97">
        <v>1</v>
      </c>
      <c r="EX97" t="s">
        <v>292</v>
      </c>
      <c r="FK97" s="81" t="s">
        <v>595</v>
      </c>
      <c r="FL97" s="81">
        <v>1</v>
      </c>
      <c r="FM97" s="81" t="s">
        <v>449</v>
      </c>
      <c r="FP97" s="81" t="s">
        <v>309</v>
      </c>
      <c r="FQ97" s="81">
        <v>1</v>
      </c>
      <c r="FR97" s="81" t="s">
        <v>587</v>
      </c>
      <c r="FU97" s="81" t="s">
        <v>309</v>
      </c>
      <c r="FV97" s="81">
        <v>1</v>
      </c>
      <c r="FW97" s="81" t="s">
        <v>465</v>
      </c>
      <c r="FZ97" s="81" t="s">
        <v>380</v>
      </c>
      <c r="GA97" s="81">
        <v>1</v>
      </c>
      <c r="GB97" s="81" t="s">
        <v>513</v>
      </c>
      <c r="GE97" s="81" t="s">
        <v>380</v>
      </c>
      <c r="GF97" s="81">
        <v>1</v>
      </c>
      <c r="GG97" s="81" t="s">
        <v>516</v>
      </c>
      <c r="GR97" s="81" t="s">
        <v>305</v>
      </c>
      <c r="GS97" s="81">
        <v>1</v>
      </c>
      <c r="GT97" s="81" t="s">
        <v>538</v>
      </c>
      <c r="GV97" s="81" t="s">
        <v>289</v>
      </c>
      <c r="GW97" s="81">
        <v>1</v>
      </c>
      <c r="GX97" s="81" t="s">
        <v>589</v>
      </c>
      <c r="GZ97" s="81" t="s">
        <v>289</v>
      </c>
      <c r="HA97" s="81">
        <v>1</v>
      </c>
      <c r="HB97" s="81" t="s">
        <v>592</v>
      </c>
      <c r="HD97" s="81" t="s">
        <v>289</v>
      </c>
      <c r="HE97" s="81">
        <v>1</v>
      </c>
      <c r="HF97" s="81" t="s">
        <v>607</v>
      </c>
      <c r="HH97" s="81" t="s">
        <v>289</v>
      </c>
      <c r="HI97" s="81">
        <v>1</v>
      </c>
      <c r="HJ97" s="81" t="s">
        <v>590</v>
      </c>
      <c r="HU97" t="s">
        <v>289</v>
      </c>
      <c r="HV97">
        <v>1</v>
      </c>
      <c r="HW97" t="s">
        <v>596</v>
      </c>
      <c r="HY97" t="s">
        <v>289</v>
      </c>
      <c r="HZ97">
        <v>1</v>
      </c>
      <c r="IA97" t="s">
        <v>593</v>
      </c>
      <c r="IC97" t="s">
        <v>318</v>
      </c>
      <c r="ID97">
        <v>1</v>
      </c>
      <c r="IE97" t="s">
        <v>434</v>
      </c>
      <c r="IG97" t="s">
        <v>309</v>
      </c>
      <c r="IH97">
        <v>1</v>
      </c>
      <c r="II97" t="s">
        <v>518</v>
      </c>
      <c r="IK97" t="s">
        <v>317</v>
      </c>
      <c r="IL97">
        <v>1</v>
      </c>
      <c r="IM97" t="s">
        <v>462</v>
      </c>
      <c r="IT97" s="81" t="s">
        <v>318</v>
      </c>
      <c r="IU97" s="81">
        <v>1</v>
      </c>
      <c r="IV97" s="81" t="s">
        <v>606</v>
      </c>
      <c r="IX97" s="81" t="s">
        <v>318</v>
      </c>
      <c r="IY97" s="81">
        <v>1</v>
      </c>
      <c r="IZ97" s="81" t="s">
        <v>605</v>
      </c>
      <c r="JB97" s="81" t="s">
        <v>380</v>
      </c>
      <c r="JC97" s="81">
        <v>1</v>
      </c>
      <c r="JD97" s="81" t="s">
        <v>604</v>
      </c>
      <c r="JF97" s="81" t="s">
        <v>305</v>
      </c>
      <c r="JG97" s="81">
        <v>1</v>
      </c>
      <c r="JH97" s="81" t="s">
        <v>603</v>
      </c>
      <c r="JJ97" s="81" t="s">
        <v>289</v>
      </c>
      <c r="JK97" s="81">
        <v>1</v>
      </c>
      <c r="JL97" s="81" t="s">
        <v>602</v>
      </c>
      <c r="JR97" s="81" t="s">
        <v>318</v>
      </c>
      <c r="JS97" s="81">
        <v>1</v>
      </c>
      <c r="JT97" s="81" t="s">
        <v>601</v>
      </c>
      <c r="JV97" s="81" t="s">
        <v>318</v>
      </c>
      <c r="JW97" s="81">
        <v>1</v>
      </c>
      <c r="JX97" s="81" t="s">
        <v>600</v>
      </c>
      <c r="JZ97" s="81" t="s">
        <v>380</v>
      </c>
      <c r="KA97" s="81">
        <v>1</v>
      </c>
      <c r="KB97" s="81" t="s">
        <v>599</v>
      </c>
      <c r="KD97" s="81" t="s">
        <v>380</v>
      </c>
      <c r="KE97" s="81">
        <v>1</v>
      </c>
      <c r="KF97" s="81" t="s">
        <v>598</v>
      </c>
      <c r="KH97" s="81" t="s">
        <v>289</v>
      </c>
      <c r="KI97" s="81">
        <v>1</v>
      </c>
      <c r="KJ97" s="81" t="s">
        <v>582</v>
      </c>
    </row>
    <row r="98" spans="11:296">
      <c r="K98" t="s">
        <v>318</v>
      </c>
      <c r="L98">
        <v>1</v>
      </c>
      <c r="M98" t="s">
        <v>393</v>
      </c>
      <c r="P98" t="s">
        <v>318</v>
      </c>
      <c r="Q98">
        <v>1</v>
      </c>
      <c r="R98" t="s">
        <v>342</v>
      </c>
      <c r="U98" t="s">
        <v>318</v>
      </c>
      <c r="V98">
        <v>1</v>
      </c>
      <c r="W98" t="s">
        <v>357</v>
      </c>
      <c r="Z98" t="s">
        <v>318</v>
      </c>
      <c r="AA98">
        <v>1</v>
      </c>
      <c r="AB98" t="s">
        <v>461</v>
      </c>
      <c r="AE98" t="s">
        <v>594</v>
      </c>
      <c r="AF98">
        <v>1</v>
      </c>
      <c r="AG98" t="s">
        <v>423</v>
      </c>
      <c r="AN98" t="s">
        <v>318</v>
      </c>
      <c r="AO98">
        <v>1</v>
      </c>
      <c r="AP98" t="s">
        <v>403</v>
      </c>
      <c r="AS98" t="s">
        <v>318</v>
      </c>
      <c r="AT98">
        <v>1</v>
      </c>
      <c r="AU98" t="s">
        <v>411</v>
      </c>
      <c r="AX98" t="s">
        <v>318</v>
      </c>
      <c r="AY98">
        <v>1</v>
      </c>
      <c r="AZ98" t="s">
        <v>361</v>
      </c>
      <c r="BC98" t="s">
        <v>318</v>
      </c>
      <c r="BD98">
        <v>1</v>
      </c>
      <c r="BE98" t="s">
        <v>424</v>
      </c>
      <c r="BL98" t="s">
        <v>318</v>
      </c>
      <c r="BM98">
        <v>1</v>
      </c>
      <c r="BN98" t="s">
        <v>315</v>
      </c>
      <c r="BY98" t="s">
        <v>318</v>
      </c>
      <c r="BZ98">
        <v>1</v>
      </c>
      <c r="CA98" t="s">
        <v>441</v>
      </c>
      <c r="CC98" t="s">
        <v>318</v>
      </c>
      <c r="CD98">
        <v>1</v>
      </c>
      <c r="CE98" t="s">
        <v>459</v>
      </c>
      <c r="CH98" t="s">
        <v>318</v>
      </c>
      <c r="CI98">
        <v>1</v>
      </c>
      <c r="CJ98" t="s">
        <v>444</v>
      </c>
      <c r="CM98" t="s">
        <v>318</v>
      </c>
      <c r="CN98">
        <v>1</v>
      </c>
      <c r="CO98" t="s">
        <v>499</v>
      </c>
      <c r="DB98" t="s">
        <v>318</v>
      </c>
      <c r="DC98">
        <v>1</v>
      </c>
      <c r="DD98" t="s">
        <v>310</v>
      </c>
      <c r="DF98" t="s">
        <v>318</v>
      </c>
      <c r="DG98">
        <v>1</v>
      </c>
      <c r="DH98" t="s">
        <v>316</v>
      </c>
      <c r="DK98" t="s">
        <v>318</v>
      </c>
      <c r="DL98">
        <v>1</v>
      </c>
      <c r="DM98" t="s">
        <v>474</v>
      </c>
      <c r="DP98" t="s">
        <v>318</v>
      </c>
      <c r="DQ98">
        <v>1</v>
      </c>
      <c r="DR98" t="s">
        <v>300</v>
      </c>
      <c r="DU98" t="s">
        <v>318</v>
      </c>
      <c r="DV98">
        <v>1</v>
      </c>
      <c r="DW98" t="s">
        <v>293</v>
      </c>
      <c r="ED98" t="s">
        <v>147</v>
      </c>
      <c r="EE98">
        <v>1</v>
      </c>
      <c r="EF98" t="s">
        <v>291</v>
      </c>
      <c r="EH98" t="s">
        <v>318</v>
      </c>
      <c r="EI98">
        <v>1</v>
      </c>
      <c r="EJ98" t="s">
        <v>303</v>
      </c>
      <c r="EM98" t="s">
        <v>318</v>
      </c>
      <c r="EN98">
        <v>1</v>
      </c>
      <c r="EO98" t="s">
        <v>474</v>
      </c>
      <c r="EQ98" t="s">
        <v>318</v>
      </c>
      <c r="ER98">
        <v>1</v>
      </c>
      <c r="ES98" t="s">
        <v>297</v>
      </c>
      <c r="EV98" t="s">
        <v>318</v>
      </c>
      <c r="EW98">
        <v>1</v>
      </c>
      <c r="EX98" t="s">
        <v>312</v>
      </c>
      <c r="FK98" s="81" t="s">
        <v>595</v>
      </c>
      <c r="FL98" s="81">
        <v>1</v>
      </c>
      <c r="FM98" s="81" t="s">
        <v>440</v>
      </c>
      <c r="FP98" s="81" t="s">
        <v>309</v>
      </c>
      <c r="FQ98" s="81">
        <v>1</v>
      </c>
      <c r="FR98" s="81" t="s">
        <v>587</v>
      </c>
      <c r="FU98" s="81" t="s">
        <v>309</v>
      </c>
      <c r="FV98" s="81">
        <v>1</v>
      </c>
      <c r="FW98" s="81" t="s">
        <v>465</v>
      </c>
      <c r="FZ98" s="81" t="s">
        <v>380</v>
      </c>
      <c r="GA98" s="81">
        <v>1</v>
      </c>
      <c r="GB98" s="81" t="s">
        <v>502</v>
      </c>
      <c r="GE98" s="81" t="s">
        <v>380</v>
      </c>
      <c r="GF98" s="81">
        <v>1</v>
      </c>
      <c r="GG98" s="81" t="s">
        <v>516</v>
      </c>
      <c r="GR98" s="81" t="s">
        <v>289</v>
      </c>
      <c r="GS98" s="81">
        <v>1</v>
      </c>
      <c r="GT98" s="81" t="s">
        <v>597</v>
      </c>
      <c r="GV98" s="81" t="s">
        <v>289</v>
      </c>
      <c r="GW98" s="81">
        <v>1</v>
      </c>
      <c r="GX98" s="81" t="s">
        <v>589</v>
      </c>
      <c r="GZ98" s="81" t="s">
        <v>289</v>
      </c>
      <c r="HA98" s="81">
        <v>1</v>
      </c>
      <c r="HB98" s="81" t="s">
        <v>592</v>
      </c>
      <c r="HD98" s="81" t="s">
        <v>289</v>
      </c>
      <c r="HE98" s="81">
        <v>1</v>
      </c>
      <c r="HF98" s="81" t="s">
        <v>607</v>
      </c>
      <c r="HH98" s="81" t="s">
        <v>289</v>
      </c>
      <c r="HI98" s="81">
        <v>1</v>
      </c>
      <c r="HJ98" s="81" t="s">
        <v>590</v>
      </c>
      <c r="HU98" t="s">
        <v>289</v>
      </c>
      <c r="HV98">
        <v>1</v>
      </c>
      <c r="HW98" t="s">
        <v>596</v>
      </c>
      <c r="HY98" t="s">
        <v>289</v>
      </c>
      <c r="HZ98">
        <v>1</v>
      </c>
      <c r="IA98" t="s">
        <v>593</v>
      </c>
      <c r="IC98" t="s">
        <v>318</v>
      </c>
      <c r="ID98">
        <v>1</v>
      </c>
      <c r="IE98" t="s">
        <v>434</v>
      </c>
      <c r="IG98" t="s">
        <v>309</v>
      </c>
      <c r="IH98">
        <v>1</v>
      </c>
      <c r="II98" t="s">
        <v>507</v>
      </c>
      <c r="IK98" t="s">
        <v>317</v>
      </c>
      <c r="IL98">
        <v>1</v>
      </c>
      <c r="IM98" t="s">
        <v>456</v>
      </c>
      <c r="IT98" s="81" t="s">
        <v>318</v>
      </c>
      <c r="IU98" s="81">
        <v>1</v>
      </c>
      <c r="IV98" s="81" t="s">
        <v>606</v>
      </c>
      <c r="IX98" s="81" t="s">
        <v>318</v>
      </c>
      <c r="IY98" s="81">
        <v>1</v>
      </c>
      <c r="IZ98" s="81" t="s">
        <v>605</v>
      </c>
      <c r="JB98" s="81" t="s">
        <v>380</v>
      </c>
      <c r="JC98" s="81">
        <v>1</v>
      </c>
      <c r="JD98" s="81" t="s">
        <v>604</v>
      </c>
      <c r="JF98" s="81" t="s">
        <v>305</v>
      </c>
      <c r="JG98" s="81">
        <v>1</v>
      </c>
      <c r="JH98" s="81" t="s">
        <v>603</v>
      </c>
      <c r="JJ98" s="81" t="s">
        <v>289</v>
      </c>
      <c r="JK98" s="81">
        <v>1</v>
      </c>
      <c r="JL98" s="81" t="s">
        <v>602</v>
      </c>
      <c r="JR98" s="81" t="s">
        <v>318</v>
      </c>
      <c r="JS98" s="81">
        <v>1</v>
      </c>
      <c r="JT98" s="81" t="s">
        <v>601</v>
      </c>
      <c r="JV98" s="81" t="s">
        <v>318</v>
      </c>
      <c r="JW98" s="81">
        <v>1</v>
      </c>
      <c r="JX98" s="81" t="s">
        <v>600</v>
      </c>
      <c r="JZ98" s="81" t="s">
        <v>380</v>
      </c>
      <c r="KA98" s="81">
        <v>1</v>
      </c>
      <c r="KB98" s="81" t="s">
        <v>599</v>
      </c>
      <c r="KD98" s="81" t="s">
        <v>380</v>
      </c>
      <c r="KE98" s="81">
        <v>1</v>
      </c>
      <c r="KF98" s="81" t="s">
        <v>598</v>
      </c>
      <c r="KH98" s="81" t="s">
        <v>289</v>
      </c>
      <c r="KI98" s="81">
        <v>1</v>
      </c>
      <c r="KJ98" s="81" t="s">
        <v>582</v>
      </c>
    </row>
    <row r="99" spans="11:296">
      <c r="K99" t="s">
        <v>318</v>
      </c>
      <c r="L99">
        <v>1</v>
      </c>
      <c r="M99" t="s">
        <v>393</v>
      </c>
      <c r="P99" t="s">
        <v>318</v>
      </c>
      <c r="Q99">
        <v>1</v>
      </c>
      <c r="R99" t="s">
        <v>342</v>
      </c>
      <c r="U99" t="s">
        <v>318</v>
      </c>
      <c r="V99">
        <v>1</v>
      </c>
      <c r="W99" t="s">
        <v>357</v>
      </c>
      <c r="Z99" t="s">
        <v>318</v>
      </c>
      <c r="AA99">
        <v>1</v>
      </c>
      <c r="AB99" t="s">
        <v>461</v>
      </c>
      <c r="AE99" t="s">
        <v>594</v>
      </c>
      <c r="AF99">
        <v>1</v>
      </c>
      <c r="AG99" t="s">
        <v>423</v>
      </c>
      <c r="AN99" t="s">
        <v>318</v>
      </c>
      <c r="AO99">
        <v>1</v>
      </c>
      <c r="AP99" t="s">
        <v>403</v>
      </c>
      <c r="AS99" t="s">
        <v>318</v>
      </c>
      <c r="AT99">
        <v>1</v>
      </c>
      <c r="AU99" t="s">
        <v>411</v>
      </c>
      <c r="AX99" t="s">
        <v>318</v>
      </c>
      <c r="AY99">
        <v>1</v>
      </c>
      <c r="AZ99" t="s">
        <v>361</v>
      </c>
      <c r="BC99" t="s">
        <v>318</v>
      </c>
      <c r="BD99">
        <v>1</v>
      </c>
      <c r="BE99" t="s">
        <v>424</v>
      </c>
      <c r="BL99" t="s">
        <v>318</v>
      </c>
      <c r="BM99">
        <v>1</v>
      </c>
      <c r="BN99" t="s">
        <v>315</v>
      </c>
      <c r="BY99" t="s">
        <v>318</v>
      </c>
      <c r="BZ99">
        <v>1</v>
      </c>
      <c r="CA99" t="s">
        <v>441</v>
      </c>
      <c r="CC99" t="s">
        <v>318</v>
      </c>
      <c r="CD99">
        <v>1</v>
      </c>
      <c r="CE99" t="s">
        <v>459</v>
      </c>
      <c r="CH99" t="s">
        <v>318</v>
      </c>
      <c r="CI99">
        <v>1</v>
      </c>
      <c r="CJ99" t="s">
        <v>505</v>
      </c>
      <c r="CM99" t="s">
        <v>318</v>
      </c>
      <c r="CN99">
        <v>1</v>
      </c>
      <c r="CO99" t="s">
        <v>499</v>
      </c>
      <c r="DB99" t="s">
        <v>318</v>
      </c>
      <c r="DC99">
        <v>1</v>
      </c>
      <c r="DD99" t="s">
        <v>310</v>
      </c>
      <c r="DF99" t="s">
        <v>318</v>
      </c>
      <c r="DG99">
        <v>1</v>
      </c>
      <c r="DH99" t="s">
        <v>316</v>
      </c>
      <c r="DK99" t="s">
        <v>318</v>
      </c>
      <c r="DL99">
        <v>1</v>
      </c>
      <c r="DM99" t="s">
        <v>474</v>
      </c>
      <c r="DP99" t="s">
        <v>318</v>
      </c>
      <c r="DQ99">
        <v>1</v>
      </c>
      <c r="DR99" t="s">
        <v>300</v>
      </c>
      <c r="DU99" t="s">
        <v>318</v>
      </c>
      <c r="DV99">
        <v>1</v>
      </c>
      <c r="DW99" t="s">
        <v>293</v>
      </c>
      <c r="ED99" t="s">
        <v>147</v>
      </c>
      <c r="EE99">
        <v>1</v>
      </c>
      <c r="EF99" t="s">
        <v>333</v>
      </c>
      <c r="EH99" t="s">
        <v>318</v>
      </c>
      <c r="EI99">
        <v>1</v>
      </c>
      <c r="EJ99" t="s">
        <v>303</v>
      </c>
      <c r="EM99" t="s">
        <v>318</v>
      </c>
      <c r="EN99">
        <v>1</v>
      </c>
      <c r="EO99" t="s">
        <v>474</v>
      </c>
      <c r="EQ99" t="s">
        <v>318</v>
      </c>
      <c r="ER99">
        <v>1</v>
      </c>
      <c r="ES99" t="s">
        <v>297</v>
      </c>
      <c r="EV99" t="s">
        <v>318</v>
      </c>
      <c r="EW99">
        <v>1</v>
      </c>
      <c r="EX99" t="s">
        <v>312</v>
      </c>
      <c r="FK99" s="81" t="s">
        <v>595</v>
      </c>
      <c r="FL99" s="81">
        <v>1</v>
      </c>
      <c r="FM99" s="81" t="s">
        <v>414</v>
      </c>
      <c r="FP99" s="81" t="s">
        <v>309</v>
      </c>
      <c r="FQ99" s="81">
        <v>1</v>
      </c>
      <c r="FR99" s="81" t="s">
        <v>587</v>
      </c>
      <c r="FU99" s="81" t="s">
        <v>309</v>
      </c>
      <c r="FV99" s="81">
        <v>1</v>
      </c>
      <c r="FW99" s="81" t="s">
        <v>465</v>
      </c>
      <c r="FZ99" s="81" t="s">
        <v>380</v>
      </c>
      <c r="GA99" s="81">
        <v>1</v>
      </c>
      <c r="GB99" s="81" t="s">
        <v>502</v>
      </c>
      <c r="GE99" s="81" t="s">
        <v>380</v>
      </c>
      <c r="GF99" s="81">
        <v>1</v>
      </c>
      <c r="GG99" s="81" t="s">
        <v>516</v>
      </c>
      <c r="GR99" s="81" t="s">
        <v>289</v>
      </c>
      <c r="GS99" s="81">
        <v>1</v>
      </c>
      <c r="GT99" s="81" t="s">
        <v>597</v>
      </c>
      <c r="GV99" s="81" t="s">
        <v>289</v>
      </c>
      <c r="GW99" s="81">
        <v>1</v>
      </c>
      <c r="GX99" s="81" t="s">
        <v>589</v>
      </c>
      <c r="GZ99" s="81" t="s">
        <v>289</v>
      </c>
      <c r="HA99" s="81">
        <v>1</v>
      </c>
      <c r="HB99" s="81" t="s">
        <v>592</v>
      </c>
      <c r="HD99" s="81" t="s">
        <v>289</v>
      </c>
      <c r="HE99" s="81">
        <v>1</v>
      </c>
      <c r="HF99" s="81" t="s">
        <v>588</v>
      </c>
      <c r="HH99" s="81" t="s">
        <v>289</v>
      </c>
      <c r="HI99" s="81">
        <v>1</v>
      </c>
      <c r="HJ99" s="81" t="s">
        <v>590</v>
      </c>
      <c r="HU99" t="s">
        <v>289</v>
      </c>
      <c r="HV99">
        <v>1</v>
      </c>
      <c r="HW99" t="s">
        <v>596</v>
      </c>
      <c r="HY99" t="s">
        <v>289</v>
      </c>
      <c r="HZ99">
        <v>1</v>
      </c>
      <c r="IA99" t="s">
        <v>593</v>
      </c>
      <c r="IC99" t="s">
        <v>318</v>
      </c>
      <c r="ID99">
        <v>1</v>
      </c>
      <c r="IE99" t="s">
        <v>434</v>
      </c>
      <c r="IG99" t="s">
        <v>309</v>
      </c>
      <c r="IH99">
        <v>1</v>
      </c>
      <c r="II99" t="s">
        <v>507</v>
      </c>
      <c r="IK99" t="s">
        <v>317</v>
      </c>
      <c r="IL99">
        <v>1</v>
      </c>
      <c r="IM99" t="s">
        <v>432</v>
      </c>
      <c r="IT99" s="81" t="s">
        <v>318</v>
      </c>
      <c r="IU99" s="81">
        <v>1</v>
      </c>
      <c r="IV99" s="81" t="s">
        <v>606</v>
      </c>
      <c r="IX99" s="81" t="s">
        <v>318</v>
      </c>
      <c r="IY99" s="81">
        <v>1</v>
      </c>
      <c r="IZ99" s="81" t="s">
        <v>605</v>
      </c>
      <c r="JB99" s="81" t="s">
        <v>380</v>
      </c>
      <c r="JC99" s="81">
        <v>1</v>
      </c>
      <c r="JD99" s="81" t="s">
        <v>604</v>
      </c>
      <c r="JF99" s="81" t="s">
        <v>305</v>
      </c>
      <c r="JG99" s="81">
        <v>1</v>
      </c>
      <c r="JH99" s="81" t="s">
        <v>603</v>
      </c>
      <c r="JJ99" s="81" t="s">
        <v>289</v>
      </c>
      <c r="JK99" s="81">
        <v>1</v>
      </c>
      <c r="JL99" s="81" t="s">
        <v>602</v>
      </c>
      <c r="JR99" s="81" t="s">
        <v>318</v>
      </c>
      <c r="JS99" s="81">
        <v>1</v>
      </c>
      <c r="JT99" s="81" t="s">
        <v>601</v>
      </c>
      <c r="JV99" s="81" t="s">
        <v>318</v>
      </c>
      <c r="JW99" s="81">
        <v>1</v>
      </c>
      <c r="JX99" s="81" t="s">
        <v>600</v>
      </c>
      <c r="JZ99" s="81" t="s">
        <v>380</v>
      </c>
      <c r="KA99" s="81">
        <v>1</v>
      </c>
      <c r="KB99" s="81" t="s">
        <v>599</v>
      </c>
      <c r="KD99" s="81" t="s">
        <v>380</v>
      </c>
      <c r="KE99" s="81">
        <v>1</v>
      </c>
      <c r="KF99" s="81" t="s">
        <v>598</v>
      </c>
      <c r="KH99" s="81" t="s">
        <v>289</v>
      </c>
      <c r="KI99" s="81">
        <v>1</v>
      </c>
      <c r="KJ99" s="81" t="s">
        <v>582</v>
      </c>
    </row>
    <row r="100" spans="11:296">
      <c r="K100" t="s">
        <v>318</v>
      </c>
      <c r="L100">
        <v>1</v>
      </c>
      <c r="M100" t="s">
        <v>393</v>
      </c>
      <c r="P100" t="s">
        <v>318</v>
      </c>
      <c r="Q100">
        <v>1</v>
      </c>
      <c r="R100" t="s">
        <v>342</v>
      </c>
      <c r="U100" t="s">
        <v>318</v>
      </c>
      <c r="V100">
        <v>1</v>
      </c>
      <c r="W100" t="s">
        <v>350</v>
      </c>
      <c r="Z100" t="s">
        <v>318</v>
      </c>
      <c r="AA100">
        <v>1</v>
      </c>
      <c r="AB100" t="s">
        <v>461</v>
      </c>
      <c r="AE100" t="s">
        <v>594</v>
      </c>
      <c r="AF100">
        <v>1</v>
      </c>
      <c r="AG100" t="s">
        <v>529</v>
      </c>
      <c r="AN100" t="s">
        <v>318</v>
      </c>
      <c r="AO100">
        <v>1</v>
      </c>
      <c r="AP100" t="s">
        <v>403</v>
      </c>
      <c r="AS100" t="s">
        <v>318</v>
      </c>
      <c r="AT100">
        <v>1</v>
      </c>
      <c r="AU100" t="s">
        <v>411</v>
      </c>
      <c r="AX100" t="s">
        <v>318</v>
      </c>
      <c r="AY100">
        <v>1</v>
      </c>
      <c r="AZ100" t="s">
        <v>361</v>
      </c>
      <c r="BC100" t="s">
        <v>318</v>
      </c>
      <c r="BD100">
        <v>1</v>
      </c>
      <c r="BE100" t="s">
        <v>424</v>
      </c>
      <c r="BL100" t="s">
        <v>318</v>
      </c>
      <c r="BM100">
        <v>1</v>
      </c>
      <c r="BN100" t="s">
        <v>315</v>
      </c>
      <c r="BY100" t="s">
        <v>318</v>
      </c>
      <c r="BZ100">
        <v>1</v>
      </c>
      <c r="CA100" t="s">
        <v>441</v>
      </c>
      <c r="CC100" t="s">
        <v>318</v>
      </c>
      <c r="CD100">
        <v>1</v>
      </c>
      <c r="CE100" t="s">
        <v>459</v>
      </c>
      <c r="CH100" t="s">
        <v>318</v>
      </c>
      <c r="CI100">
        <v>1</v>
      </c>
      <c r="CJ100" t="s">
        <v>505</v>
      </c>
      <c r="CM100" t="s">
        <v>318</v>
      </c>
      <c r="CN100">
        <v>1</v>
      </c>
      <c r="CO100" t="s">
        <v>499</v>
      </c>
      <c r="DB100" t="s">
        <v>318</v>
      </c>
      <c r="DC100">
        <v>1</v>
      </c>
      <c r="DD100" t="s">
        <v>310</v>
      </c>
      <c r="DF100" t="s">
        <v>318</v>
      </c>
      <c r="DG100">
        <v>1</v>
      </c>
      <c r="DH100" t="s">
        <v>316</v>
      </c>
      <c r="DK100" t="s">
        <v>318</v>
      </c>
      <c r="DL100">
        <v>1</v>
      </c>
      <c r="DM100" t="s">
        <v>474</v>
      </c>
      <c r="DP100" t="s">
        <v>318</v>
      </c>
      <c r="DQ100">
        <v>1</v>
      </c>
      <c r="DR100" t="s">
        <v>300</v>
      </c>
      <c r="DU100" t="s">
        <v>318</v>
      </c>
      <c r="DV100">
        <v>1</v>
      </c>
      <c r="DW100" t="s">
        <v>293</v>
      </c>
      <c r="ED100" t="s">
        <v>147</v>
      </c>
      <c r="EE100">
        <v>1</v>
      </c>
      <c r="EF100" t="s">
        <v>333</v>
      </c>
      <c r="EH100" t="s">
        <v>318</v>
      </c>
      <c r="EI100">
        <v>1</v>
      </c>
      <c r="EJ100" t="s">
        <v>303</v>
      </c>
      <c r="EM100" t="s">
        <v>318</v>
      </c>
      <c r="EN100">
        <v>1</v>
      </c>
      <c r="EO100" t="s">
        <v>474</v>
      </c>
      <c r="EQ100" t="s">
        <v>318</v>
      </c>
      <c r="ER100">
        <v>1</v>
      </c>
      <c r="ES100" t="s">
        <v>297</v>
      </c>
      <c r="EV100" t="s">
        <v>318</v>
      </c>
      <c r="EW100">
        <v>1</v>
      </c>
      <c r="EX100" t="s">
        <v>312</v>
      </c>
      <c r="FK100" s="81" t="s">
        <v>595</v>
      </c>
      <c r="FL100" s="81">
        <v>1</v>
      </c>
      <c r="FM100" s="81" t="s">
        <v>397</v>
      </c>
      <c r="FP100" s="81" t="s">
        <v>309</v>
      </c>
      <c r="FQ100" s="81">
        <v>1</v>
      </c>
      <c r="FR100" s="81" t="s">
        <v>587</v>
      </c>
      <c r="FU100" s="81" t="s">
        <v>309</v>
      </c>
      <c r="FV100" s="81">
        <v>1</v>
      </c>
      <c r="FW100" s="81" t="s">
        <v>465</v>
      </c>
      <c r="FZ100" s="81" t="s">
        <v>380</v>
      </c>
      <c r="GA100" s="81">
        <v>1</v>
      </c>
      <c r="GB100" s="81" t="s">
        <v>502</v>
      </c>
      <c r="GE100" s="81" t="s">
        <v>380</v>
      </c>
      <c r="GF100" s="81">
        <v>1</v>
      </c>
      <c r="GG100" s="81" t="s">
        <v>498</v>
      </c>
      <c r="GR100" s="81" t="s">
        <v>289</v>
      </c>
      <c r="GS100" s="81">
        <v>1</v>
      </c>
      <c r="GT100" s="81" t="s">
        <v>597</v>
      </c>
      <c r="GV100" s="81" t="s">
        <v>289</v>
      </c>
      <c r="GW100" s="81">
        <v>1</v>
      </c>
      <c r="GX100" s="81" t="s">
        <v>589</v>
      </c>
      <c r="GZ100" s="81" t="s">
        <v>289</v>
      </c>
      <c r="HA100" s="81">
        <v>1</v>
      </c>
      <c r="HB100" s="81" t="s">
        <v>592</v>
      </c>
      <c r="HD100" s="81" t="s">
        <v>289</v>
      </c>
      <c r="HE100" s="81">
        <v>1</v>
      </c>
      <c r="HF100" s="81" t="s">
        <v>588</v>
      </c>
      <c r="HH100" s="81" t="s">
        <v>289</v>
      </c>
      <c r="HI100" s="81">
        <v>1</v>
      </c>
      <c r="HJ100" s="81" t="s">
        <v>590</v>
      </c>
      <c r="HU100" t="s">
        <v>289</v>
      </c>
      <c r="HV100">
        <v>1</v>
      </c>
      <c r="HW100" t="s">
        <v>596</v>
      </c>
      <c r="HY100" t="s">
        <v>289</v>
      </c>
      <c r="HZ100">
        <v>1</v>
      </c>
      <c r="IA100" t="s">
        <v>593</v>
      </c>
      <c r="IC100" t="s">
        <v>317</v>
      </c>
      <c r="ID100">
        <v>1</v>
      </c>
      <c r="IE100" t="s">
        <v>560</v>
      </c>
      <c r="IG100" t="s">
        <v>309</v>
      </c>
      <c r="IH100">
        <v>1</v>
      </c>
      <c r="II100" t="s">
        <v>507</v>
      </c>
      <c r="IK100" t="s">
        <v>380</v>
      </c>
      <c r="IL100">
        <v>1</v>
      </c>
      <c r="IM100" t="s">
        <v>554</v>
      </c>
      <c r="IT100" s="81" t="s">
        <v>318</v>
      </c>
      <c r="IU100" s="81">
        <v>1</v>
      </c>
      <c r="IV100" s="81" t="s">
        <v>606</v>
      </c>
      <c r="IX100" s="81" t="s">
        <v>318</v>
      </c>
      <c r="IY100" s="81">
        <v>1</v>
      </c>
      <c r="IZ100" s="81" t="s">
        <v>605</v>
      </c>
      <c r="JB100" s="81" t="s">
        <v>380</v>
      </c>
      <c r="JC100" s="81">
        <v>1</v>
      </c>
      <c r="JD100" s="81" t="s">
        <v>604</v>
      </c>
      <c r="JF100" s="81" t="s">
        <v>305</v>
      </c>
      <c r="JG100" s="81">
        <v>1</v>
      </c>
      <c r="JH100" s="81" t="s">
        <v>603</v>
      </c>
      <c r="JJ100" s="81" t="s">
        <v>289</v>
      </c>
      <c r="JK100" s="81">
        <v>1</v>
      </c>
      <c r="JL100" s="81" t="s">
        <v>602</v>
      </c>
      <c r="JR100" s="81" t="s">
        <v>318</v>
      </c>
      <c r="JS100" s="81">
        <v>1</v>
      </c>
      <c r="JT100" s="81" t="s">
        <v>601</v>
      </c>
      <c r="JV100" s="81" t="s">
        <v>318</v>
      </c>
      <c r="JW100" s="81">
        <v>1</v>
      </c>
      <c r="JX100" s="81" t="s">
        <v>600</v>
      </c>
      <c r="JZ100" s="81" t="s">
        <v>380</v>
      </c>
      <c r="KA100" s="81">
        <v>1</v>
      </c>
      <c r="KB100" s="81" t="s">
        <v>599</v>
      </c>
      <c r="KD100" s="81" t="s">
        <v>380</v>
      </c>
      <c r="KE100" s="81">
        <v>1</v>
      </c>
      <c r="KF100" s="81" t="s">
        <v>598</v>
      </c>
      <c r="KH100" s="81" t="s">
        <v>289</v>
      </c>
      <c r="KI100" s="81">
        <v>1</v>
      </c>
      <c r="KJ100" s="81" t="s">
        <v>582</v>
      </c>
    </row>
    <row r="101" spans="11:296">
      <c r="K101" t="s">
        <v>318</v>
      </c>
      <c r="L101">
        <v>1</v>
      </c>
      <c r="M101" t="s">
        <v>388</v>
      </c>
      <c r="P101" t="s">
        <v>318</v>
      </c>
      <c r="Q101">
        <v>1</v>
      </c>
      <c r="R101" t="s">
        <v>342</v>
      </c>
      <c r="U101" t="s">
        <v>318</v>
      </c>
      <c r="V101">
        <v>1</v>
      </c>
      <c r="W101" t="s">
        <v>350</v>
      </c>
      <c r="Z101" t="s">
        <v>318</v>
      </c>
      <c r="AA101">
        <v>1</v>
      </c>
      <c r="AB101" t="s">
        <v>461</v>
      </c>
      <c r="AE101" t="s">
        <v>594</v>
      </c>
      <c r="AF101">
        <v>1</v>
      </c>
      <c r="AG101" t="s">
        <v>529</v>
      </c>
      <c r="AN101" t="s">
        <v>318</v>
      </c>
      <c r="AO101">
        <v>1</v>
      </c>
      <c r="AP101" t="s">
        <v>403</v>
      </c>
      <c r="AS101" t="s">
        <v>318</v>
      </c>
      <c r="AT101">
        <v>1</v>
      </c>
      <c r="AU101" t="s">
        <v>411</v>
      </c>
      <c r="AX101" t="s">
        <v>318</v>
      </c>
      <c r="AY101">
        <v>1</v>
      </c>
      <c r="AZ101" t="s">
        <v>361</v>
      </c>
      <c r="BC101" t="s">
        <v>318</v>
      </c>
      <c r="BD101">
        <v>1</v>
      </c>
      <c r="BE101" t="s">
        <v>424</v>
      </c>
      <c r="BL101" t="s">
        <v>318</v>
      </c>
      <c r="BM101">
        <v>1</v>
      </c>
      <c r="BN101" t="s">
        <v>315</v>
      </c>
      <c r="BY101" t="s">
        <v>318</v>
      </c>
      <c r="BZ101">
        <v>1</v>
      </c>
      <c r="CA101" t="s">
        <v>441</v>
      </c>
      <c r="CC101" t="s">
        <v>318</v>
      </c>
      <c r="CD101">
        <v>1</v>
      </c>
      <c r="CE101" t="s">
        <v>344</v>
      </c>
      <c r="CH101" t="s">
        <v>318</v>
      </c>
      <c r="CI101">
        <v>1</v>
      </c>
      <c r="CJ101" t="s">
        <v>505</v>
      </c>
      <c r="CM101" t="s">
        <v>318</v>
      </c>
      <c r="CN101">
        <v>1</v>
      </c>
      <c r="CO101" t="s">
        <v>499</v>
      </c>
      <c r="DB101" t="s">
        <v>318</v>
      </c>
      <c r="DC101">
        <v>1</v>
      </c>
      <c r="DD101" t="s">
        <v>310</v>
      </c>
      <c r="DF101" t="s">
        <v>318</v>
      </c>
      <c r="DG101">
        <v>1</v>
      </c>
      <c r="DH101" t="s">
        <v>316</v>
      </c>
      <c r="DK101" t="s">
        <v>318</v>
      </c>
      <c r="DL101">
        <v>1</v>
      </c>
      <c r="DM101" t="s">
        <v>474</v>
      </c>
      <c r="DP101" t="s">
        <v>318</v>
      </c>
      <c r="DQ101">
        <v>1</v>
      </c>
      <c r="DR101" t="s">
        <v>300</v>
      </c>
      <c r="DU101" t="s">
        <v>318</v>
      </c>
      <c r="DV101">
        <v>1</v>
      </c>
      <c r="DW101" t="s">
        <v>293</v>
      </c>
      <c r="ED101" t="s">
        <v>147</v>
      </c>
      <c r="EE101">
        <v>1</v>
      </c>
      <c r="EF101" t="s">
        <v>311</v>
      </c>
      <c r="EH101" t="s">
        <v>318</v>
      </c>
      <c r="EI101">
        <v>1</v>
      </c>
      <c r="EJ101" t="s">
        <v>303</v>
      </c>
      <c r="EM101" t="s">
        <v>318</v>
      </c>
      <c r="EN101">
        <v>1</v>
      </c>
      <c r="EO101" t="s">
        <v>474</v>
      </c>
      <c r="EQ101" t="s">
        <v>318</v>
      </c>
      <c r="ER101">
        <v>1</v>
      </c>
      <c r="ES101" t="s">
        <v>297</v>
      </c>
      <c r="EV101" t="s">
        <v>318</v>
      </c>
      <c r="EW101">
        <v>1</v>
      </c>
      <c r="EX101" t="s">
        <v>312</v>
      </c>
      <c r="FK101" s="81" t="s">
        <v>595</v>
      </c>
      <c r="FL101" s="81">
        <v>1</v>
      </c>
      <c r="FM101" s="81" t="s">
        <v>383</v>
      </c>
      <c r="FP101" s="81" t="s">
        <v>309</v>
      </c>
      <c r="FQ101" s="81">
        <v>1</v>
      </c>
      <c r="FR101" s="81" t="s">
        <v>587</v>
      </c>
      <c r="FU101" s="81" t="s">
        <v>309</v>
      </c>
      <c r="FV101" s="81">
        <v>1</v>
      </c>
      <c r="FW101" s="81" t="s">
        <v>465</v>
      </c>
      <c r="FZ101" s="81" t="s">
        <v>380</v>
      </c>
      <c r="GA101" s="81">
        <v>1</v>
      </c>
      <c r="GB101" s="81" t="s">
        <v>502</v>
      </c>
      <c r="GE101" s="81" t="s">
        <v>380</v>
      </c>
      <c r="GF101" s="81">
        <v>1</v>
      </c>
      <c r="GG101" s="81" t="s">
        <v>498</v>
      </c>
      <c r="GR101" s="81" t="s">
        <v>289</v>
      </c>
      <c r="GS101" s="81">
        <v>1</v>
      </c>
      <c r="GT101" s="81" t="s">
        <v>597</v>
      </c>
      <c r="GV101" s="81" t="s">
        <v>289</v>
      </c>
      <c r="GW101" s="81">
        <v>1</v>
      </c>
      <c r="GX101" s="81" t="s">
        <v>589</v>
      </c>
      <c r="GZ101" s="81" t="s">
        <v>289</v>
      </c>
      <c r="HA101" s="81">
        <v>1</v>
      </c>
      <c r="HB101" s="81" t="s">
        <v>592</v>
      </c>
      <c r="HD101" s="81" t="s">
        <v>289</v>
      </c>
      <c r="HE101" s="81">
        <v>1</v>
      </c>
      <c r="HF101" s="81" t="s">
        <v>588</v>
      </c>
      <c r="HH101" s="81" t="s">
        <v>289</v>
      </c>
      <c r="HI101" s="81">
        <v>1</v>
      </c>
      <c r="HJ101" s="81" t="s">
        <v>590</v>
      </c>
      <c r="HU101" t="s">
        <v>289</v>
      </c>
      <c r="HV101">
        <v>1</v>
      </c>
      <c r="HW101" t="s">
        <v>596</v>
      </c>
      <c r="HY101" t="s">
        <v>289</v>
      </c>
      <c r="HZ101">
        <v>1</v>
      </c>
      <c r="IA101" t="s">
        <v>593</v>
      </c>
      <c r="IC101" t="s">
        <v>317</v>
      </c>
      <c r="ID101">
        <v>1</v>
      </c>
      <c r="IE101" t="s">
        <v>510</v>
      </c>
      <c r="IG101" t="s">
        <v>309</v>
      </c>
      <c r="IH101">
        <v>1</v>
      </c>
      <c r="II101" t="s">
        <v>507</v>
      </c>
      <c r="IK101" t="s">
        <v>380</v>
      </c>
      <c r="IL101">
        <v>1</v>
      </c>
      <c r="IM101" t="s">
        <v>554</v>
      </c>
      <c r="IT101" s="81" t="s">
        <v>318</v>
      </c>
      <c r="IU101" s="81">
        <v>1</v>
      </c>
      <c r="IV101" s="81" t="s">
        <v>575</v>
      </c>
      <c r="IX101" s="81" t="s">
        <v>318</v>
      </c>
      <c r="IY101" s="81">
        <v>1</v>
      </c>
      <c r="IZ101" s="81" t="s">
        <v>574</v>
      </c>
      <c r="JB101" s="81" t="s">
        <v>380</v>
      </c>
      <c r="JC101" s="81">
        <v>1</v>
      </c>
      <c r="JD101" s="81" t="s">
        <v>573</v>
      </c>
      <c r="JF101" s="81" t="s">
        <v>305</v>
      </c>
      <c r="JG101" s="81">
        <v>1</v>
      </c>
      <c r="JH101" s="81" t="s">
        <v>572</v>
      </c>
      <c r="JJ101" s="81" t="s">
        <v>289</v>
      </c>
      <c r="JK101" s="81">
        <v>1</v>
      </c>
      <c r="JL101" s="81" t="s">
        <v>571</v>
      </c>
      <c r="JR101" s="81" t="s">
        <v>318</v>
      </c>
      <c r="JS101" s="81">
        <v>1</v>
      </c>
      <c r="JT101" s="81" t="s">
        <v>570</v>
      </c>
      <c r="JV101" s="81" t="s">
        <v>318</v>
      </c>
      <c r="JW101" s="81">
        <v>1</v>
      </c>
      <c r="JX101" s="81" t="s">
        <v>569</v>
      </c>
      <c r="JZ101" s="81" t="s">
        <v>380</v>
      </c>
      <c r="KA101" s="81">
        <v>1</v>
      </c>
      <c r="KB101" s="81" t="s">
        <v>568</v>
      </c>
      <c r="KD101" s="81" t="s">
        <v>380</v>
      </c>
      <c r="KE101" s="81">
        <v>1</v>
      </c>
      <c r="KF101" s="81" t="s">
        <v>567</v>
      </c>
      <c r="KH101" s="81" t="s">
        <v>289</v>
      </c>
      <c r="KI101" s="81">
        <v>1</v>
      </c>
      <c r="KJ101" s="81" t="s">
        <v>582</v>
      </c>
    </row>
    <row r="102" spans="11:296">
      <c r="K102" t="s">
        <v>318</v>
      </c>
      <c r="L102">
        <v>1</v>
      </c>
      <c r="M102" t="s">
        <v>388</v>
      </c>
      <c r="P102" t="s">
        <v>318</v>
      </c>
      <c r="Q102">
        <v>1</v>
      </c>
      <c r="R102" t="s">
        <v>342</v>
      </c>
      <c r="U102" t="s">
        <v>318</v>
      </c>
      <c r="V102">
        <v>1</v>
      </c>
      <c r="W102" t="s">
        <v>350</v>
      </c>
      <c r="Z102" t="s">
        <v>318</v>
      </c>
      <c r="AA102">
        <v>1</v>
      </c>
      <c r="AB102" t="s">
        <v>461</v>
      </c>
      <c r="AE102" t="s">
        <v>594</v>
      </c>
      <c r="AF102">
        <v>1</v>
      </c>
      <c r="AG102" t="s">
        <v>529</v>
      </c>
      <c r="AN102" t="s">
        <v>318</v>
      </c>
      <c r="AO102">
        <v>1</v>
      </c>
      <c r="AP102" t="s">
        <v>427</v>
      </c>
      <c r="AS102" t="s">
        <v>318</v>
      </c>
      <c r="AT102">
        <v>1</v>
      </c>
      <c r="AU102" t="s">
        <v>411</v>
      </c>
      <c r="AX102" t="s">
        <v>318</v>
      </c>
      <c r="AY102">
        <v>1</v>
      </c>
      <c r="AZ102" t="s">
        <v>361</v>
      </c>
      <c r="BC102" t="s">
        <v>318</v>
      </c>
      <c r="BD102">
        <v>1</v>
      </c>
      <c r="BE102" t="s">
        <v>424</v>
      </c>
      <c r="BL102" t="s">
        <v>318</v>
      </c>
      <c r="BM102">
        <v>1</v>
      </c>
      <c r="BN102" t="s">
        <v>315</v>
      </c>
      <c r="BY102" t="s">
        <v>318</v>
      </c>
      <c r="BZ102">
        <v>1</v>
      </c>
      <c r="CA102" t="s">
        <v>441</v>
      </c>
      <c r="CC102" t="s">
        <v>318</v>
      </c>
      <c r="CD102">
        <v>1</v>
      </c>
      <c r="CE102" t="s">
        <v>344</v>
      </c>
      <c r="CH102" t="s">
        <v>318</v>
      </c>
      <c r="CI102">
        <v>1</v>
      </c>
      <c r="CJ102" t="s">
        <v>505</v>
      </c>
      <c r="CM102" t="s">
        <v>317</v>
      </c>
      <c r="CN102">
        <v>1</v>
      </c>
      <c r="CO102" t="s">
        <v>535</v>
      </c>
      <c r="DB102" t="s">
        <v>318</v>
      </c>
      <c r="DC102">
        <v>1</v>
      </c>
      <c r="DD102" t="s">
        <v>310</v>
      </c>
      <c r="DF102" t="s">
        <v>318</v>
      </c>
      <c r="DG102">
        <v>1</v>
      </c>
      <c r="DH102" t="s">
        <v>316</v>
      </c>
      <c r="DK102" t="s">
        <v>318</v>
      </c>
      <c r="DL102">
        <v>1</v>
      </c>
      <c r="DM102" t="s">
        <v>474</v>
      </c>
      <c r="DP102" t="s">
        <v>318</v>
      </c>
      <c r="DQ102">
        <v>1</v>
      </c>
      <c r="DR102" t="s">
        <v>300</v>
      </c>
      <c r="DU102" t="s">
        <v>318</v>
      </c>
      <c r="DV102">
        <v>1</v>
      </c>
      <c r="DW102" t="s">
        <v>293</v>
      </c>
      <c r="ED102" t="s">
        <v>147</v>
      </c>
      <c r="EE102">
        <v>1</v>
      </c>
      <c r="EF102" t="s">
        <v>311</v>
      </c>
      <c r="EH102" t="s">
        <v>318</v>
      </c>
      <c r="EI102">
        <v>1</v>
      </c>
      <c r="EJ102" t="s">
        <v>302</v>
      </c>
      <c r="EM102" t="s">
        <v>318</v>
      </c>
      <c r="EN102">
        <v>1</v>
      </c>
      <c r="EO102" t="s">
        <v>474</v>
      </c>
      <c r="EQ102" t="s">
        <v>318</v>
      </c>
      <c r="ER102">
        <v>1</v>
      </c>
      <c r="ES102" t="s">
        <v>297</v>
      </c>
      <c r="EV102" t="s">
        <v>318</v>
      </c>
      <c r="EW102">
        <v>1</v>
      </c>
      <c r="EX102" t="s">
        <v>312</v>
      </c>
      <c r="FK102" s="81" t="s">
        <v>595</v>
      </c>
      <c r="FL102" s="81">
        <v>1</v>
      </c>
      <c r="FM102" s="81" t="s">
        <v>383</v>
      </c>
      <c r="FP102" s="81" t="s">
        <v>309</v>
      </c>
      <c r="FQ102" s="81">
        <v>1</v>
      </c>
      <c r="FR102" s="81" t="s">
        <v>587</v>
      </c>
      <c r="FU102" s="81" t="s">
        <v>309</v>
      </c>
      <c r="FV102" s="81">
        <v>1</v>
      </c>
      <c r="FW102" s="81" t="s">
        <v>465</v>
      </c>
      <c r="FZ102" s="81" t="s">
        <v>380</v>
      </c>
      <c r="GA102" s="81">
        <v>1</v>
      </c>
      <c r="GB102" s="81" t="s">
        <v>502</v>
      </c>
      <c r="GE102" s="81" t="s">
        <v>380</v>
      </c>
      <c r="GF102" s="81">
        <v>1</v>
      </c>
      <c r="GG102" s="81" t="s">
        <v>498</v>
      </c>
      <c r="GR102" s="81" t="s">
        <v>289</v>
      </c>
      <c r="GS102" s="81">
        <v>1</v>
      </c>
      <c r="GT102" s="81" t="s">
        <v>580</v>
      </c>
      <c r="GV102" s="81" t="s">
        <v>289</v>
      </c>
      <c r="GW102" s="81">
        <v>1</v>
      </c>
      <c r="GX102" s="81" t="s">
        <v>589</v>
      </c>
      <c r="GZ102" s="81" t="s">
        <v>289</v>
      </c>
      <c r="HA102" s="81">
        <v>1</v>
      </c>
      <c r="HB102" s="81" t="s">
        <v>592</v>
      </c>
      <c r="HD102" s="81" t="s">
        <v>289</v>
      </c>
      <c r="HE102" s="81">
        <v>1</v>
      </c>
      <c r="HF102" s="81" t="s">
        <v>588</v>
      </c>
      <c r="HH102" s="81" t="s">
        <v>289</v>
      </c>
      <c r="HI102" s="81">
        <v>1</v>
      </c>
      <c r="HJ102" s="81" t="s">
        <v>590</v>
      </c>
      <c r="HU102" t="s">
        <v>289</v>
      </c>
      <c r="HV102">
        <v>1</v>
      </c>
      <c r="HW102" t="s">
        <v>591</v>
      </c>
      <c r="HY102" t="s">
        <v>289</v>
      </c>
      <c r="HZ102">
        <v>1</v>
      </c>
      <c r="IA102" t="s">
        <v>593</v>
      </c>
      <c r="IC102" t="s">
        <v>317</v>
      </c>
      <c r="ID102">
        <v>1</v>
      </c>
      <c r="IE102" t="s">
        <v>510</v>
      </c>
      <c r="IG102" t="s">
        <v>309</v>
      </c>
      <c r="IH102">
        <v>1</v>
      </c>
      <c r="II102" t="s">
        <v>507</v>
      </c>
      <c r="IK102" t="s">
        <v>380</v>
      </c>
      <c r="IL102">
        <v>1</v>
      </c>
      <c r="IM102" t="s">
        <v>530</v>
      </c>
      <c r="IT102" s="81" t="s">
        <v>318</v>
      </c>
      <c r="IU102" s="81">
        <v>1</v>
      </c>
      <c r="IV102" s="81" t="s">
        <v>575</v>
      </c>
      <c r="IX102" s="81" t="s">
        <v>318</v>
      </c>
      <c r="IY102" s="81">
        <v>1</v>
      </c>
      <c r="IZ102" s="81" t="s">
        <v>574</v>
      </c>
      <c r="JB102" s="81" t="s">
        <v>380</v>
      </c>
      <c r="JC102" s="81">
        <v>1</v>
      </c>
      <c r="JD102" s="81" t="s">
        <v>573</v>
      </c>
      <c r="JF102" s="81" t="s">
        <v>305</v>
      </c>
      <c r="JG102" s="81">
        <v>1</v>
      </c>
      <c r="JH102" s="81" t="s">
        <v>572</v>
      </c>
      <c r="JJ102" s="81" t="s">
        <v>289</v>
      </c>
      <c r="JK102" s="81">
        <v>1</v>
      </c>
      <c r="JL102" s="81" t="s">
        <v>571</v>
      </c>
      <c r="JR102" s="81" t="s">
        <v>318</v>
      </c>
      <c r="JS102" s="81">
        <v>1</v>
      </c>
      <c r="JT102" s="81" t="s">
        <v>570</v>
      </c>
      <c r="JV102" s="81" t="s">
        <v>318</v>
      </c>
      <c r="JW102" s="81">
        <v>1</v>
      </c>
      <c r="JX102" s="81" t="s">
        <v>569</v>
      </c>
      <c r="JZ102" s="81" t="s">
        <v>380</v>
      </c>
      <c r="KA102" s="81">
        <v>1</v>
      </c>
      <c r="KB102" s="81" t="s">
        <v>568</v>
      </c>
      <c r="KD102" s="81" t="s">
        <v>380</v>
      </c>
      <c r="KE102" s="81">
        <v>1</v>
      </c>
      <c r="KF102" s="81" t="s">
        <v>567</v>
      </c>
      <c r="KH102" s="81" t="s">
        <v>289</v>
      </c>
      <c r="KI102" s="81">
        <v>1</v>
      </c>
      <c r="KJ102" s="81" t="s">
        <v>582</v>
      </c>
    </row>
    <row r="103" spans="11:296">
      <c r="K103" t="s">
        <v>318</v>
      </c>
      <c r="L103">
        <v>1</v>
      </c>
      <c r="M103" t="s">
        <v>388</v>
      </c>
      <c r="P103" t="s">
        <v>318</v>
      </c>
      <c r="Q103">
        <v>1</v>
      </c>
      <c r="R103" t="s">
        <v>342</v>
      </c>
      <c r="U103" t="s">
        <v>318</v>
      </c>
      <c r="V103">
        <v>1</v>
      </c>
      <c r="W103" t="s">
        <v>350</v>
      </c>
      <c r="Z103" t="s">
        <v>318</v>
      </c>
      <c r="AA103">
        <v>1</v>
      </c>
      <c r="AB103" t="s">
        <v>461</v>
      </c>
      <c r="AE103" t="s">
        <v>594</v>
      </c>
      <c r="AF103">
        <v>1</v>
      </c>
      <c r="AG103" t="s">
        <v>529</v>
      </c>
      <c r="AN103" t="s">
        <v>318</v>
      </c>
      <c r="AO103">
        <v>1</v>
      </c>
      <c r="AP103" t="s">
        <v>427</v>
      </c>
      <c r="AS103" t="s">
        <v>318</v>
      </c>
      <c r="AT103">
        <v>1</v>
      </c>
      <c r="AU103" t="s">
        <v>411</v>
      </c>
      <c r="AX103" t="s">
        <v>318</v>
      </c>
      <c r="AY103">
        <v>1</v>
      </c>
      <c r="AZ103" t="s">
        <v>361</v>
      </c>
      <c r="BC103" t="s">
        <v>318</v>
      </c>
      <c r="BD103">
        <v>1</v>
      </c>
      <c r="BE103" t="s">
        <v>424</v>
      </c>
      <c r="BL103" t="s">
        <v>318</v>
      </c>
      <c r="BM103">
        <v>1</v>
      </c>
      <c r="BN103" t="s">
        <v>315</v>
      </c>
      <c r="BY103" t="s">
        <v>318</v>
      </c>
      <c r="BZ103">
        <v>1</v>
      </c>
      <c r="CA103" t="s">
        <v>441</v>
      </c>
      <c r="CC103" t="s">
        <v>318</v>
      </c>
      <c r="CD103">
        <v>1</v>
      </c>
      <c r="CE103" t="s">
        <v>344</v>
      </c>
      <c r="CH103" t="s">
        <v>318</v>
      </c>
      <c r="CI103">
        <v>1</v>
      </c>
      <c r="CJ103" t="s">
        <v>505</v>
      </c>
      <c r="CM103" t="s">
        <v>317</v>
      </c>
      <c r="CN103">
        <v>1</v>
      </c>
      <c r="CO103" t="s">
        <v>535</v>
      </c>
      <c r="DB103" t="s">
        <v>318</v>
      </c>
      <c r="DC103">
        <v>1</v>
      </c>
      <c r="DD103" t="s">
        <v>310</v>
      </c>
      <c r="DF103" t="s">
        <v>318</v>
      </c>
      <c r="DG103">
        <v>1</v>
      </c>
      <c r="DH103" t="s">
        <v>316</v>
      </c>
      <c r="DK103" t="s">
        <v>318</v>
      </c>
      <c r="DL103">
        <v>1</v>
      </c>
      <c r="DM103" t="s">
        <v>474</v>
      </c>
      <c r="DP103" t="s">
        <v>318</v>
      </c>
      <c r="DQ103">
        <v>1</v>
      </c>
      <c r="DR103" t="s">
        <v>300</v>
      </c>
      <c r="DU103" t="s">
        <v>318</v>
      </c>
      <c r="DV103">
        <v>1</v>
      </c>
      <c r="DW103" t="s">
        <v>293</v>
      </c>
      <c r="ED103" t="s">
        <v>147</v>
      </c>
      <c r="EE103">
        <v>1</v>
      </c>
      <c r="EF103" t="s">
        <v>311</v>
      </c>
      <c r="EH103" t="s">
        <v>318</v>
      </c>
      <c r="EI103">
        <v>1</v>
      </c>
      <c r="EJ103" t="s">
        <v>302</v>
      </c>
      <c r="EM103" t="s">
        <v>318</v>
      </c>
      <c r="EN103">
        <v>1</v>
      </c>
      <c r="EO103" t="s">
        <v>474</v>
      </c>
      <c r="EQ103" t="s">
        <v>318</v>
      </c>
      <c r="ER103">
        <v>1</v>
      </c>
      <c r="ES103" t="s">
        <v>297</v>
      </c>
      <c r="EV103" t="s">
        <v>318</v>
      </c>
      <c r="EW103">
        <v>1</v>
      </c>
      <c r="EX103" t="s">
        <v>312</v>
      </c>
      <c r="FK103" s="81" t="s">
        <v>380</v>
      </c>
      <c r="FL103" s="81">
        <v>1</v>
      </c>
      <c r="FM103" s="81" t="s">
        <v>463</v>
      </c>
      <c r="FP103" s="81" t="s">
        <v>309</v>
      </c>
      <c r="FQ103" s="81">
        <v>1</v>
      </c>
      <c r="FR103" s="81" t="s">
        <v>587</v>
      </c>
      <c r="FU103" s="81" t="s">
        <v>309</v>
      </c>
      <c r="FV103" s="81">
        <v>1</v>
      </c>
      <c r="FW103" s="81" t="s">
        <v>465</v>
      </c>
      <c r="FZ103" s="81" t="s">
        <v>380</v>
      </c>
      <c r="GA103" s="81">
        <v>1</v>
      </c>
      <c r="GB103" s="81" t="s">
        <v>478</v>
      </c>
      <c r="GE103" s="81" t="s">
        <v>309</v>
      </c>
      <c r="GF103" s="81">
        <v>1</v>
      </c>
      <c r="GG103" s="81" t="s">
        <v>522</v>
      </c>
      <c r="GR103" s="81" t="s">
        <v>289</v>
      </c>
      <c r="GS103" s="81">
        <v>1</v>
      </c>
      <c r="GT103" s="81" t="s">
        <v>580</v>
      </c>
      <c r="GV103" s="81" t="s">
        <v>289</v>
      </c>
      <c r="GW103" s="81">
        <v>1</v>
      </c>
      <c r="GX103" s="81" t="s">
        <v>589</v>
      </c>
      <c r="GZ103" s="81" t="s">
        <v>289</v>
      </c>
      <c r="HA103" s="81">
        <v>1</v>
      </c>
      <c r="HB103" s="81" t="s">
        <v>592</v>
      </c>
      <c r="HD103" s="81" t="s">
        <v>289</v>
      </c>
      <c r="HE103" s="81">
        <v>1</v>
      </c>
      <c r="HF103" s="81" t="s">
        <v>588</v>
      </c>
      <c r="HH103" s="81" t="s">
        <v>289</v>
      </c>
      <c r="HI103" s="81">
        <v>1</v>
      </c>
      <c r="HJ103" s="81" t="s">
        <v>590</v>
      </c>
      <c r="HU103" t="s">
        <v>289</v>
      </c>
      <c r="HV103">
        <v>1</v>
      </c>
      <c r="HW103" t="s">
        <v>591</v>
      </c>
      <c r="HY103" t="s">
        <v>289</v>
      </c>
      <c r="HZ103">
        <v>1</v>
      </c>
      <c r="IA103" t="s">
        <v>593</v>
      </c>
      <c r="IC103" t="s">
        <v>317</v>
      </c>
      <c r="ID103">
        <v>1</v>
      </c>
      <c r="IE103" t="s">
        <v>510</v>
      </c>
      <c r="IG103" t="s">
        <v>309</v>
      </c>
      <c r="IH103">
        <v>1</v>
      </c>
      <c r="II103" t="s">
        <v>507</v>
      </c>
      <c r="IK103" t="s">
        <v>380</v>
      </c>
      <c r="IL103">
        <v>1</v>
      </c>
      <c r="IM103" t="s">
        <v>530</v>
      </c>
      <c r="IT103" s="81" t="s">
        <v>318</v>
      </c>
      <c r="IU103" s="81">
        <v>1</v>
      </c>
      <c r="IV103" s="81" t="s">
        <v>575</v>
      </c>
      <c r="IX103" s="81" t="s">
        <v>318</v>
      </c>
      <c r="IY103" s="81">
        <v>1</v>
      </c>
      <c r="IZ103" s="81" t="s">
        <v>574</v>
      </c>
      <c r="JB103" s="81" t="s">
        <v>380</v>
      </c>
      <c r="JC103" s="81">
        <v>1</v>
      </c>
      <c r="JD103" s="81" t="s">
        <v>573</v>
      </c>
      <c r="JF103" s="81" t="s">
        <v>305</v>
      </c>
      <c r="JG103" s="81">
        <v>1</v>
      </c>
      <c r="JH103" s="81" t="s">
        <v>572</v>
      </c>
      <c r="JJ103" s="81" t="s">
        <v>289</v>
      </c>
      <c r="JK103" s="81">
        <v>1</v>
      </c>
      <c r="JL103" s="81" t="s">
        <v>571</v>
      </c>
      <c r="JR103" s="81" t="s">
        <v>318</v>
      </c>
      <c r="JS103" s="81">
        <v>1</v>
      </c>
      <c r="JT103" s="81" t="s">
        <v>570</v>
      </c>
      <c r="JV103" s="81" t="s">
        <v>318</v>
      </c>
      <c r="JW103" s="81">
        <v>1</v>
      </c>
      <c r="JX103" s="81" t="s">
        <v>569</v>
      </c>
      <c r="JZ103" s="81" t="s">
        <v>380</v>
      </c>
      <c r="KA103" s="81">
        <v>1</v>
      </c>
      <c r="KB103" s="81" t="s">
        <v>568</v>
      </c>
      <c r="KD103" s="81" t="s">
        <v>380</v>
      </c>
      <c r="KE103" s="81">
        <v>1</v>
      </c>
      <c r="KF103" s="81" t="s">
        <v>567</v>
      </c>
      <c r="KH103" s="81" t="s">
        <v>289</v>
      </c>
      <c r="KI103" s="81">
        <v>1</v>
      </c>
      <c r="KJ103" s="81" t="s">
        <v>582</v>
      </c>
    </row>
    <row r="104" spans="11:296">
      <c r="K104" t="s">
        <v>318</v>
      </c>
      <c r="L104">
        <v>1</v>
      </c>
      <c r="M104" t="s">
        <v>388</v>
      </c>
      <c r="P104" t="s">
        <v>318</v>
      </c>
      <c r="Q104">
        <v>1</v>
      </c>
      <c r="R104" t="s">
        <v>342</v>
      </c>
      <c r="U104" t="s">
        <v>318</v>
      </c>
      <c r="V104">
        <v>1</v>
      </c>
      <c r="W104" t="s">
        <v>350</v>
      </c>
      <c r="Z104" t="s">
        <v>318</v>
      </c>
      <c r="AA104">
        <v>1</v>
      </c>
      <c r="AB104" t="s">
        <v>461</v>
      </c>
      <c r="AE104" t="s">
        <v>594</v>
      </c>
      <c r="AF104">
        <v>1</v>
      </c>
      <c r="AG104" t="s">
        <v>385</v>
      </c>
      <c r="AN104" t="s">
        <v>318</v>
      </c>
      <c r="AO104">
        <v>1</v>
      </c>
      <c r="AP104" t="s">
        <v>427</v>
      </c>
      <c r="AS104" t="s">
        <v>318</v>
      </c>
      <c r="AT104">
        <v>1</v>
      </c>
      <c r="AU104" t="s">
        <v>411</v>
      </c>
      <c r="AX104" t="s">
        <v>318</v>
      </c>
      <c r="AY104">
        <v>1</v>
      </c>
      <c r="AZ104" t="s">
        <v>361</v>
      </c>
      <c r="BC104" t="s">
        <v>318</v>
      </c>
      <c r="BD104">
        <v>1</v>
      </c>
      <c r="BE104" t="s">
        <v>420</v>
      </c>
      <c r="BL104" t="s">
        <v>318</v>
      </c>
      <c r="BM104">
        <v>1</v>
      </c>
      <c r="BN104" t="s">
        <v>315</v>
      </c>
      <c r="BY104" t="s">
        <v>318</v>
      </c>
      <c r="BZ104">
        <v>1</v>
      </c>
      <c r="CA104" t="s">
        <v>441</v>
      </c>
      <c r="CC104" t="s">
        <v>318</v>
      </c>
      <c r="CD104">
        <v>1</v>
      </c>
      <c r="CE104" t="s">
        <v>344</v>
      </c>
      <c r="CH104" t="s">
        <v>318</v>
      </c>
      <c r="CI104">
        <v>1</v>
      </c>
      <c r="CJ104" t="s">
        <v>505</v>
      </c>
      <c r="CM104" t="s">
        <v>317</v>
      </c>
      <c r="CN104">
        <v>1</v>
      </c>
      <c r="CO104" t="s">
        <v>528</v>
      </c>
      <c r="DB104" t="s">
        <v>318</v>
      </c>
      <c r="DC104">
        <v>1</v>
      </c>
      <c r="DD104" t="s">
        <v>310</v>
      </c>
      <c r="DF104" t="s">
        <v>318</v>
      </c>
      <c r="DG104">
        <v>1</v>
      </c>
      <c r="DH104" t="s">
        <v>316</v>
      </c>
      <c r="DK104" t="s">
        <v>318</v>
      </c>
      <c r="DL104">
        <v>1</v>
      </c>
      <c r="DM104" t="s">
        <v>474</v>
      </c>
      <c r="DP104" t="s">
        <v>318</v>
      </c>
      <c r="DQ104">
        <v>1</v>
      </c>
      <c r="DR104" t="s">
        <v>300</v>
      </c>
      <c r="DU104" t="s">
        <v>318</v>
      </c>
      <c r="DV104">
        <v>1</v>
      </c>
      <c r="DW104" t="s">
        <v>293</v>
      </c>
      <c r="ED104" t="s">
        <v>147</v>
      </c>
      <c r="EE104">
        <v>1</v>
      </c>
      <c r="EF104" t="s">
        <v>311</v>
      </c>
      <c r="EH104" t="s">
        <v>318</v>
      </c>
      <c r="EI104">
        <v>1</v>
      </c>
      <c r="EJ104" t="s">
        <v>302</v>
      </c>
      <c r="EM104" t="s">
        <v>318</v>
      </c>
      <c r="EN104">
        <v>1</v>
      </c>
      <c r="EO104" t="s">
        <v>474</v>
      </c>
      <c r="EQ104" t="s">
        <v>318</v>
      </c>
      <c r="ER104">
        <v>1</v>
      </c>
      <c r="ES104" t="s">
        <v>297</v>
      </c>
      <c r="EV104" t="s">
        <v>318</v>
      </c>
      <c r="EW104">
        <v>1</v>
      </c>
      <c r="EX104" t="s">
        <v>312</v>
      </c>
      <c r="FK104" s="81" t="s">
        <v>380</v>
      </c>
      <c r="FL104" s="81">
        <v>1</v>
      </c>
      <c r="FM104" s="81" t="s">
        <v>463</v>
      </c>
      <c r="FP104" s="81" t="s">
        <v>309</v>
      </c>
      <c r="FQ104" s="81">
        <v>1</v>
      </c>
      <c r="FR104" s="81" t="s">
        <v>587</v>
      </c>
      <c r="FU104" s="81" t="s">
        <v>309</v>
      </c>
      <c r="FV104" s="81">
        <v>1</v>
      </c>
      <c r="FW104" s="81" t="s">
        <v>465</v>
      </c>
      <c r="FZ104" s="81" t="s">
        <v>380</v>
      </c>
      <c r="GA104" s="81">
        <v>1</v>
      </c>
      <c r="GB104" s="81" t="s">
        <v>478</v>
      </c>
      <c r="GE104" s="81" t="s">
        <v>309</v>
      </c>
      <c r="GF104" s="81">
        <v>1</v>
      </c>
      <c r="GG104" s="81" t="s">
        <v>516</v>
      </c>
      <c r="GR104" s="81" t="s">
        <v>289</v>
      </c>
      <c r="GS104" s="81">
        <v>1</v>
      </c>
      <c r="GT104" s="81" t="s">
        <v>580</v>
      </c>
      <c r="GV104" s="81" t="s">
        <v>289</v>
      </c>
      <c r="GW104" s="81">
        <v>1</v>
      </c>
      <c r="GX104" s="81" t="s">
        <v>589</v>
      </c>
      <c r="GZ104" s="81" t="s">
        <v>289</v>
      </c>
      <c r="HA104" s="81">
        <v>1</v>
      </c>
      <c r="HB104" s="81" t="s">
        <v>592</v>
      </c>
      <c r="HD104" s="81" t="s">
        <v>289</v>
      </c>
      <c r="HE104" s="81">
        <v>1</v>
      </c>
      <c r="HF104" s="81" t="s">
        <v>588</v>
      </c>
      <c r="HH104" s="81" t="s">
        <v>289</v>
      </c>
      <c r="HI104" s="81">
        <v>1</v>
      </c>
      <c r="HJ104" s="81" t="s">
        <v>590</v>
      </c>
      <c r="HU104" t="s">
        <v>289</v>
      </c>
      <c r="HV104">
        <v>1</v>
      </c>
      <c r="HW104" t="s">
        <v>591</v>
      </c>
      <c r="HY104" t="s">
        <v>289</v>
      </c>
      <c r="HZ104">
        <v>1</v>
      </c>
      <c r="IA104" t="s">
        <v>593</v>
      </c>
      <c r="IC104" t="s">
        <v>317</v>
      </c>
      <c r="ID104">
        <v>1</v>
      </c>
      <c r="IE104" t="s">
        <v>483</v>
      </c>
      <c r="IG104" t="s">
        <v>309</v>
      </c>
      <c r="IH104">
        <v>1</v>
      </c>
      <c r="II104" t="s">
        <v>507</v>
      </c>
      <c r="IK104" t="s">
        <v>380</v>
      </c>
      <c r="IL104">
        <v>1</v>
      </c>
      <c r="IM104" t="s">
        <v>467</v>
      </c>
      <c r="IT104" s="81" t="s">
        <v>318</v>
      </c>
      <c r="IU104" s="81">
        <v>1</v>
      </c>
      <c r="IV104" s="81" t="s">
        <v>575</v>
      </c>
      <c r="IX104" s="81" t="s">
        <v>318</v>
      </c>
      <c r="IY104" s="81">
        <v>1</v>
      </c>
      <c r="IZ104" s="81" t="s">
        <v>574</v>
      </c>
      <c r="JB104" s="81" t="s">
        <v>380</v>
      </c>
      <c r="JC104" s="81">
        <v>1</v>
      </c>
      <c r="JD104" s="81" t="s">
        <v>573</v>
      </c>
      <c r="JF104" s="81" t="s">
        <v>305</v>
      </c>
      <c r="JG104" s="81">
        <v>1</v>
      </c>
      <c r="JH104" s="81" t="s">
        <v>572</v>
      </c>
      <c r="JJ104" s="81" t="s">
        <v>289</v>
      </c>
      <c r="JK104" s="81">
        <v>1</v>
      </c>
      <c r="JL104" s="81" t="s">
        <v>571</v>
      </c>
      <c r="JR104" s="81" t="s">
        <v>318</v>
      </c>
      <c r="JS104" s="81">
        <v>1</v>
      </c>
      <c r="JT104" s="81" t="s">
        <v>570</v>
      </c>
      <c r="JV104" s="81" t="s">
        <v>318</v>
      </c>
      <c r="JW104" s="81">
        <v>1</v>
      </c>
      <c r="JX104" s="81" t="s">
        <v>569</v>
      </c>
      <c r="JZ104" s="81" t="s">
        <v>380</v>
      </c>
      <c r="KA104" s="81">
        <v>1</v>
      </c>
      <c r="KB104" s="81" t="s">
        <v>568</v>
      </c>
      <c r="KD104" s="81" t="s">
        <v>380</v>
      </c>
      <c r="KE104" s="81">
        <v>1</v>
      </c>
      <c r="KF104" s="81" t="s">
        <v>567</v>
      </c>
      <c r="KH104" s="81" t="s">
        <v>289</v>
      </c>
      <c r="KI104" s="81">
        <v>1</v>
      </c>
      <c r="KJ104" s="81" t="s">
        <v>582</v>
      </c>
    </row>
    <row r="105" spans="11:296">
      <c r="K105" t="s">
        <v>318</v>
      </c>
      <c r="L105">
        <v>1</v>
      </c>
      <c r="M105" t="s">
        <v>388</v>
      </c>
      <c r="P105" t="s">
        <v>318</v>
      </c>
      <c r="Q105">
        <v>1</v>
      </c>
      <c r="R105" t="s">
        <v>342</v>
      </c>
      <c r="U105" t="s">
        <v>318</v>
      </c>
      <c r="V105">
        <v>1</v>
      </c>
      <c r="W105" t="s">
        <v>350</v>
      </c>
      <c r="Z105" t="s">
        <v>318</v>
      </c>
      <c r="AA105">
        <v>1</v>
      </c>
      <c r="AB105" t="s">
        <v>461</v>
      </c>
      <c r="AE105" t="s">
        <v>317</v>
      </c>
      <c r="AF105">
        <v>1</v>
      </c>
      <c r="AG105" t="s">
        <v>423</v>
      </c>
      <c r="AN105" t="s">
        <v>318</v>
      </c>
      <c r="AO105">
        <v>1</v>
      </c>
      <c r="AP105" t="s">
        <v>427</v>
      </c>
      <c r="AS105" t="s">
        <v>318</v>
      </c>
      <c r="AT105">
        <v>1</v>
      </c>
      <c r="AU105" t="s">
        <v>411</v>
      </c>
      <c r="AX105" t="s">
        <v>318</v>
      </c>
      <c r="AY105">
        <v>1</v>
      </c>
      <c r="AZ105" t="s">
        <v>361</v>
      </c>
      <c r="BC105" t="s">
        <v>318</v>
      </c>
      <c r="BD105">
        <v>1</v>
      </c>
      <c r="BE105" t="s">
        <v>420</v>
      </c>
      <c r="BL105" t="s">
        <v>318</v>
      </c>
      <c r="BM105">
        <v>1</v>
      </c>
      <c r="BN105" t="s">
        <v>315</v>
      </c>
      <c r="BY105" t="s">
        <v>318</v>
      </c>
      <c r="BZ105">
        <v>1</v>
      </c>
      <c r="CA105" t="s">
        <v>441</v>
      </c>
      <c r="CC105" t="s">
        <v>318</v>
      </c>
      <c r="CD105">
        <v>1</v>
      </c>
      <c r="CE105" t="s">
        <v>344</v>
      </c>
      <c r="CH105" t="s">
        <v>318</v>
      </c>
      <c r="CI105">
        <v>1</v>
      </c>
      <c r="CJ105" t="s">
        <v>505</v>
      </c>
      <c r="CM105" t="s">
        <v>317</v>
      </c>
      <c r="CN105">
        <v>1</v>
      </c>
      <c r="CO105" t="s">
        <v>514</v>
      </c>
      <c r="DB105" t="s">
        <v>318</v>
      </c>
      <c r="DC105">
        <v>1</v>
      </c>
      <c r="DD105" t="s">
        <v>310</v>
      </c>
      <c r="DF105" t="s">
        <v>318</v>
      </c>
      <c r="DG105">
        <v>1</v>
      </c>
      <c r="DH105" t="s">
        <v>316</v>
      </c>
      <c r="DK105" t="s">
        <v>318</v>
      </c>
      <c r="DL105">
        <v>1</v>
      </c>
      <c r="DM105" t="s">
        <v>474</v>
      </c>
      <c r="DP105" t="s">
        <v>318</v>
      </c>
      <c r="DQ105">
        <v>1</v>
      </c>
      <c r="DR105" t="s">
        <v>300</v>
      </c>
      <c r="DU105" t="s">
        <v>318</v>
      </c>
      <c r="DV105">
        <v>1</v>
      </c>
      <c r="DW105" t="s">
        <v>293</v>
      </c>
      <c r="ED105" t="s">
        <v>147</v>
      </c>
      <c r="EE105">
        <v>1</v>
      </c>
      <c r="EF105" t="s">
        <v>311</v>
      </c>
      <c r="EH105" t="s">
        <v>318</v>
      </c>
      <c r="EI105">
        <v>1</v>
      </c>
      <c r="EJ105" t="s">
        <v>302</v>
      </c>
      <c r="EM105" t="s">
        <v>318</v>
      </c>
      <c r="EN105">
        <v>1</v>
      </c>
      <c r="EO105" t="s">
        <v>474</v>
      </c>
      <c r="EQ105" t="s">
        <v>318</v>
      </c>
      <c r="ER105">
        <v>1</v>
      </c>
      <c r="ES105" t="s">
        <v>296</v>
      </c>
      <c r="EV105" t="s">
        <v>318</v>
      </c>
      <c r="EW105">
        <v>1</v>
      </c>
      <c r="EX105" t="s">
        <v>312</v>
      </c>
      <c r="FK105" s="81" t="s">
        <v>380</v>
      </c>
      <c r="FL105" s="81">
        <v>1</v>
      </c>
      <c r="FM105" s="81" t="s">
        <v>449</v>
      </c>
      <c r="FP105" s="81" t="s">
        <v>309</v>
      </c>
      <c r="FQ105" s="81">
        <v>1</v>
      </c>
      <c r="FR105" s="81" t="s">
        <v>587</v>
      </c>
      <c r="FU105" s="81" t="s">
        <v>309</v>
      </c>
      <c r="FV105" s="81">
        <v>1</v>
      </c>
      <c r="FW105" s="81" t="s">
        <v>465</v>
      </c>
      <c r="FZ105" s="81" t="s">
        <v>380</v>
      </c>
      <c r="GA105" s="81">
        <v>1</v>
      </c>
      <c r="GB105" s="81" t="s">
        <v>478</v>
      </c>
      <c r="GE105" s="81" t="s">
        <v>305</v>
      </c>
      <c r="GF105" s="81">
        <v>1</v>
      </c>
      <c r="GG105" s="81" t="s">
        <v>586</v>
      </c>
      <c r="GR105" s="81" t="s">
        <v>289</v>
      </c>
      <c r="GS105" s="81">
        <v>1</v>
      </c>
      <c r="GT105" s="81" t="s">
        <v>580</v>
      </c>
      <c r="GV105" s="81" t="s">
        <v>289</v>
      </c>
      <c r="GW105" s="81">
        <v>1</v>
      </c>
      <c r="GX105" s="81" t="s">
        <v>589</v>
      </c>
      <c r="GZ105" s="81" t="s">
        <v>289</v>
      </c>
      <c r="HA105" s="81">
        <v>1</v>
      </c>
      <c r="HB105" s="81" t="s">
        <v>592</v>
      </c>
      <c r="HD105" s="81" t="s">
        <v>289</v>
      </c>
      <c r="HE105" s="81">
        <v>1</v>
      </c>
      <c r="HF105" s="81" t="s">
        <v>588</v>
      </c>
      <c r="HH105" s="81" t="s">
        <v>289</v>
      </c>
      <c r="HI105" s="81">
        <v>1</v>
      </c>
      <c r="HJ105" s="81" t="s">
        <v>590</v>
      </c>
      <c r="HU105" t="s">
        <v>289</v>
      </c>
      <c r="HV105">
        <v>1</v>
      </c>
      <c r="HW105" t="s">
        <v>591</v>
      </c>
      <c r="HY105" t="s">
        <v>289</v>
      </c>
      <c r="HZ105">
        <v>1</v>
      </c>
      <c r="IA105" t="s">
        <v>593</v>
      </c>
      <c r="IC105" t="s">
        <v>317</v>
      </c>
      <c r="ID105">
        <v>1</v>
      </c>
      <c r="IE105" t="s">
        <v>469</v>
      </c>
      <c r="IG105" t="s">
        <v>309</v>
      </c>
      <c r="IH105">
        <v>1</v>
      </c>
      <c r="II105" t="s">
        <v>507</v>
      </c>
      <c r="IK105" t="s">
        <v>380</v>
      </c>
      <c r="IL105">
        <v>1</v>
      </c>
      <c r="IM105" t="s">
        <v>467</v>
      </c>
      <c r="IT105" s="81" t="s">
        <v>318</v>
      </c>
      <c r="IU105" s="81">
        <v>1</v>
      </c>
      <c r="IV105" s="81" t="s">
        <v>575</v>
      </c>
      <c r="IX105" s="81" t="s">
        <v>318</v>
      </c>
      <c r="IY105" s="81">
        <v>1</v>
      </c>
      <c r="IZ105" s="81" t="s">
        <v>574</v>
      </c>
      <c r="JB105" s="81" t="s">
        <v>380</v>
      </c>
      <c r="JC105" s="81">
        <v>1</v>
      </c>
      <c r="JD105" s="81" t="s">
        <v>573</v>
      </c>
      <c r="JF105" s="81" t="s">
        <v>305</v>
      </c>
      <c r="JG105" s="81">
        <v>1</v>
      </c>
      <c r="JH105" s="81" t="s">
        <v>572</v>
      </c>
      <c r="JJ105" s="81" t="s">
        <v>289</v>
      </c>
      <c r="JK105" s="81">
        <v>1</v>
      </c>
      <c r="JL105" s="81" t="s">
        <v>571</v>
      </c>
      <c r="JR105" s="81" t="s">
        <v>318</v>
      </c>
      <c r="JS105" s="81">
        <v>1</v>
      </c>
      <c r="JT105" s="81" t="s">
        <v>570</v>
      </c>
      <c r="JV105" s="81" t="s">
        <v>318</v>
      </c>
      <c r="JW105" s="81">
        <v>1</v>
      </c>
      <c r="JX105" s="81" t="s">
        <v>569</v>
      </c>
      <c r="JZ105" s="81" t="s">
        <v>380</v>
      </c>
      <c r="KA105" s="81">
        <v>1</v>
      </c>
      <c r="KB105" s="81" t="s">
        <v>568</v>
      </c>
      <c r="KD105" s="81" t="s">
        <v>380</v>
      </c>
      <c r="KE105" s="81">
        <v>1</v>
      </c>
      <c r="KF105" s="81" t="s">
        <v>567</v>
      </c>
      <c r="KH105" s="81" t="s">
        <v>289</v>
      </c>
      <c r="KI105" s="81">
        <v>1</v>
      </c>
      <c r="KJ105" s="81" t="s">
        <v>582</v>
      </c>
    </row>
    <row r="106" spans="11:296">
      <c r="K106" t="s">
        <v>318</v>
      </c>
      <c r="L106">
        <v>1</v>
      </c>
      <c r="M106" t="s">
        <v>388</v>
      </c>
      <c r="P106" t="s">
        <v>318</v>
      </c>
      <c r="Q106">
        <v>1</v>
      </c>
      <c r="R106" t="s">
        <v>342</v>
      </c>
      <c r="U106" t="s">
        <v>318</v>
      </c>
      <c r="V106">
        <v>1</v>
      </c>
      <c r="W106" t="s">
        <v>350</v>
      </c>
      <c r="Z106" t="s">
        <v>318</v>
      </c>
      <c r="AA106">
        <v>1</v>
      </c>
      <c r="AB106" t="s">
        <v>461</v>
      </c>
      <c r="AE106" t="s">
        <v>317</v>
      </c>
      <c r="AF106">
        <v>1</v>
      </c>
      <c r="AG106" t="s">
        <v>423</v>
      </c>
      <c r="AN106" t="s">
        <v>318</v>
      </c>
      <c r="AO106">
        <v>1</v>
      </c>
      <c r="AP106" t="s">
        <v>427</v>
      </c>
      <c r="AS106" t="s">
        <v>318</v>
      </c>
      <c r="AT106">
        <v>1</v>
      </c>
      <c r="AU106" t="s">
        <v>411</v>
      </c>
      <c r="AX106" t="s">
        <v>318</v>
      </c>
      <c r="AY106">
        <v>1</v>
      </c>
      <c r="AZ106" t="s">
        <v>361</v>
      </c>
      <c r="BC106" t="s">
        <v>318</v>
      </c>
      <c r="BD106">
        <v>1</v>
      </c>
      <c r="BE106" t="s">
        <v>420</v>
      </c>
      <c r="BL106" t="s">
        <v>318</v>
      </c>
      <c r="BM106">
        <v>1</v>
      </c>
      <c r="BN106" t="s">
        <v>315</v>
      </c>
      <c r="BY106" t="s">
        <v>318</v>
      </c>
      <c r="BZ106">
        <v>1</v>
      </c>
      <c r="CA106" t="s">
        <v>441</v>
      </c>
      <c r="CC106" t="s">
        <v>318</v>
      </c>
      <c r="CD106">
        <v>1</v>
      </c>
      <c r="CE106" t="s">
        <v>344</v>
      </c>
      <c r="CH106" t="s">
        <v>318</v>
      </c>
      <c r="CI106">
        <v>1</v>
      </c>
      <c r="CJ106" t="s">
        <v>505</v>
      </c>
      <c r="CM106" t="s">
        <v>317</v>
      </c>
      <c r="CN106">
        <v>1</v>
      </c>
      <c r="CO106" t="s">
        <v>514</v>
      </c>
      <c r="DB106" t="s">
        <v>318</v>
      </c>
      <c r="DC106">
        <v>1</v>
      </c>
      <c r="DD106" t="s">
        <v>310</v>
      </c>
      <c r="DF106" t="s">
        <v>318</v>
      </c>
      <c r="DG106">
        <v>1</v>
      </c>
      <c r="DH106" t="s">
        <v>316</v>
      </c>
      <c r="DK106" t="s">
        <v>318</v>
      </c>
      <c r="DL106">
        <v>1</v>
      </c>
      <c r="DM106" t="s">
        <v>474</v>
      </c>
      <c r="DP106" t="s">
        <v>318</v>
      </c>
      <c r="DQ106">
        <v>1</v>
      </c>
      <c r="DR106" t="s">
        <v>300</v>
      </c>
      <c r="DU106" t="s">
        <v>318</v>
      </c>
      <c r="DV106">
        <v>1</v>
      </c>
      <c r="DW106" t="s">
        <v>293</v>
      </c>
      <c r="ED106" t="s">
        <v>147</v>
      </c>
      <c r="EE106">
        <v>1</v>
      </c>
      <c r="EF106" t="s">
        <v>311</v>
      </c>
      <c r="EH106" t="s">
        <v>318</v>
      </c>
      <c r="EI106">
        <v>1</v>
      </c>
      <c r="EJ106" t="s">
        <v>302</v>
      </c>
      <c r="EM106" t="s">
        <v>318</v>
      </c>
      <c r="EN106">
        <v>1</v>
      </c>
      <c r="EO106" t="s">
        <v>474</v>
      </c>
      <c r="EQ106" t="s">
        <v>318</v>
      </c>
      <c r="ER106">
        <v>1</v>
      </c>
      <c r="ES106" t="s">
        <v>296</v>
      </c>
      <c r="EV106" t="s">
        <v>318</v>
      </c>
      <c r="EW106">
        <v>1</v>
      </c>
      <c r="EX106" t="s">
        <v>312</v>
      </c>
      <c r="FK106" s="81" t="s">
        <v>380</v>
      </c>
      <c r="FL106" s="81">
        <v>1</v>
      </c>
      <c r="FM106" s="81" t="s">
        <v>449</v>
      </c>
      <c r="FP106" s="81" t="s">
        <v>309</v>
      </c>
      <c r="FQ106" s="81">
        <v>1</v>
      </c>
      <c r="FR106" s="81" t="s">
        <v>587</v>
      </c>
      <c r="FU106" s="81" t="s">
        <v>309</v>
      </c>
      <c r="FV106" s="81">
        <v>1</v>
      </c>
      <c r="FW106" s="81" t="s">
        <v>465</v>
      </c>
      <c r="FZ106" s="81" t="s">
        <v>380</v>
      </c>
      <c r="GA106" s="81">
        <v>1</v>
      </c>
      <c r="GB106" s="81" t="s">
        <v>453</v>
      </c>
      <c r="GE106" s="81" t="s">
        <v>305</v>
      </c>
      <c r="GF106" s="81">
        <v>1</v>
      </c>
      <c r="GG106" s="81" t="s">
        <v>566</v>
      </c>
      <c r="GR106" s="81" t="s">
        <v>289</v>
      </c>
      <c r="GS106" s="81">
        <v>1</v>
      </c>
      <c r="GT106" s="81" t="s">
        <v>580</v>
      </c>
      <c r="GV106" s="81" t="s">
        <v>289</v>
      </c>
      <c r="GW106" s="81">
        <v>1</v>
      </c>
      <c r="GX106" s="81" t="s">
        <v>589</v>
      </c>
      <c r="GZ106" s="81" t="s">
        <v>289</v>
      </c>
      <c r="HA106" s="81">
        <v>1</v>
      </c>
      <c r="HB106" s="81" t="s">
        <v>592</v>
      </c>
      <c r="HD106" s="81" t="s">
        <v>289</v>
      </c>
      <c r="HE106" s="81">
        <v>1</v>
      </c>
      <c r="HF106" s="81" t="s">
        <v>588</v>
      </c>
      <c r="HH106" s="81" t="s">
        <v>289</v>
      </c>
      <c r="HI106" s="81">
        <v>1</v>
      </c>
      <c r="HJ106" s="81" t="s">
        <v>590</v>
      </c>
      <c r="HU106" t="s">
        <v>289</v>
      </c>
      <c r="HV106">
        <v>1</v>
      </c>
      <c r="HW106" t="s">
        <v>591</v>
      </c>
      <c r="HY106" t="s">
        <v>289</v>
      </c>
      <c r="HZ106">
        <v>1</v>
      </c>
      <c r="IA106" t="s">
        <v>593</v>
      </c>
      <c r="IC106" t="s">
        <v>317</v>
      </c>
      <c r="ID106">
        <v>1</v>
      </c>
      <c r="IE106" t="s">
        <v>576</v>
      </c>
      <c r="IG106" t="s">
        <v>309</v>
      </c>
      <c r="IH106">
        <v>1</v>
      </c>
      <c r="II106" t="s">
        <v>507</v>
      </c>
      <c r="IK106" t="s">
        <v>380</v>
      </c>
      <c r="IL106">
        <v>1</v>
      </c>
      <c r="IM106" t="s">
        <v>456</v>
      </c>
      <c r="IT106" s="81" t="s">
        <v>318</v>
      </c>
      <c r="IU106" s="81">
        <v>1</v>
      </c>
      <c r="IV106" s="81" t="s">
        <v>575</v>
      </c>
      <c r="IX106" s="81" t="s">
        <v>318</v>
      </c>
      <c r="IY106" s="81">
        <v>1</v>
      </c>
      <c r="IZ106" s="81" t="s">
        <v>574</v>
      </c>
      <c r="JB106" s="81" t="s">
        <v>380</v>
      </c>
      <c r="JC106" s="81">
        <v>1</v>
      </c>
      <c r="JD106" s="81" t="s">
        <v>573</v>
      </c>
      <c r="JF106" s="81" t="s">
        <v>305</v>
      </c>
      <c r="JG106" s="81">
        <v>1</v>
      </c>
      <c r="JH106" s="81" t="s">
        <v>572</v>
      </c>
      <c r="JJ106" s="81" t="s">
        <v>289</v>
      </c>
      <c r="JK106" s="81">
        <v>1</v>
      </c>
      <c r="JL106" s="81" t="s">
        <v>571</v>
      </c>
      <c r="JR106" s="81" t="s">
        <v>318</v>
      </c>
      <c r="JS106" s="81">
        <v>1</v>
      </c>
      <c r="JT106" s="81" t="s">
        <v>570</v>
      </c>
      <c r="JV106" s="81" t="s">
        <v>318</v>
      </c>
      <c r="JW106" s="81">
        <v>1</v>
      </c>
      <c r="JX106" s="81" t="s">
        <v>569</v>
      </c>
      <c r="JZ106" s="81" t="s">
        <v>380</v>
      </c>
      <c r="KA106" s="81">
        <v>1</v>
      </c>
      <c r="KB106" s="81" t="s">
        <v>568</v>
      </c>
      <c r="KD106" s="81" t="s">
        <v>380</v>
      </c>
      <c r="KE106" s="81">
        <v>1</v>
      </c>
      <c r="KF106" s="81" t="s">
        <v>567</v>
      </c>
      <c r="KH106" s="81" t="s">
        <v>289</v>
      </c>
      <c r="KI106" s="81">
        <v>1</v>
      </c>
      <c r="KJ106" s="81" t="s">
        <v>582</v>
      </c>
    </row>
    <row r="107" spans="11:296">
      <c r="K107" t="s">
        <v>318</v>
      </c>
      <c r="L107">
        <v>1</v>
      </c>
      <c r="M107" t="s">
        <v>388</v>
      </c>
      <c r="P107" t="s">
        <v>318</v>
      </c>
      <c r="Q107">
        <v>1</v>
      </c>
      <c r="R107" t="s">
        <v>342</v>
      </c>
      <c r="U107" t="s">
        <v>318</v>
      </c>
      <c r="V107">
        <v>1</v>
      </c>
      <c r="W107" t="s">
        <v>350</v>
      </c>
      <c r="Z107" t="s">
        <v>318</v>
      </c>
      <c r="AA107">
        <v>1</v>
      </c>
      <c r="AB107" t="s">
        <v>461</v>
      </c>
      <c r="AE107" t="s">
        <v>317</v>
      </c>
      <c r="AF107">
        <v>1</v>
      </c>
      <c r="AG107" t="s">
        <v>423</v>
      </c>
      <c r="AN107" t="s">
        <v>318</v>
      </c>
      <c r="AO107">
        <v>1</v>
      </c>
      <c r="AP107" t="s">
        <v>427</v>
      </c>
      <c r="AS107" t="s">
        <v>318</v>
      </c>
      <c r="AT107">
        <v>1</v>
      </c>
      <c r="AU107" t="s">
        <v>411</v>
      </c>
      <c r="AX107" t="s">
        <v>318</v>
      </c>
      <c r="AY107">
        <v>1</v>
      </c>
      <c r="AZ107" t="s">
        <v>361</v>
      </c>
      <c r="BC107" t="s">
        <v>318</v>
      </c>
      <c r="BD107">
        <v>1</v>
      </c>
      <c r="BE107" t="s">
        <v>420</v>
      </c>
      <c r="BL107" t="s">
        <v>318</v>
      </c>
      <c r="BM107">
        <v>1</v>
      </c>
      <c r="BN107" t="s">
        <v>315</v>
      </c>
      <c r="BY107" t="s">
        <v>317</v>
      </c>
      <c r="BZ107">
        <v>1</v>
      </c>
      <c r="CA107" t="s">
        <v>506</v>
      </c>
      <c r="CC107" t="s">
        <v>318</v>
      </c>
      <c r="CD107">
        <v>1</v>
      </c>
      <c r="CE107" t="s">
        <v>344</v>
      </c>
      <c r="CH107" t="s">
        <v>318</v>
      </c>
      <c r="CI107">
        <v>1</v>
      </c>
      <c r="CJ107" t="s">
        <v>505</v>
      </c>
      <c r="CM107" t="s">
        <v>317</v>
      </c>
      <c r="CN107">
        <v>1</v>
      </c>
      <c r="CO107" t="s">
        <v>514</v>
      </c>
      <c r="DB107" t="s">
        <v>318</v>
      </c>
      <c r="DC107">
        <v>1</v>
      </c>
      <c r="DD107" t="s">
        <v>310</v>
      </c>
      <c r="DF107" t="s">
        <v>317</v>
      </c>
      <c r="DG107">
        <v>1</v>
      </c>
      <c r="DH107" t="s">
        <v>302</v>
      </c>
      <c r="DK107" t="s">
        <v>318</v>
      </c>
      <c r="DL107">
        <v>1</v>
      </c>
      <c r="DM107" t="s">
        <v>474</v>
      </c>
      <c r="DP107" t="s">
        <v>318</v>
      </c>
      <c r="DQ107">
        <v>1</v>
      </c>
      <c r="DR107" t="s">
        <v>300</v>
      </c>
      <c r="DU107" t="s">
        <v>318</v>
      </c>
      <c r="DV107">
        <v>1</v>
      </c>
      <c r="DW107" t="s">
        <v>293</v>
      </c>
      <c r="ED107" t="s">
        <v>147</v>
      </c>
      <c r="EE107">
        <v>1</v>
      </c>
      <c r="EF107" t="s">
        <v>311</v>
      </c>
      <c r="EH107" t="s">
        <v>318</v>
      </c>
      <c r="EI107">
        <v>1</v>
      </c>
      <c r="EJ107" t="s">
        <v>302</v>
      </c>
      <c r="EM107" t="s">
        <v>318</v>
      </c>
      <c r="EN107">
        <v>1</v>
      </c>
      <c r="EO107" t="s">
        <v>313</v>
      </c>
      <c r="EQ107" t="s">
        <v>318</v>
      </c>
      <c r="ER107">
        <v>1</v>
      </c>
      <c r="ES107" t="s">
        <v>296</v>
      </c>
      <c r="EV107" t="s">
        <v>318</v>
      </c>
      <c r="EW107">
        <v>1</v>
      </c>
      <c r="EX107" t="s">
        <v>312</v>
      </c>
      <c r="FK107" s="81" t="s">
        <v>380</v>
      </c>
      <c r="FL107" s="81">
        <v>1</v>
      </c>
      <c r="FM107" s="81" t="s">
        <v>449</v>
      </c>
      <c r="FP107" s="81" t="s">
        <v>309</v>
      </c>
      <c r="FQ107" s="81">
        <v>1</v>
      </c>
      <c r="FR107" s="81" t="s">
        <v>587</v>
      </c>
      <c r="FU107" s="81" t="s">
        <v>309</v>
      </c>
      <c r="FV107" s="81">
        <v>1</v>
      </c>
      <c r="FW107" s="81" t="s">
        <v>465</v>
      </c>
      <c r="FZ107" s="81" t="s">
        <v>380</v>
      </c>
      <c r="GA107" s="81">
        <v>1</v>
      </c>
      <c r="GB107" s="81" t="s">
        <v>453</v>
      </c>
      <c r="GE107" s="81" t="s">
        <v>305</v>
      </c>
      <c r="GF107" s="81">
        <v>1</v>
      </c>
      <c r="GG107" s="81" t="s">
        <v>566</v>
      </c>
      <c r="GR107" s="81" t="s">
        <v>289</v>
      </c>
      <c r="GS107" s="81">
        <v>1</v>
      </c>
      <c r="GT107" s="81" t="s">
        <v>580</v>
      </c>
      <c r="GV107" s="81" t="s">
        <v>289</v>
      </c>
      <c r="GW107" s="81">
        <v>1</v>
      </c>
      <c r="GX107" s="81" t="s">
        <v>589</v>
      </c>
      <c r="GZ107" s="81" t="s">
        <v>289</v>
      </c>
      <c r="HA107" s="81">
        <v>1</v>
      </c>
      <c r="HB107" s="81" t="s">
        <v>592</v>
      </c>
      <c r="HD107" s="81" t="s">
        <v>289</v>
      </c>
      <c r="HE107" s="81">
        <v>1</v>
      </c>
      <c r="HF107" s="81" t="s">
        <v>588</v>
      </c>
      <c r="HH107" s="81" t="s">
        <v>289</v>
      </c>
      <c r="HI107" s="81">
        <v>1</v>
      </c>
      <c r="HJ107" s="81" t="s">
        <v>590</v>
      </c>
      <c r="HU107" t="s">
        <v>289</v>
      </c>
      <c r="HV107">
        <v>1</v>
      </c>
      <c r="HW107" t="s">
        <v>591</v>
      </c>
      <c r="HY107" t="s">
        <v>289</v>
      </c>
      <c r="HZ107">
        <v>1</v>
      </c>
      <c r="IA107" t="s">
        <v>593</v>
      </c>
      <c r="IC107" t="s">
        <v>317</v>
      </c>
      <c r="ID107">
        <v>1</v>
      </c>
      <c r="IE107" t="s">
        <v>576</v>
      </c>
      <c r="IG107" t="s">
        <v>309</v>
      </c>
      <c r="IH107">
        <v>1</v>
      </c>
      <c r="II107" t="s">
        <v>507</v>
      </c>
      <c r="IK107" t="s">
        <v>380</v>
      </c>
      <c r="IL107">
        <v>1</v>
      </c>
      <c r="IM107" t="s">
        <v>456</v>
      </c>
      <c r="IT107" s="81" t="s">
        <v>318</v>
      </c>
      <c r="IU107" s="81">
        <v>1</v>
      </c>
      <c r="IV107" s="81" t="s">
        <v>575</v>
      </c>
      <c r="IX107" s="81" t="s">
        <v>318</v>
      </c>
      <c r="IY107" s="81">
        <v>1</v>
      </c>
      <c r="IZ107" s="81" t="s">
        <v>574</v>
      </c>
      <c r="JB107" s="81" t="s">
        <v>380</v>
      </c>
      <c r="JC107" s="81">
        <v>1</v>
      </c>
      <c r="JD107" s="81" t="s">
        <v>573</v>
      </c>
      <c r="JF107" s="81" t="s">
        <v>305</v>
      </c>
      <c r="JG107" s="81">
        <v>1</v>
      </c>
      <c r="JH107" s="81" t="s">
        <v>572</v>
      </c>
      <c r="JJ107" s="81" t="s">
        <v>289</v>
      </c>
      <c r="JK107" s="81">
        <v>1</v>
      </c>
      <c r="JL107" s="81" t="s">
        <v>571</v>
      </c>
      <c r="JR107" s="81" t="s">
        <v>318</v>
      </c>
      <c r="JS107" s="81">
        <v>1</v>
      </c>
      <c r="JT107" s="81" t="s">
        <v>570</v>
      </c>
      <c r="JV107" s="81" t="s">
        <v>318</v>
      </c>
      <c r="JW107" s="81">
        <v>1</v>
      </c>
      <c r="JX107" s="81" t="s">
        <v>569</v>
      </c>
      <c r="JZ107" s="81" t="s">
        <v>380</v>
      </c>
      <c r="KA107" s="81">
        <v>1</v>
      </c>
      <c r="KB107" s="81" t="s">
        <v>568</v>
      </c>
      <c r="KD107" s="81" t="s">
        <v>380</v>
      </c>
      <c r="KE107" s="81">
        <v>1</v>
      </c>
      <c r="KF107" s="81" t="s">
        <v>567</v>
      </c>
      <c r="KH107" s="81" t="s">
        <v>289</v>
      </c>
      <c r="KI107" s="81">
        <v>1</v>
      </c>
      <c r="KJ107" s="81" t="s">
        <v>582</v>
      </c>
    </row>
    <row r="108" spans="11:296">
      <c r="K108" t="s">
        <v>318</v>
      </c>
      <c r="L108">
        <v>1</v>
      </c>
      <c r="M108" t="s">
        <v>388</v>
      </c>
      <c r="P108" t="s">
        <v>318</v>
      </c>
      <c r="Q108">
        <v>1</v>
      </c>
      <c r="R108" t="s">
        <v>342</v>
      </c>
      <c r="U108" t="s">
        <v>318</v>
      </c>
      <c r="V108">
        <v>1</v>
      </c>
      <c r="W108" t="s">
        <v>350</v>
      </c>
      <c r="Z108" t="s">
        <v>318</v>
      </c>
      <c r="AA108">
        <v>1</v>
      </c>
      <c r="AB108" t="s">
        <v>461</v>
      </c>
      <c r="AE108" t="s">
        <v>317</v>
      </c>
      <c r="AF108">
        <v>1</v>
      </c>
      <c r="AG108" t="s">
        <v>423</v>
      </c>
      <c r="AN108" t="s">
        <v>318</v>
      </c>
      <c r="AO108">
        <v>1</v>
      </c>
      <c r="AP108" t="s">
        <v>427</v>
      </c>
      <c r="AS108" t="s">
        <v>318</v>
      </c>
      <c r="AT108">
        <v>1</v>
      </c>
      <c r="AU108" t="s">
        <v>411</v>
      </c>
      <c r="AX108" t="s">
        <v>318</v>
      </c>
      <c r="AY108">
        <v>1</v>
      </c>
      <c r="AZ108" t="s">
        <v>361</v>
      </c>
      <c r="BC108" t="s">
        <v>318</v>
      </c>
      <c r="BD108">
        <v>1</v>
      </c>
      <c r="BE108" t="s">
        <v>420</v>
      </c>
      <c r="BL108" t="s">
        <v>318</v>
      </c>
      <c r="BM108">
        <v>1</v>
      </c>
      <c r="BN108" t="s">
        <v>315</v>
      </c>
      <c r="BY108" t="s">
        <v>317</v>
      </c>
      <c r="BZ108">
        <v>1</v>
      </c>
      <c r="CA108" t="s">
        <v>454</v>
      </c>
      <c r="CC108" t="s">
        <v>318</v>
      </c>
      <c r="CD108">
        <v>1</v>
      </c>
      <c r="CE108" t="s">
        <v>344</v>
      </c>
      <c r="CH108" t="s">
        <v>318</v>
      </c>
      <c r="CI108">
        <v>1</v>
      </c>
      <c r="CJ108" t="s">
        <v>505</v>
      </c>
      <c r="CM108" t="s">
        <v>317</v>
      </c>
      <c r="CN108">
        <v>1</v>
      </c>
      <c r="CO108" t="s">
        <v>508</v>
      </c>
      <c r="DB108" t="s">
        <v>318</v>
      </c>
      <c r="DC108">
        <v>1</v>
      </c>
      <c r="DD108" t="s">
        <v>310</v>
      </c>
      <c r="DF108" t="s">
        <v>317</v>
      </c>
      <c r="DG108">
        <v>1</v>
      </c>
      <c r="DH108" t="s">
        <v>302</v>
      </c>
      <c r="DK108" t="s">
        <v>318</v>
      </c>
      <c r="DL108">
        <v>1</v>
      </c>
      <c r="DM108" t="s">
        <v>313</v>
      </c>
      <c r="DP108" t="s">
        <v>318</v>
      </c>
      <c r="DQ108">
        <v>1</v>
      </c>
      <c r="DR108" t="s">
        <v>300</v>
      </c>
      <c r="DU108" t="s">
        <v>318</v>
      </c>
      <c r="DV108">
        <v>1</v>
      </c>
      <c r="DW108" t="s">
        <v>293</v>
      </c>
      <c r="ED108" t="s">
        <v>147</v>
      </c>
      <c r="EE108">
        <v>1</v>
      </c>
      <c r="EF108" t="s">
        <v>311</v>
      </c>
      <c r="EH108" t="s">
        <v>318</v>
      </c>
      <c r="EI108">
        <v>1</v>
      </c>
      <c r="EJ108" t="s">
        <v>302</v>
      </c>
      <c r="EM108" t="s">
        <v>318</v>
      </c>
      <c r="EN108">
        <v>1</v>
      </c>
      <c r="EO108" t="s">
        <v>313</v>
      </c>
      <c r="EQ108" t="s">
        <v>318</v>
      </c>
      <c r="ER108">
        <v>1</v>
      </c>
      <c r="ES108" t="s">
        <v>296</v>
      </c>
      <c r="EV108" t="s">
        <v>318</v>
      </c>
      <c r="EW108">
        <v>1</v>
      </c>
      <c r="EX108" t="s">
        <v>312</v>
      </c>
      <c r="FK108" s="81" t="s">
        <v>380</v>
      </c>
      <c r="FL108" s="81">
        <v>1</v>
      </c>
      <c r="FM108" s="81" t="s">
        <v>449</v>
      </c>
      <c r="FP108" s="81" t="s">
        <v>309</v>
      </c>
      <c r="FQ108" s="81">
        <v>1</v>
      </c>
      <c r="FR108" s="81" t="s">
        <v>587</v>
      </c>
      <c r="FU108" s="81" t="s">
        <v>309</v>
      </c>
      <c r="FV108" s="81">
        <v>1</v>
      </c>
      <c r="FW108" s="81" t="s">
        <v>465</v>
      </c>
      <c r="FZ108" s="81" t="s">
        <v>380</v>
      </c>
      <c r="GA108" s="81">
        <v>1</v>
      </c>
      <c r="GB108" s="81" t="s">
        <v>453</v>
      </c>
      <c r="GE108" s="81" t="s">
        <v>305</v>
      </c>
      <c r="GF108" s="81">
        <v>1</v>
      </c>
      <c r="GG108" s="81" t="s">
        <v>553</v>
      </c>
      <c r="GR108" s="81" t="s">
        <v>289</v>
      </c>
      <c r="GS108" s="81">
        <v>1</v>
      </c>
      <c r="GT108" s="81" t="s">
        <v>580</v>
      </c>
      <c r="GV108" s="81" t="s">
        <v>289</v>
      </c>
      <c r="GW108" s="81">
        <v>1</v>
      </c>
      <c r="GX108" s="81" t="s">
        <v>589</v>
      </c>
      <c r="GZ108" s="81" t="s">
        <v>289</v>
      </c>
      <c r="HA108" s="81">
        <v>1</v>
      </c>
      <c r="HB108" s="81" t="s">
        <v>592</v>
      </c>
      <c r="HD108" s="81" t="s">
        <v>289</v>
      </c>
      <c r="HE108" s="81">
        <v>1</v>
      </c>
      <c r="HF108" s="81" t="s">
        <v>588</v>
      </c>
      <c r="HH108" s="81" t="s">
        <v>289</v>
      </c>
      <c r="HI108" s="81">
        <v>1</v>
      </c>
      <c r="HJ108" s="81" t="s">
        <v>590</v>
      </c>
      <c r="HU108" t="s">
        <v>289</v>
      </c>
      <c r="HV108">
        <v>1</v>
      </c>
      <c r="HW108" t="s">
        <v>591</v>
      </c>
      <c r="HY108" t="s">
        <v>289</v>
      </c>
      <c r="HZ108">
        <v>1</v>
      </c>
      <c r="IA108" t="s">
        <v>584</v>
      </c>
      <c r="IC108" t="s">
        <v>317</v>
      </c>
      <c r="ID108">
        <v>1</v>
      </c>
      <c r="IE108" t="s">
        <v>576</v>
      </c>
      <c r="IG108" t="s">
        <v>309</v>
      </c>
      <c r="IH108">
        <v>1</v>
      </c>
      <c r="II108" t="s">
        <v>507</v>
      </c>
      <c r="IK108" t="s">
        <v>380</v>
      </c>
      <c r="IL108">
        <v>1</v>
      </c>
      <c r="IM108" t="s">
        <v>456</v>
      </c>
      <c r="IT108" s="81" t="s">
        <v>318</v>
      </c>
      <c r="IU108" s="81">
        <v>1</v>
      </c>
      <c r="IV108" s="81" t="s">
        <v>575</v>
      </c>
      <c r="IX108" s="81" t="s">
        <v>318</v>
      </c>
      <c r="IY108" s="81">
        <v>1</v>
      </c>
      <c r="IZ108" s="81" t="s">
        <v>574</v>
      </c>
      <c r="JB108" s="81" t="s">
        <v>380</v>
      </c>
      <c r="JC108" s="81">
        <v>1</v>
      </c>
      <c r="JD108" s="81" t="s">
        <v>573</v>
      </c>
      <c r="JF108" s="81" t="s">
        <v>305</v>
      </c>
      <c r="JG108" s="81">
        <v>1</v>
      </c>
      <c r="JH108" s="81" t="s">
        <v>572</v>
      </c>
      <c r="JJ108" s="81" t="s">
        <v>289</v>
      </c>
      <c r="JK108" s="81">
        <v>1</v>
      </c>
      <c r="JL108" s="81" t="s">
        <v>571</v>
      </c>
      <c r="JR108" s="81" t="s">
        <v>318</v>
      </c>
      <c r="JS108" s="81">
        <v>1</v>
      </c>
      <c r="JT108" s="81" t="s">
        <v>570</v>
      </c>
      <c r="JV108" s="81" t="s">
        <v>318</v>
      </c>
      <c r="JW108" s="81">
        <v>1</v>
      </c>
      <c r="JX108" s="81" t="s">
        <v>569</v>
      </c>
      <c r="JZ108" s="81" t="s">
        <v>380</v>
      </c>
      <c r="KA108" s="81">
        <v>1</v>
      </c>
      <c r="KB108" s="81" t="s">
        <v>568</v>
      </c>
      <c r="KD108" s="81" t="s">
        <v>380</v>
      </c>
      <c r="KE108" s="81">
        <v>1</v>
      </c>
      <c r="KF108" s="81" t="s">
        <v>567</v>
      </c>
      <c r="KH108" s="81" t="s">
        <v>289</v>
      </c>
      <c r="KI108" s="81">
        <v>1</v>
      </c>
      <c r="KJ108" s="81" t="s">
        <v>582</v>
      </c>
    </row>
    <row r="109" spans="11:296">
      <c r="K109" t="s">
        <v>318</v>
      </c>
      <c r="L109">
        <v>1</v>
      </c>
      <c r="M109" t="s">
        <v>388</v>
      </c>
      <c r="P109" t="s">
        <v>318</v>
      </c>
      <c r="Q109">
        <v>1</v>
      </c>
      <c r="R109" t="s">
        <v>342</v>
      </c>
      <c r="U109" t="s">
        <v>318</v>
      </c>
      <c r="V109">
        <v>1</v>
      </c>
      <c r="W109" t="s">
        <v>350</v>
      </c>
      <c r="Z109" t="s">
        <v>318</v>
      </c>
      <c r="AA109">
        <v>1</v>
      </c>
      <c r="AB109" t="s">
        <v>461</v>
      </c>
      <c r="AE109" t="s">
        <v>317</v>
      </c>
      <c r="AF109">
        <v>1</v>
      </c>
      <c r="AG109" t="s">
        <v>423</v>
      </c>
      <c r="AN109" t="s">
        <v>318</v>
      </c>
      <c r="AO109">
        <v>1</v>
      </c>
      <c r="AP109" t="s">
        <v>427</v>
      </c>
      <c r="AS109" t="s">
        <v>318</v>
      </c>
      <c r="AT109">
        <v>1</v>
      </c>
      <c r="AU109" t="s">
        <v>405</v>
      </c>
      <c r="AX109" t="s">
        <v>318</v>
      </c>
      <c r="AY109">
        <v>1</v>
      </c>
      <c r="AZ109" t="s">
        <v>361</v>
      </c>
      <c r="BC109" t="s">
        <v>318</v>
      </c>
      <c r="BD109">
        <v>1</v>
      </c>
      <c r="BE109" t="s">
        <v>420</v>
      </c>
      <c r="BL109" t="s">
        <v>318</v>
      </c>
      <c r="BM109">
        <v>1</v>
      </c>
      <c r="BN109" t="s">
        <v>315</v>
      </c>
      <c r="BY109" t="s">
        <v>317</v>
      </c>
      <c r="BZ109">
        <v>1</v>
      </c>
      <c r="CA109" t="s">
        <v>454</v>
      </c>
      <c r="CC109" t="s">
        <v>318</v>
      </c>
      <c r="CD109">
        <v>1</v>
      </c>
      <c r="CE109" t="s">
        <v>344</v>
      </c>
      <c r="CH109" t="s">
        <v>318</v>
      </c>
      <c r="CI109">
        <v>1</v>
      </c>
      <c r="CJ109" t="s">
        <v>323</v>
      </c>
      <c r="CM109" t="s">
        <v>317</v>
      </c>
      <c r="CN109">
        <v>1</v>
      </c>
      <c r="CO109" t="s">
        <v>508</v>
      </c>
      <c r="DB109" t="s">
        <v>318</v>
      </c>
      <c r="DC109">
        <v>1</v>
      </c>
      <c r="DD109" t="s">
        <v>310</v>
      </c>
      <c r="DF109" t="s">
        <v>305</v>
      </c>
      <c r="DG109">
        <v>1</v>
      </c>
      <c r="DH109" t="s">
        <v>304</v>
      </c>
      <c r="DK109" t="s">
        <v>318</v>
      </c>
      <c r="DL109">
        <v>1</v>
      </c>
      <c r="DM109" t="s">
        <v>313</v>
      </c>
      <c r="DP109" t="s">
        <v>318</v>
      </c>
      <c r="DQ109">
        <v>1</v>
      </c>
      <c r="DR109" t="s">
        <v>300</v>
      </c>
      <c r="DU109" t="s">
        <v>318</v>
      </c>
      <c r="DV109">
        <v>1</v>
      </c>
      <c r="DW109" t="s">
        <v>293</v>
      </c>
      <c r="ED109" t="s">
        <v>147</v>
      </c>
      <c r="EE109">
        <v>1</v>
      </c>
      <c r="EF109" t="s">
        <v>311</v>
      </c>
      <c r="EH109" t="s">
        <v>318</v>
      </c>
      <c r="EI109">
        <v>1</v>
      </c>
      <c r="EJ109" t="s">
        <v>302</v>
      </c>
      <c r="EM109" t="s">
        <v>318</v>
      </c>
      <c r="EN109">
        <v>1</v>
      </c>
      <c r="EO109" t="s">
        <v>313</v>
      </c>
      <c r="EQ109" t="s">
        <v>318</v>
      </c>
      <c r="ER109">
        <v>1</v>
      </c>
      <c r="ES109" t="s">
        <v>296</v>
      </c>
      <c r="EV109" t="s">
        <v>318</v>
      </c>
      <c r="EW109">
        <v>1</v>
      </c>
      <c r="EX109" t="s">
        <v>312</v>
      </c>
      <c r="FK109" s="81" t="s">
        <v>380</v>
      </c>
      <c r="FL109" s="81">
        <v>1</v>
      </c>
      <c r="FM109" s="81" t="s">
        <v>449</v>
      </c>
      <c r="FP109" s="81" t="s">
        <v>309</v>
      </c>
      <c r="FQ109" s="81">
        <v>1</v>
      </c>
      <c r="FR109" s="81" t="s">
        <v>587</v>
      </c>
      <c r="FU109" s="81" t="s">
        <v>309</v>
      </c>
      <c r="FV109" s="81">
        <v>1</v>
      </c>
      <c r="FW109" s="81" t="s">
        <v>465</v>
      </c>
      <c r="FZ109" s="81" t="s">
        <v>380</v>
      </c>
      <c r="GA109" s="81">
        <v>1</v>
      </c>
      <c r="GB109" s="81" t="s">
        <v>439</v>
      </c>
      <c r="GE109" s="81" t="s">
        <v>305</v>
      </c>
      <c r="GF109" s="81">
        <v>1</v>
      </c>
      <c r="GG109" s="81" t="s">
        <v>537</v>
      </c>
      <c r="GR109" s="81" t="s">
        <v>289</v>
      </c>
      <c r="GS109" s="81">
        <v>1</v>
      </c>
      <c r="GT109" s="81" t="s">
        <v>580</v>
      </c>
      <c r="GV109" s="81" t="s">
        <v>289</v>
      </c>
      <c r="GW109" s="81">
        <v>1</v>
      </c>
      <c r="GX109" s="81" t="s">
        <v>589</v>
      </c>
      <c r="GZ109" s="81" t="s">
        <v>289</v>
      </c>
      <c r="HA109" s="81">
        <v>1</v>
      </c>
      <c r="HB109" s="81" t="s">
        <v>583</v>
      </c>
      <c r="HD109" s="81" t="s">
        <v>289</v>
      </c>
      <c r="HE109" s="81">
        <v>1</v>
      </c>
      <c r="HF109" s="81" t="s">
        <v>588</v>
      </c>
      <c r="HH109" s="81" t="s">
        <v>289</v>
      </c>
      <c r="HI109" s="81">
        <v>1</v>
      </c>
      <c r="HJ109" s="81" t="s">
        <v>590</v>
      </c>
      <c r="HU109" t="s">
        <v>289</v>
      </c>
      <c r="HV109">
        <v>1</v>
      </c>
      <c r="HW109" t="s">
        <v>591</v>
      </c>
      <c r="HY109" t="s">
        <v>289</v>
      </c>
      <c r="HZ109">
        <v>1</v>
      </c>
      <c r="IA109" t="s">
        <v>584</v>
      </c>
      <c r="IC109" t="s">
        <v>380</v>
      </c>
      <c r="ID109">
        <v>1</v>
      </c>
      <c r="IE109" t="s">
        <v>560</v>
      </c>
      <c r="IG109" t="s">
        <v>309</v>
      </c>
      <c r="IH109">
        <v>1</v>
      </c>
      <c r="II109" t="s">
        <v>507</v>
      </c>
      <c r="IK109" t="s">
        <v>380</v>
      </c>
      <c r="IL109">
        <v>1</v>
      </c>
      <c r="IM109" t="s">
        <v>456</v>
      </c>
      <c r="IT109" s="81" t="s">
        <v>318</v>
      </c>
      <c r="IU109" s="81">
        <v>1</v>
      </c>
      <c r="IV109" s="81" t="s">
        <v>575</v>
      </c>
      <c r="IX109" s="81" t="s">
        <v>318</v>
      </c>
      <c r="IY109" s="81">
        <v>1</v>
      </c>
      <c r="IZ109" s="81" t="s">
        <v>574</v>
      </c>
      <c r="JB109" s="81" t="s">
        <v>380</v>
      </c>
      <c r="JC109" s="81">
        <v>1</v>
      </c>
      <c r="JD109" s="81" t="s">
        <v>573</v>
      </c>
      <c r="JF109" s="81" t="s">
        <v>305</v>
      </c>
      <c r="JG109" s="81">
        <v>1</v>
      </c>
      <c r="JH109" s="81" t="s">
        <v>572</v>
      </c>
      <c r="JJ109" s="81" t="s">
        <v>289</v>
      </c>
      <c r="JK109" s="81">
        <v>1</v>
      </c>
      <c r="JL109" s="81" t="s">
        <v>571</v>
      </c>
      <c r="JR109" s="81" t="s">
        <v>318</v>
      </c>
      <c r="JS109" s="81">
        <v>1</v>
      </c>
      <c r="JT109" s="81" t="s">
        <v>570</v>
      </c>
      <c r="JV109" s="81" t="s">
        <v>318</v>
      </c>
      <c r="JW109" s="81">
        <v>1</v>
      </c>
      <c r="JX109" s="81" t="s">
        <v>569</v>
      </c>
      <c r="JZ109" s="81" t="s">
        <v>380</v>
      </c>
      <c r="KA109" s="81">
        <v>1</v>
      </c>
      <c r="KB109" s="81" t="s">
        <v>568</v>
      </c>
      <c r="KD109" s="81" t="s">
        <v>380</v>
      </c>
      <c r="KE109" s="81">
        <v>1</v>
      </c>
      <c r="KF109" s="81" t="s">
        <v>567</v>
      </c>
      <c r="KH109" s="81" t="s">
        <v>289</v>
      </c>
      <c r="KI109" s="81">
        <v>1</v>
      </c>
      <c r="KJ109" s="81" t="s">
        <v>582</v>
      </c>
    </row>
    <row r="110" spans="11:296">
      <c r="K110" t="s">
        <v>318</v>
      </c>
      <c r="L110">
        <v>1</v>
      </c>
      <c r="M110" t="s">
        <v>388</v>
      </c>
      <c r="P110" t="s">
        <v>318</v>
      </c>
      <c r="Q110">
        <v>1</v>
      </c>
      <c r="R110" t="s">
        <v>342</v>
      </c>
      <c r="U110" t="s">
        <v>318</v>
      </c>
      <c r="V110">
        <v>1</v>
      </c>
      <c r="W110" t="s">
        <v>350</v>
      </c>
      <c r="Z110" t="s">
        <v>318</v>
      </c>
      <c r="AA110">
        <v>1</v>
      </c>
      <c r="AB110" t="s">
        <v>482</v>
      </c>
      <c r="AE110" t="s">
        <v>317</v>
      </c>
      <c r="AF110">
        <v>1</v>
      </c>
      <c r="AG110" t="s">
        <v>423</v>
      </c>
      <c r="AN110" t="s">
        <v>318</v>
      </c>
      <c r="AO110">
        <v>1</v>
      </c>
      <c r="AP110" t="s">
        <v>426</v>
      </c>
      <c r="AS110" t="s">
        <v>318</v>
      </c>
      <c r="AT110">
        <v>1</v>
      </c>
      <c r="AU110" t="s">
        <v>405</v>
      </c>
      <c r="AX110" t="s">
        <v>318</v>
      </c>
      <c r="AY110">
        <v>1</v>
      </c>
      <c r="AZ110" t="s">
        <v>361</v>
      </c>
      <c r="BC110" t="s">
        <v>318</v>
      </c>
      <c r="BD110">
        <v>1</v>
      </c>
      <c r="BE110" t="s">
        <v>420</v>
      </c>
      <c r="BL110" t="s">
        <v>318</v>
      </c>
      <c r="BM110">
        <v>1</v>
      </c>
      <c r="BN110" t="s">
        <v>315</v>
      </c>
      <c r="BY110" t="s">
        <v>317</v>
      </c>
      <c r="BZ110">
        <v>1</v>
      </c>
      <c r="CA110" t="s">
        <v>454</v>
      </c>
      <c r="CC110" t="s">
        <v>318</v>
      </c>
      <c r="CD110">
        <v>1</v>
      </c>
      <c r="CE110" t="s">
        <v>344</v>
      </c>
      <c r="CH110" t="s">
        <v>318</v>
      </c>
      <c r="CI110">
        <v>1</v>
      </c>
      <c r="CJ110" t="s">
        <v>323</v>
      </c>
      <c r="CM110" t="s">
        <v>317</v>
      </c>
      <c r="CN110">
        <v>1</v>
      </c>
      <c r="CO110" t="s">
        <v>499</v>
      </c>
      <c r="DB110" t="s">
        <v>318</v>
      </c>
      <c r="DC110">
        <v>1</v>
      </c>
      <c r="DD110" t="s">
        <v>310</v>
      </c>
      <c r="DF110" t="s">
        <v>305</v>
      </c>
      <c r="DG110">
        <v>1</v>
      </c>
      <c r="DH110" t="s">
        <v>304</v>
      </c>
      <c r="DK110" t="s">
        <v>318</v>
      </c>
      <c r="DL110">
        <v>1</v>
      </c>
      <c r="DM110" t="s">
        <v>313</v>
      </c>
      <c r="DP110" t="s">
        <v>318</v>
      </c>
      <c r="DQ110">
        <v>1</v>
      </c>
      <c r="DR110" t="s">
        <v>300</v>
      </c>
      <c r="DU110" t="s">
        <v>318</v>
      </c>
      <c r="DV110">
        <v>1</v>
      </c>
      <c r="DW110" t="s">
        <v>293</v>
      </c>
      <c r="ED110" t="s">
        <v>147</v>
      </c>
      <c r="EE110">
        <v>1</v>
      </c>
      <c r="EF110" t="s">
        <v>311</v>
      </c>
      <c r="EH110" t="s">
        <v>318</v>
      </c>
      <c r="EI110">
        <v>1</v>
      </c>
      <c r="EJ110" t="s">
        <v>302</v>
      </c>
      <c r="EM110" t="s">
        <v>318</v>
      </c>
      <c r="EN110">
        <v>1</v>
      </c>
      <c r="EO110" t="s">
        <v>313</v>
      </c>
      <c r="EQ110" t="s">
        <v>318</v>
      </c>
      <c r="ER110">
        <v>1</v>
      </c>
      <c r="ES110" t="s">
        <v>296</v>
      </c>
      <c r="EV110" t="s">
        <v>318</v>
      </c>
      <c r="EW110">
        <v>1</v>
      </c>
      <c r="EX110" t="s">
        <v>312</v>
      </c>
      <c r="FK110" s="81" t="s">
        <v>380</v>
      </c>
      <c r="FL110" s="81">
        <v>1</v>
      </c>
      <c r="FM110" s="81" t="s">
        <v>422</v>
      </c>
      <c r="FP110" s="81" t="s">
        <v>309</v>
      </c>
      <c r="FQ110" s="81">
        <v>1</v>
      </c>
      <c r="FR110" s="81" t="s">
        <v>587</v>
      </c>
      <c r="FU110" s="81" t="s">
        <v>309</v>
      </c>
      <c r="FV110" s="81">
        <v>1</v>
      </c>
      <c r="FW110" s="81" t="s">
        <v>465</v>
      </c>
      <c r="FZ110" s="81" t="s">
        <v>380</v>
      </c>
      <c r="GA110" s="81">
        <v>1</v>
      </c>
      <c r="GB110" s="81" t="s">
        <v>412</v>
      </c>
      <c r="GE110" s="81" t="s">
        <v>305</v>
      </c>
      <c r="GF110" s="81">
        <v>1</v>
      </c>
      <c r="GG110" s="81" t="s">
        <v>537</v>
      </c>
      <c r="GR110" s="81" t="s">
        <v>289</v>
      </c>
      <c r="GS110" s="81">
        <v>1</v>
      </c>
      <c r="GT110" s="81" t="s">
        <v>580</v>
      </c>
      <c r="GV110" s="81" t="s">
        <v>289</v>
      </c>
      <c r="GW110" s="81">
        <v>1</v>
      </c>
      <c r="GX110" s="81" t="s">
        <v>589</v>
      </c>
      <c r="GZ110" s="81" t="s">
        <v>289</v>
      </c>
      <c r="HA110" s="81">
        <v>1</v>
      </c>
      <c r="HB110" s="81" t="s">
        <v>583</v>
      </c>
      <c r="HD110" s="81" t="s">
        <v>289</v>
      </c>
      <c r="HE110" s="81">
        <v>1</v>
      </c>
      <c r="HF110" s="81" t="s">
        <v>588</v>
      </c>
      <c r="HH110" s="81" t="s">
        <v>289</v>
      </c>
      <c r="HI110" s="81">
        <v>1</v>
      </c>
      <c r="HJ110" s="81" t="s">
        <v>590</v>
      </c>
      <c r="HU110" t="s">
        <v>289</v>
      </c>
      <c r="HV110">
        <v>1</v>
      </c>
      <c r="HW110" t="s">
        <v>591</v>
      </c>
      <c r="HY110" t="s">
        <v>289</v>
      </c>
      <c r="HZ110">
        <v>1</v>
      </c>
      <c r="IA110" t="s">
        <v>584</v>
      </c>
      <c r="IC110" t="s">
        <v>380</v>
      </c>
      <c r="ID110">
        <v>1</v>
      </c>
      <c r="IE110" t="s">
        <v>560</v>
      </c>
      <c r="IG110" t="s">
        <v>309</v>
      </c>
      <c r="IH110">
        <v>1</v>
      </c>
      <c r="II110" t="s">
        <v>507</v>
      </c>
      <c r="IK110" t="s">
        <v>380</v>
      </c>
      <c r="IL110">
        <v>1</v>
      </c>
      <c r="IM110" t="s">
        <v>456</v>
      </c>
      <c r="IT110" s="81" t="s">
        <v>318</v>
      </c>
      <c r="IU110" s="81">
        <v>1</v>
      </c>
      <c r="IV110" s="81" t="s">
        <v>575</v>
      </c>
      <c r="IX110" s="81" t="s">
        <v>318</v>
      </c>
      <c r="IY110" s="81">
        <v>1</v>
      </c>
      <c r="IZ110" s="81" t="s">
        <v>574</v>
      </c>
      <c r="JB110" s="81" t="s">
        <v>380</v>
      </c>
      <c r="JC110" s="81">
        <v>1</v>
      </c>
      <c r="JD110" s="81" t="s">
        <v>573</v>
      </c>
      <c r="JF110" s="81" t="s">
        <v>305</v>
      </c>
      <c r="JG110" s="81">
        <v>1</v>
      </c>
      <c r="JH110" s="81" t="s">
        <v>572</v>
      </c>
      <c r="JJ110" s="81" t="s">
        <v>289</v>
      </c>
      <c r="JK110" s="81">
        <v>1</v>
      </c>
      <c r="JL110" s="81" t="s">
        <v>571</v>
      </c>
      <c r="JR110" s="81" t="s">
        <v>318</v>
      </c>
      <c r="JS110" s="81">
        <v>1</v>
      </c>
      <c r="JT110" s="81" t="s">
        <v>570</v>
      </c>
      <c r="JV110" s="81" t="s">
        <v>318</v>
      </c>
      <c r="JW110" s="81">
        <v>1</v>
      </c>
      <c r="JX110" s="81" t="s">
        <v>569</v>
      </c>
      <c r="JZ110" s="81" t="s">
        <v>380</v>
      </c>
      <c r="KA110" s="81">
        <v>1</v>
      </c>
      <c r="KB110" s="81" t="s">
        <v>568</v>
      </c>
      <c r="KD110" s="81" t="s">
        <v>380</v>
      </c>
      <c r="KE110" s="81">
        <v>1</v>
      </c>
      <c r="KF110" s="81" t="s">
        <v>567</v>
      </c>
      <c r="KH110" s="81" t="s">
        <v>289</v>
      </c>
      <c r="KI110" s="81">
        <v>1</v>
      </c>
      <c r="KJ110" s="81" t="s">
        <v>582</v>
      </c>
    </row>
    <row r="111" spans="11:296">
      <c r="K111" t="s">
        <v>318</v>
      </c>
      <c r="L111">
        <v>1</v>
      </c>
      <c r="M111" t="s">
        <v>404</v>
      </c>
      <c r="P111" t="s">
        <v>318</v>
      </c>
      <c r="Q111">
        <v>1</v>
      </c>
      <c r="R111" t="s">
        <v>371</v>
      </c>
      <c r="U111" t="s">
        <v>318</v>
      </c>
      <c r="V111">
        <v>1</v>
      </c>
      <c r="W111" t="s">
        <v>350</v>
      </c>
      <c r="Z111" t="s">
        <v>318</v>
      </c>
      <c r="AA111">
        <v>1</v>
      </c>
      <c r="AB111" t="s">
        <v>482</v>
      </c>
      <c r="AE111" t="s">
        <v>317</v>
      </c>
      <c r="AF111">
        <v>1</v>
      </c>
      <c r="AG111" t="s">
        <v>529</v>
      </c>
      <c r="AN111" t="s">
        <v>318</v>
      </c>
      <c r="AO111">
        <v>1</v>
      </c>
      <c r="AP111" t="s">
        <v>426</v>
      </c>
      <c r="AS111" t="s">
        <v>318</v>
      </c>
      <c r="AT111">
        <v>1</v>
      </c>
      <c r="AU111" t="s">
        <v>405</v>
      </c>
      <c r="AX111" t="s">
        <v>318</v>
      </c>
      <c r="AY111">
        <v>1</v>
      </c>
      <c r="AZ111" t="s">
        <v>361</v>
      </c>
      <c r="BC111" t="s">
        <v>318</v>
      </c>
      <c r="BD111">
        <v>1</v>
      </c>
      <c r="BE111" t="s">
        <v>420</v>
      </c>
      <c r="BL111" t="s">
        <v>318</v>
      </c>
      <c r="BM111">
        <v>1</v>
      </c>
      <c r="BN111" t="s">
        <v>315</v>
      </c>
      <c r="BY111" t="s">
        <v>317</v>
      </c>
      <c r="BZ111">
        <v>1</v>
      </c>
      <c r="CA111" t="s">
        <v>450</v>
      </c>
      <c r="CC111" t="s">
        <v>318</v>
      </c>
      <c r="CD111">
        <v>1</v>
      </c>
      <c r="CE111" t="s">
        <v>340</v>
      </c>
      <c r="CH111" t="s">
        <v>318</v>
      </c>
      <c r="CI111">
        <v>1</v>
      </c>
      <c r="CJ111" t="s">
        <v>323</v>
      </c>
      <c r="CM111" t="s">
        <v>147</v>
      </c>
      <c r="CN111">
        <v>1</v>
      </c>
      <c r="CO111" t="s">
        <v>528</v>
      </c>
      <c r="DB111" t="s">
        <v>318</v>
      </c>
      <c r="DC111">
        <v>1</v>
      </c>
      <c r="DD111" t="s">
        <v>310</v>
      </c>
      <c r="DF111" t="s">
        <v>305</v>
      </c>
      <c r="DG111">
        <v>1</v>
      </c>
      <c r="DH111" t="s">
        <v>303</v>
      </c>
      <c r="DK111" t="s">
        <v>318</v>
      </c>
      <c r="DL111">
        <v>1</v>
      </c>
      <c r="DM111" t="s">
        <v>313</v>
      </c>
      <c r="DP111" t="s">
        <v>318</v>
      </c>
      <c r="DQ111">
        <v>1</v>
      </c>
      <c r="DR111" t="s">
        <v>300</v>
      </c>
      <c r="DU111" t="s">
        <v>318</v>
      </c>
      <c r="DV111">
        <v>1</v>
      </c>
      <c r="DW111" t="s">
        <v>293</v>
      </c>
      <c r="ED111" t="s">
        <v>147</v>
      </c>
      <c r="EE111">
        <v>1</v>
      </c>
      <c r="EF111" t="s">
        <v>311</v>
      </c>
      <c r="EH111" t="s">
        <v>318</v>
      </c>
      <c r="EI111">
        <v>1</v>
      </c>
      <c r="EJ111" t="s">
        <v>302</v>
      </c>
      <c r="EM111" t="s">
        <v>318</v>
      </c>
      <c r="EN111">
        <v>1</v>
      </c>
      <c r="EO111" t="s">
        <v>313</v>
      </c>
      <c r="EQ111" t="s">
        <v>318</v>
      </c>
      <c r="ER111">
        <v>1</v>
      </c>
      <c r="ES111" t="s">
        <v>296</v>
      </c>
      <c r="EV111" t="s">
        <v>318</v>
      </c>
      <c r="EW111">
        <v>1</v>
      </c>
      <c r="EX111" t="s">
        <v>312</v>
      </c>
      <c r="FK111" s="81" t="s">
        <v>380</v>
      </c>
      <c r="FL111" s="81">
        <v>1</v>
      </c>
      <c r="FM111" s="81" t="s">
        <v>422</v>
      </c>
      <c r="FP111" s="81" t="s">
        <v>309</v>
      </c>
      <c r="FQ111" s="81">
        <v>1</v>
      </c>
      <c r="FR111" s="81" t="s">
        <v>587</v>
      </c>
      <c r="FU111" s="81" t="s">
        <v>309</v>
      </c>
      <c r="FV111" s="81">
        <v>1</v>
      </c>
      <c r="FW111" s="81" t="s">
        <v>465</v>
      </c>
      <c r="FZ111" s="81" t="s">
        <v>380</v>
      </c>
      <c r="GA111" s="81">
        <v>1</v>
      </c>
      <c r="GB111" s="81" t="s">
        <v>412</v>
      </c>
      <c r="GE111" s="81" t="s">
        <v>305</v>
      </c>
      <c r="GF111" s="81">
        <v>1</v>
      </c>
      <c r="GG111" s="81" t="s">
        <v>516</v>
      </c>
      <c r="GR111" s="81" t="s">
        <v>289</v>
      </c>
      <c r="GS111" s="81">
        <v>1</v>
      </c>
      <c r="GT111" s="81" t="s">
        <v>580</v>
      </c>
      <c r="GV111" s="81" t="s">
        <v>289</v>
      </c>
      <c r="GW111" s="81">
        <v>1</v>
      </c>
      <c r="GX111" s="81" t="s">
        <v>589</v>
      </c>
      <c r="GZ111" s="81" t="s">
        <v>289</v>
      </c>
      <c r="HA111" s="81">
        <v>1</v>
      </c>
      <c r="HB111" s="81" t="s">
        <v>583</v>
      </c>
      <c r="HD111" s="81" t="s">
        <v>289</v>
      </c>
      <c r="HE111" s="81">
        <v>1</v>
      </c>
      <c r="HF111" s="81" t="s">
        <v>588</v>
      </c>
      <c r="HH111" s="81" t="s">
        <v>289</v>
      </c>
      <c r="HI111" s="81">
        <v>1</v>
      </c>
      <c r="HJ111" s="81" t="s">
        <v>590</v>
      </c>
      <c r="HU111" t="s">
        <v>289</v>
      </c>
      <c r="HV111">
        <v>1</v>
      </c>
      <c r="HW111" t="s">
        <v>577</v>
      </c>
      <c r="HY111" t="s">
        <v>289</v>
      </c>
      <c r="HZ111">
        <v>1</v>
      </c>
      <c r="IA111" t="s">
        <v>584</v>
      </c>
      <c r="IC111" t="s">
        <v>380</v>
      </c>
      <c r="ID111">
        <v>1</v>
      </c>
      <c r="IE111" t="s">
        <v>483</v>
      </c>
      <c r="IG111" t="s">
        <v>309</v>
      </c>
      <c r="IH111">
        <v>1</v>
      </c>
      <c r="II111" t="s">
        <v>507</v>
      </c>
      <c r="IK111" t="s">
        <v>380</v>
      </c>
      <c r="IL111">
        <v>1</v>
      </c>
      <c r="IM111" t="s">
        <v>456</v>
      </c>
      <c r="IT111" s="81" t="s">
        <v>318</v>
      </c>
      <c r="IU111" s="81">
        <v>1</v>
      </c>
      <c r="IV111" s="81" t="s">
        <v>575</v>
      </c>
      <c r="IX111" s="81" t="s">
        <v>318</v>
      </c>
      <c r="IY111" s="81">
        <v>1</v>
      </c>
      <c r="IZ111" s="81" t="s">
        <v>574</v>
      </c>
      <c r="JB111" s="81" t="s">
        <v>380</v>
      </c>
      <c r="JC111" s="81">
        <v>1</v>
      </c>
      <c r="JD111" s="81" t="s">
        <v>573</v>
      </c>
      <c r="JF111" s="81" t="s">
        <v>305</v>
      </c>
      <c r="JG111" s="81">
        <v>1</v>
      </c>
      <c r="JH111" s="81" t="s">
        <v>572</v>
      </c>
      <c r="JJ111" s="81" t="s">
        <v>289</v>
      </c>
      <c r="JK111" s="81">
        <v>1</v>
      </c>
      <c r="JL111" s="81" t="s">
        <v>571</v>
      </c>
      <c r="JR111" s="81" t="s">
        <v>318</v>
      </c>
      <c r="JS111" s="81">
        <v>1</v>
      </c>
      <c r="JT111" s="81" t="s">
        <v>570</v>
      </c>
      <c r="JV111" s="81" t="s">
        <v>318</v>
      </c>
      <c r="JW111" s="81">
        <v>1</v>
      </c>
      <c r="JX111" s="81" t="s">
        <v>569</v>
      </c>
      <c r="JZ111" s="81" t="s">
        <v>380</v>
      </c>
      <c r="KA111" s="81">
        <v>1</v>
      </c>
      <c r="KB111" s="81" t="s">
        <v>568</v>
      </c>
      <c r="KD111" s="81" t="s">
        <v>380</v>
      </c>
      <c r="KE111" s="81">
        <v>1</v>
      </c>
      <c r="KF111" s="81" t="s">
        <v>567</v>
      </c>
      <c r="KH111" s="81" t="s">
        <v>289</v>
      </c>
      <c r="KI111" s="81">
        <v>1</v>
      </c>
      <c r="KJ111" s="81" t="s">
        <v>582</v>
      </c>
    </row>
    <row r="112" spans="11:296">
      <c r="K112" t="s">
        <v>318</v>
      </c>
      <c r="L112">
        <v>1</v>
      </c>
      <c r="M112" t="s">
        <v>404</v>
      </c>
      <c r="P112" t="s">
        <v>318</v>
      </c>
      <c r="Q112">
        <v>1</v>
      </c>
      <c r="R112" t="s">
        <v>371</v>
      </c>
      <c r="U112" t="s">
        <v>318</v>
      </c>
      <c r="V112">
        <v>1</v>
      </c>
      <c r="W112" t="s">
        <v>350</v>
      </c>
      <c r="Z112" t="s">
        <v>318</v>
      </c>
      <c r="AA112">
        <v>1</v>
      </c>
      <c r="AB112" t="s">
        <v>482</v>
      </c>
      <c r="AE112" t="s">
        <v>317</v>
      </c>
      <c r="AF112">
        <v>1</v>
      </c>
      <c r="AG112" t="s">
        <v>529</v>
      </c>
      <c r="AN112" t="s">
        <v>318</v>
      </c>
      <c r="AO112">
        <v>1</v>
      </c>
      <c r="AP112" t="s">
        <v>426</v>
      </c>
      <c r="AS112" t="s">
        <v>318</v>
      </c>
      <c r="AT112">
        <v>1</v>
      </c>
      <c r="AU112" t="s">
        <v>405</v>
      </c>
      <c r="AX112" t="s">
        <v>318</v>
      </c>
      <c r="AY112">
        <v>1</v>
      </c>
      <c r="AZ112" t="s">
        <v>361</v>
      </c>
      <c r="BC112" t="s">
        <v>318</v>
      </c>
      <c r="BD112">
        <v>1</v>
      </c>
      <c r="BE112" t="s">
        <v>420</v>
      </c>
      <c r="BL112" t="s">
        <v>318</v>
      </c>
      <c r="BM112">
        <v>1</v>
      </c>
      <c r="BN112" t="s">
        <v>315</v>
      </c>
      <c r="BY112" t="s">
        <v>317</v>
      </c>
      <c r="BZ112">
        <v>1</v>
      </c>
      <c r="CA112" t="s">
        <v>450</v>
      </c>
      <c r="CC112" t="s">
        <v>318</v>
      </c>
      <c r="CD112">
        <v>1</v>
      </c>
      <c r="CE112" t="s">
        <v>340</v>
      </c>
      <c r="CH112" t="s">
        <v>318</v>
      </c>
      <c r="CI112">
        <v>1</v>
      </c>
      <c r="CJ112" t="s">
        <v>323</v>
      </c>
      <c r="CM112" t="s">
        <v>147</v>
      </c>
      <c r="CN112">
        <v>1</v>
      </c>
      <c r="CO112" t="s">
        <v>528</v>
      </c>
      <c r="DB112" t="s">
        <v>318</v>
      </c>
      <c r="DC112">
        <v>1</v>
      </c>
      <c r="DD112" t="s">
        <v>310</v>
      </c>
      <c r="DF112" t="s">
        <v>305</v>
      </c>
      <c r="DG112">
        <v>1</v>
      </c>
      <c r="DH112" t="s">
        <v>302</v>
      </c>
      <c r="DK112" t="s">
        <v>318</v>
      </c>
      <c r="DL112">
        <v>1</v>
      </c>
      <c r="DM112" t="s">
        <v>313</v>
      </c>
      <c r="DP112" t="s">
        <v>318</v>
      </c>
      <c r="DQ112">
        <v>1</v>
      </c>
      <c r="DR112" t="s">
        <v>300</v>
      </c>
      <c r="DU112" t="s">
        <v>318</v>
      </c>
      <c r="DV112">
        <v>1</v>
      </c>
      <c r="DW112" t="s">
        <v>295</v>
      </c>
      <c r="ED112" t="s">
        <v>147</v>
      </c>
      <c r="EE112">
        <v>1</v>
      </c>
      <c r="EF112" t="s">
        <v>311</v>
      </c>
      <c r="EH112" t="s">
        <v>318</v>
      </c>
      <c r="EI112">
        <v>1</v>
      </c>
      <c r="EJ112" t="s">
        <v>302</v>
      </c>
      <c r="EM112" t="s">
        <v>318</v>
      </c>
      <c r="EN112">
        <v>1</v>
      </c>
      <c r="EO112" t="s">
        <v>313</v>
      </c>
      <c r="EQ112" t="s">
        <v>318</v>
      </c>
      <c r="ER112">
        <v>1</v>
      </c>
      <c r="ES112" t="s">
        <v>296</v>
      </c>
      <c r="EV112" t="s">
        <v>318</v>
      </c>
      <c r="EW112">
        <v>1</v>
      </c>
      <c r="EX112" t="s">
        <v>312</v>
      </c>
      <c r="FK112" s="81" t="s">
        <v>380</v>
      </c>
      <c r="FL112" s="81">
        <v>1</v>
      </c>
      <c r="FM112" s="81" t="s">
        <v>422</v>
      </c>
      <c r="FP112" s="81" t="s">
        <v>309</v>
      </c>
      <c r="FQ112" s="81">
        <v>1</v>
      </c>
      <c r="FR112" s="81" t="s">
        <v>587</v>
      </c>
      <c r="FU112" s="81" t="s">
        <v>309</v>
      </c>
      <c r="FV112" s="81">
        <v>1</v>
      </c>
      <c r="FW112" s="81" t="s">
        <v>458</v>
      </c>
      <c r="FZ112" s="81" t="s">
        <v>380</v>
      </c>
      <c r="GA112" s="81">
        <v>1</v>
      </c>
      <c r="GB112" s="81" t="s">
        <v>412</v>
      </c>
      <c r="GE112" s="81" t="s">
        <v>289</v>
      </c>
      <c r="GF112" s="81">
        <v>1</v>
      </c>
      <c r="GG112" s="81" t="s">
        <v>586</v>
      </c>
      <c r="GR112" s="81" t="s">
        <v>289</v>
      </c>
      <c r="GS112" s="81">
        <v>1</v>
      </c>
      <c r="GT112" s="81" t="s">
        <v>580</v>
      </c>
      <c r="GV112" s="81" t="s">
        <v>289</v>
      </c>
      <c r="GW112" s="81">
        <v>1</v>
      </c>
      <c r="GX112" s="81" t="s">
        <v>589</v>
      </c>
      <c r="GZ112" s="81" t="s">
        <v>289</v>
      </c>
      <c r="HA112" s="81">
        <v>1</v>
      </c>
      <c r="HB112" s="81" t="s">
        <v>583</v>
      </c>
      <c r="HD112" s="81" t="s">
        <v>289</v>
      </c>
      <c r="HE112" s="81">
        <v>1</v>
      </c>
      <c r="HF112" s="81" t="s">
        <v>588</v>
      </c>
      <c r="HH112" s="81" t="s">
        <v>289</v>
      </c>
      <c r="HI112" s="81">
        <v>1</v>
      </c>
      <c r="HJ112" s="81" t="s">
        <v>585</v>
      </c>
      <c r="HU112" t="s">
        <v>289</v>
      </c>
      <c r="HV112">
        <v>1</v>
      </c>
      <c r="HW112" t="s">
        <v>577</v>
      </c>
      <c r="HY112" t="s">
        <v>289</v>
      </c>
      <c r="HZ112">
        <v>1</v>
      </c>
      <c r="IA112" t="s">
        <v>584</v>
      </c>
      <c r="IC112" t="s">
        <v>380</v>
      </c>
      <c r="ID112">
        <v>1</v>
      </c>
      <c r="IE112" t="s">
        <v>483</v>
      </c>
      <c r="IG112" t="s">
        <v>309</v>
      </c>
      <c r="IH112">
        <v>1</v>
      </c>
      <c r="II112" t="s">
        <v>507</v>
      </c>
      <c r="IK112" t="s">
        <v>380</v>
      </c>
      <c r="IL112">
        <v>1</v>
      </c>
      <c r="IM112" t="s">
        <v>456</v>
      </c>
      <c r="IT112" s="81" t="s">
        <v>318</v>
      </c>
      <c r="IU112" s="81">
        <v>1</v>
      </c>
      <c r="IV112" s="81" t="s">
        <v>575</v>
      </c>
      <c r="IX112" s="81" t="s">
        <v>318</v>
      </c>
      <c r="IY112" s="81">
        <v>1</v>
      </c>
      <c r="IZ112" s="81" t="s">
        <v>574</v>
      </c>
      <c r="JB112" s="81" t="s">
        <v>380</v>
      </c>
      <c r="JC112" s="81">
        <v>1</v>
      </c>
      <c r="JD112" s="81" t="s">
        <v>573</v>
      </c>
      <c r="JF112" s="81" t="s">
        <v>305</v>
      </c>
      <c r="JG112" s="81">
        <v>1</v>
      </c>
      <c r="JH112" s="81" t="s">
        <v>572</v>
      </c>
      <c r="JJ112" s="81" t="s">
        <v>289</v>
      </c>
      <c r="JK112" s="81">
        <v>1</v>
      </c>
      <c r="JL112" s="81" t="s">
        <v>571</v>
      </c>
      <c r="JR112" s="81" t="s">
        <v>318</v>
      </c>
      <c r="JS112" s="81">
        <v>1</v>
      </c>
      <c r="JT112" s="81" t="s">
        <v>570</v>
      </c>
      <c r="JV112" s="81" t="s">
        <v>318</v>
      </c>
      <c r="JW112" s="81">
        <v>1</v>
      </c>
      <c r="JX112" s="81" t="s">
        <v>569</v>
      </c>
      <c r="JZ112" s="81" t="s">
        <v>380</v>
      </c>
      <c r="KA112" s="81">
        <v>1</v>
      </c>
      <c r="KB112" s="81" t="s">
        <v>568</v>
      </c>
      <c r="KD112" s="81" t="s">
        <v>380</v>
      </c>
      <c r="KE112" s="81">
        <v>1</v>
      </c>
      <c r="KF112" s="81" t="s">
        <v>567</v>
      </c>
      <c r="KH112" s="81" t="s">
        <v>289</v>
      </c>
      <c r="KI112" s="81">
        <v>1</v>
      </c>
      <c r="KJ112" s="81" t="s">
        <v>582</v>
      </c>
    </row>
    <row r="113" spans="11:296">
      <c r="K113" t="s">
        <v>318</v>
      </c>
      <c r="L113">
        <v>1</v>
      </c>
      <c r="M113" t="s">
        <v>404</v>
      </c>
      <c r="P113" t="s">
        <v>318</v>
      </c>
      <c r="Q113">
        <v>1</v>
      </c>
      <c r="R113" t="s">
        <v>371</v>
      </c>
      <c r="U113" t="s">
        <v>318</v>
      </c>
      <c r="V113">
        <v>1</v>
      </c>
      <c r="W113" t="s">
        <v>350</v>
      </c>
      <c r="Z113" t="s">
        <v>318</v>
      </c>
      <c r="AA113">
        <v>1</v>
      </c>
      <c r="AB113" t="s">
        <v>482</v>
      </c>
      <c r="AE113" t="s">
        <v>317</v>
      </c>
      <c r="AF113">
        <v>1</v>
      </c>
      <c r="AG113" t="s">
        <v>529</v>
      </c>
      <c r="AN113" t="s">
        <v>318</v>
      </c>
      <c r="AO113">
        <v>1</v>
      </c>
      <c r="AP113" t="s">
        <v>421</v>
      </c>
      <c r="AS113" t="s">
        <v>318</v>
      </c>
      <c r="AT113">
        <v>1</v>
      </c>
      <c r="AU113" t="s">
        <v>405</v>
      </c>
      <c r="AX113" t="s">
        <v>318</v>
      </c>
      <c r="AY113">
        <v>1</v>
      </c>
      <c r="AZ113" t="s">
        <v>326</v>
      </c>
      <c r="BC113" t="s">
        <v>318</v>
      </c>
      <c r="BD113">
        <v>1</v>
      </c>
      <c r="BE113" t="s">
        <v>420</v>
      </c>
      <c r="BL113" t="s">
        <v>318</v>
      </c>
      <c r="BM113">
        <v>1</v>
      </c>
      <c r="BN113" t="s">
        <v>315</v>
      </c>
      <c r="BY113" t="s">
        <v>317</v>
      </c>
      <c r="BZ113">
        <v>1</v>
      </c>
      <c r="CA113" t="s">
        <v>450</v>
      </c>
      <c r="CC113" t="s">
        <v>318</v>
      </c>
      <c r="CD113">
        <v>1</v>
      </c>
      <c r="CE113" t="s">
        <v>340</v>
      </c>
      <c r="CH113" t="s">
        <v>318</v>
      </c>
      <c r="CI113">
        <v>1</v>
      </c>
      <c r="CJ113" t="s">
        <v>323</v>
      </c>
      <c r="CM113" t="s">
        <v>147</v>
      </c>
      <c r="CN113">
        <v>1</v>
      </c>
      <c r="CO113" t="s">
        <v>528</v>
      </c>
      <c r="DB113" t="s">
        <v>318</v>
      </c>
      <c r="DC113">
        <v>1</v>
      </c>
      <c r="DD113" t="s">
        <v>310</v>
      </c>
      <c r="DF113" t="s">
        <v>289</v>
      </c>
      <c r="DG113">
        <v>1</v>
      </c>
      <c r="DH113" t="s">
        <v>288</v>
      </c>
      <c r="DK113" t="s">
        <v>318</v>
      </c>
      <c r="DL113">
        <v>1</v>
      </c>
      <c r="DM113" t="s">
        <v>313</v>
      </c>
      <c r="DP113" t="s">
        <v>318</v>
      </c>
      <c r="DQ113">
        <v>1</v>
      </c>
      <c r="DR113" t="s">
        <v>300</v>
      </c>
      <c r="DU113" t="s">
        <v>318</v>
      </c>
      <c r="DV113">
        <v>1</v>
      </c>
      <c r="DW113" t="s">
        <v>295</v>
      </c>
      <c r="ED113" t="s">
        <v>147</v>
      </c>
      <c r="EE113">
        <v>1</v>
      </c>
      <c r="EF113" t="s">
        <v>311</v>
      </c>
      <c r="EH113" t="s">
        <v>318</v>
      </c>
      <c r="EI113">
        <v>1</v>
      </c>
      <c r="EJ113" t="s">
        <v>302</v>
      </c>
      <c r="EM113" t="s">
        <v>318</v>
      </c>
      <c r="EN113">
        <v>1</v>
      </c>
      <c r="EO113" t="s">
        <v>313</v>
      </c>
      <c r="EQ113" t="s">
        <v>318</v>
      </c>
      <c r="ER113">
        <v>1</v>
      </c>
      <c r="ES113" t="s">
        <v>296</v>
      </c>
      <c r="EV113" t="s">
        <v>318</v>
      </c>
      <c r="EW113">
        <v>1</v>
      </c>
      <c r="EX113" t="s">
        <v>312</v>
      </c>
      <c r="FK113" s="81" t="s">
        <v>380</v>
      </c>
      <c r="FL113" s="81">
        <v>1</v>
      </c>
      <c r="FM113" s="81" t="s">
        <v>414</v>
      </c>
      <c r="FP113" s="81" t="s">
        <v>309</v>
      </c>
      <c r="FQ113" s="81">
        <v>1</v>
      </c>
      <c r="FR113" s="81" t="s">
        <v>587</v>
      </c>
      <c r="FU113" s="81" t="s">
        <v>309</v>
      </c>
      <c r="FV113" s="81">
        <v>1</v>
      </c>
      <c r="FW113" s="81" t="s">
        <v>458</v>
      </c>
      <c r="FZ113" s="81" t="s">
        <v>380</v>
      </c>
      <c r="GA113" s="81">
        <v>1</v>
      </c>
      <c r="GB113" s="81" t="s">
        <v>389</v>
      </c>
      <c r="GE113" s="81" t="s">
        <v>289</v>
      </c>
      <c r="GF113" s="81">
        <v>1</v>
      </c>
      <c r="GG113" s="81" t="s">
        <v>586</v>
      </c>
      <c r="GR113" s="81" t="s">
        <v>289</v>
      </c>
      <c r="GS113" s="81">
        <v>1</v>
      </c>
      <c r="GT113" s="81" t="s">
        <v>580</v>
      </c>
      <c r="GV113" s="81" t="s">
        <v>289</v>
      </c>
      <c r="GW113" s="81">
        <v>1</v>
      </c>
      <c r="GX113" s="81" t="s">
        <v>579</v>
      </c>
      <c r="GZ113" s="81" t="s">
        <v>289</v>
      </c>
      <c r="HA113" s="81">
        <v>1</v>
      </c>
      <c r="HB113" s="81" t="s">
        <v>583</v>
      </c>
      <c r="HD113" s="81" t="s">
        <v>289</v>
      </c>
      <c r="HE113" s="81">
        <v>1</v>
      </c>
      <c r="HF113" s="81" t="s">
        <v>588</v>
      </c>
      <c r="HH113" s="81" t="s">
        <v>289</v>
      </c>
      <c r="HI113" s="81">
        <v>1</v>
      </c>
      <c r="HJ113" s="81" t="s">
        <v>585</v>
      </c>
      <c r="HU113" t="s">
        <v>289</v>
      </c>
      <c r="HV113">
        <v>1</v>
      </c>
      <c r="HW113" t="s">
        <v>577</v>
      </c>
      <c r="HY113" t="s">
        <v>289</v>
      </c>
      <c r="HZ113">
        <v>1</v>
      </c>
      <c r="IA113" t="s">
        <v>584</v>
      </c>
      <c r="IC113" t="s">
        <v>380</v>
      </c>
      <c r="ID113">
        <v>1</v>
      </c>
      <c r="IE113" t="s">
        <v>483</v>
      </c>
      <c r="IG113" t="s">
        <v>309</v>
      </c>
      <c r="IH113">
        <v>1</v>
      </c>
      <c r="II113" t="s">
        <v>507</v>
      </c>
      <c r="IK113" t="s">
        <v>380</v>
      </c>
      <c r="IL113">
        <v>1</v>
      </c>
      <c r="IM113" t="s">
        <v>456</v>
      </c>
      <c r="IT113" s="81" t="s">
        <v>318</v>
      </c>
      <c r="IU113" s="81">
        <v>1</v>
      </c>
      <c r="IV113" s="81" t="s">
        <v>575</v>
      </c>
      <c r="IX113" s="81" t="s">
        <v>318</v>
      </c>
      <c r="IY113" s="81">
        <v>1</v>
      </c>
      <c r="IZ113" s="81" t="s">
        <v>574</v>
      </c>
      <c r="JB113" s="81" t="s">
        <v>380</v>
      </c>
      <c r="JC113" s="81">
        <v>1</v>
      </c>
      <c r="JD113" s="81" t="s">
        <v>573</v>
      </c>
      <c r="JF113" s="81" t="s">
        <v>305</v>
      </c>
      <c r="JG113" s="81">
        <v>1</v>
      </c>
      <c r="JH113" s="81" t="s">
        <v>572</v>
      </c>
      <c r="JJ113" s="81" t="s">
        <v>289</v>
      </c>
      <c r="JK113" s="81">
        <v>1</v>
      </c>
      <c r="JL113" s="81" t="s">
        <v>571</v>
      </c>
      <c r="JR113" s="81" t="s">
        <v>318</v>
      </c>
      <c r="JS113" s="81">
        <v>1</v>
      </c>
      <c r="JT113" s="81" t="s">
        <v>570</v>
      </c>
      <c r="JV113" s="81" t="s">
        <v>318</v>
      </c>
      <c r="JW113" s="81">
        <v>1</v>
      </c>
      <c r="JX113" s="81" t="s">
        <v>569</v>
      </c>
      <c r="JZ113" s="81" t="s">
        <v>380</v>
      </c>
      <c r="KA113" s="81">
        <v>1</v>
      </c>
      <c r="KB113" s="81" t="s">
        <v>568</v>
      </c>
      <c r="KD113" s="81" t="s">
        <v>380</v>
      </c>
      <c r="KE113" s="81">
        <v>1</v>
      </c>
      <c r="KF113" s="81" t="s">
        <v>567</v>
      </c>
      <c r="KH113" s="81" t="s">
        <v>289</v>
      </c>
      <c r="KI113" s="81">
        <v>1</v>
      </c>
      <c r="KJ113" s="81" t="s">
        <v>582</v>
      </c>
    </row>
    <row r="114" spans="11:296">
      <c r="K114" t="s">
        <v>318</v>
      </c>
      <c r="L114">
        <v>1</v>
      </c>
      <c r="M114" t="s">
        <v>404</v>
      </c>
      <c r="P114" t="s">
        <v>318</v>
      </c>
      <c r="Q114">
        <v>1</v>
      </c>
      <c r="R114" t="s">
        <v>371</v>
      </c>
      <c r="U114" t="s">
        <v>318</v>
      </c>
      <c r="V114">
        <v>1</v>
      </c>
      <c r="W114" t="s">
        <v>347</v>
      </c>
      <c r="Z114" t="s">
        <v>318</v>
      </c>
      <c r="AA114">
        <v>1</v>
      </c>
      <c r="AB114" t="s">
        <v>482</v>
      </c>
      <c r="AE114" t="s">
        <v>317</v>
      </c>
      <c r="AF114">
        <v>1</v>
      </c>
      <c r="AG114" t="s">
        <v>529</v>
      </c>
      <c r="AN114" t="s">
        <v>318</v>
      </c>
      <c r="AO114">
        <v>1</v>
      </c>
      <c r="AP114" t="s">
        <v>421</v>
      </c>
      <c r="AS114" t="s">
        <v>318</v>
      </c>
      <c r="AT114">
        <v>1</v>
      </c>
      <c r="AU114" t="s">
        <v>405</v>
      </c>
      <c r="AX114" t="s">
        <v>318</v>
      </c>
      <c r="AY114">
        <v>1</v>
      </c>
      <c r="AZ114" t="s">
        <v>326</v>
      </c>
      <c r="BC114" t="s">
        <v>318</v>
      </c>
      <c r="BD114">
        <v>1</v>
      </c>
      <c r="BE114" t="s">
        <v>420</v>
      </c>
      <c r="BL114" t="s">
        <v>318</v>
      </c>
      <c r="BM114">
        <v>1</v>
      </c>
      <c r="BN114" t="s">
        <v>315</v>
      </c>
      <c r="BY114" t="s">
        <v>317</v>
      </c>
      <c r="BZ114">
        <v>1</v>
      </c>
      <c r="CA114" t="s">
        <v>445</v>
      </c>
      <c r="CC114" t="s">
        <v>318</v>
      </c>
      <c r="CD114">
        <v>1</v>
      </c>
      <c r="CE114" t="s">
        <v>340</v>
      </c>
      <c r="CH114" t="s">
        <v>318</v>
      </c>
      <c r="CI114">
        <v>1</v>
      </c>
      <c r="CJ114" t="s">
        <v>323</v>
      </c>
      <c r="CM114" t="s">
        <v>147</v>
      </c>
      <c r="CN114">
        <v>1</v>
      </c>
      <c r="CO114" t="s">
        <v>528</v>
      </c>
      <c r="DB114" t="s">
        <v>318</v>
      </c>
      <c r="DC114">
        <v>1</v>
      </c>
      <c r="DD114" t="s">
        <v>310</v>
      </c>
      <c r="DF114" t="s">
        <v>289</v>
      </c>
      <c r="DG114">
        <v>1</v>
      </c>
      <c r="DH114" t="s">
        <v>288</v>
      </c>
      <c r="DK114" t="s">
        <v>318</v>
      </c>
      <c r="DL114">
        <v>1</v>
      </c>
      <c r="DM114" t="s">
        <v>313</v>
      </c>
      <c r="DP114" t="s">
        <v>318</v>
      </c>
      <c r="DQ114">
        <v>1</v>
      </c>
      <c r="DR114" t="s">
        <v>300</v>
      </c>
      <c r="DU114" t="s">
        <v>318</v>
      </c>
      <c r="DV114">
        <v>1</v>
      </c>
      <c r="DW114" t="s">
        <v>295</v>
      </c>
      <c r="ED114" t="s">
        <v>147</v>
      </c>
      <c r="EE114">
        <v>1</v>
      </c>
      <c r="EF114" t="s">
        <v>290</v>
      </c>
      <c r="EH114" t="s">
        <v>318</v>
      </c>
      <c r="EI114">
        <v>1</v>
      </c>
      <c r="EJ114" t="s">
        <v>302</v>
      </c>
      <c r="EM114" t="s">
        <v>318</v>
      </c>
      <c r="EN114">
        <v>1</v>
      </c>
      <c r="EO114" t="s">
        <v>313</v>
      </c>
      <c r="EQ114" t="s">
        <v>318</v>
      </c>
      <c r="ER114">
        <v>1</v>
      </c>
      <c r="ES114" t="s">
        <v>296</v>
      </c>
      <c r="EV114" t="s">
        <v>318</v>
      </c>
      <c r="EW114">
        <v>1</v>
      </c>
      <c r="EX114" t="s">
        <v>312</v>
      </c>
      <c r="FK114" s="81" t="s">
        <v>380</v>
      </c>
      <c r="FL114" s="81">
        <v>1</v>
      </c>
      <c r="FM114" s="81" t="s">
        <v>414</v>
      </c>
      <c r="FP114" s="81" t="s">
        <v>309</v>
      </c>
      <c r="FQ114" s="81">
        <v>1</v>
      </c>
      <c r="FR114" s="81" t="s">
        <v>587</v>
      </c>
      <c r="FU114" s="81" t="s">
        <v>309</v>
      </c>
      <c r="FV114" s="81">
        <v>1</v>
      </c>
      <c r="FW114" s="81" t="s">
        <v>458</v>
      </c>
      <c r="FZ114" s="81" t="s">
        <v>380</v>
      </c>
      <c r="GA114" s="81">
        <v>1</v>
      </c>
      <c r="GB114" s="81" t="s">
        <v>389</v>
      </c>
      <c r="GE114" s="81" t="s">
        <v>289</v>
      </c>
      <c r="GF114" s="81">
        <v>1</v>
      </c>
      <c r="GG114" s="81" t="s">
        <v>586</v>
      </c>
      <c r="GR114" s="81" t="s">
        <v>289</v>
      </c>
      <c r="GS114" s="81">
        <v>1</v>
      </c>
      <c r="GT114" s="81" t="s">
        <v>580</v>
      </c>
      <c r="GV114" s="81" t="s">
        <v>289</v>
      </c>
      <c r="GW114" s="81">
        <v>1</v>
      </c>
      <c r="GX114" s="81" t="s">
        <v>579</v>
      </c>
      <c r="GZ114" s="81" t="s">
        <v>289</v>
      </c>
      <c r="HA114" s="81">
        <v>1</v>
      </c>
      <c r="HB114" s="81" t="s">
        <v>583</v>
      </c>
      <c r="HD114" s="81" t="s">
        <v>289</v>
      </c>
      <c r="HE114" s="81">
        <v>1</v>
      </c>
      <c r="HF114" s="81" t="s">
        <v>588</v>
      </c>
      <c r="HH114" s="81" t="s">
        <v>289</v>
      </c>
      <c r="HI114" s="81">
        <v>1</v>
      </c>
      <c r="HJ114" s="81" t="s">
        <v>585</v>
      </c>
      <c r="HU114" t="s">
        <v>289</v>
      </c>
      <c r="HV114">
        <v>1</v>
      </c>
      <c r="HW114" t="s">
        <v>577</v>
      </c>
      <c r="HY114" t="s">
        <v>289</v>
      </c>
      <c r="HZ114">
        <v>1</v>
      </c>
      <c r="IA114" t="s">
        <v>584</v>
      </c>
      <c r="IC114" t="s">
        <v>380</v>
      </c>
      <c r="ID114">
        <v>1</v>
      </c>
      <c r="IE114" t="s">
        <v>477</v>
      </c>
      <c r="IG114" t="s">
        <v>309</v>
      </c>
      <c r="IH114">
        <v>1</v>
      </c>
      <c r="II114" t="s">
        <v>507</v>
      </c>
      <c r="IK114" t="s">
        <v>380</v>
      </c>
      <c r="IL114">
        <v>1</v>
      </c>
      <c r="IM114" t="s">
        <v>456</v>
      </c>
      <c r="IT114" s="81" t="s">
        <v>318</v>
      </c>
      <c r="IU114" s="81">
        <v>1</v>
      </c>
      <c r="IV114" s="81" t="s">
        <v>575</v>
      </c>
      <c r="IX114" s="81" t="s">
        <v>318</v>
      </c>
      <c r="IY114" s="81">
        <v>1</v>
      </c>
      <c r="IZ114" s="81" t="s">
        <v>574</v>
      </c>
      <c r="JB114" s="81" t="s">
        <v>380</v>
      </c>
      <c r="JC114" s="81">
        <v>1</v>
      </c>
      <c r="JD114" s="81" t="s">
        <v>573</v>
      </c>
      <c r="JF114" s="81" t="s">
        <v>305</v>
      </c>
      <c r="JG114" s="81">
        <v>1</v>
      </c>
      <c r="JH114" s="81" t="s">
        <v>572</v>
      </c>
      <c r="JJ114" s="81" t="s">
        <v>289</v>
      </c>
      <c r="JK114" s="81">
        <v>1</v>
      </c>
      <c r="JL114" s="81" t="s">
        <v>571</v>
      </c>
      <c r="JR114" s="81" t="s">
        <v>318</v>
      </c>
      <c r="JS114" s="81">
        <v>1</v>
      </c>
      <c r="JT114" s="81" t="s">
        <v>570</v>
      </c>
      <c r="JV114" s="81" t="s">
        <v>318</v>
      </c>
      <c r="JW114" s="81">
        <v>1</v>
      </c>
      <c r="JX114" s="81" t="s">
        <v>569</v>
      </c>
      <c r="JZ114" s="81" t="s">
        <v>380</v>
      </c>
      <c r="KA114" s="81">
        <v>1</v>
      </c>
      <c r="KB114" s="81" t="s">
        <v>568</v>
      </c>
      <c r="KD114" s="81" t="s">
        <v>380</v>
      </c>
      <c r="KE114" s="81">
        <v>1</v>
      </c>
      <c r="KF114" s="81" t="s">
        <v>567</v>
      </c>
      <c r="KH114" s="81" t="s">
        <v>289</v>
      </c>
      <c r="KI114" s="81">
        <v>1</v>
      </c>
      <c r="KJ114" s="81" t="s">
        <v>582</v>
      </c>
    </row>
    <row r="115" spans="11:296">
      <c r="K115" t="s">
        <v>318</v>
      </c>
      <c r="L115">
        <v>1</v>
      </c>
      <c r="M115" t="s">
        <v>404</v>
      </c>
      <c r="P115" t="s">
        <v>318</v>
      </c>
      <c r="Q115">
        <v>1</v>
      </c>
      <c r="R115" t="s">
        <v>371</v>
      </c>
      <c r="U115" t="s">
        <v>318</v>
      </c>
      <c r="V115">
        <v>1</v>
      </c>
      <c r="W115" t="s">
        <v>347</v>
      </c>
      <c r="Z115" t="s">
        <v>318</v>
      </c>
      <c r="AA115">
        <v>1</v>
      </c>
      <c r="AB115" t="s">
        <v>482</v>
      </c>
      <c r="AE115" t="s">
        <v>317</v>
      </c>
      <c r="AF115">
        <v>1</v>
      </c>
      <c r="AG115" t="s">
        <v>529</v>
      </c>
      <c r="AN115" t="s">
        <v>318</v>
      </c>
      <c r="AO115">
        <v>1</v>
      </c>
      <c r="AP115" t="s">
        <v>421</v>
      </c>
      <c r="AS115" t="s">
        <v>318</v>
      </c>
      <c r="AT115">
        <v>1</v>
      </c>
      <c r="AU115" t="s">
        <v>405</v>
      </c>
      <c r="AX115" t="s">
        <v>318</v>
      </c>
      <c r="AY115">
        <v>1</v>
      </c>
      <c r="AZ115" t="s">
        <v>326</v>
      </c>
      <c r="BC115" t="s">
        <v>318</v>
      </c>
      <c r="BD115">
        <v>1</v>
      </c>
      <c r="BE115" t="s">
        <v>420</v>
      </c>
      <c r="BL115" t="s">
        <v>318</v>
      </c>
      <c r="BM115">
        <v>1</v>
      </c>
      <c r="BN115" t="s">
        <v>315</v>
      </c>
      <c r="BY115" t="s">
        <v>147</v>
      </c>
      <c r="BZ115">
        <v>1</v>
      </c>
      <c r="CA115" t="s">
        <v>476</v>
      </c>
      <c r="CC115" t="s">
        <v>318</v>
      </c>
      <c r="CD115">
        <v>1</v>
      </c>
      <c r="CE115" t="s">
        <v>340</v>
      </c>
      <c r="CH115" t="s">
        <v>318</v>
      </c>
      <c r="CI115">
        <v>1</v>
      </c>
      <c r="CJ115" t="s">
        <v>323</v>
      </c>
      <c r="CM115" t="s">
        <v>147</v>
      </c>
      <c r="CN115">
        <v>1</v>
      </c>
      <c r="CO115" t="s">
        <v>524</v>
      </c>
      <c r="DB115" t="s">
        <v>318</v>
      </c>
      <c r="DC115">
        <v>1</v>
      </c>
      <c r="DD115" t="s">
        <v>310</v>
      </c>
      <c r="DF115" t="s">
        <v>289</v>
      </c>
      <c r="DG115">
        <v>1</v>
      </c>
      <c r="DH115" t="s">
        <v>288</v>
      </c>
      <c r="DK115" t="s">
        <v>318</v>
      </c>
      <c r="DL115">
        <v>1</v>
      </c>
      <c r="DM115" t="s">
        <v>313</v>
      </c>
      <c r="DP115" t="s">
        <v>317</v>
      </c>
      <c r="DQ115">
        <v>1</v>
      </c>
      <c r="DR115" t="s">
        <v>297</v>
      </c>
      <c r="DU115" t="s">
        <v>318</v>
      </c>
      <c r="DV115">
        <v>1</v>
      </c>
      <c r="DW115" t="s">
        <v>295</v>
      </c>
      <c r="ED115" t="s">
        <v>147</v>
      </c>
      <c r="EE115">
        <v>1</v>
      </c>
      <c r="EF115" t="s">
        <v>290</v>
      </c>
      <c r="EH115" t="s">
        <v>318</v>
      </c>
      <c r="EI115">
        <v>1</v>
      </c>
      <c r="EJ115" t="s">
        <v>316</v>
      </c>
      <c r="EM115" t="s">
        <v>318</v>
      </c>
      <c r="EN115">
        <v>1</v>
      </c>
      <c r="EO115" t="s">
        <v>313</v>
      </c>
      <c r="EQ115" t="s">
        <v>317</v>
      </c>
      <c r="ER115">
        <v>1</v>
      </c>
      <c r="ES115" t="s">
        <v>297</v>
      </c>
      <c r="EV115" t="s">
        <v>318</v>
      </c>
      <c r="EW115">
        <v>1</v>
      </c>
      <c r="EX115" t="s">
        <v>312</v>
      </c>
      <c r="FK115" s="81" t="s">
        <v>380</v>
      </c>
      <c r="FL115" s="81">
        <v>1</v>
      </c>
      <c r="FM115" s="81" t="s">
        <v>414</v>
      </c>
      <c r="FP115" s="81" t="s">
        <v>309</v>
      </c>
      <c r="FQ115" s="81">
        <v>1</v>
      </c>
      <c r="FR115" s="81" t="s">
        <v>587</v>
      </c>
      <c r="FU115" s="81" t="s">
        <v>309</v>
      </c>
      <c r="FV115" s="81">
        <v>1</v>
      </c>
      <c r="FW115" s="81" t="s">
        <v>458</v>
      </c>
      <c r="FZ115" s="81" t="s">
        <v>309</v>
      </c>
      <c r="GA115" s="81">
        <v>1</v>
      </c>
      <c r="GB115" s="81" t="s">
        <v>513</v>
      </c>
      <c r="GE115" s="81" t="s">
        <v>289</v>
      </c>
      <c r="GF115" s="81">
        <v>1</v>
      </c>
      <c r="GG115" s="81" t="s">
        <v>586</v>
      </c>
      <c r="GR115" s="81" t="s">
        <v>289</v>
      </c>
      <c r="GS115" s="81">
        <v>1</v>
      </c>
      <c r="GT115" s="81" t="s">
        <v>580</v>
      </c>
      <c r="GV115" s="81" t="s">
        <v>289</v>
      </c>
      <c r="GW115" s="81">
        <v>1</v>
      </c>
      <c r="GX115" s="81" t="s">
        <v>579</v>
      </c>
      <c r="GZ115" s="81" t="s">
        <v>289</v>
      </c>
      <c r="HA115" s="81">
        <v>1</v>
      </c>
      <c r="HB115" s="81" t="s">
        <v>583</v>
      </c>
      <c r="HD115" s="81" t="s">
        <v>289</v>
      </c>
      <c r="HE115" s="81">
        <v>1</v>
      </c>
      <c r="HF115" s="81" t="s">
        <v>588</v>
      </c>
      <c r="HH115" s="81" t="s">
        <v>289</v>
      </c>
      <c r="HI115" s="81">
        <v>1</v>
      </c>
      <c r="HJ115" s="81" t="s">
        <v>585</v>
      </c>
      <c r="HU115" t="s">
        <v>289</v>
      </c>
      <c r="HV115">
        <v>1</v>
      </c>
      <c r="HW115" t="s">
        <v>577</v>
      </c>
      <c r="HY115" t="s">
        <v>289</v>
      </c>
      <c r="HZ115">
        <v>1</v>
      </c>
      <c r="IA115" t="s">
        <v>584</v>
      </c>
      <c r="IC115" t="s">
        <v>380</v>
      </c>
      <c r="ID115">
        <v>1</v>
      </c>
      <c r="IE115" t="s">
        <v>477</v>
      </c>
      <c r="IG115" t="s">
        <v>309</v>
      </c>
      <c r="IH115">
        <v>1</v>
      </c>
      <c r="II115" t="s">
        <v>507</v>
      </c>
      <c r="IK115" t="s">
        <v>380</v>
      </c>
      <c r="IL115">
        <v>1</v>
      </c>
      <c r="IM115" t="s">
        <v>456</v>
      </c>
      <c r="IT115" s="81" t="s">
        <v>318</v>
      </c>
      <c r="IU115" s="81">
        <v>1</v>
      </c>
      <c r="IV115" s="81" t="s">
        <v>575</v>
      </c>
      <c r="IX115" s="81" t="s">
        <v>318</v>
      </c>
      <c r="IY115" s="81">
        <v>1</v>
      </c>
      <c r="IZ115" s="81" t="s">
        <v>574</v>
      </c>
      <c r="JB115" s="81" t="s">
        <v>380</v>
      </c>
      <c r="JC115" s="81">
        <v>1</v>
      </c>
      <c r="JD115" s="81" t="s">
        <v>573</v>
      </c>
      <c r="JF115" s="81" t="s">
        <v>305</v>
      </c>
      <c r="JG115" s="81">
        <v>1</v>
      </c>
      <c r="JH115" s="81" t="s">
        <v>572</v>
      </c>
      <c r="JJ115" s="81" t="s">
        <v>289</v>
      </c>
      <c r="JK115" s="81">
        <v>1</v>
      </c>
      <c r="JL115" s="81" t="s">
        <v>571</v>
      </c>
      <c r="JR115" s="81" t="s">
        <v>318</v>
      </c>
      <c r="JS115" s="81">
        <v>1</v>
      </c>
      <c r="JT115" s="81" t="s">
        <v>570</v>
      </c>
      <c r="JV115" s="81" t="s">
        <v>318</v>
      </c>
      <c r="JW115" s="81">
        <v>1</v>
      </c>
      <c r="JX115" s="81" t="s">
        <v>569</v>
      </c>
      <c r="JZ115" s="81" t="s">
        <v>380</v>
      </c>
      <c r="KA115" s="81">
        <v>1</v>
      </c>
      <c r="KB115" s="81" t="s">
        <v>568</v>
      </c>
      <c r="KD115" s="81" t="s">
        <v>380</v>
      </c>
      <c r="KE115" s="81">
        <v>1</v>
      </c>
      <c r="KF115" s="81" t="s">
        <v>567</v>
      </c>
      <c r="KH115" s="81" t="s">
        <v>289</v>
      </c>
      <c r="KI115" s="81">
        <v>1</v>
      </c>
      <c r="KJ115" s="81" t="s">
        <v>582</v>
      </c>
    </row>
    <row r="116" spans="11:296">
      <c r="K116" t="s">
        <v>318</v>
      </c>
      <c r="L116">
        <v>1</v>
      </c>
      <c r="M116" t="s">
        <v>404</v>
      </c>
      <c r="P116" t="s">
        <v>318</v>
      </c>
      <c r="Q116">
        <v>1</v>
      </c>
      <c r="R116" t="s">
        <v>371</v>
      </c>
      <c r="U116" t="s">
        <v>318</v>
      </c>
      <c r="V116">
        <v>1</v>
      </c>
      <c r="W116" t="s">
        <v>347</v>
      </c>
      <c r="Z116" t="s">
        <v>318</v>
      </c>
      <c r="AA116">
        <v>1</v>
      </c>
      <c r="AB116" t="s">
        <v>482</v>
      </c>
      <c r="AE116" t="s">
        <v>317</v>
      </c>
      <c r="AF116">
        <v>1</v>
      </c>
      <c r="AG116" t="s">
        <v>529</v>
      </c>
      <c r="AN116" t="s">
        <v>318</v>
      </c>
      <c r="AO116">
        <v>1</v>
      </c>
      <c r="AP116" t="s">
        <v>421</v>
      </c>
      <c r="AS116" t="s">
        <v>318</v>
      </c>
      <c r="AT116">
        <v>1</v>
      </c>
      <c r="AU116" t="s">
        <v>405</v>
      </c>
      <c r="AX116" t="s">
        <v>318</v>
      </c>
      <c r="AY116">
        <v>1</v>
      </c>
      <c r="AZ116" t="s">
        <v>326</v>
      </c>
      <c r="BC116" t="s">
        <v>318</v>
      </c>
      <c r="BD116">
        <v>1</v>
      </c>
      <c r="BE116" t="s">
        <v>420</v>
      </c>
      <c r="BL116" t="s">
        <v>318</v>
      </c>
      <c r="BM116">
        <v>1</v>
      </c>
      <c r="BN116" t="s">
        <v>315</v>
      </c>
      <c r="BY116" t="s">
        <v>147</v>
      </c>
      <c r="BZ116">
        <v>1</v>
      </c>
      <c r="CA116" t="s">
        <v>476</v>
      </c>
      <c r="CC116" t="s">
        <v>318</v>
      </c>
      <c r="CD116">
        <v>1</v>
      </c>
      <c r="CE116" t="s">
        <v>340</v>
      </c>
      <c r="CH116" t="s">
        <v>318</v>
      </c>
      <c r="CI116">
        <v>1</v>
      </c>
      <c r="CJ116" t="s">
        <v>323</v>
      </c>
      <c r="CM116" t="s">
        <v>147</v>
      </c>
      <c r="CN116">
        <v>1</v>
      </c>
      <c r="CO116" t="s">
        <v>524</v>
      </c>
      <c r="DB116" t="s">
        <v>318</v>
      </c>
      <c r="DC116">
        <v>1</v>
      </c>
      <c r="DD116" t="s">
        <v>310</v>
      </c>
      <c r="DF116" t="s">
        <v>289</v>
      </c>
      <c r="DG116">
        <v>1</v>
      </c>
      <c r="DH116" t="s">
        <v>303</v>
      </c>
      <c r="DK116" t="s">
        <v>318</v>
      </c>
      <c r="DL116">
        <v>1</v>
      </c>
      <c r="DM116" t="s">
        <v>313</v>
      </c>
      <c r="DP116" t="s">
        <v>147</v>
      </c>
      <c r="DQ116">
        <v>1</v>
      </c>
      <c r="DR116" t="s">
        <v>297</v>
      </c>
      <c r="DU116" t="s">
        <v>318</v>
      </c>
      <c r="DV116">
        <v>1</v>
      </c>
      <c r="DW116" t="s">
        <v>295</v>
      </c>
      <c r="ED116" t="s">
        <v>147</v>
      </c>
      <c r="EE116">
        <v>1</v>
      </c>
      <c r="EF116" t="s">
        <v>290</v>
      </c>
      <c r="EH116" t="s">
        <v>318</v>
      </c>
      <c r="EI116">
        <v>1</v>
      </c>
      <c r="EJ116" t="s">
        <v>316</v>
      </c>
      <c r="EM116" t="s">
        <v>318</v>
      </c>
      <c r="EN116">
        <v>1</v>
      </c>
      <c r="EO116" t="s">
        <v>313</v>
      </c>
      <c r="EQ116" t="s">
        <v>147</v>
      </c>
      <c r="ER116">
        <v>1</v>
      </c>
      <c r="ES116" t="s">
        <v>297</v>
      </c>
      <c r="EV116" t="s">
        <v>318</v>
      </c>
      <c r="EW116">
        <v>1</v>
      </c>
      <c r="EX116" t="s">
        <v>312</v>
      </c>
      <c r="FK116" s="81" t="s">
        <v>380</v>
      </c>
      <c r="FL116" s="81">
        <v>1</v>
      </c>
      <c r="FM116" s="81" t="s">
        <v>414</v>
      </c>
      <c r="FP116" s="81" t="s">
        <v>309</v>
      </c>
      <c r="FQ116" s="81">
        <v>1</v>
      </c>
      <c r="FR116" s="81" t="s">
        <v>587</v>
      </c>
      <c r="FU116" s="81" t="s">
        <v>309</v>
      </c>
      <c r="FV116" s="81">
        <v>1</v>
      </c>
      <c r="FW116" s="81" t="s">
        <v>458</v>
      </c>
      <c r="FZ116" s="81" t="s">
        <v>309</v>
      </c>
      <c r="GA116" s="81">
        <v>1</v>
      </c>
      <c r="GB116" s="81" t="s">
        <v>513</v>
      </c>
      <c r="GE116" s="81" t="s">
        <v>289</v>
      </c>
      <c r="GF116" s="81">
        <v>1</v>
      </c>
      <c r="GG116" s="81" t="s">
        <v>586</v>
      </c>
      <c r="GR116" s="81" t="s">
        <v>289</v>
      </c>
      <c r="GS116" s="81">
        <v>1</v>
      </c>
      <c r="GT116" s="81" t="s">
        <v>580</v>
      </c>
      <c r="GV116" s="81" t="s">
        <v>289</v>
      </c>
      <c r="GW116" s="81">
        <v>1</v>
      </c>
      <c r="GX116" s="81" t="s">
        <v>579</v>
      </c>
      <c r="GZ116" s="81" t="s">
        <v>289</v>
      </c>
      <c r="HA116" s="81">
        <v>1</v>
      </c>
      <c r="HB116" s="81" t="s">
        <v>583</v>
      </c>
      <c r="HD116" s="81" t="s">
        <v>289</v>
      </c>
      <c r="HE116" s="81">
        <v>1</v>
      </c>
      <c r="HF116" s="81" t="s">
        <v>588</v>
      </c>
      <c r="HH116" s="81" t="s">
        <v>289</v>
      </c>
      <c r="HI116" s="81">
        <v>1</v>
      </c>
      <c r="HJ116" s="81" t="s">
        <v>585</v>
      </c>
      <c r="HU116" t="s">
        <v>289</v>
      </c>
      <c r="HV116">
        <v>1</v>
      </c>
      <c r="HW116" t="s">
        <v>577</v>
      </c>
      <c r="HY116" t="s">
        <v>289</v>
      </c>
      <c r="HZ116">
        <v>1</v>
      </c>
      <c r="IA116" t="s">
        <v>584</v>
      </c>
      <c r="IC116" t="s">
        <v>380</v>
      </c>
      <c r="ID116">
        <v>1</v>
      </c>
      <c r="IE116" t="s">
        <v>477</v>
      </c>
      <c r="IG116" t="s">
        <v>309</v>
      </c>
      <c r="IH116">
        <v>1</v>
      </c>
      <c r="II116" t="s">
        <v>480</v>
      </c>
      <c r="IK116" t="s">
        <v>380</v>
      </c>
      <c r="IL116">
        <v>1</v>
      </c>
      <c r="IM116" t="s">
        <v>456</v>
      </c>
      <c r="IT116" s="81" t="s">
        <v>318</v>
      </c>
      <c r="IU116" s="81">
        <v>1</v>
      </c>
      <c r="IV116" s="81" t="s">
        <v>575</v>
      </c>
      <c r="IX116" s="81" t="s">
        <v>318</v>
      </c>
      <c r="IY116" s="81">
        <v>1</v>
      </c>
      <c r="IZ116" s="81" t="s">
        <v>574</v>
      </c>
      <c r="JB116" s="81" t="s">
        <v>380</v>
      </c>
      <c r="JC116" s="81">
        <v>1</v>
      </c>
      <c r="JD116" s="81" t="s">
        <v>573</v>
      </c>
      <c r="JF116" s="81" t="s">
        <v>305</v>
      </c>
      <c r="JG116" s="81">
        <v>1</v>
      </c>
      <c r="JH116" s="81" t="s">
        <v>572</v>
      </c>
      <c r="JJ116" s="81" t="s">
        <v>289</v>
      </c>
      <c r="JK116" s="81">
        <v>1</v>
      </c>
      <c r="JL116" s="81" t="s">
        <v>571</v>
      </c>
      <c r="JR116" s="81" t="s">
        <v>318</v>
      </c>
      <c r="JS116" s="81">
        <v>1</v>
      </c>
      <c r="JT116" s="81" t="s">
        <v>570</v>
      </c>
      <c r="JV116" s="81" t="s">
        <v>318</v>
      </c>
      <c r="JW116" s="81">
        <v>1</v>
      </c>
      <c r="JX116" s="81" t="s">
        <v>569</v>
      </c>
      <c r="JZ116" s="81" t="s">
        <v>380</v>
      </c>
      <c r="KA116" s="81">
        <v>1</v>
      </c>
      <c r="KB116" s="81" t="s">
        <v>568</v>
      </c>
      <c r="KD116" s="81" t="s">
        <v>380</v>
      </c>
      <c r="KE116" s="81">
        <v>1</v>
      </c>
      <c r="KF116" s="81" t="s">
        <v>567</v>
      </c>
      <c r="KH116" s="81" t="s">
        <v>289</v>
      </c>
      <c r="KI116" s="81">
        <v>1</v>
      </c>
      <c r="KJ116" s="81" t="s">
        <v>582</v>
      </c>
    </row>
    <row r="117" spans="11:296">
      <c r="K117" t="s">
        <v>318</v>
      </c>
      <c r="L117">
        <v>1</v>
      </c>
      <c r="M117" t="s">
        <v>404</v>
      </c>
      <c r="P117" t="s">
        <v>318</v>
      </c>
      <c r="Q117">
        <v>1</v>
      </c>
      <c r="R117" t="s">
        <v>338</v>
      </c>
      <c r="U117" t="s">
        <v>318</v>
      </c>
      <c r="V117">
        <v>1</v>
      </c>
      <c r="W117" t="s">
        <v>347</v>
      </c>
      <c r="Z117" t="s">
        <v>318</v>
      </c>
      <c r="AA117">
        <v>1</v>
      </c>
      <c r="AB117" t="s">
        <v>482</v>
      </c>
      <c r="AE117" t="s">
        <v>317</v>
      </c>
      <c r="AF117">
        <v>1</v>
      </c>
      <c r="AG117" t="s">
        <v>529</v>
      </c>
      <c r="AN117" t="s">
        <v>318</v>
      </c>
      <c r="AO117">
        <v>1</v>
      </c>
      <c r="AP117" t="s">
        <v>421</v>
      </c>
      <c r="AS117" t="s">
        <v>318</v>
      </c>
      <c r="AT117">
        <v>1</v>
      </c>
      <c r="AU117" t="s">
        <v>405</v>
      </c>
      <c r="AX117" t="s">
        <v>318</v>
      </c>
      <c r="AY117">
        <v>1</v>
      </c>
      <c r="AZ117" t="s">
        <v>326</v>
      </c>
      <c r="BC117" t="s">
        <v>318</v>
      </c>
      <c r="BD117">
        <v>1</v>
      </c>
      <c r="BE117" t="s">
        <v>420</v>
      </c>
      <c r="BL117" t="s">
        <v>318</v>
      </c>
      <c r="BM117">
        <v>1</v>
      </c>
      <c r="BN117" t="s">
        <v>315</v>
      </c>
      <c r="BY117" t="s">
        <v>147</v>
      </c>
      <c r="BZ117">
        <v>1</v>
      </c>
      <c r="CA117" t="s">
        <v>476</v>
      </c>
      <c r="CC117" t="s">
        <v>318</v>
      </c>
      <c r="CD117">
        <v>1</v>
      </c>
      <c r="CE117" t="s">
        <v>340</v>
      </c>
      <c r="CH117" t="s">
        <v>318</v>
      </c>
      <c r="CI117">
        <v>1</v>
      </c>
      <c r="CJ117" t="s">
        <v>323</v>
      </c>
      <c r="CM117" t="s">
        <v>147</v>
      </c>
      <c r="CN117">
        <v>1</v>
      </c>
      <c r="CO117" t="s">
        <v>524</v>
      </c>
      <c r="DB117" t="s">
        <v>318</v>
      </c>
      <c r="DC117">
        <v>1</v>
      </c>
      <c r="DD117" t="s">
        <v>310</v>
      </c>
      <c r="DF117" t="s">
        <v>289</v>
      </c>
      <c r="DG117">
        <v>1</v>
      </c>
      <c r="DH117" t="s">
        <v>302</v>
      </c>
      <c r="DK117" t="s">
        <v>318</v>
      </c>
      <c r="DL117">
        <v>1</v>
      </c>
      <c r="DM117" t="s">
        <v>313</v>
      </c>
      <c r="DP117" t="s">
        <v>147</v>
      </c>
      <c r="DQ117">
        <v>1</v>
      </c>
      <c r="DR117" t="s">
        <v>297</v>
      </c>
      <c r="DU117" t="s">
        <v>318</v>
      </c>
      <c r="DV117">
        <v>1</v>
      </c>
      <c r="DW117" t="s">
        <v>295</v>
      </c>
      <c r="ED117" t="s">
        <v>147</v>
      </c>
      <c r="EE117">
        <v>1</v>
      </c>
      <c r="EF117" t="s">
        <v>290</v>
      </c>
      <c r="EH117" t="s">
        <v>318</v>
      </c>
      <c r="EI117">
        <v>1</v>
      </c>
      <c r="EJ117" t="s">
        <v>316</v>
      </c>
      <c r="EM117" t="s">
        <v>318</v>
      </c>
      <c r="EN117">
        <v>1</v>
      </c>
      <c r="EO117" t="s">
        <v>313</v>
      </c>
      <c r="EQ117" t="s">
        <v>147</v>
      </c>
      <c r="ER117">
        <v>1</v>
      </c>
      <c r="ES117" t="s">
        <v>297</v>
      </c>
      <c r="EV117" t="s">
        <v>318</v>
      </c>
      <c r="EW117">
        <v>1</v>
      </c>
      <c r="EX117" t="s">
        <v>312</v>
      </c>
      <c r="FK117" s="81" t="s">
        <v>380</v>
      </c>
      <c r="FL117" s="81">
        <v>1</v>
      </c>
      <c r="FM117" s="81" t="s">
        <v>414</v>
      </c>
      <c r="FP117" s="81" t="s">
        <v>309</v>
      </c>
      <c r="FQ117" s="81">
        <v>1</v>
      </c>
      <c r="FR117" s="81" t="s">
        <v>587</v>
      </c>
      <c r="FU117" s="81" t="s">
        <v>309</v>
      </c>
      <c r="FV117" s="81">
        <v>1</v>
      </c>
      <c r="FW117" s="81" t="s">
        <v>458</v>
      </c>
      <c r="FZ117" s="81" t="s">
        <v>309</v>
      </c>
      <c r="GA117" s="81">
        <v>1</v>
      </c>
      <c r="GB117" s="81" t="s">
        <v>513</v>
      </c>
      <c r="GE117" s="81" t="s">
        <v>289</v>
      </c>
      <c r="GF117" s="81">
        <v>1</v>
      </c>
      <c r="GG117" s="81" t="s">
        <v>586</v>
      </c>
      <c r="GR117" s="81" t="s">
        <v>289</v>
      </c>
      <c r="GS117" s="81">
        <v>1</v>
      </c>
      <c r="GT117" s="81" t="s">
        <v>580</v>
      </c>
      <c r="GV117" s="81" t="s">
        <v>289</v>
      </c>
      <c r="GW117" s="81">
        <v>1</v>
      </c>
      <c r="GX117" s="81" t="s">
        <v>579</v>
      </c>
      <c r="GZ117" s="81" t="s">
        <v>289</v>
      </c>
      <c r="HA117" s="81">
        <v>1</v>
      </c>
      <c r="HB117" s="81" t="s">
        <v>583</v>
      </c>
      <c r="HD117" s="81" t="s">
        <v>289</v>
      </c>
      <c r="HE117" s="81">
        <v>1</v>
      </c>
      <c r="HF117" s="81" t="s">
        <v>561</v>
      </c>
      <c r="HH117" s="81" t="s">
        <v>289</v>
      </c>
      <c r="HI117" s="81">
        <v>1</v>
      </c>
      <c r="HJ117" s="81" t="s">
        <v>585</v>
      </c>
      <c r="HU117" t="s">
        <v>289</v>
      </c>
      <c r="HV117">
        <v>1</v>
      </c>
      <c r="HW117" t="s">
        <v>577</v>
      </c>
      <c r="HY117" t="s">
        <v>289</v>
      </c>
      <c r="HZ117">
        <v>1</v>
      </c>
      <c r="IA117" t="s">
        <v>584</v>
      </c>
      <c r="IC117" t="s">
        <v>380</v>
      </c>
      <c r="ID117">
        <v>1</v>
      </c>
      <c r="IE117" t="s">
        <v>477</v>
      </c>
      <c r="IG117" t="s">
        <v>309</v>
      </c>
      <c r="IH117">
        <v>1</v>
      </c>
      <c r="II117" t="s">
        <v>480</v>
      </c>
      <c r="IK117" t="s">
        <v>380</v>
      </c>
      <c r="IL117">
        <v>1</v>
      </c>
      <c r="IM117" t="s">
        <v>456</v>
      </c>
      <c r="IT117" s="81" t="s">
        <v>318</v>
      </c>
      <c r="IU117" s="81">
        <v>1</v>
      </c>
      <c r="IV117" s="81" t="s">
        <v>575</v>
      </c>
      <c r="IX117" s="81" t="s">
        <v>318</v>
      </c>
      <c r="IY117" s="81">
        <v>1</v>
      </c>
      <c r="IZ117" s="81" t="s">
        <v>574</v>
      </c>
      <c r="JB117" s="81" t="s">
        <v>380</v>
      </c>
      <c r="JC117" s="81">
        <v>1</v>
      </c>
      <c r="JD117" s="81" t="s">
        <v>573</v>
      </c>
      <c r="JF117" s="81" t="s">
        <v>305</v>
      </c>
      <c r="JG117" s="81">
        <v>1</v>
      </c>
      <c r="JH117" s="81" t="s">
        <v>572</v>
      </c>
      <c r="JJ117" s="81" t="s">
        <v>289</v>
      </c>
      <c r="JK117" s="81">
        <v>1</v>
      </c>
      <c r="JL117" s="81" t="s">
        <v>571</v>
      </c>
      <c r="JR117" s="81" t="s">
        <v>318</v>
      </c>
      <c r="JS117" s="81">
        <v>1</v>
      </c>
      <c r="JT117" s="81" t="s">
        <v>570</v>
      </c>
      <c r="JV117" s="81" t="s">
        <v>318</v>
      </c>
      <c r="JW117" s="81">
        <v>1</v>
      </c>
      <c r="JX117" s="81" t="s">
        <v>569</v>
      </c>
      <c r="JZ117" s="81" t="s">
        <v>380</v>
      </c>
      <c r="KA117" s="81">
        <v>1</v>
      </c>
      <c r="KB117" s="81" t="s">
        <v>568</v>
      </c>
      <c r="KD117" s="81" t="s">
        <v>380</v>
      </c>
      <c r="KE117" s="81">
        <v>1</v>
      </c>
      <c r="KF117" s="81" t="s">
        <v>567</v>
      </c>
      <c r="KH117" s="81" t="s">
        <v>289</v>
      </c>
      <c r="KI117" s="81">
        <v>1</v>
      </c>
      <c r="KJ117" s="81" t="s">
        <v>582</v>
      </c>
    </row>
    <row r="118" spans="11:296">
      <c r="K118" t="s">
        <v>318</v>
      </c>
      <c r="L118">
        <v>1</v>
      </c>
      <c r="M118" t="s">
        <v>404</v>
      </c>
      <c r="P118" t="s">
        <v>318</v>
      </c>
      <c r="Q118">
        <v>1</v>
      </c>
      <c r="R118" t="s">
        <v>338</v>
      </c>
      <c r="U118" t="s">
        <v>318</v>
      </c>
      <c r="V118">
        <v>1</v>
      </c>
      <c r="W118" t="s">
        <v>347</v>
      </c>
      <c r="Z118" t="s">
        <v>318</v>
      </c>
      <c r="AA118">
        <v>1</v>
      </c>
      <c r="AB118" t="s">
        <v>482</v>
      </c>
      <c r="AE118" t="s">
        <v>317</v>
      </c>
      <c r="AF118">
        <v>1</v>
      </c>
      <c r="AG118" t="s">
        <v>529</v>
      </c>
      <c r="AN118" t="s">
        <v>318</v>
      </c>
      <c r="AO118">
        <v>1</v>
      </c>
      <c r="AP118" t="s">
        <v>421</v>
      </c>
      <c r="AS118" t="s">
        <v>318</v>
      </c>
      <c r="AT118">
        <v>1</v>
      </c>
      <c r="AU118" t="s">
        <v>405</v>
      </c>
      <c r="AX118" t="s">
        <v>318</v>
      </c>
      <c r="AY118">
        <v>1</v>
      </c>
      <c r="AZ118" t="s">
        <v>326</v>
      </c>
      <c r="BC118" t="s">
        <v>318</v>
      </c>
      <c r="BD118">
        <v>1</v>
      </c>
      <c r="BE118" t="s">
        <v>420</v>
      </c>
      <c r="BL118" t="s">
        <v>318</v>
      </c>
      <c r="BM118">
        <v>1</v>
      </c>
      <c r="BN118" t="s">
        <v>315</v>
      </c>
      <c r="BY118" t="s">
        <v>147</v>
      </c>
      <c r="BZ118">
        <v>1</v>
      </c>
      <c r="CA118" t="s">
        <v>476</v>
      </c>
      <c r="CC118" t="s">
        <v>318</v>
      </c>
      <c r="CD118">
        <v>1</v>
      </c>
      <c r="CE118" t="s">
        <v>340</v>
      </c>
      <c r="CH118" t="s">
        <v>318</v>
      </c>
      <c r="CI118">
        <v>1</v>
      </c>
      <c r="CJ118" t="s">
        <v>323</v>
      </c>
      <c r="CM118" t="s">
        <v>147</v>
      </c>
      <c r="CN118">
        <v>1</v>
      </c>
      <c r="CO118" t="s">
        <v>524</v>
      </c>
      <c r="DB118" t="s">
        <v>147</v>
      </c>
      <c r="DC118">
        <v>1</v>
      </c>
      <c r="DD118" t="s">
        <v>311</v>
      </c>
      <c r="DF118" t="s">
        <v>289</v>
      </c>
      <c r="DG118">
        <v>1</v>
      </c>
      <c r="DH118" t="s">
        <v>302</v>
      </c>
      <c r="DK118" t="s">
        <v>318</v>
      </c>
      <c r="DL118">
        <v>1</v>
      </c>
      <c r="DM118" t="s">
        <v>313</v>
      </c>
      <c r="DP118" t="s">
        <v>147</v>
      </c>
      <c r="DQ118">
        <v>1</v>
      </c>
      <c r="DR118" t="s">
        <v>297</v>
      </c>
      <c r="DU118" t="s">
        <v>318</v>
      </c>
      <c r="DV118">
        <v>1</v>
      </c>
      <c r="DW118" t="s">
        <v>295</v>
      </c>
      <c r="ED118" t="s">
        <v>147</v>
      </c>
      <c r="EE118">
        <v>1</v>
      </c>
      <c r="EF118" t="s">
        <v>290</v>
      </c>
      <c r="EH118" t="s">
        <v>318</v>
      </c>
      <c r="EI118">
        <v>1</v>
      </c>
      <c r="EJ118" t="s">
        <v>316</v>
      </c>
      <c r="EM118" t="s">
        <v>318</v>
      </c>
      <c r="EN118">
        <v>1</v>
      </c>
      <c r="EO118" t="s">
        <v>313</v>
      </c>
      <c r="EQ118" t="s">
        <v>147</v>
      </c>
      <c r="ER118">
        <v>1</v>
      </c>
      <c r="ES118" t="s">
        <v>297</v>
      </c>
      <c r="EV118" t="s">
        <v>318</v>
      </c>
      <c r="EW118">
        <v>1</v>
      </c>
      <c r="EX118" t="s">
        <v>312</v>
      </c>
      <c r="FK118" s="81" t="s">
        <v>380</v>
      </c>
      <c r="FL118" s="81">
        <v>1</v>
      </c>
      <c r="FM118" s="81" t="s">
        <v>414</v>
      </c>
      <c r="FP118" s="81" t="s">
        <v>305</v>
      </c>
      <c r="FQ118" s="81">
        <v>1</v>
      </c>
      <c r="FR118" s="81" t="s">
        <v>581</v>
      </c>
      <c r="FU118" s="81" t="s">
        <v>309</v>
      </c>
      <c r="FV118" s="81">
        <v>1</v>
      </c>
      <c r="FW118" s="81" t="s">
        <v>458</v>
      </c>
      <c r="FZ118" s="81" t="s">
        <v>309</v>
      </c>
      <c r="GA118" s="81">
        <v>1</v>
      </c>
      <c r="GB118" s="81" t="s">
        <v>513</v>
      </c>
      <c r="GE118" s="81" t="s">
        <v>289</v>
      </c>
      <c r="GF118" s="81">
        <v>1</v>
      </c>
      <c r="GG118" s="81" t="s">
        <v>566</v>
      </c>
      <c r="GR118" s="81" t="s">
        <v>289</v>
      </c>
      <c r="GS118" s="81">
        <v>1</v>
      </c>
      <c r="GT118" s="81" t="s">
        <v>580</v>
      </c>
      <c r="GV118" s="81" t="s">
        <v>289</v>
      </c>
      <c r="GW118" s="81">
        <v>1</v>
      </c>
      <c r="GX118" s="81" t="s">
        <v>579</v>
      </c>
      <c r="GZ118" s="81" t="s">
        <v>289</v>
      </c>
      <c r="HA118" s="81">
        <v>1</v>
      </c>
      <c r="HB118" s="81" t="s">
        <v>583</v>
      </c>
      <c r="HD118" s="81" t="s">
        <v>289</v>
      </c>
      <c r="HE118" s="81">
        <v>1</v>
      </c>
      <c r="HF118" s="81" t="s">
        <v>561</v>
      </c>
      <c r="HH118" s="81" t="s">
        <v>289</v>
      </c>
      <c r="HI118" s="81">
        <v>1</v>
      </c>
      <c r="HJ118" s="81" t="s">
        <v>585</v>
      </c>
      <c r="HU118" t="s">
        <v>289</v>
      </c>
      <c r="HV118">
        <v>1</v>
      </c>
      <c r="HW118" t="s">
        <v>577</v>
      </c>
      <c r="HY118" t="s">
        <v>289</v>
      </c>
      <c r="HZ118">
        <v>1</v>
      </c>
      <c r="IA118" t="s">
        <v>584</v>
      </c>
      <c r="IC118" t="s">
        <v>380</v>
      </c>
      <c r="ID118">
        <v>1</v>
      </c>
      <c r="IE118" t="s">
        <v>477</v>
      </c>
      <c r="IG118" t="s">
        <v>309</v>
      </c>
      <c r="IH118">
        <v>1</v>
      </c>
      <c r="II118" t="s">
        <v>480</v>
      </c>
      <c r="IK118" t="s">
        <v>380</v>
      </c>
      <c r="IL118">
        <v>1</v>
      </c>
      <c r="IM118" t="s">
        <v>456</v>
      </c>
      <c r="IT118" s="81" t="s">
        <v>318</v>
      </c>
      <c r="IU118" s="81">
        <v>1</v>
      </c>
      <c r="IV118" s="81" t="s">
        <v>575</v>
      </c>
      <c r="IX118" s="81" t="s">
        <v>318</v>
      </c>
      <c r="IY118" s="81">
        <v>1</v>
      </c>
      <c r="IZ118" s="81" t="s">
        <v>574</v>
      </c>
      <c r="JB118" s="81" t="s">
        <v>380</v>
      </c>
      <c r="JC118" s="81">
        <v>1</v>
      </c>
      <c r="JD118" s="81" t="s">
        <v>573</v>
      </c>
      <c r="JF118" s="81" t="s">
        <v>305</v>
      </c>
      <c r="JG118" s="81">
        <v>1</v>
      </c>
      <c r="JH118" s="81" t="s">
        <v>572</v>
      </c>
      <c r="JJ118" s="81" t="s">
        <v>289</v>
      </c>
      <c r="JK118" s="81">
        <v>1</v>
      </c>
      <c r="JL118" s="81" t="s">
        <v>571</v>
      </c>
      <c r="JR118" s="81" t="s">
        <v>318</v>
      </c>
      <c r="JS118" s="81">
        <v>1</v>
      </c>
      <c r="JT118" s="81" t="s">
        <v>570</v>
      </c>
      <c r="JV118" s="81" t="s">
        <v>318</v>
      </c>
      <c r="JW118" s="81">
        <v>1</v>
      </c>
      <c r="JX118" s="81" t="s">
        <v>569</v>
      </c>
      <c r="JZ118" s="81" t="s">
        <v>380</v>
      </c>
      <c r="KA118" s="81">
        <v>1</v>
      </c>
      <c r="KB118" s="81" t="s">
        <v>568</v>
      </c>
      <c r="KD118" s="81" t="s">
        <v>380</v>
      </c>
      <c r="KE118" s="81">
        <v>1</v>
      </c>
      <c r="KF118" s="81" t="s">
        <v>567</v>
      </c>
      <c r="KH118" s="81" t="s">
        <v>289</v>
      </c>
      <c r="KI118" s="81">
        <v>1</v>
      </c>
      <c r="KJ118" s="81" t="s">
        <v>582</v>
      </c>
    </row>
    <row r="119" spans="11:296">
      <c r="K119" t="s">
        <v>318</v>
      </c>
      <c r="L119">
        <v>1</v>
      </c>
      <c r="M119" t="s">
        <v>404</v>
      </c>
      <c r="P119" t="s">
        <v>318</v>
      </c>
      <c r="Q119">
        <v>1</v>
      </c>
      <c r="R119" t="s">
        <v>338</v>
      </c>
      <c r="U119" t="s">
        <v>318</v>
      </c>
      <c r="V119">
        <v>1</v>
      </c>
      <c r="W119" t="s">
        <v>347</v>
      </c>
      <c r="Z119" t="s">
        <v>318</v>
      </c>
      <c r="AA119">
        <v>1</v>
      </c>
      <c r="AB119" t="s">
        <v>482</v>
      </c>
      <c r="AE119" t="s">
        <v>317</v>
      </c>
      <c r="AF119">
        <v>1</v>
      </c>
      <c r="AG119" t="s">
        <v>529</v>
      </c>
      <c r="AN119" t="s">
        <v>318</v>
      </c>
      <c r="AO119">
        <v>1</v>
      </c>
      <c r="AP119" t="s">
        <v>421</v>
      </c>
      <c r="AS119" t="s">
        <v>318</v>
      </c>
      <c r="AT119">
        <v>1</v>
      </c>
      <c r="AU119" t="s">
        <v>405</v>
      </c>
      <c r="AX119" t="s">
        <v>318</v>
      </c>
      <c r="AY119">
        <v>1</v>
      </c>
      <c r="AZ119" t="s">
        <v>326</v>
      </c>
      <c r="BC119" t="s">
        <v>318</v>
      </c>
      <c r="BD119">
        <v>1</v>
      </c>
      <c r="BE119" t="s">
        <v>420</v>
      </c>
      <c r="BL119" t="s">
        <v>318</v>
      </c>
      <c r="BM119">
        <v>1</v>
      </c>
      <c r="BN119" t="s">
        <v>315</v>
      </c>
      <c r="BY119" t="s">
        <v>147</v>
      </c>
      <c r="BZ119">
        <v>1</v>
      </c>
      <c r="CA119" t="s">
        <v>476</v>
      </c>
      <c r="CC119" t="s">
        <v>318</v>
      </c>
      <c r="CD119">
        <v>1</v>
      </c>
      <c r="CE119" t="s">
        <v>340</v>
      </c>
      <c r="CH119" t="s">
        <v>318</v>
      </c>
      <c r="CI119">
        <v>1</v>
      </c>
      <c r="CJ119" t="s">
        <v>323</v>
      </c>
      <c r="CM119" t="s">
        <v>147</v>
      </c>
      <c r="CN119">
        <v>1</v>
      </c>
      <c r="CO119" t="s">
        <v>499</v>
      </c>
      <c r="DB119" t="s">
        <v>147</v>
      </c>
      <c r="DC119">
        <v>1</v>
      </c>
      <c r="DD119" t="s">
        <v>311</v>
      </c>
      <c r="DF119" t="s">
        <v>289</v>
      </c>
      <c r="DG119">
        <v>1</v>
      </c>
      <c r="DH119" t="s">
        <v>302</v>
      </c>
      <c r="DK119" t="s">
        <v>318</v>
      </c>
      <c r="DL119">
        <v>1</v>
      </c>
      <c r="DM119" t="s">
        <v>313</v>
      </c>
      <c r="DP119" t="s">
        <v>147</v>
      </c>
      <c r="DQ119">
        <v>1</v>
      </c>
      <c r="DR119" t="s">
        <v>297</v>
      </c>
      <c r="DU119" t="s">
        <v>318</v>
      </c>
      <c r="DV119">
        <v>1</v>
      </c>
      <c r="DW119" t="s">
        <v>295</v>
      </c>
      <c r="ED119" t="s">
        <v>147</v>
      </c>
      <c r="EE119">
        <v>1</v>
      </c>
      <c r="EF119" t="s">
        <v>290</v>
      </c>
      <c r="EH119" t="s">
        <v>318</v>
      </c>
      <c r="EI119">
        <v>1</v>
      </c>
      <c r="EJ119" t="s">
        <v>316</v>
      </c>
      <c r="EM119" t="s">
        <v>318</v>
      </c>
      <c r="EN119">
        <v>1</v>
      </c>
      <c r="EO119" t="s">
        <v>313</v>
      </c>
      <c r="EQ119" t="s">
        <v>147</v>
      </c>
      <c r="ER119">
        <v>1</v>
      </c>
      <c r="ES119" t="s">
        <v>297</v>
      </c>
      <c r="EV119" t="s">
        <v>318</v>
      </c>
      <c r="EW119">
        <v>1</v>
      </c>
      <c r="EX119" t="s">
        <v>307</v>
      </c>
      <c r="FK119" s="81" t="s">
        <v>380</v>
      </c>
      <c r="FL119" s="81">
        <v>1</v>
      </c>
      <c r="FM119" s="81" t="s">
        <v>414</v>
      </c>
      <c r="FP119" s="81" t="s">
        <v>305</v>
      </c>
      <c r="FQ119" s="81">
        <v>1</v>
      </c>
      <c r="FR119" s="81" t="s">
        <v>581</v>
      </c>
      <c r="FU119" s="81" t="s">
        <v>309</v>
      </c>
      <c r="FV119" s="81">
        <v>1</v>
      </c>
      <c r="FW119" s="81" t="s">
        <v>458</v>
      </c>
      <c r="FZ119" s="81" t="s">
        <v>309</v>
      </c>
      <c r="GA119" s="81">
        <v>1</v>
      </c>
      <c r="GB119" s="81" t="s">
        <v>513</v>
      </c>
      <c r="GE119" s="81" t="s">
        <v>289</v>
      </c>
      <c r="GF119" s="81">
        <v>1</v>
      </c>
      <c r="GG119" s="81" t="s">
        <v>566</v>
      </c>
      <c r="GR119" s="81" t="s">
        <v>289</v>
      </c>
      <c r="GS119" s="81">
        <v>1</v>
      </c>
      <c r="GT119" s="81" t="s">
        <v>580</v>
      </c>
      <c r="GV119" s="81" t="s">
        <v>289</v>
      </c>
      <c r="GW119" s="81">
        <v>1</v>
      </c>
      <c r="GX119" s="81" t="s">
        <v>579</v>
      </c>
      <c r="GZ119" s="81" t="s">
        <v>289</v>
      </c>
      <c r="HA119" s="81">
        <v>1</v>
      </c>
      <c r="HB119" s="81" t="s">
        <v>583</v>
      </c>
      <c r="HD119" s="81" t="s">
        <v>289</v>
      </c>
      <c r="HE119" s="81">
        <v>1</v>
      </c>
      <c r="HF119" s="81" t="s">
        <v>561</v>
      </c>
      <c r="HH119" s="81" t="s">
        <v>289</v>
      </c>
      <c r="HI119" s="81">
        <v>1</v>
      </c>
      <c r="HJ119" s="81" t="s">
        <v>578</v>
      </c>
      <c r="HU119" t="s">
        <v>289</v>
      </c>
      <c r="HV119">
        <v>1</v>
      </c>
      <c r="HW119" t="s">
        <v>577</v>
      </c>
      <c r="HY119" t="s">
        <v>289</v>
      </c>
      <c r="HZ119">
        <v>1</v>
      </c>
      <c r="IA119" t="s">
        <v>584</v>
      </c>
      <c r="IC119" t="s">
        <v>380</v>
      </c>
      <c r="ID119">
        <v>1</v>
      </c>
      <c r="IE119" t="s">
        <v>477</v>
      </c>
      <c r="IG119" t="s">
        <v>309</v>
      </c>
      <c r="IH119">
        <v>1</v>
      </c>
      <c r="II119" t="s">
        <v>480</v>
      </c>
      <c r="IK119" t="s">
        <v>380</v>
      </c>
      <c r="IL119">
        <v>1</v>
      </c>
      <c r="IM119" t="s">
        <v>456</v>
      </c>
      <c r="IT119" s="81" t="s">
        <v>318</v>
      </c>
      <c r="IU119" s="81">
        <v>1</v>
      </c>
      <c r="IV119" s="81" t="s">
        <v>575</v>
      </c>
      <c r="IX119" s="81" t="s">
        <v>318</v>
      </c>
      <c r="IY119" s="81">
        <v>1</v>
      </c>
      <c r="IZ119" s="81" t="s">
        <v>574</v>
      </c>
      <c r="JB119" s="81" t="s">
        <v>380</v>
      </c>
      <c r="JC119" s="81">
        <v>1</v>
      </c>
      <c r="JD119" s="81" t="s">
        <v>573</v>
      </c>
      <c r="JF119" s="81" t="s">
        <v>305</v>
      </c>
      <c r="JG119" s="81">
        <v>1</v>
      </c>
      <c r="JH119" s="81" t="s">
        <v>572</v>
      </c>
      <c r="JJ119" s="81" t="s">
        <v>289</v>
      </c>
      <c r="JK119" s="81">
        <v>1</v>
      </c>
      <c r="JL119" s="81" t="s">
        <v>571</v>
      </c>
      <c r="JR119" s="81" t="s">
        <v>318</v>
      </c>
      <c r="JS119" s="81">
        <v>1</v>
      </c>
      <c r="JT119" s="81" t="s">
        <v>570</v>
      </c>
      <c r="JV119" s="81" t="s">
        <v>318</v>
      </c>
      <c r="JW119" s="81">
        <v>1</v>
      </c>
      <c r="JX119" s="81" t="s">
        <v>569</v>
      </c>
      <c r="JZ119" s="81" t="s">
        <v>380</v>
      </c>
      <c r="KA119" s="81">
        <v>1</v>
      </c>
      <c r="KB119" s="81" t="s">
        <v>568</v>
      </c>
      <c r="KD119" s="81" t="s">
        <v>380</v>
      </c>
      <c r="KE119" s="81">
        <v>1</v>
      </c>
      <c r="KF119" s="81" t="s">
        <v>567</v>
      </c>
      <c r="KH119" s="81" t="s">
        <v>289</v>
      </c>
      <c r="KI119" s="81">
        <v>1</v>
      </c>
      <c r="KJ119" s="81" t="s">
        <v>582</v>
      </c>
    </row>
    <row r="120" spans="11:296">
      <c r="K120" t="s">
        <v>318</v>
      </c>
      <c r="L120">
        <v>1</v>
      </c>
      <c r="M120" t="s">
        <v>404</v>
      </c>
      <c r="P120" t="s">
        <v>318</v>
      </c>
      <c r="Q120">
        <v>1</v>
      </c>
      <c r="R120" t="s">
        <v>338</v>
      </c>
      <c r="U120" t="s">
        <v>318</v>
      </c>
      <c r="V120">
        <v>1</v>
      </c>
      <c r="W120" t="s">
        <v>347</v>
      </c>
      <c r="Z120" t="s">
        <v>318</v>
      </c>
      <c r="AA120">
        <v>1</v>
      </c>
      <c r="AB120" t="s">
        <v>482</v>
      </c>
      <c r="AE120" t="s">
        <v>317</v>
      </c>
      <c r="AF120">
        <v>1</v>
      </c>
      <c r="AG120" t="s">
        <v>529</v>
      </c>
      <c r="AN120" t="s">
        <v>318</v>
      </c>
      <c r="AO120">
        <v>1</v>
      </c>
      <c r="AP120" t="s">
        <v>421</v>
      </c>
      <c r="AS120" t="s">
        <v>318</v>
      </c>
      <c r="AT120">
        <v>1</v>
      </c>
      <c r="AU120" t="s">
        <v>405</v>
      </c>
      <c r="AX120" t="s">
        <v>318</v>
      </c>
      <c r="AY120">
        <v>1</v>
      </c>
      <c r="AZ120" t="s">
        <v>326</v>
      </c>
      <c r="BC120" t="s">
        <v>318</v>
      </c>
      <c r="BD120">
        <v>1</v>
      </c>
      <c r="BE120" t="s">
        <v>420</v>
      </c>
      <c r="BL120" t="s">
        <v>318</v>
      </c>
      <c r="BM120">
        <v>1</v>
      </c>
      <c r="BN120" t="s">
        <v>308</v>
      </c>
      <c r="BY120" t="s">
        <v>147</v>
      </c>
      <c r="BZ120">
        <v>1</v>
      </c>
      <c r="CA120" t="s">
        <v>476</v>
      </c>
      <c r="CC120" t="s">
        <v>318</v>
      </c>
      <c r="CD120">
        <v>1</v>
      </c>
      <c r="CE120" t="s">
        <v>340</v>
      </c>
      <c r="CH120" t="s">
        <v>318</v>
      </c>
      <c r="CI120">
        <v>1</v>
      </c>
      <c r="CJ120" t="s">
        <v>323</v>
      </c>
      <c r="CM120" t="s">
        <v>147</v>
      </c>
      <c r="CN120">
        <v>1</v>
      </c>
      <c r="CO120" t="s">
        <v>499</v>
      </c>
      <c r="DB120" t="s">
        <v>147</v>
      </c>
      <c r="DC120">
        <v>1</v>
      </c>
      <c r="DD120" t="s">
        <v>311</v>
      </c>
      <c r="DF120" t="s">
        <v>289</v>
      </c>
      <c r="DG120">
        <v>1</v>
      </c>
      <c r="DH120" t="s">
        <v>302</v>
      </c>
      <c r="DK120" t="s">
        <v>318</v>
      </c>
      <c r="DL120">
        <v>1</v>
      </c>
      <c r="DM120" t="s">
        <v>313</v>
      </c>
      <c r="DP120" t="s">
        <v>147</v>
      </c>
      <c r="DQ120">
        <v>1</v>
      </c>
      <c r="DR120" t="s">
        <v>297</v>
      </c>
      <c r="DU120" t="s">
        <v>318</v>
      </c>
      <c r="DV120">
        <v>1</v>
      </c>
      <c r="DW120" t="s">
        <v>295</v>
      </c>
      <c r="ED120" t="s">
        <v>305</v>
      </c>
      <c r="EE120">
        <v>1</v>
      </c>
      <c r="EF120" t="s">
        <v>306</v>
      </c>
      <c r="EH120" t="s">
        <v>318</v>
      </c>
      <c r="EI120">
        <v>1</v>
      </c>
      <c r="EJ120" t="s">
        <v>316</v>
      </c>
      <c r="EM120" t="s">
        <v>318</v>
      </c>
      <c r="EN120">
        <v>1</v>
      </c>
      <c r="EO120" t="s">
        <v>313</v>
      </c>
      <c r="EQ120" t="s">
        <v>147</v>
      </c>
      <c r="ER120">
        <v>1</v>
      </c>
      <c r="ES120" t="s">
        <v>297</v>
      </c>
      <c r="EV120" t="s">
        <v>318</v>
      </c>
      <c r="EW120">
        <v>1</v>
      </c>
      <c r="EX120" t="s">
        <v>307</v>
      </c>
      <c r="FK120" s="81" t="s">
        <v>380</v>
      </c>
      <c r="FL120" s="81">
        <v>1</v>
      </c>
      <c r="FM120" s="81" t="s">
        <v>414</v>
      </c>
      <c r="FP120" s="81" t="s">
        <v>305</v>
      </c>
      <c r="FQ120" s="81">
        <v>1</v>
      </c>
      <c r="FR120" s="81" t="s">
        <v>581</v>
      </c>
      <c r="FU120" s="81" t="s">
        <v>309</v>
      </c>
      <c r="FV120" s="81">
        <v>1</v>
      </c>
      <c r="FW120" s="81" t="s">
        <v>458</v>
      </c>
      <c r="FZ120" s="81" t="s">
        <v>309</v>
      </c>
      <c r="GA120" s="81">
        <v>1</v>
      </c>
      <c r="GB120" s="81" t="s">
        <v>513</v>
      </c>
      <c r="GE120" s="81" t="s">
        <v>289</v>
      </c>
      <c r="GF120" s="81">
        <v>1</v>
      </c>
      <c r="GG120" s="81" t="s">
        <v>566</v>
      </c>
      <c r="GR120" s="81" t="s">
        <v>289</v>
      </c>
      <c r="GS120" s="81">
        <v>1</v>
      </c>
      <c r="GT120" s="81" t="s">
        <v>580</v>
      </c>
      <c r="GV120" s="81" t="s">
        <v>289</v>
      </c>
      <c r="GW120" s="81">
        <v>1</v>
      </c>
      <c r="GX120" s="81" t="s">
        <v>579</v>
      </c>
      <c r="GZ120" s="81" t="s">
        <v>289</v>
      </c>
      <c r="HA120" s="81">
        <v>1</v>
      </c>
      <c r="HB120" s="81" t="s">
        <v>583</v>
      </c>
      <c r="HD120" s="81" t="s">
        <v>289</v>
      </c>
      <c r="HE120" s="81">
        <v>1</v>
      </c>
      <c r="HF120" s="81" t="s">
        <v>561</v>
      </c>
      <c r="HH120" s="81" t="s">
        <v>289</v>
      </c>
      <c r="HI120" s="81">
        <v>1</v>
      </c>
      <c r="HJ120" s="81" t="s">
        <v>578</v>
      </c>
      <c r="HU120" t="s">
        <v>289</v>
      </c>
      <c r="HV120">
        <v>1</v>
      </c>
      <c r="HW120" t="s">
        <v>577</v>
      </c>
      <c r="HY120" t="s">
        <v>289</v>
      </c>
      <c r="HZ120">
        <v>1</v>
      </c>
      <c r="IA120" t="s">
        <v>562</v>
      </c>
      <c r="IC120" t="s">
        <v>380</v>
      </c>
      <c r="ID120">
        <v>1</v>
      </c>
      <c r="IE120" t="s">
        <v>477</v>
      </c>
      <c r="IG120" t="s">
        <v>309</v>
      </c>
      <c r="IH120">
        <v>1</v>
      </c>
      <c r="II120" t="s">
        <v>480</v>
      </c>
      <c r="IK120" t="s">
        <v>380</v>
      </c>
      <c r="IL120">
        <v>1</v>
      </c>
      <c r="IM120" t="s">
        <v>456</v>
      </c>
      <c r="IT120" s="81" t="s">
        <v>318</v>
      </c>
      <c r="IU120" s="81">
        <v>1</v>
      </c>
      <c r="IV120" s="81" t="s">
        <v>575</v>
      </c>
      <c r="IX120" s="81" t="s">
        <v>318</v>
      </c>
      <c r="IY120" s="81">
        <v>1</v>
      </c>
      <c r="IZ120" s="81" t="s">
        <v>574</v>
      </c>
      <c r="JB120" s="81" t="s">
        <v>380</v>
      </c>
      <c r="JC120" s="81">
        <v>1</v>
      </c>
      <c r="JD120" s="81" t="s">
        <v>573</v>
      </c>
      <c r="JF120" s="81" t="s">
        <v>305</v>
      </c>
      <c r="JG120" s="81">
        <v>1</v>
      </c>
      <c r="JH120" s="81" t="s">
        <v>572</v>
      </c>
      <c r="JJ120" s="81" t="s">
        <v>289</v>
      </c>
      <c r="JK120" s="81">
        <v>1</v>
      </c>
      <c r="JL120" s="81" t="s">
        <v>571</v>
      </c>
      <c r="JR120" s="81" t="s">
        <v>318</v>
      </c>
      <c r="JS120" s="81">
        <v>1</v>
      </c>
      <c r="JT120" s="81" t="s">
        <v>570</v>
      </c>
      <c r="JV120" s="81" t="s">
        <v>318</v>
      </c>
      <c r="JW120" s="81">
        <v>1</v>
      </c>
      <c r="JX120" s="81" t="s">
        <v>569</v>
      </c>
      <c r="JZ120" s="81" t="s">
        <v>380</v>
      </c>
      <c r="KA120" s="81">
        <v>1</v>
      </c>
      <c r="KB120" s="81" t="s">
        <v>568</v>
      </c>
      <c r="KD120" s="81" t="s">
        <v>380</v>
      </c>
      <c r="KE120" s="81">
        <v>1</v>
      </c>
      <c r="KF120" s="81" t="s">
        <v>567</v>
      </c>
      <c r="KH120" s="81" t="s">
        <v>289</v>
      </c>
      <c r="KI120" s="81">
        <v>1</v>
      </c>
      <c r="KJ120" s="81" t="s">
        <v>582</v>
      </c>
    </row>
    <row r="121" spans="11:296">
      <c r="K121" t="s">
        <v>318</v>
      </c>
      <c r="L121">
        <v>1</v>
      </c>
      <c r="M121" t="s">
        <v>404</v>
      </c>
      <c r="P121" t="s">
        <v>318</v>
      </c>
      <c r="Q121">
        <v>1</v>
      </c>
      <c r="R121" t="s">
        <v>338</v>
      </c>
      <c r="U121" t="s">
        <v>318</v>
      </c>
      <c r="V121">
        <v>1</v>
      </c>
      <c r="W121" t="s">
        <v>347</v>
      </c>
      <c r="Z121" t="s">
        <v>318</v>
      </c>
      <c r="AA121">
        <v>1</v>
      </c>
      <c r="AB121" t="s">
        <v>482</v>
      </c>
      <c r="AE121" t="s">
        <v>317</v>
      </c>
      <c r="AF121">
        <v>1</v>
      </c>
      <c r="AG121" t="s">
        <v>529</v>
      </c>
      <c r="AN121" t="s">
        <v>318</v>
      </c>
      <c r="AO121">
        <v>1</v>
      </c>
      <c r="AP121" t="s">
        <v>402</v>
      </c>
      <c r="AS121" t="s">
        <v>318</v>
      </c>
      <c r="AT121">
        <v>1</v>
      </c>
      <c r="AU121" t="s">
        <v>405</v>
      </c>
      <c r="AX121" t="s">
        <v>318</v>
      </c>
      <c r="AY121">
        <v>1</v>
      </c>
      <c r="AZ121" t="s">
        <v>326</v>
      </c>
      <c r="BC121" t="s">
        <v>318</v>
      </c>
      <c r="BD121">
        <v>1</v>
      </c>
      <c r="BE121" t="s">
        <v>420</v>
      </c>
      <c r="BL121" t="s">
        <v>318</v>
      </c>
      <c r="BM121">
        <v>1</v>
      </c>
      <c r="BN121" t="s">
        <v>308</v>
      </c>
      <c r="BY121" t="s">
        <v>147</v>
      </c>
      <c r="BZ121">
        <v>1</v>
      </c>
      <c r="CA121" t="s">
        <v>476</v>
      </c>
      <c r="CC121" t="s">
        <v>318</v>
      </c>
      <c r="CD121">
        <v>1</v>
      </c>
      <c r="CE121" t="s">
        <v>340</v>
      </c>
      <c r="CH121" t="s">
        <v>318</v>
      </c>
      <c r="CI121">
        <v>1</v>
      </c>
      <c r="CJ121" t="s">
        <v>323</v>
      </c>
      <c r="CM121" t="s">
        <v>147</v>
      </c>
      <c r="CN121">
        <v>1</v>
      </c>
      <c r="CO121" t="s">
        <v>499</v>
      </c>
      <c r="DB121" t="s">
        <v>147</v>
      </c>
      <c r="DC121">
        <v>1</v>
      </c>
      <c r="DD121" t="s">
        <v>311</v>
      </c>
      <c r="DF121" t="s">
        <v>289</v>
      </c>
      <c r="DG121">
        <v>1</v>
      </c>
      <c r="DH121" t="s">
        <v>302</v>
      </c>
      <c r="DK121" t="s">
        <v>318</v>
      </c>
      <c r="DL121">
        <v>1</v>
      </c>
      <c r="DM121" t="s">
        <v>313</v>
      </c>
      <c r="DP121" t="s">
        <v>147</v>
      </c>
      <c r="DQ121">
        <v>1</v>
      </c>
      <c r="DR121" t="s">
        <v>297</v>
      </c>
      <c r="DU121" t="s">
        <v>318</v>
      </c>
      <c r="DV121">
        <v>1</v>
      </c>
      <c r="DW121" t="s">
        <v>295</v>
      </c>
      <c r="ED121" t="s">
        <v>289</v>
      </c>
      <c r="EE121">
        <v>1</v>
      </c>
      <c r="EF121" t="s">
        <v>291</v>
      </c>
      <c r="EH121" t="s">
        <v>318</v>
      </c>
      <c r="EI121">
        <v>1</v>
      </c>
      <c r="EJ121" t="s">
        <v>316</v>
      </c>
      <c r="EM121" t="s">
        <v>318</v>
      </c>
      <c r="EN121">
        <v>1</v>
      </c>
      <c r="EO121" t="s">
        <v>313</v>
      </c>
      <c r="EQ121" t="s">
        <v>147</v>
      </c>
      <c r="ER121">
        <v>1</v>
      </c>
      <c r="ES121" t="s">
        <v>297</v>
      </c>
      <c r="EV121" t="s">
        <v>318</v>
      </c>
      <c r="EW121">
        <v>1</v>
      </c>
      <c r="EX121" t="s">
        <v>307</v>
      </c>
      <c r="FK121" s="81" t="s">
        <v>380</v>
      </c>
      <c r="FL121" s="81">
        <v>1</v>
      </c>
      <c r="FM121" s="81" t="s">
        <v>414</v>
      </c>
      <c r="FP121" s="81" t="s">
        <v>305</v>
      </c>
      <c r="FQ121" s="81">
        <v>1</v>
      </c>
      <c r="FR121" s="81" t="s">
        <v>581</v>
      </c>
      <c r="FU121" s="81" t="s">
        <v>309</v>
      </c>
      <c r="FV121" s="81">
        <v>1</v>
      </c>
      <c r="FW121" s="81" t="s">
        <v>458</v>
      </c>
      <c r="FZ121" s="81" t="s">
        <v>309</v>
      </c>
      <c r="GA121" s="81">
        <v>1</v>
      </c>
      <c r="GB121" s="81" t="s">
        <v>513</v>
      </c>
      <c r="GE121" s="81" t="s">
        <v>289</v>
      </c>
      <c r="GF121" s="81">
        <v>1</v>
      </c>
      <c r="GG121" s="81" t="s">
        <v>566</v>
      </c>
      <c r="GR121" s="81" t="s">
        <v>289</v>
      </c>
      <c r="GS121" s="81">
        <v>1</v>
      </c>
      <c r="GT121" s="81" t="s">
        <v>580</v>
      </c>
      <c r="GV121" s="81" t="s">
        <v>289</v>
      </c>
      <c r="GW121" s="81">
        <v>1</v>
      </c>
      <c r="GX121" s="81" t="s">
        <v>579</v>
      </c>
      <c r="GZ121" s="81" t="s">
        <v>289</v>
      </c>
      <c r="HA121" s="81">
        <v>1</v>
      </c>
      <c r="HB121" s="81" t="s">
        <v>583</v>
      </c>
      <c r="HD121" s="81" t="s">
        <v>289</v>
      </c>
      <c r="HE121" s="81">
        <v>1</v>
      </c>
      <c r="HF121" s="81" t="s">
        <v>561</v>
      </c>
      <c r="HH121" s="81" t="s">
        <v>289</v>
      </c>
      <c r="HI121" s="81">
        <v>1</v>
      </c>
      <c r="HJ121" s="81" t="s">
        <v>578</v>
      </c>
      <c r="HU121" t="s">
        <v>289</v>
      </c>
      <c r="HV121">
        <v>1</v>
      </c>
      <c r="HW121" t="s">
        <v>577</v>
      </c>
      <c r="HY121" t="s">
        <v>289</v>
      </c>
      <c r="HZ121">
        <v>1</v>
      </c>
      <c r="IA121" t="s">
        <v>562</v>
      </c>
      <c r="IC121" t="s">
        <v>380</v>
      </c>
      <c r="ID121">
        <v>1</v>
      </c>
      <c r="IE121" t="s">
        <v>477</v>
      </c>
      <c r="IG121" t="s">
        <v>309</v>
      </c>
      <c r="IH121">
        <v>1</v>
      </c>
      <c r="II121" t="s">
        <v>480</v>
      </c>
      <c r="IK121" t="s">
        <v>380</v>
      </c>
      <c r="IL121">
        <v>1</v>
      </c>
      <c r="IM121" t="s">
        <v>456</v>
      </c>
      <c r="IT121" s="81" t="s">
        <v>318</v>
      </c>
      <c r="IU121" s="81">
        <v>1</v>
      </c>
      <c r="IV121" s="81" t="s">
        <v>575</v>
      </c>
      <c r="IX121" s="81" t="s">
        <v>318</v>
      </c>
      <c r="IY121" s="81">
        <v>1</v>
      </c>
      <c r="IZ121" s="81" t="s">
        <v>574</v>
      </c>
      <c r="JB121" s="81" t="s">
        <v>380</v>
      </c>
      <c r="JC121" s="81">
        <v>1</v>
      </c>
      <c r="JD121" s="81" t="s">
        <v>573</v>
      </c>
      <c r="JF121" s="81" t="s">
        <v>289</v>
      </c>
      <c r="JG121" s="81">
        <v>1</v>
      </c>
      <c r="JH121" s="81" t="s">
        <v>572</v>
      </c>
      <c r="JJ121" s="81" t="s">
        <v>289</v>
      </c>
      <c r="JK121" s="81">
        <v>1</v>
      </c>
      <c r="JL121" s="81" t="s">
        <v>571</v>
      </c>
      <c r="JR121" s="81" t="s">
        <v>318</v>
      </c>
      <c r="JS121" s="81">
        <v>1</v>
      </c>
      <c r="JT121" s="81" t="s">
        <v>570</v>
      </c>
      <c r="JV121" s="81" t="s">
        <v>318</v>
      </c>
      <c r="JW121" s="81">
        <v>1</v>
      </c>
      <c r="JX121" s="81" t="s">
        <v>569</v>
      </c>
      <c r="JZ121" s="81" t="s">
        <v>380</v>
      </c>
      <c r="KA121" s="81">
        <v>1</v>
      </c>
      <c r="KB121" s="81" t="s">
        <v>568</v>
      </c>
      <c r="KD121" s="81" t="s">
        <v>380</v>
      </c>
      <c r="KE121" s="81">
        <v>1</v>
      </c>
      <c r="KF121" s="81" t="s">
        <v>567</v>
      </c>
      <c r="KH121" s="81" t="s">
        <v>289</v>
      </c>
      <c r="KI121" s="81">
        <v>1</v>
      </c>
      <c r="KJ121" s="81" t="s">
        <v>582</v>
      </c>
    </row>
    <row r="122" spans="11:296">
      <c r="K122" t="s">
        <v>318</v>
      </c>
      <c r="L122">
        <v>1</v>
      </c>
      <c r="M122" t="s">
        <v>404</v>
      </c>
      <c r="P122" t="s">
        <v>318</v>
      </c>
      <c r="Q122">
        <v>1</v>
      </c>
      <c r="R122" t="s">
        <v>338</v>
      </c>
      <c r="U122" t="s">
        <v>318</v>
      </c>
      <c r="V122">
        <v>1</v>
      </c>
      <c r="W122" t="s">
        <v>334</v>
      </c>
      <c r="Z122" t="s">
        <v>318</v>
      </c>
      <c r="AA122">
        <v>1</v>
      </c>
      <c r="AB122" t="s">
        <v>482</v>
      </c>
      <c r="AE122" t="s">
        <v>317</v>
      </c>
      <c r="AF122">
        <v>1</v>
      </c>
      <c r="AG122" t="s">
        <v>529</v>
      </c>
      <c r="AN122" t="s">
        <v>318</v>
      </c>
      <c r="AO122">
        <v>1</v>
      </c>
      <c r="AP122" t="s">
        <v>402</v>
      </c>
      <c r="AS122" t="s">
        <v>318</v>
      </c>
      <c r="AT122">
        <v>1</v>
      </c>
      <c r="AU122" t="s">
        <v>405</v>
      </c>
      <c r="AX122" t="s">
        <v>318</v>
      </c>
      <c r="AY122">
        <v>1</v>
      </c>
      <c r="AZ122" t="s">
        <v>326</v>
      </c>
      <c r="BC122" t="s">
        <v>318</v>
      </c>
      <c r="BD122">
        <v>1</v>
      </c>
      <c r="BE122" t="s">
        <v>420</v>
      </c>
      <c r="BL122" t="s">
        <v>318</v>
      </c>
      <c r="BM122">
        <v>1</v>
      </c>
      <c r="BN122" t="s">
        <v>308</v>
      </c>
      <c r="BY122" t="s">
        <v>147</v>
      </c>
      <c r="BZ122">
        <v>1</v>
      </c>
      <c r="CA122" t="s">
        <v>476</v>
      </c>
      <c r="CC122" t="s">
        <v>318</v>
      </c>
      <c r="CD122">
        <v>1</v>
      </c>
      <c r="CE122" t="s">
        <v>340</v>
      </c>
      <c r="CH122" t="s">
        <v>318</v>
      </c>
      <c r="CI122">
        <v>1</v>
      </c>
      <c r="CJ122" t="s">
        <v>323</v>
      </c>
      <c r="CM122" t="s">
        <v>147</v>
      </c>
      <c r="CN122">
        <v>1</v>
      </c>
      <c r="CO122" t="s">
        <v>499</v>
      </c>
      <c r="DB122" t="s">
        <v>147</v>
      </c>
      <c r="DC122">
        <v>1</v>
      </c>
      <c r="DD122" t="s">
        <v>311</v>
      </c>
      <c r="DF122" t="s">
        <v>289</v>
      </c>
      <c r="DG122">
        <v>1</v>
      </c>
      <c r="DH122" t="s">
        <v>302</v>
      </c>
      <c r="DK122" t="s">
        <v>318</v>
      </c>
      <c r="DL122">
        <v>1</v>
      </c>
      <c r="DM122" t="s">
        <v>313</v>
      </c>
      <c r="DP122" t="s">
        <v>147</v>
      </c>
      <c r="DQ122">
        <v>1</v>
      </c>
      <c r="DR122" t="s">
        <v>297</v>
      </c>
      <c r="DU122" t="s">
        <v>318</v>
      </c>
      <c r="DV122">
        <v>1</v>
      </c>
      <c r="DW122" t="s">
        <v>295</v>
      </c>
      <c r="ED122" t="s">
        <v>289</v>
      </c>
      <c r="EE122">
        <v>1</v>
      </c>
      <c r="EF122" t="s">
        <v>291</v>
      </c>
      <c r="EH122" t="s">
        <v>318</v>
      </c>
      <c r="EI122">
        <v>1</v>
      </c>
      <c r="EJ122" t="s">
        <v>316</v>
      </c>
      <c r="EM122" t="s">
        <v>318</v>
      </c>
      <c r="EN122">
        <v>1</v>
      </c>
      <c r="EO122" t="s">
        <v>313</v>
      </c>
      <c r="EQ122" t="s">
        <v>147</v>
      </c>
      <c r="ER122">
        <v>1</v>
      </c>
      <c r="ES122" t="s">
        <v>297</v>
      </c>
      <c r="EV122" t="s">
        <v>318</v>
      </c>
      <c r="EW122">
        <v>1</v>
      </c>
      <c r="EX122" t="s">
        <v>307</v>
      </c>
      <c r="FK122" s="81" t="s">
        <v>380</v>
      </c>
      <c r="FL122" s="81">
        <v>1</v>
      </c>
      <c r="FM122" s="81" t="s">
        <v>414</v>
      </c>
      <c r="FP122" s="81" t="s">
        <v>305</v>
      </c>
      <c r="FQ122" s="81">
        <v>1</v>
      </c>
      <c r="FR122" s="81" t="s">
        <v>581</v>
      </c>
      <c r="FU122" s="81" t="s">
        <v>309</v>
      </c>
      <c r="FV122" s="81">
        <v>1</v>
      </c>
      <c r="FW122" s="81" t="s">
        <v>458</v>
      </c>
      <c r="FZ122" s="81" t="s">
        <v>309</v>
      </c>
      <c r="GA122" s="81">
        <v>1</v>
      </c>
      <c r="GB122" s="81" t="s">
        <v>513</v>
      </c>
      <c r="GE122" s="81" t="s">
        <v>289</v>
      </c>
      <c r="GF122" s="81">
        <v>1</v>
      </c>
      <c r="GG122" s="81" t="s">
        <v>566</v>
      </c>
      <c r="GR122" s="81" t="s">
        <v>289</v>
      </c>
      <c r="GS122" s="81">
        <v>1</v>
      </c>
      <c r="GT122" s="81" t="s">
        <v>580</v>
      </c>
      <c r="GV122" s="81" t="s">
        <v>289</v>
      </c>
      <c r="GW122" s="81">
        <v>1</v>
      </c>
      <c r="GX122" s="81" t="s">
        <v>579</v>
      </c>
      <c r="GZ122" s="81" t="s">
        <v>289</v>
      </c>
      <c r="HA122" s="81">
        <v>1</v>
      </c>
      <c r="HB122" s="81" t="s">
        <v>564</v>
      </c>
      <c r="HD122" s="81" t="s">
        <v>289</v>
      </c>
      <c r="HE122" s="81">
        <v>1</v>
      </c>
      <c r="HF122" s="81" t="s">
        <v>561</v>
      </c>
      <c r="HH122" s="81" t="s">
        <v>289</v>
      </c>
      <c r="HI122" s="81">
        <v>1</v>
      </c>
      <c r="HJ122" s="81" t="s">
        <v>578</v>
      </c>
      <c r="HU122" t="s">
        <v>289</v>
      </c>
      <c r="HV122">
        <v>1</v>
      </c>
      <c r="HW122" t="s">
        <v>577</v>
      </c>
      <c r="HY122" t="s">
        <v>289</v>
      </c>
      <c r="HZ122">
        <v>1</v>
      </c>
      <c r="IA122" t="s">
        <v>562</v>
      </c>
      <c r="IC122" t="s">
        <v>380</v>
      </c>
      <c r="ID122">
        <v>1</v>
      </c>
      <c r="IE122" t="s">
        <v>477</v>
      </c>
      <c r="IG122" t="s">
        <v>309</v>
      </c>
      <c r="IH122">
        <v>1</v>
      </c>
      <c r="II122" t="s">
        <v>480</v>
      </c>
      <c r="IK122" t="s">
        <v>380</v>
      </c>
      <c r="IL122">
        <v>1</v>
      </c>
      <c r="IM122" t="s">
        <v>456</v>
      </c>
      <c r="IT122" s="81" t="s">
        <v>318</v>
      </c>
      <c r="IU122" s="81">
        <v>1</v>
      </c>
      <c r="IV122" s="81" t="s">
        <v>575</v>
      </c>
      <c r="IX122" s="81" t="s">
        <v>318</v>
      </c>
      <c r="IY122" s="81">
        <v>1</v>
      </c>
      <c r="IZ122" s="81" t="s">
        <v>574</v>
      </c>
      <c r="JB122" s="81" t="s">
        <v>380</v>
      </c>
      <c r="JC122" s="81">
        <v>1</v>
      </c>
      <c r="JD122" s="81" t="s">
        <v>573</v>
      </c>
      <c r="JF122" s="81" t="s">
        <v>289</v>
      </c>
      <c r="JG122" s="81">
        <v>1</v>
      </c>
      <c r="JH122" s="81" t="s">
        <v>572</v>
      </c>
      <c r="JJ122" s="81" t="s">
        <v>289</v>
      </c>
      <c r="JK122" s="81">
        <v>1</v>
      </c>
      <c r="JL122" s="81" t="s">
        <v>571</v>
      </c>
      <c r="JR122" s="81" t="s">
        <v>318</v>
      </c>
      <c r="JS122" s="81">
        <v>1</v>
      </c>
      <c r="JT122" s="81" t="s">
        <v>570</v>
      </c>
      <c r="JV122" s="81" t="s">
        <v>318</v>
      </c>
      <c r="JW122" s="81">
        <v>1</v>
      </c>
      <c r="JX122" s="81" t="s">
        <v>569</v>
      </c>
      <c r="JZ122" s="81" t="s">
        <v>380</v>
      </c>
      <c r="KA122" s="81">
        <v>1</v>
      </c>
      <c r="KB122" s="81" t="s">
        <v>568</v>
      </c>
      <c r="KD122" s="81" t="s">
        <v>380</v>
      </c>
      <c r="KE122" s="81">
        <v>1</v>
      </c>
      <c r="KF122" s="81" t="s">
        <v>567</v>
      </c>
      <c r="KH122" s="81" t="s">
        <v>289</v>
      </c>
      <c r="KI122" s="81">
        <v>1</v>
      </c>
      <c r="KJ122" s="81" t="s">
        <v>539</v>
      </c>
    </row>
    <row r="123" spans="11:296">
      <c r="K123" t="s">
        <v>318</v>
      </c>
      <c r="L123">
        <v>1</v>
      </c>
      <c r="M123" t="s">
        <v>404</v>
      </c>
      <c r="P123" t="s">
        <v>318</v>
      </c>
      <c r="Q123">
        <v>1</v>
      </c>
      <c r="R123" t="s">
        <v>338</v>
      </c>
      <c r="U123" t="s">
        <v>318</v>
      </c>
      <c r="V123">
        <v>1</v>
      </c>
      <c r="W123" t="s">
        <v>334</v>
      </c>
      <c r="Z123" t="s">
        <v>318</v>
      </c>
      <c r="AA123">
        <v>1</v>
      </c>
      <c r="AB123" t="s">
        <v>482</v>
      </c>
      <c r="AE123" t="s">
        <v>317</v>
      </c>
      <c r="AF123">
        <v>1</v>
      </c>
      <c r="AG123" t="s">
        <v>529</v>
      </c>
      <c r="AN123" t="s">
        <v>318</v>
      </c>
      <c r="AO123">
        <v>1</v>
      </c>
      <c r="AP123" t="s">
        <v>402</v>
      </c>
      <c r="AS123" t="s">
        <v>318</v>
      </c>
      <c r="AT123">
        <v>1</v>
      </c>
      <c r="AU123" t="s">
        <v>405</v>
      </c>
      <c r="AX123" t="s">
        <v>318</v>
      </c>
      <c r="AY123">
        <v>1</v>
      </c>
      <c r="AZ123" t="s">
        <v>356</v>
      </c>
      <c r="BC123" t="s">
        <v>318</v>
      </c>
      <c r="BD123">
        <v>1</v>
      </c>
      <c r="BE123" t="s">
        <v>420</v>
      </c>
      <c r="BL123" t="s">
        <v>318</v>
      </c>
      <c r="BM123">
        <v>1</v>
      </c>
      <c r="BN123" t="s">
        <v>308</v>
      </c>
      <c r="BY123" t="s">
        <v>147</v>
      </c>
      <c r="BZ123">
        <v>1</v>
      </c>
      <c r="CA123" t="s">
        <v>476</v>
      </c>
      <c r="CC123" t="s">
        <v>318</v>
      </c>
      <c r="CD123">
        <v>1</v>
      </c>
      <c r="CE123" t="s">
        <v>340</v>
      </c>
      <c r="CH123" t="s">
        <v>318</v>
      </c>
      <c r="CI123">
        <v>1</v>
      </c>
      <c r="CJ123" t="s">
        <v>323</v>
      </c>
      <c r="CM123" t="s">
        <v>147</v>
      </c>
      <c r="CN123">
        <v>1</v>
      </c>
      <c r="CO123" t="s">
        <v>499</v>
      </c>
      <c r="DB123" t="s">
        <v>147</v>
      </c>
      <c r="DC123">
        <v>1</v>
      </c>
      <c r="DD123" t="s">
        <v>311</v>
      </c>
      <c r="DF123" t="s">
        <v>289</v>
      </c>
      <c r="DG123">
        <v>1</v>
      </c>
      <c r="DH123" t="s">
        <v>302</v>
      </c>
      <c r="DK123" t="s">
        <v>318</v>
      </c>
      <c r="DL123">
        <v>1</v>
      </c>
      <c r="DM123" t="s">
        <v>313</v>
      </c>
      <c r="DP123" t="s">
        <v>305</v>
      </c>
      <c r="DQ123">
        <v>1</v>
      </c>
      <c r="DR123" t="s">
        <v>296</v>
      </c>
      <c r="DU123" t="s">
        <v>318</v>
      </c>
      <c r="DV123">
        <v>1</v>
      </c>
      <c r="DW123" t="s">
        <v>295</v>
      </c>
      <c r="ED123" t="s">
        <v>289</v>
      </c>
      <c r="EE123">
        <v>1</v>
      </c>
      <c r="EF123" t="s">
        <v>291</v>
      </c>
      <c r="EH123" t="s">
        <v>318</v>
      </c>
      <c r="EI123">
        <v>1</v>
      </c>
      <c r="EJ123" t="s">
        <v>316</v>
      </c>
      <c r="EM123" t="s">
        <v>318</v>
      </c>
      <c r="EN123">
        <v>1</v>
      </c>
      <c r="EO123" t="s">
        <v>313</v>
      </c>
      <c r="EQ123" t="s">
        <v>305</v>
      </c>
      <c r="ER123">
        <v>1</v>
      </c>
      <c r="ES123" t="s">
        <v>296</v>
      </c>
      <c r="EV123" t="s">
        <v>318</v>
      </c>
      <c r="EW123">
        <v>1</v>
      </c>
      <c r="EX123" t="s">
        <v>307</v>
      </c>
      <c r="FK123" s="81" t="s">
        <v>380</v>
      </c>
      <c r="FL123" s="81">
        <v>1</v>
      </c>
      <c r="FM123" s="81" t="s">
        <v>414</v>
      </c>
      <c r="FP123" s="81" t="s">
        <v>305</v>
      </c>
      <c r="FQ123" s="81">
        <v>1</v>
      </c>
      <c r="FR123" s="81" t="s">
        <v>407</v>
      </c>
      <c r="FU123" s="81" t="s">
        <v>309</v>
      </c>
      <c r="FV123" s="81">
        <v>1</v>
      </c>
      <c r="FW123" s="81" t="s">
        <v>458</v>
      </c>
      <c r="FZ123" s="81" t="s">
        <v>309</v>
      </c>
      <c r="GA123" s="81">
        <v>1</v>
      </c>
      <c r="GB123" s="81" t="s">
        <v>513</v>
      </c>
      <c r="GE123" s="81" t="s">
        <v>289</v>
      </c>
      <c r="GF123" s="81">
        <v>1</v>
      </c>
      <c r="GG123" s="81" t="s">
        <v>566</v>
      </c>
      <c r="GR123" s="81" t="s">
        <v>289</v>
      </c>
      <c r="GS123" s="81">
        <v>1</v>
      </c>
      <c r="GT123" s="81" t="s">
        <v>580</v>
      </c>
      <c r="GV123" s="81" t="s">
        <v>289</v>
      </c>
      <c r="GW123" s="81">
        <v>1</v>
      </c>
      <c r="GX123" s="81" t="s">
        <v>579</v>
      </c>
      <c r="GZ123" s="81" t="s">
        <v>289</v>
      </c>
      <c r="HA123" s="81">
        <v>1</v>
      </c>
      <c r="HB123" s="81" t="s">
        <v>564</v>
      </c>
      <c r="HD123" s="81" t="s">
        <v>289</v>
      </c>
      <c r="HE123" s="81">
        <v>1</v>
      </c>
      <c r="HF123" s="81" t="s">
        <v>561</v>
      </c>
      <c r="HH123" s="81" t="s">
        <v>289</v>
      </c>
      <c r="HI123" s="81">
        <v>1</v>
      </c>
      <c r="HJ123" s="81" t="s">
        <v>578</v>
      </c>
      <c r="HU123" t="s">
        <v>289</v>
      </c>
      <c r="HV123">
        <v>1</v>
      </c>
      <c r="HW123" t="s">
        <v>577</v>
      </c>
      <c r="HY123" t="s">
        <v>289</v>
      </c>
      <c r="HZ123">
        <v>1</v>
      </c>
      <c r="IA123" t="s">
        <v>562</v>
      </c>
      <c r="IC123" t="s">
        <v>380</v>
      </c>
      <c r="ID123">
        <v>1</v>
      </c>
      <c r="IE123" t="s">
        <v>576</v>
      </c>
      <c r="IG123" t="s">
        <v>309</v>
      </c>
      <c r="IH123">
        <v>1</v>
      </c>
      <c r="II123" t="s">
        <v>480</v>
      </c>
      <c r="IK123" t="s">
        <v>380</v>
      </c>
      <c r="IL123">
        <v>1</v>
      </c>
      <c r="IM123" t="s">
        <v>456</v>
      </c>
      <c r="IT123" s="81" t="s">
        <v>318</v>
      </c>
      <c r="IU123" s="81">
        <v>1</v>
      </c>
      <c r="IV123" s="81" t="s">
        <v>575</v>
      </c>
      <c r="IX123" s="81" t="s">
        <v>318</v>
      </c>
      <c r="IY123" s="81">
        <v>1</v>
      </c>
      <c r="IZ123" s="81" t="s">
        <v>574</v>
      </c>
      <c r="JB123" s="81" t="s">
        <v>380</v>
      </c>
      <c r="JC123" s="81">
        <v>1</v>
      </c>
      <c r="JD123" s="81" t="s">
        <v>573</v>
      </c>
      <c r="JF123" s="81" t="s">
        <v>289</v>
      </c>
      <c r="JG123" s="81">
        <v>1</v>
      </c>
      <c r="JH123" s="81" t="s">
        <v>572</v>
      </c>
      <c r="JJ123" s="81" t="s">
        <v>289</v>
      </c>
      <c r="JK123" s="81">
        <v>1</v>
      </c>
      <c r="JL123" s="81" t="s">
        <v>571</v>
      </c>
      <c r="JR123" s="81" t="s">
        <v>318</v>
      </c>
      <c r="JS123" s="81">
        <v>1</v>
      </c>
      <c r="JT123" s="81" t="s">
        <v>570</v>
      </c>
      <c r="JV123" s="81" t="s">
        <v>318</v>
      </c>
      <c r="JW123" s="81">
        <v>1</v>
      </c>
      <c r="JX123" s="81" t="s">
        <v>569</v>
      </c>
      <c r="JZ123" s="81" t="s">
        <v>380</v>
      </c>
      <c r="KA123" s="81">
        <v>1</v>
      </c>
      <c r="KB123" s="81" t="s">
        <v>568</v>
      </c>
      <c r="KD123" s="81" t="s">
        <v>380</v>
      </c>
      <c r="KE123" s="81">
        <v>1</v>
      </c>
      <c r="KF123" s="81" t="s">
        <v>567</v>
      </c>
      <c r="KH123" s="81" t="s">
        <v>289</v>
      </c>
      <c r="KI123" s="81">
        <v>1</v>
      </c>
      <c r="KJ123" s="81" t="s">
        <v>539</v>
      </c>
    </row>
    <row r="124" spans="11:296">
      <c r="K124" t="s">
        <v>318</v>
      </c>
      <c r="L124">
        <v>1</v>
      </c>
      <c r="M124" t="s">
        <v>550</v>
      </c>
      <c r="P124" t="s">
        <v>318</v>
      </c>
      <c r="Q124">
        <v>1</v>
      </c>
      <c r="R124" t="s">
        <v>338</v>
      </c>
      <c r="U124" t="s">
        <v>318</v>
      </c>
      <c r="V124">
        <v>1</v>
      </c>
      <c r="W124" t="s">
        <v>334</v>
      </c>
      <c r="Z124" t="s">
        <v>318</v>
      </c>
      <c r="AA124">
        <v>1</v>
      </c>
      <c r="AB124" t="s">
        <v>482</v>
      </c>
      <c r="AE124" t="s">
        <v>317</v>
      </c>
      <c r="AF124">
        <v>1</v>
      </c>
      <c r="AG124" t="s">
        <v>385</v>
      </c>
      <c r="AN124" t="s">
        <v>318</v>
      </c>
      <c r="AO124">
        <v>1</v>
      </c>
      <c r="AP124" t="s">
        <v>402</v>
      </c>
      <c r="AS124" t="s">
        <v>318</v>
      </c>
      <c r="AT124">
        <v>1</v>
      </c>
      <c r="AU124" t="s">
        <v>405</v>
      </c>
      <c r="AX124" t="s">
        <v>318</v>
      </c>
      <c r="AY124">
        <v>1</v>
      </c>
      <c r="AZ124" t="s">
        <v>356</v>
      </c>
      <c r="BC124" t="s">
        <v>318</v>
      </c>
      <c r="BD124">
        <v>1</v>
      </c>
      <c r="BE124" t="s">
        <v>420</v>
      </c>
      <c r="BL124" t="s">
        <v>318</v>
      </c>
      <c r="BM124">
        <v>1</v>
      </c>
      <c r="BN124" t="s">
        <v>308</v>
      </c>
      <c r="BY124" t="s">
        <v>147</v>
      </c>
      <c r="BZ124">
        <v>1</v>
      </c>
      <c r="CA124" t="s">
        <v>460</v>
      </c>
      <c r="CC124" t="s">
        <v>318</v>
      </c>
      <c r="CD124">
        <v>1</v>
      </c>
      <c r="CE124" t="s">
        <v>340</v>
      </c>
      <c r="CH124" t="s">
        <v>318</v>
      </c>
      <c r="CI124">
        <v>1</v>
      </c>
      <c r="CJ124" t="s">
        <v>323</v>
      </c>
      <c r="CM124" t="s">
        <v>147</v>
      </c>
      <c r="CN124">
        <v>1</v>
      </c>
      <c r="CO124" t="s">
        <v>499</v>
      </c>
      <c r="DB124" t="s">
        <v>147</v>
      </c>
      <c r="DC124">
        <v>1</v>
      </c>
      <c r="DD124" t="s">
        <v>311</v>
      </c>
      <c r="DF124" t="s">
        <v>289</v>
      </c>
      <c r="DG124">
        <v>1</v>
      </c>
      <c r="DH124" t="s">
        <v>302</v>
      </c>
      <c r="DK124" t="s">
        <v>318</v>
      </c>
      <c r="DL124">
        <v>1</v>
      </c>
      <c r="DM124" t="s">
        <v>313</v>
      </c>
      <c r="DP124" t="s">
        <v>289</v>
      </c>
      <c r="DQ124">
        <v>1</v>
      </c>
      <c r="DR124" t="s">
        <v>299</v>
      </c>
      <c r="DU124" t="s">
        <v>318</v>
      </c>
      <c r="DV124">
        <v>1</v>
      </c>
      <c r="DW124" t="s">
        <v>295</v>
      </c>
      <c r="ED124" t="s">
        <v>289</v>
      </c>
      <c r="EE124">
        <v>1</v>
      </c>
      <c r="EF124" t="s">
        <v>291</v>
      </c>
      <c r="EH124" t="s">
        <v>318</v>
      </c>
      <c r="EI124">
        <v>1</v>
      </c>
      <c r="EJ124" t="s">
        <v>316</v>
      </c>
      <c r="EM124" t="s">
        <v>318</v>
      </c>
      <c r="EN124">
        <v>1</v>
      </c>
      <c r="EO124" t="s">
        <v>313</v>
      </c>
      <c r="EQ124" t="s">
        <v>289</v>
      </c>
      <c r="ER124">
        <v>1</v>
      </c>
      <c r="ES124" t="s">
        <v>300</v>
      </c>
      <c r="EV124" t="s">
        <v>318</v>
      </c>
      <c r="EW124">
        <v>1</v>
      </c>
      <c r="EX124" t="s">
        <v>307</v>
      </c>
      <c r="FK124" s="81" t="s">
        <v>380</v>
      </c>
      <c r="FL124" s="81">
        <v>1</v>
      </c>
      <c r="FM124" s="81" t="s">
        <v>414</v>
      </c>
      <c r="FP124" s="81" t="s">
        <v>305</v>
      </c>
      <c r="FQ124" s="81">
        <v>1</v>
      </c>
      <c r="FR124" s="81" t="s">
        <v>407</v>
      </c>
      <c r="FU124" s="81" t="s">
        <v>309</v>
      </c>
      <c r="FV124" s="81">
        <v>1</v>
      </c>
      <c r="FW124" s="81" t="s">
        <v>458</v>
      </c>
      <c r="FZ124" s="81" t="s">
        <v>309</v>
      </c>
      <c r="GA124" s="81">
        <v>1</v>
      </c>
      <c r="GB124" s="81" t="s">
        <v>513</v>
      </c>
      <c r="GE124" s="81" t="s">
        <v>289</v>
      </c>
      <c r="GF124" s="81">
        <v>1</v>
      </c>
      <c r="GG124" s="81" t="s">
        <v>566</v>
      </c>
      <c r="GR124" s="81" t="s">
        <v>289</v>
      </c>
      <c r="GS124" s="81">
        <v>1</v>
      </c>
      <c r="GT124" s="81" t="s">
        <v>565</v>
      </c>
      <c r="GV124" s="81" t="s">
        <v>289</v>
      </c>
      <c r="GW124" s="81">
        <v>1</v>
      </c>
      <c r="GX124" s="81" t="s">
        <v>579</v>
      </c>
      <c r="GZ124" s="81" t="s">
        <v>289</v>
      </c>
      <c r="HA124" s="81">
        <v>1</v>
      </c>
      <c r="HB124" s="81" t="s">
        <v>564</v>
      </c>
      <c r="HD124" s="81" t="s">
        <v>289</v>
      </c>
      <c r="HE124" s="81">
        <v>1</v>
      </c>
      <c r="HF124" s="81" t="s">
        <v>561</v>
      </c>
      <c r="HH124" s="81" t="s">
        <v>289</v>
      </c>
      <c r="HI124" s="81">
        <v>1</v>
      </c>
      <c r="HJ124" s="81" t="s">
        <v>578</v>
      </c>
      <c r="HU124" t="s">
        <v>289</v>
      </c>
      <c r="HV124">
        <v>1</v>
      </c>
      <c r="HW124" t="s">
        <v>577</v>
      </c>
      <c r="HY124" t="s">
        <v>289</v>
      </c>
      <c r="HZ124">
        <v>1</v>
      </c>
      <c r="IA124" t="s">
        <v>562</v>
      </c>
      <c r="IC124" t="s">
        <v>380</v>
      </c>
      <c r="ID124">
        <v>1</v>
      </c>
      <c r="IE124" t="s">
        <v>576</v>
      </c>
      <c r="IG124" t="s">
        <v>309</v>
      </c>
      <c r="IH124">
        <v>1</v>
      </c>
      <c r="II124" t="s">
        <v>480</v>
      </c>
      <c r="IK124" t="s">
        <v>309</v>
      </c>
      <c r="IL124">
        <v>1</v>
      </c>
      <c r="IM124" t="s">
        <v>462</v>
      </c>
      <c r="IT124" s="81" t="s">
        <v>318</v>
      </c>
      <c r="IU124" s="81">
        <v>1</v>
      </c>
      <c r="IV124" s="81" t="s">
        <v>575</v>
      </c>
      <c r="IX124" s="81" t="s">
        <v>318</v>
      </c>
      <c r="IY124" s="81">
        <v>1</v>
      </c>
      <c r="IZ124" s="81" t="s">
        <v>574</v>
      </c>
      <c r="JB124" s="81" t="s">
        <v>380</v>
      </c>
      <c r="JC124" s="81">
        <v>1</v>
      </c>
      <c r="JD124" s="81" t="s">
        <v>573</v>
      </c>
      <c r="JF124" s="81" t="s">
        <v>289</v>
      </c>
      <c r="JG124" s="81">
        <v>1</v>
      </c>
      <c r="JH124" s="81" t="s">
        <v>572</v>
      </c>
      <c r="JJ124" s="81" t="s">
        <v>289</v>
      </c>
      <c r="JK124" s="81">
        <v>1</v>
      </c>
      <c r="JL124" s="81" t="s">
        <v>571</v>
      </c>
      <c r="JR124" s="81" t="s">
        <v>318</v>
      </c>
      <c r="JS124" s="81">
        <v>1</v>
      </c>
      <c r="JT124" s="81" t="s">
        <v>570</v>
      </c>
      <c r="JV124" s="81" t="s">
        <v>318</v>
      </c>
      <c r="JW124" s="81">
        <v>1</v>
      </c>
      <c r="JX124" s="81" t="s">
        <v>569</v>
      </c>
      <c r="JZ124" s="81" t="s">
        <v>380</v>
      </c>
      <c r="KA124" s="81">
        <v>1</v>
      </c>
      <c r="KB124" s="81" t="s">
        <v>568</v>
      </c>
      <c r="KD124" s="81" t="s">
        <v>380</v>
      </c>
      <c r="KE124" s="81">
        <v>1</v>
      </c>
      <c r="KF124" s="81" t="s">
        <v>567</v>
      </c>
      <c r="KH124" s="81" t="s">
        <v>289</v>
      </c>
      <c r="KI124" s="81">
        <v>1</v>
      </c>
      <c r="KJ124" s="81" t="s">
        <v>539</v>
      </c>
    </row>
    <row r="125" spans="11:296">
      <c r="K125" t="s">
        <v>318</v>
      </c>
      <c r="L125">
        <v>1</v>
      </c>
      <c r="M125" t="s">
        <v>550</v>
      </c>
      <c r="P125" t="s">
        <v>318</v>
      </c>
      <c r="Q125">
        <v>1</v>
      </c>
      <c r="R125" t="s">
        <v>338</v>
      </c>
      <c r="U125" t="s">
        <v>318</v>
      </c>
      <c r="V125">
        <v>1</v>
      </c>
      <c r="W125" t="s">
        <v>334</v>
      </c>
      <c r="Z125" t="s">
        <v>318</v>
      </c>
      <c r="AA125">
        <v>1</v>
      </c>
      <c r="AB125" t="s">
        <v>482</v>
      </c>
      <c r="AE125" t="s">
        <v>317</v>
      </c>
      <c r="AF125">
        <v>1</v>
      </c>
      <c r="AG125" t="s">
        <v>385</v>
      </c>
      <c r="AN125" t="s">
        <v>318</v>
      </c>
      <c r="AO125">
        <v>1</v>
      </c>
      <c r="AP125" t="s">
        <v>413</v>
      </c>
      <c r="AS125" t="s">
        <v>318</v>
      </c>
      <c r="AT125">
        <v>1</v>
      </c>
      <c r="AU125" t="s">
        <v>405</v>
      </c>
      <c r="AX125" t="s">
        <v>318</v>
      </c>
      <c r="AY125">
        <v>1</v>
      </c>
      <c r="AZ125" t="s">
        <v>356</v>
      </c>
      <c r="BC125" t="s">
        <v>318</v>
      </c>
      <c r="BD125">
        <v>1</v>
      </c>
      <c r="BE125" t="s">
        <v>420</v>
      </c>
      <c r="BL125" t="s">
        <v>318</v>
      </c>
      <c r="BM125">
        <v>1</v>
      </c>
      <c r="BN125" t="s">
        <v>308</v>
      </c>
      <c r="BY125" t="s">
        <v>147</v>
      </c>
      <c r="BZ125">
        <v>1</v>
      </c>
      <c r="CA125" t="s">
        <v>460</v>
      </c>
      <c r="CC125" t="s">
        <v>318</v>
      </c>
      <c r="CD125">
        <v>1</v>
      </c>
      <c r="CE125" t="s">
        <v>340</v>
      </c>
      <c r="CH125" t="s">
        <v>318</v>
      </c>
      <c r="CI125">
        <v>1</v>
      </c>
      <c r="CJ125" t="s">
        <v>323</v>
      </c>
      <c r="CM125" t="s">
        <v>147</v>
      </c>
      <c r="CN125">
        <v>1</v>
      </c>
      <c r="CO125" t="s">
        <v>499</v>
      </c>
      <c r="DB125" t="s">
        <v>147</v>
      </c>
      <c r="DC125">
        <v>1</v>
      </c>
      <c r="DD125" t="s">
        <v>311</v>
      </c>
      <c r="DF125" t="s">
        <v>289</v>
      </c>
      <c r="DG125">
        <v>1</v>
      </c>
      <c r="DH125" t="s">
        <v>302</v>
      </c>
      <c r="DK125" t="s">
        <v>318</v>
      </c>
      <c r="DL125">
        <v>1</v>
      </c>
      <c r="DM125" t="s">
        <v>313</v>
      </c>
      <c r="DP125" t="s">
        <v>289</v>
      </c>
      <c r="DQ125">
        <v>1</v>
      </c>
      <c r="DR125" t="s">
        <v>299</v>
      </c>
      <c r="DU125" t="s">
        <v>318</v>
      </c>
      <c r="DV125">
        <v>1</v>
      </c>
      <c r="DW125" t="s">
        <v>295</v>
      </c>
      <c r="ED125" t="s">
        <v>289</v>
      </c>
      <c r="EE125">
        <v>1</v>
      </c>
      <c r="EF125" t="s">
        <v>290</v>
      </c>
      <c r="EH125" t="s">
        <v>318</v>
      </c>
      <c r="EI125">
        <v>1</v>
      </c>
      <c r="EJ125" t="s">
        <v>316</v>
      </c>
      <c r="EM125" t="s">
        <v>318</v>
      </c>
      <c r="EN125">
        <v>1</v>
      </c>
      <c r="EO125" t="s">
        <v>313</v>
      </c>
      <c r="EQ125" t="s">
        <v>289</v>
      </c>
      <c r="ER125">
        <v>1</v>
      </c>
      <c r="ES125" t="s">
        <v>300</v>
      </c>
      <c r="EV125" t="s">
        <v>318</v>
      </c>
      <c r="EW125">
        <v>1</v>
      </c>
      <c r="EX125" t="s">
        <v>307</v>
      </c>
      <c r="FK125" s="81" t="s">
        <v>380</v>
      </c>
      <c r="FL125" s="81">
        <v>1</v>
      </c>
      <c r="FM125" s="81" t="s">
        <v>414</v>
      </c>
      <c r="FP125" s="81" t="s">
        <v>305</v>
      </c>
      <c r="FQ125" s="81">
        <v>1</v>
      </c>
      <c r="FR125" s="81" t="s">
        <v>407</v>
      </c>
      <c r="FU125" s="81" t="s">
        <v>309</v>
      </c>
      <c r="FV125" s="81">
        <v>1</v>
      </c>
      <c r="FW125" s="81" t="s">
        <v>458</v>
      </c>
      <c r="FZ125" s="81" t="s">
        <v>309</v>
      </c>
      <c r="GA125" s="81">
        <v>1</v>
      </c>
      <c r="GB125" s="81" t="s">
        <v>513</v>
      </c>
      <c r="GE125" s="81" t="s">
        <v>289</v>
      </c>
      <c r="GF125" s="81">
        <v>1</v>
      </c>
      <c r="GG125" s="81" t="s">
        <v>566</v>
      </c>
      <c r="GR125" s="81" t="s">
        <v>289</v>
      </c>
      <c r="GS125" s="81">
        <v>1</v>
      </c>
      <c r="GT125" s="81" t="s">
        <v>565</v>
      </c>
      <c r="GV125" s="81" t="s">
        <v>289</v>
      </c>
      <c r="GW125" s="81">
        <v>1</v>
      </c>
      <c r="GX125" s="81" t="s">
        <v>579</v>
      </c>
      <c r="GZ125" s="81" t="s">
        <v>289</v>
      </c>
      <c r="HA125" s="81">
        <v>1</v>
      </c>
      <c r="HB125" s="81" t="s">
        <v>564</v>
      </c>
      <c r="HD125" s="81" t="s">
        <v>289</v>
      </c>
      <c r="HE125" s="81">
        <v>1</v>
      </c>
      <c r="HF125" s="81" t="s">
        <v>561</v>
      </c>
      <c r="HH125" s="81" t="s">
        <v>289</v>
      </c>
      <c r="HI125" s="81">
        <v>1</v>
      </c>
      <c r="HJ125" s="81" t="s">
        <v>578</v>
      </c>
      <c r="HU125" t="s">
        <v>289</v>
      </c>
      <c r="HV125">
        <v>1</v>
      </c>
      <c r="HW125" t="s">
        <v>577</v>
      </c>
      <c r="HY125" t="s">
        <v>289</v>
      </c>
      <c r="HZ125">
        <v>1</v>
      </c>
      <c r="IA125" t="s">
        <v>562</v>
      </c>
      <c r="IC125" t="s">
        <v>380</v>
      </c>
      <c r="ID125">
        <v>1</v>
      </c>
      <c r="IE125" t="s">
        <v>576</v>
      </c>
      <c r="IG125" t="s">
        <v>309</v>
      </c>
      <c r="IH125">
        <v>1</v>
      </c>
      <c r="II125" t="s">
        <v>480</v>
      </c>
      <c r="IK125" t="s">
        <v>309</v>
      </c>
      <c r="IL125">
        <v>1</v>
      </c>
      <c r="IM125" t="s">
        <v>462</v>
      </c>
      <c r="IT125" s="81" t="s">
        <v>318</v>
      </c>
      <c r="IU125" s="81">
        <v>1</v>
      </c>
      <c r="IV125" s="81" t="s">
        <v>575</v>
      </c>
      <c r="IX125" s="81" t="s">
        <v>318</v>
      </c>
      <c r="IY125" s="81">
        <v>1</v>
      </c>
      <c r="IZ125" s="81" t="s">
        <v>574</v>
      </c>
      <c r="JB125" s="81" t="s">
        <v>380</v>
      </c>
      <c r="JC125" s="81">
        <v>1</v>
      </c>
      <c r="JD125" s="81" t="s">
        <v>573</v>
      </c>
      <c r="JF125" s="81" t="s">
        <v>289</v>
      </c>
      <c r="JG125" s="81">
        <v>1</v>
      </c>
      <c r="JH125" s="81" t="s">
        <v>572</v>
      </c>
      <c r="JJ125" s="81" t="s">
        <v>289</v>
      </c>
      <c r="JK125" s="81">
        <v>1</v>
      </c>
      <c r="JL125" s="81" t="s">
        <v>571</v>
      </c>
      <c r="JR125" s="81" t="s">
        <v>318</v>
      </c>
      <c r="JS125" s="81">
        <v>1</v>
      </c>
      <c r="JT125" s="81" t="s">
        <v>570</v>
      </c>
      <c r="JV125" s="81" t="s">
        <v>318</v>
      </c>
      <c r="JW125" s="81">
        <v>1</v>
      </c>
      <c r="JX125" s="81" t="s">
        <v>569</v>
      </c>
      <c r="JZ125" s="81" t="s">
        <v>380</v>
      </c>
      <c r="KA125" s="81">
        <v>1</v>
      </c>
      <c r="KB125" s="81" t="s">
        <v>568</v>
      </c>
      <c r="KD125" s="81" t="s">
        <v>380</v>
      </c>
      <c r="KE125" s="81">
        <v>1</v>
      </c>
      <c r="KF125" s="81" t="s">
        <v>567</v>
      </c>
      <c r="KH125" s="81" t="s">
        <v>289</v>
      </c>
      <c r="KI125" s="81">
        <v>1</v>
      </c>
      <c r="KJ125" s="81" t="s">
        <v>539</v>
      </c>
    </row>
    <row r="126" spans="11:296">
      <c r="K126" t="s">
        <v>318</v>
      </c>
      <c r="L126">
        <v>1</v>
      </c>
      <c r="M126" t="s">
        <v>550</v>
      </c>
      <c r="P126" t="s">
        <v>318</v>
      </c>
      <c r="Q126">
        <v>1</v>
      </c>
      <c r="R126" t="s">
        <v>338</v>
      </c>
      <c r="U126" t="s">
        <v>318</v>
      </c>
      <c r="V126">
        <v>1</v>
      </c>
      <c r="W126" t="s">
        <v>334</v>
      </c>
      <c r="Z126" t="s">
        <v>318</v>
      </c>
      <c r="AA126">
        <v>1</v>
      </c>
      <c r="AB126" t="s">
        <v>482</v>
      </c>
      <c r="AE126" t="s">
        <v>317</v>
      </c>
      <c r="AF126">
        <v>1</v>
      </c>
      <c r="AG126" t="s">
        <v>385</v>
      </c>
      <c r="AN126" t="s">
        <v>318</v>
      </c>
      <c r="AO126">
        <v>1</v>
      </c>
      <c r="AP126" t="s">
        <v>413</v>
      </c>
      <c r="AS126" t="s">
        <v>318</v>
      </c>
      <c r="AT126">
        <v>1</v>
      </c>
      <c r="AU126" t="s">
        <v>405</v>
      </c>
      <c r="AX126" t="s">
        <v>318</v>
      </c>
      <c r="AY126">
        <v>1</v>
      </c>
      <c r="AZ126" t="s">
        <v>356</v>
      </c>
      <c r="BC126" t="s">
        <v>318</v>
      </c>
      <c r="BD126">
        <v>1</v>
      </c>
      <c r="BE126" t="s">
        <v>416</v>
      </c>
      <c r="BL126" t="s">
        <v>318</v>
      </c>
      <c r="BM126">
        <v>1</v>
      </c>
      <c r="BN126" t="s">
        <v>308</v>
      </c>
      <c r="BY126" t="s">
        <v>147</v>
      </c>
      <c r="BZ126">
        <v>1</v>
      </c>
      <c r="CA126" t="s">
        <v>460</v>
      </c>
      <c r="CC126" t="s">
        <v>318</v>
      </c>
      <c r="CD126">
        <v>1</v>
      </c>
      <c r="CE126" t="s">
        <v>340</v>
      </c>
      <c r="CH126" t="s">
        <v>318</v>
      </c>
      <c r="CI126">
        <v>1</v>
      </c>
      <c r="CJ126" t="s">
        <v>376</v>
      </c>
      <c r="CM126" t="s">
        <v>147</v>
      </c>
      <c r="CN126">
        <v>1</v>
      </c>
      <c r="CO126" t="s">
        <v>499</v>
      </c>
      <c r="DB126" t="s">
        <v>147</v>
      </c>
      <c r="DC126">
        <v>1</v>
      </c>
      <c r="DD126" t="s">
        <v>311</v>
      </c>
      <c r="DK126" t="s">
        <v>318</v>
      </c>
      <c r="DL126">
        <v>1</v>
      </c>
      <c r="DM126" t="s">
        <v>313</v>
      </c>
      <c r="DP126" t="s">
        <v>289</v>
      </c>
      <c r="DQ126">
        <v>1</v>
      </c>
      <c r="DR126" t="s">
        <v>299</v>
      </c>
      <c r="DU126" t="s">
        <v>318</v>
      </c>
      <c r="DV126">
        <v>1</v>
      </c>
      <c r="DW126" t="s">
        <v>295</v>
      </c>
      <c r="EH126" t="s">
        <v>318</v>
      </c>
      <c r="EI126">
        <v>1</v>
      </c>
      <c r="EJ126" t="s">
        <v>316</v>
      </c>
      <c r="EM126" t="s">
        <v>147</v>
      </c>
      <c r="EN126">
        <v>1</v>
      </c>
      <c r="EO126" t="s">
        <v>314</v>
      </c>
      <c r="EQ126" t="s">
        <v>289</v>
      </c>
      <c r="ER126">
        <v>1</v>
      </c>
      <c r="ES126" t="s">
        <v>300</v>
      </c>
      <c r="EV126" t="s">
        <v>318</v>
      </c>
      <c r="EW126">
        <v>1</v>
      </c>
      <c r="EX126" t="s">
        <v>307</v>
      </c>
      <c r="FK126" s="81" t="s">
        <v>380</v>
      </c>
      <c r="FL126" s="81">
        <v>1</v>
      </c>
      <c r="FM126" s="81" t="s">
        <v>414</v>
      </c>
      <c r="FP126" s="81" t="s">
        <v>289</v>
      </c>
      <c r="FQ126" s="81">
        <v>1</v>
      </c>
      <c r="FR126" s="81" t="s">
        <v>558</v>
      </c>
      <c r="FU126" s="81" t="s">
        <v>309</v>
      </c>
      <c r="FV126" s="81">
        <v>1</v>
      </c>
      <c r="FW126" s="81" t="s">
        <v>458</v>
      </c>
      <c r="FZ126" s="81" t="s">
        <v>309</v>
      </c>
      <c r="GA126" s="81">
        <v>1</v>
      </c>
      <c r="GB126" s="81" t="s">
        <v>513</v>
      </c>
      <c r="GE126" s="81" t="s">
        <v>289</v>
      </c>
      <c r="GF126" s="81">
        <v>1</v>
      </c>
      <c r="GG126" s="81" t="s">
        <v>566</v>
      </c>
      <c r="GR126" s="81" t="s">
        <v>289</v>
      </c>
      <c r="GS126" s="81">
        <v>1</v>
      </c>
      <c r="GT126" s="81" t="s">
        <v>565</v>
      </c>
      <c r="GV126" s="81" t="s">
        <v>289</v>
      </c>
      <c r="GW126" s="81">
        <v>1</v>
      </c>
      <c r="GX126" s="81" t="s">
        <v>557</v>
      </c>
      <c r="GZ126" s="81" t="s">
        <v>289</v>
      </c>
      <c r="HA126" s="81">
        <v>1</v>
      </c>
      <c r="HB126" s="81" t="s">
        <v>564</v>
      </c>
      <c r="HD126" s="81" t="s">
        <v>289</v>
      </c>
      <c r="HE126" s="81">
        <v>1</v>
      </c>
      <c r="HF126" s="81" t="s">
        <v>561</v>
      </c>
      <c r="HH126" s="81" t="s">
        <v>289</v>
      </c>
      <c r="HI126" s="81">
        <v>1</v>
      </c>
      <c r="HJ126" s="81" t="s">
        <v>556</v>
      </c>
      <c r="HU126" t="s">
        <v>289</v>
      </c>
      <c r="HV126">
        <v>1</v>
      </c>
      <c r="HW126" t="s">
        <v>559</v>
      </c>
      <c r="HY126" t="s">
        <v>289</v>
      </c>
      <c r="HZ126">
        <v>1</v>
      </c>
      <c r="IA126" t="s">
        <v>562</v>
      </c>
      <c r="IC126" t="s">
        <v>380</v>
      </c>
      <c r="ID126">
        <v>1</v>
      </c>
      <c r="IE126" t="s">
        <v>434</v>
      </c>
      <c r="IG126" t="s">
        <v>309</v>
      </c>
      <c r="IH126">
        <v>1</v>
      </c>
      <c r="II126" t="s">
        <v>480</v>
      </c>
      <c r="IK126" t="s">
        <v>309</v>
      </c>
      <c r="IL126">
        <v>1</v>
      </c>
      <c r="IM126" t="s">
        <v>462</v>
      </c>
      <c r="IT126" s="81" t="s">
        <v>318</v>
      </c>
      <c r="IU126" s="81">
        <v>1</v>
      </c>
      <c r="IV126" s="81" t="s">
        <v>548</v>
      </c>
      <c r="IX126" s="81" t="s">
        <v>318</v>
      </c>
      <c r="IY126" s="81">
        <v>1</v>
      </c>
      <c r="IZ126" s="81" t="s">
        <v>547</v>
      </c>
      <c r="JB126" s="81" t="s">
        <v>380</v>
      </c>
      <c r="JC126" s="81">
        <v>1</v>
      </c>
      <c r="JD126" s="81" t="s">
        <v>546</v>
      </c>
      <c r="JF126" s="81" t="s">
        <v>289</v>
      </c>
      <c r="JG126" s="81">
        <v>1</v>
      </c>
      <c r="JH126" s="81" t="s">
        <v>545</v>
      </c>
      <c r="JJ126" s="81" t="s">
        <v>289</v>
      </c>
      <c r="JK126" s="81">
        <v>1</v>
      </c>
      <c r="JL126" s="81" t="s">
        <v>544</v>
      </c>
      <c r="JR126" s="81" t="s">
        <v>318</v>
      </c>
      <c r="JS126" s="81">
        <v>1</v>
      </c>
      <c r="JT126" s="81" t="s">
        <v>543</v>
      </c>
      <c r="JV126" s="81" t="s">
        <v>318</v>
      </c>
      <c r="JW126" s="81">
        <v>1</v>
      </c>
      <c r="JX126" s="81" t="s">
        <v>542</v>
      </c>
      <c r="JZ126" s="81" t="s">
        <v>380</v>
      </c>
      <c r="KA126" s="81">
        <v>1</v>
      </c>
      <c r="KB126" s="81" t="s">
        <v>541</v>
      </c>
      <c r="KD126" s="81" t="s">
        <v>380</v>
      </c>
      <c r="KE126" s="81">
        <v>1</v>
      </c>
      <c r="KF126" s="81" t="s">
        <v>540</v>
      </c>
      <c r="KH126" s="81" t="s">
        <v>289</v>
      </c>
      <c r="KI126" s="81">
        <v>1</v>
      </c>
      <c r="KJ126" s="81" t="s">
        <v>539</v>
      </c>
    </row>
    <row r="127" spans="11:296">
      <c r="K127" t="s">
        <v>318</v>
      </c>
      <c r="L127">
        <v>1</v>
      </c>
      <c r="M127" t="s">
        <v>550</v>
      </c>
      <c r="P127" t="s">
        <v>318</v>
      </c>
      <c r="Q127">
        <v>1</v>
      </c>
      <c r="R127" t="s">
        <v>338</v>
      </c>
      <c r="U127" t="s">
        <v>318</v>
      </c>
      <c r="V127">
        <v>1</v>
      </c>
      <c r="W127" t="s">
        <v>334</v>
      </c>
      <c r="Z127" t="s">
        <v>318</v>
      </c>
      <c r="AA127">
        <v>1</v>
      </c>
      <c r="AB127" t="s">
        <v>482</v>
      </c>
      <c r="AE127" t="s">
        <v>317</v>
      </c>
      <c r="AF127">
        <v>1</v>
      </c>
      <c r="AG127" t="s">
        <v>385</v>
      </c>
      <c r="AN127" t="s">
        <v>318</v>
      </c>
      <c r="AO127">
        <v>1</v>
      </c>
      <c r="AP127" t="s">
        <v>413</v>
      </c>
      <c r="AS127" t="s">
        <v>318</v>
      </c>
      <c r="AT127">
        <v>1</v>
      </c>
      <c r="AU127" t="s">
        <v>405</v>
      </c>
      <c r="AX127" t="s">
        <v>318</v>
      </c>
      <c r="AY127">
        <v>1</v>
      </c>
      <c r="AZ127" t="s">
        <v>356</v>
      </c>
      <c r="BC127" t="s">
        <v>318</v>
      </c>
      <c r="BD127">
        <v>1</v>
      </c>
      <c r="BE127" t="s">
        <v>416</v>
      </c>
      <c r="BL127" t="s">
        <v>318</v>
      </c>
      <c r="BM127">
        <v>1</v>
      </c>
      <c r="BN127" t="s">
        <v>308</v>
      </c>
      <c r="BY127" t="s">
        <v>147</v>
      </c>
      <c r="BZ127">
        <v>1</v>
      </c>
      <c r="CA127" t="s">
        <v>454</v>
      </c>
      <c r="CC127" t="s">
        <v>318</v>
      </c>
      <c r="CD127">
        <v>1</v>
      </c>
      <c r="CE127" t="s">
        <v>324</v>
      </c>
      <c r="CH127" t="s">
        <v>318</v>
      </c>
      <c r="CI127">
        <v>1</v>
      </c>
      <c r="CJ127" t="s">
        <v>376</v>
      </c>
      <c r="CM127" t="s">
        <v>147</v>
      </c>
      <c r="CN127">
        <v>1</v>
      </c>
      <c r="CO127" t="s">
        <v>499</v>
      </c>
      <c r="DB127" t="s">
        <v>147</v>
      </c>
      <c r="DC127">
        <v>1</v>
      </c>
      <c r="DD127" t="s">
        <v>311</v>
      </c>
      <c r="DK127" t="s">
        <v>147</v>
      </c>
      <c r="DL127">
        <v>1</v>
      </c>
      <c r="DM127" t="s">
        <v>314</v>
      </c>
      <c r="DP127" t="s">
        <v>289</v>
      </c>
      <c r="DQ127">
        <v>1</v>
      </c>
      <c r="DR127" t="s">
        <v>299</v>
      </c>
      <c r="DU127" t="s">
        <v>318</v>
      </c>
      <c r="DV127">
        <v>1</v>
      </c>
      <c r="DW127" t="s">
        <v>295</v>
      </c>
      <c r="EH127" t="s">
        <v>318</v>
      </c>
      <c r="EI127">
        <v>1</v>
      </c>
      <c r="EJ127" t="s">
        <v>316</v>
      </c>
      <c r="EM127" t="s">
        <v>147</v>
      </c>
      <c r="EN127">
        <v>1</v>
      </c>
      <c r="EO127" t="s">
        <v>314</v>
      </c>
      <c r="EQ127" t="s">
        <v>289</v>
      </c>
      <c r="ER127">
        <v>1</v>
      </c>
      <c r="ES127" t="s">
        <v>299</v>
      </c>
      <c r="EV127" t="s">
        <v>318</v>
      </c>
      <c r="EW127">
        <v>1</v>
      </c>
      <c r="EX127" t="s">
        <v>307</v>
      </c>
      <c r="FK127" s="81" t="s">
        <v>380</v>
      </c>
      <c r="FL127" s="81">
        <v>1</v>
      </c>
      <c r="FM127" s="81" t="s">
        <v>414</v>
      </c>
      <c r="FP127" s="81" t="s">
        <v>289</v>
      </c>
      <c r="FQ127" s="81">
        <v>1</v>
      </c>
      <c r="FR127" s="81" t="s">
        <v>558</v>
      </c>
      <c r="FU127" s="81" t="s">
        <v>309</v>
      </c>
      <c r="FV127" s="81">
        <v>1</v>
      </c>
      <c r="FW127" s="81" t="s">
        <v>458</v>
      </c>
      <c r="FZ127" s="81" t="s">
        <v>309</v>
      </c>
      <c r="GA127" s="81">
        <v>1</v>
      </c>
      <c r="GB127" s="81" t="s">
        <v>513</v>
      </c>
      <c r="GE127" s="81" t="s">
        <v>289</v>
      </c>
      <c r="GF127" s="81">
        <v>1</v>
      </c>
      <c r="GG127" s="81" t="s">
        <v>566</v>
      </c>
      <c r="GR127" s="81" t="s">
        <v>289</v>
      </c>
      <c r="GS127" s="81">
        <v>1</v>
      </c>
      <c r="GT127" s="81" t="s">
        <v>565</v>
      </c>
      <c r="GV127" s="81" t="s">
        <v>289</v>
      </c>
      <c r="GW127" s="81">
        <v>1</v>
      </c>
      <c r="GX127" s="81" t="s">
        <v>557</v>
      </c>
      <c r="GZ127" s="81" t="s">
        <v>289</v>
      </c>
      <c r="HA127" s="81">
        <v>1</v>
      </c>
      <c r="HB127" s="81" t="s">
        <v>564</v>
      </c>
      <c r="HD127" s="81" t="s">
        <v>289</v>
      </c>
      <c r="HE127" s="81">
        <v>1</v>
      </c>
      <c r="HF127" s="81" t="s">
        <v>561</v>
      </c>
      <c r="HH127" s="81" t="s">
        <v>289</v>
      </c>
      <c r="HI127" s="81">
        <v>1</v>
      </c>
      <c r="HJ127" s="81" t="s">
        <v>556</v>
      </c>
      <c r="HU127" t="s">
        <v>289</v>
      </c>
      <c r="HV127">
        <v>1</v>
      </c>
      <c r="HW127" t="s">
        <v>559</v>
      </c>
      <c r="HY127" t="s">
        <v>289</v>
      </c>
      <c r="HZ127">
        <v>1</v>
      </c>
      <c r="IA127" t="s">
        <v>562</v>
      </c>
      <c r="IC127" t="s">
        <v>380</v>
      </c>
      <c r="ID127">
        <v>1</v>
      </c>
      <c r="IE127" t="s">
        <v>434</v>
      </c>
      <c r="IG127" t="s">
        <v>309</v>
      </c>
      <c r="IH127">
        <v>1</v>
      </c>
      <c r="II127" t="s">
        <v>480</v>
      </c>
      <c r="IK127" t="s">
        <v>309</v>
      </c>
      <c r="IL127">
        <v>1</v>
      </c>
      <c r="IM127" t="s">
        <v>462</v>
      </c>
      <c r="IT127" s="81" t="s">
        <v>318</v>
      </c>
      <c r="IU127" s="81">
        <v>1</v>
      </c>
      <c r="IV127" s="81" t="s">
        <v>548</v>
      </c>
      <c r="IX127" s="81" t="s">
        <v>318</v>
      </c>
      <c r="IY127" s="81">
        <v>1</v>
      </c>
      <c r="IZ127" s="81" t="s">
        <v>547</v>
      </c>
      <c r="JB127" s="81" t="s">
        <v>380</v>
      </c>
      <c r="JC127" s="81">
        <v>1</v>
      </c>
      <c r="JD127" s="81" t="s">
        <v>546</v>
      </c>
      <c r="JF127" s="81" t="s">
        <v>289</v>
      </c>
      <c r="JG127" s="81">
        <v>1</v>
      </c>
      <c r="JH127" s="81" t="s">
        <v>545</v>
      </c>
      <c r="JJ127" s="81" t="s">
        <v>289</v>
      </c>
      <c r="JK127" s="81">
        <v>1</v>
      </c>
      <c r="JL127" s="81" t="s">
        <v>544</v>
      </c>
      <c r="JR127" s="81" t="s">
        <v>318</v>
      </c>
      <c r="JS127" s="81">
        <v>1</v>
      </c>
      <c r="JT127" s="81" t="s">
        <v>543</v>
      </c>
      <c r="JV127" s="81" t="s">
        <v>318</v>
      </c>
      <c r="JW127" s="81">
        <v>1</v>
      </c>
      <c r="JX127" s="81" t="s">
        <v>542</v>
      </c>
      <c r="JZ127" s="81" t="s">
        <v>380</v>
      </c>
      <c r="KA127" s="81">
        <v>1</v>
      </c>
      <c r="KB127" s="81" t="s">
        <v>541</v>
      </c>
      <c r="KD127" s="81" t="s">
        <v>380</v>
      </c>
      <c r="KE127" s="81">
        <v>1</v>
      </c>
      <c r="KF127" s="81" t="s">
        <v>540</v>
      </c>
      <c r="KH127" s="81" t="s">
        <v>289</v>
      </c>
      <c r="KI127" s="81">
        <v>1</v>
      </c>
      <c r="KJ127" s="81" t="s">
        <v>539</v>
      </c>
    </row>
    <row r="128" spans="11:296">
      <c r="K128" t="s">
        <v>318</v>
      </c>
      <c r="L128">
        <v>1</v>
      </c>
      <c r="M128" t="s">
        <v>550</v>
      </c>
      <c r="P128" t="s">
        <v>318</v>
      </c>
      <c r="Q128">
        <v>1</v>
      </c>
      <c r="R128" t="s">
        <v>338</v>
      </c>
      <c r="U128" t="s">
        <v>318</v>
      </c>
      <c r="V128">
        <v>1</v>
      </c>
      <c r="W128" t="s">
        <v>334</v>
      </c>
      <c r="Z128" t="s">
        <v>318</v>
      </c>
      <c r="AA128">
        <v>1</v>
      </c>
      <c r="AB128" t="s">
        <v>457</v>
      </c>
      <c r="AE128" t="s">
        <v>317</v>
      </c>
      <c r="AF128">
        <v>1</v>
      </c>
      <c r="AG128" t="s">
        <v>385</v>
      </c>
      <c r="AN128" t="s">
        <v>318</v>
      </c>
      <c r="AO128">
        <v>1</v>
      </c>
      <c r="AP128" t="s">
        <v>408</v>
      </c>
      <c r="AS128" t="s">
        <v>318</v>
      </c>
      <c r="AT128">
        <v>1</v>
      </c>
      <c r="AU128" t="s">
        <v>405</v>
      </c>
      <c r="AX128" t="s">
        <v>318</v>
      </c>
      <c r="AY128">
        <v>1</v>
      </c>
      <c r="AZ128" t="s">
        <v>356</v>
      </c>
      <c r="BC128" t="s">
        <v>318</v>
      </c>
      <c r="BD128">
        <v>1</v>
      </c>
      <c r="BE128" t="s">
        <v>416</v>
      </c>
      <c r="BL128" t="s">
        <v>318</v>
      </c>
      <c r="BM128">
        <v>1</v>
      </c>
      <c r="BN128" t="s">
        <v>308</v>
      </c>
      <c r="BY128" t="s">
        <v>147</v>
      </c>
      <c r="BZ128">
        <v>1</v>
      </c>
      <c r="CA128" t="s">
        <v>450</v>
      </c>
      <c r="CC128" t="s">
        <v>318</v>
      </c>
      <c r="CD128">
        <v>1</v>
      </c>
      <c r="CE128" t="s">
        <v>324</v>
      </c>
      <c r="CH128" t="s">
        <v>318</v>
      </c>
      <c r="CI128">
        <v>1</v>
      </c>
      <c r="CJ128" t="s">
        <v>376</v>
      </c>
      <c r="CM128" t="s">
        <v>147</v>
      </c>
      <c r="CN128">
        <v>1</v>
      </c>
      <c r="CO128" t="s">
        <v>499</v>
      </c>
      <c r="DB128" t="s">
        <v>147</v>
      </c>
      <c r="DC128">
        <v>1</v>
      </c>
      <c r="DD128" t="s">
        <v>311</v>
      </c>
      <c r="DK128" t="s">
        <v>147</v>
      </c>
      <c r="DL128">
        <v>1</v>
      </c>
      <c r="DM128" t="s">
        <v>314</v>
      </c>
      <c r="DP128" t="s">
        <v>289</v>
      </c>
      <c r="DQ128">
        <v>1</v>
      </c>
      <c r="DR128" t="s">
        <v>299</v>
      </c>
      <c r="DU128" t="s">
        <v>318</v>
      </c>
      <c r="DV128">
        <v>1</v>
      </c>
      <c r="DW128" t="s">
        <v>295</v>
      </c>
      <c r="EH128" t="s">
        <v>318</v>
      </c>
      <c r="EI128">
        <v>1</v>
      </c>
      <c r="EJ128" t="s">
        <v>316</v>
      </c>
      <c r="EM128" t="s">
        <v>147</v>
      </c>
      <c r="EN128">
        <v>1</v>
      </c>
      <c r="EO128" t="s">
        <v>314</v>
      </c>
      <c r="EQ128" t="s">
        <v>289</v>
      </c>
      <c r="ER128">
        <v>1</v>
      </c>
      <c r="ES128" t="s">
        <v>299</v>
      </c>
      <c r="EV128" t="s">
        <v>318</v>
      </c>
      <c r="EW128">
        <v>1</v>
      </c>
      <c r="EX128" t="s">
        <v>307</v>
      </c>
      <c r="FK128" s="81" t="s">
        <v>380</v>
      </c>
      <c r="FL128" s="81">
        <v>1</v>
      </c>
      <c r="FM128" s="81" t="s">
        <v>414</v>
      </c>
      <c r="FP128" s="81" t="s">
        <v>289</v>
      </c>
      <c r="FQ128" s="81">
        <v>1</v>
      </c>
      <c r="FR128" s="81" t="s">
        <v>558</v>
      </c>
      <c r="FU128" s="81" t="s">
        <v>309</v>
      </c>
      <c r="FV128" s="81">
        <v>1</v>
      </c>
      <c r="FW128" s="81" t="s">
        <v>458</v>
      </c>
      <c r="FZ128" s="81" t="s">
        <v>309</v>
      </c>
      <c r="GA128" s="81">
        <v>1</v>
      </c>
      <c r="GB128" s="81" t="s">
        <v>513</v>
      </c>
      <c r="GE128" s="81" t="s">
        <v>289</v>
      </c>
      <c r="GF128" s="81">
        <v>1</v>
      </c>
      <c r="GG128" s="81" t="s">
        <v>553</v>
      </c>
      <c r="GR128" s="81" t="s">
        <v>289</v>
      </c>
      <c r="GS128" s="81">
        <v>1</v>
      </c>
      <c r="GT128" s="81" t="s">
        <v>565</v>
      </c>
      <c r="GV128" s="81" t="s">
        <v>289</v>
      </c>
      <c r="GW128" s="81">
        <v>1</v>
      </c>
      <c r="GX128" s="81" t="s">
        <v>557</v>
      </c>
      <c r="GZ128" s="81" t="s">
        <v>289</v>
      </c>
      <c r="HA128" s="81">
        <v>1</v>
      </c>
      <c r="HB128" s="81" t="s">
        <v>564</v>
      </c>
      <c r="HD128" s="81" t="s">
        <v>289</v>
      </c>
      <c r="HE128" s="81">
        <v>1</v>
      </c>
      <c r="HF128" s="81" t="s">
        <v>561</v>
      </c>
      <c r="HH128" s="81" t="s">
        <v>289</v>
      </c>
      <c r="HI128" s="81">
        <v>1</v>
      </c>
      <c r="HJ128" s="81" t="s">
        <v>556</v>
      </c>
      <c r="HU128" t="s">
        <v>289</v>
      </c>
      <c r="HV128">
        <v>1</v>
      </c>
      <c r="HW128" t="s">
        <v>559</v>
      </c>
      <c r="HY128" t="s">
        <v>289</v>
      </c>
      <c r="HZ128">
        <v>1</v>
      </c>
      <c r="IA128" t="s">
        <v>562</v>
      </c>
      <c r="IC128" t="s">
        <v>380</v>
      </c>
      <c r="ID128">
        <v>1</v>
      </c>
      <c r="IE128" t="s">
        <v>434</v>
      </c>
      <c r="IG128" t="s">
        <v>309</v>
      </c>
      <c r="IH128">
        <v>1</v>
      </c>
      <c r="II128" t="s">
        <v>452</v>
      </c>
      <c r="IK128" t="s">
        <v>305</v>
      </c>
      <c r="IL128">
        <v>1</v>
      </c>
      <c r="IM128" t="s">
        <v>530</v>
      </c>
      <c r="IT128" s="81" t="s">
        <v>318</v>
      </c>
      <c r="IU128" s="81">
        <v>1</v>
      </c>
      <c r="IV128" s="81" t="s">
        <v>548</v>
      </c>
      <c r="IX128" s="81" t="s">
        <v>318</v>
      </c>
      <c r="IY128" s="81">
        <v>1</v>
      </c>
      <c r="IZ128" s="81" t="s">
        <v>547</v>
      </c>
      <c r="JB128" s="81" t="s">
        <v>380</v>
      </c>
      <c r="JC128" s="81">
        <v>1</v>
      </c>
      <c r="JD128" s="81" t="s">
        <v>546</v>
      </c>
      <c r="JF128" s="81" t="s">
        <v>289</v>
      </c>
      <c r="JG128" s="81">
        <v>1</v>
      </c>
      <c r="JH128" s="81" t="s">
        <v>545</v>
      </c>
      <c r="JJ128" s="81" t="s">
        <v>289</v>
      </c>
      <c r="JK128" s="81">
        <v>1</v>
      </c>
      <c r="JL128" s="81" t="s">
        <v>544</v>
      </c>
      <c r="JR128" s="81" t="s">
        <v>318</v>
      </c>
      <c r="JS128" s="81">
        <v>1</v>
      </c>
      <c r="JT128" s="81" t="s">
        <v>543</v>
      </c>
      <c r="JV128" s="81" t="s">
        <v>318</v>
      </c>
      <c r="JW128" s="81">
        <v>1</v>
      </c>
      <c r="JX128" s="81" t="s">
        <v>542</v>
      </c>
      <c r="JZ128" s="81" t="s">
        <v>380</v>
      </c>
      <c r="KA128" s="81">
        <v>1</v>
      </c>
      <c r="KB128" s="81" t="s">
        <v>541</v>
      </c>
      <c r="KD128" s="81" t="s">
        <v>380</v>
      </c>
      <c r="KE128" s="81">
        <v>1</v>
      </c>
      <c r="KF128" s="81" t="s">
        <v>540</v>
      </c>
      <c r="KH128" s="81" t="s">
        <v>289</v>
      </c>
      <c r="KI128" s="81">
        <v>1</v>
      </c>
      <c r="KJ128" s="81" t="s">
        <v>539</v>
      </c>
    </row>
    <row r="129" spans="11:296">
      <c r="K129" t="s">
        <v>318</v>
      </c>
      <c r="L129">
        <v>1</v>
      </c>
      <c r="M129" t="s">
        <v>550</v>
      </c>
      <c r="P129" t="s">
        <v>318</v>
      </c>
      <c r="Q129">
        <v>1</v>
      </c>
      <c r="R129" t="s">
        <v>338</v>
      </c>
      <c r="U129" t="s">
        <v>318</v>
      </c>
      <c r="V129">
        <v>1</v>
      </c>
      <c r="W129" t="s">
        <v>334</v>
      </c>
      <c r="Z129" t="s">
        <v>318</v>
      </c>
      <c r="AA129">
        <v>1</v>
      </c>
      <c r="AB129" t="s">
        <v>457</v>
      </c>
      <c r="AE129" t="s">
        <v>317</v>
      </c>
      <c r="AF129">
        <v>1</v>
      </c>
      <c r="AG129" t="s">
        <v>385</v>
      </c>
      <c r="AN129" t="s">
        <v>318</v>
      </c>
      <c r="AO129">
        <v>1</v>
      </c>
      <c r="AP129" t="s">
        <v>408</v>
      </c>
      <c r="AS129" t="s">
        <v>318</v>
      </c>
      <c r="AT129">
        <v>1</v>
      </c>
      <c r="AU129" t="s">
        <v>405</v>
      </c>
      <c r="AX129" t="s">
        <v>318</v>
      </c>
      <c r="AY129">
        <v>1</v>
      </c>
      <c r="AZ129" t="s">
        <v>356</v>
      </c>
      <c r="BC129" t="s">
        <v>318</v>
      </c>
      <c r="BD129">
        <v>1</v>
      </c>
      <c r="BE129" t="s">
        <v>416</v>
      </c>
      <c r="BL129" t="s">
        <v>318</v>
      </c>
      <c r="BM129">
        <v>1</v>
      </c>
      <c r="BN129" t="s">
        <v>308</v>
      </c>
      <c r="BY129" t="s">
        <v>147</v>
      </c>
      <c r="BZ129">
        <v>1</v>
      </c>
      <c r="CA129" t="s">
        <v>450</v>
      </c>
      <c r="CC129" t="s">
        <v>318</v>
      </c>
      <c r="CD129">
        <v>1</v>
      </c>
      <c r="CE129" t="s">
        <v>324</v>
      </c>
      <c r="CH129" t="s">
        <v>318</v>
      </c>
      <c r="CI129">
        <v>1</v>
      </c>
      <c r="CJ129" t="s">
        <v>376</v>
      </c>
      <c r="CM129" t="s">
        <v>147</v>
      </c>
      <c r="CN129">
        <v>1</v>
      </c>
      <c r="CO129" t="s">
        <v>499</v>
      </c>
      <c r="DB129" t="s">
        <v>147</v>
      </c>
      <c r="DC129">
        <v>1</v>
      </c>
      <c r="DD129" t="s">
        <v>311</v>
      </c>
      <c r="DK129" t="s">
        <v>147</v>
      </c>
      <c r="DL129">
        <v>1</v>
      </c>
      <c r="DM129" t="s">
        <v>314</v>
      </c>
      <c r="DP129" t="s">
        <v>289</v>
      </c>
      <c r="DQ129">
        <v>1</v>
      </c>
      <c r="DR129" t="s">
        <v>299</v>
      </c>
      <c r="DU129" t="s">
        <v>318</v>
      </c>
      <c r="DV129">
        <v>1</v>
      </c>
      <c r="DW129" t="s">
        <v>295</v>
      </c>
      <c r="EH129" t="s">
        <v>318</v>
      </c>
      <c r="EI129">
        <v>1</v>
      </c>
      <c r="EJ129" t="s">
        <v>316</v>
      </c>
      <c r="EM129" t="s">
        <v>309</v>
      </c>
      <c r="EN129">
        <v>1</v>
      </c>
      <c r="EO129" t="s">
        <v>301</v>
      </c>
      <c r="EQ129" t="s">
        <v>289</v>
      </c>
      <c r="ER129">
        <v>1</v>
      </c>
      <c r="ES129" t="s">
        <v>299</v>
      </c>
      <c r="EV129" t="s">
        <v>318</v>
      </c>
      <c r="EW129">
        <v>1</v>
      </c>
      <c r="EX129" t="s">
        <v>307</v>
      </c>
      <c r="FK129" s="81" t="s">
        <v>380</v>
      </c>
      <c r="FL129" s="81">
        <v>1</v>
      </c>
      <c r="FM129" s="81" t="s">
        <v>397</v>
      </c>
      <c r="FP129" s="81" t="s">
        <v>289</v>
      </c>
      <c r="FQ129" s="81">
        <v>1</v>
      </c>
      <c r="FR129" s="81" t="s">
        <v>558</v>
      </c>
      <c r="FU129" s="81" t="s">
        <v>309</v>
      </c>
      <c r="FV129" s="81">
        <v>1</v>
      </c>
      <c r="FW129" s="81" t="s">
        <v>458</v>
      </c>
      <c r="FZ129" s="81" t="s">
        <v>309</v>
      </c>
      <c r="GA129" s="81">
        <v>1</v>
      </c>
      <c r="GB129" s="81" t="s">
        <v>513</v>
      </c>
      <c r="GE129" s="81" t="s">
        <v>289</v>
      </c>
      <c r="GF129" s="81">
        <v>1</v>
      </c>
      <c r="GG129" s="81" t="s">
        <v>553</v>
      </c>
      <c r="GR129" s="81" t="s">
        <v>289</v>
      </c>
      <c r="GS129" s="81">
        <v>1</v>
      </c>
      <c r="GT129" s="81" t="s">
        <v>552</v>
      </c>
      <c r="GV129" s="81" t="s">
        <v>289</v>
      </c>
      <c r="GW129" s="81">
        <v>1</v>
      </c>
      <c r="GX129" s="81" t="s">
        <v>557</v>
      </c>
      <c r="GZ129" s="81" t="s">
        <v>289</v>
      </c>
      <c r="HA129" s="81">
        <v>1</v>
      </c>
      <c r="HB129" s="81" t="s">
        <v>564</v>
      </c>
      <c r="HD129" s="81" t="s">
        <v>289</v>
      </c>
      <c r="HE129" s="81">
        <v>1</v>
      </c>
      <c r="HF129" s="81" t="s">
        <v>561</v>
      </c>
      <c r="HH129" s="81" t="s">
        <v>289</v>
      </c>
      <c r="HI129" s="81">
        <v>1</v>
      </c>
      <c r="HJ129" s="81" t="s">
        <v>556</v>
      </c>
      <c r="HU129" t="s">
        <v>289</v>
      </c>
      <c r="HV129">
        <v>1</v>
      </c>
      <c r="HW129" t="s">
        <v>559</v>
      </c>
      <c r="HY129" t="s">
        <v>289</v>
      </c>
      <c r="HZ129">
        <v>1</v>
      </c>
      <c r="IA129" t="s">
        <v>562</v>
      </c>
      <c r="IC129" t="s">
        <v>309</v>
      </c>
      <c r="ID129">
        <v>1</v>
      </c>
      <c r="IE129" t="s">
        <v>477</v>
      </c>
      <c r="IG129" t="s">
        <v>309</v>
      </c>
      <c r="IH129">
        <v>1</v>
      </c>
      <c r="II129" t="s">
        <v>452</v>
      </c>
      <c r="IK129" t="s">
        <v>305</v>
      </c>
      <c r="IL129">
        <v>1</v>
      </c>
      <c r="IM129" t="s">
        <v>530</v>
      </c>
      <c r="IT129" s="81" t="s">
        <v>318</v>
      </c>
      <c r="IU129" s="81">
        <v>1</v>
      </c>
      <c r="IV129" s="81" t="s">
        <v>548</v>
      </c>
      <c r="IX129" s="81" t="s">
        <v>318</v>
      </c>
      <c r="IY129" s="81">
        <v>1</v>
      </c>
      <c r="IZ129" s="81" t="s">
        <v>547</v>
      </c>
      <c r="JB129" s="81" t="s">
        <v>380</v>
      </c>
      <c r="JC129" s="81">
        <v>1</v>
      </c>
      <c r="JD129" s="81" t="s">
        <v>546</v>
      </c>
      <c r="JF129" s="81" t="s">
        <v>289</v>
      </c>
      <c r="JG129" s="81">
        <v>1</v>
      </c>
      <c r="JH129" s="81" t="s">
        <v>545</v>
      </c>
      <c r="JJ129" s="81" t="s">
        <v>289</v>
      </c>
      <c r="JK129" s="81">
        <v>1</v>
      </c>
      <c r="JL129" s="81" t="s">
        <v>544</v>
      </c>
      <c r="JR129" s="81" t="s">
        <v>318</v>
      </c>
      <c r="JS129" s="81">
        <v>1</v>
      </c>
      <c r="JT129" s="81" t="s">
        <v>543</v>
      </c>
      <c r="JV129" s="81" t="s">
        <v>318</v>
      </c>
      <c r="JW129" s="81">
        <v>1</v>
      </c>
      <c r="JX129" s="81" t="s">
        <v>542</v>
      </c>
      <c r="JZ129" s="81" t="s">
        <v>380</v>
      </c>
      <c r="KA129" s="81">
        <v>1</v>
      </c>
      <c r="KB129" s="81" t="s">
        <v>541</v>
      </c>
      <c r="KD129" s="81" t="s">
        <v>380</v>
      </c>
      <c r="KE129" s="81">
        <v>1</v>
      </c>
      <c r="KF129" s="81" t="s">
        <v>540</v>
      </c>
      <c r="KH129" s="81" t="s">
        <v>289</v>
      </c>
      <c r="KI129" s="81">
        <v>1</v>
      </c>
      <c r="KJ129" s="81" t="s">
        <v>539</v>
      </c>
    </row>
    <row r="130" spans="11:296">
      <c r="K130" t="s">
        <v>318</v>
      </c>
      <c r="L130">
        <v>1</v>
      </c>
      <c r="M130" t="s">
        <v>550</v>
      </c>
      <c r="P130" t="s">
        <v>318</v>
      </c>
      <c r="Q130">
        <v>1</v>
      </c>
      <c r="R130" t="s">
        <v>338</v>
      </c>
      <c r="U130" t="s">
        <v>318</v>
      </c>
      <c r="V130">
        <v>1</v>
      </c>
      <c r="W130" t="s">
        <v>334</v>
      </c>
      <c r="Z130" t="s">
        <v>318</v>
      </c>
      <c r="AA130">
        <v>1</v>
      </c>
      <c r="AB130" t="s">
        <v>457</v>
      </c>
      <c r="AE130" t="s">
        <v>317</v>
      </c>
      <c r="AF130">
        <v>1</v>
      </c>
      <c r="AG130" t="s">
        <v>385</v>
      </c>
      <c r="AN130" t="s">
        <v>318</v>
      </c>
      <c r="AO130">
        <v>1</v>
      </c>
      <c r="AP130" t="s">
        <v>408</v>
      </c>
      <c r="AS130" t="s">
        <v>318</v>
      </c>
      <c r="AT130">
        <v>1</v>
      </c>
      <c r="AU130" t="s">
        <v>405</v>
      </c>
      <c r="AX130" t="s">
        <v>318</v>
      </c>
      <c r="AY130">
        <v>1</v>
      </c>
      <c r="AZ130" t="s">
        <v>356</v>
      </c>
      <c r="BC130" t="s">
        <v>318</v>
      </c>
      <c r="BD130">
        <v>1</v>
      </c>
      <c r="BE130" t="s">
        <v>416</v>
      </c>
      <c r="BL130" t="s">
        <v>318</v>
      </c>
      <c r="BM130">
        <v>1</v>
      </c>
      <c r="BN130" t="s">
        <v>308</v>
      </c>
      <c r="BY130" t="s">
        <v>147</v>
      </c>
      <c r="BZ130">
        <v>1</v>
      </c>
      <c r="CA130" t="s">
        <v>450</v>
      </c>
      <c r="CC130" t="s">
        <v>318</v>
      </c>
      <c r="CD130">
        <v>1</v>
      </c>
      <c r="CE130" t="s">
        <v>324</v>
      </c>
      <c r="CH130" t="s">
        <v>318</v>
      </c>
      <c r="CI130">
        <v>1</v>
      </c>
      <c r="CJ130" t="s">
        <v>376</v>
      </c>
      <c r="CM130" t="s">
        <v>147</v>
      </c>
      <c r="CN130">
        <v>1</v>
      </c>
      <c r="CO130" t="s">
        <v>499</v>
      </c>
      <c r="DB130" t="s">
        <v>147</v>
      </c>
      <c r="DC130">
        <v>1</v>
      </c>
      <c r="DD130" t="s">
        <v>311</v>
      </c>
      <c r="DK130" t="s">
        <v>309</v>
      </c>
      <c r="DL130">
        <v>1</v>
      </c>
      <c r="DM130" t="s">
        <v>301</v>
      </c>
      <c r="DP130" t="s">
        <v>289</v>
      </c>
      <c r="DQ130">
        <v>1</v>
      </c>
      <c r="DR130" t="s">
        <v>299</v>
      </c>
      <c r="DU130" t="s">
        <v>318</v>
      </c>
      <c r="DV130">
        <v>1</v>
      </c>
      <c r="DW130" t="s">
        <v>295</v>
      </c>
      <c r="EH130" t="s">
        <v>318</v>
      </c>
      <c r="EI130">
        <v>1</v>
      </c>
      <c r="EJ130" t="s">
        <v>316</v>
      </c>
      <c r="EM130" t="s">
        <v>309</v>
      </c>
      <c r="EN130">
        <v>1</v>
      </c>
      <c r="EO130" t="s">
        <v>301</v>
      </c>
      <c r="EQ130" t="s">
        <v>289</v>
      </c>
      <c r="ER130">
        <v>1</v>
      </c>
      <c r="ES130" t="s">
        <v>299</v>
      </c>
      <c r="EV130" t="s">
        <v>318</v>
      </c>
      <c r="EW130">
        <v>1</v>
      </c>
      <c r="EX130" t="s">
        <v>307</v>
      </c>
      <c r="FK130" s="81" t="s">
        <v>380</v>
      </c>
      <c r="FL130" s="81">
        <v>1</v>
      </c>
      <c r="FM130" s="81" t="s">
        <v>397</v>
      </c>
      <c r="FP130" s="81" t="s">
        <v>289</v>
      </c>
      <c r="FQ130" s="81">
        <v>1</v>
      </c>
      <c r="FR130" s="81" t="s">
        <v>558</v>
      </c>
      <c r="FU130" s="81" t="s">
        <v>309</v>
      </c>
      <c r="FV130" s="81">
        <v>1</v>
      </c>
      <c r="FW130" s="81" t="s">
        <v>458</v>
      </c>
      <c r="FZ130" s="81" t="s">
        <v>309</v>
      </c>
      <c r="GA130" s="81">
        <v>1</v>
      </c>
      <c r="GB130" s="81" t="s">
        <v>502</v>
      </c>
      <c r="GE130" s="81" t="s">
        <v>289</v>
      </c>
      <c r="GF130" s="81">
        <v>1</v>
      </c>
      <c r="GG130" s="81" t="s">
        <v>553</v>
      </c>
      <c r="GR130" s="81" t="s">
        <v>289</v>
      </c>
      <c r="GS130" s="81">
        <v>1</v>
      </c>
      <c r="GT130" s="81" t="s">
        <v>552</v>
      </c>
      <c r="GV130" s="81" t="s">
        <v>289</v>
      </c>
      <c r="GW130" s="81">
        <v>1</v>
      </c>
      <c r="GX130" s="81" t="s">
        <v>557</v>
      </c>
      <c r="GZ130" s="81" t="s">
        <v>289</v>
      </c>
      <c r="HA130" s="81">
        <v>1</v>
      </c>
      <c r="HB130" s="81" t="s">
        <v>564</v>
      </c>
      <c r="HD130" s="81" t="s">
        <v>289</v>
      </c>
      <c r="HE130" s="81">
        <v>1</v>
      </c>
      <c r="HF130" s="81" t="s">
        <v>561</v>
      </c>
      <c r="HH130" s="81" t="s">
        <v>289</v>
      </c>
      <c r="HI130" s="81">
        <v>1</v>
      </c>
      <c r="HJ130" s="81" t="s">
        <v>556</v>
      </c>
      <c r="HU130" t="s">
        <v>289</v>
      </c>
      <c r="HV130">
        <v>1</v>
      </c>
      <c r="HW130" t="s">
        <v>559</v>
      </c>
      <c r="HY130" t="s">
        <v>289</v>
      </c>
      <c r="HZ130">
        <v>1</v>
      </c>
      <c r="IA130" t="s">
        <v>562</v>
      </c>
      <c r="IC130" t="s">
        <v>309</v>
      </c>
      <c r="ID130">
        <v>1</v>
      </c>
      <c r="IE130" t="s">
        <v>477</v>
      </c>
      <c r="IG130" t="s">
        <v>309</v>
      </c>
      <c r="IH130">
        <v>1</v>
      </c>
      <c r="II130" t="s">
        <v>452</v>
      </c>
      <c r="IK130" t="s">
        <v>305</v>
      </c>
      <c r="IL130">
        <v>1</v>
      </c>
      <c r="IM130" t="s">
        <v>462</v>
      </c>
      <c r="IT130" s="81" t="s">
        <v>318</v>
      </c>
      <c r="IU130" s="81">
        <v>1</v>
      </c>
      <c r="IV130" s="81" t="s">
        <v>548</v>
      </c>
      <c r="IX130" s="81" t="s">
        <v>318</v>
      </c>
      <c r="IY130" s="81">
        <v>1</v>
      </c>
      <c r="IZ130" s="81" t="s">
        <v>547</v>
      </c>
      <c r="JB130" s="81" t="s">
        <v>380</v>
      </c>
      <c r="JC130" s="81">
        <v>1</v>
      </c>
      <c r="JD130" s="81" t="s">
        <v>546</v>
      </c>
      <c r="JF130" s="81" t="s">
        <v>289</v>
      </c>
      <c r="JG130" s="81">
        <v>1</v>
      </c>
      <c r="JH130" s="81" t="s">
        <v>545</v>
      </c>
      <c r="JJ130" s="81" t="s">
        <v>289</v>
      </c>
      <c r="JK130" s="81">
        <v>1</v>
      </c>
      <c r="JL130" s="81" t="s">
        <v>544</v>
      </c>
      <c r="JR130" s="81" t="s">
        <v>318</v>
      </c>
      <c r="JS130" s="81">
        <v>1</v>
      </c>
      <c r="JT130" s="81" t="s">
        <v>543</v>
      </c>
      <c r="JV130" s="81" t="s">
        <v>318</v>
      </c>
      <c r="JW130" s="81">
        <v>1</v>
      </c>
      <c r="JX130" s="81" t="s">
        <v>542</v>
      </c>
      <c r="JZ130" s="81" t="s">
        <v>380</v>
      </c>
      <c r="KA130" s="81">
        <v>1</v>
      </c>
      <c r="KB130" s="81" t="s">
        <v>541</v>
      </c>
      <c r="KD130" s="81" t="s">
        <v>380</v>
      </c>
      <c r="KE130" s="81">
        <v>1</v>
      </c>
      <c r="KF130" s="81" t="s">
        <v>540</v>
      </c>
      <c r="KH130" s="81" t="s">
        <v>289</v>
      </c>
      <c r="KI130" s="81">
        <v>1</v>
      </c>
      <c r="KJ130" s="81" t="s">
        <v>539</v>
      </c>
    </row>
    <row r="131" spans="11:296">
      <c r="K131" t="s">
        <v>318</v>
      </c>
      <c r="L131">
        <v>1</v>
      </c>
      <c r="M131" t="s">
        <v>550</v>
      </c>
      <c r="P131" t="s">
        <v>318</v>
      </c>
      <c r="Q131">
        <v>1</v>
      </c>
      <c r="R131" t="s">
        <v>338</v>
      </c>
      <c r="U131" t="s">
        <v>318</v>
      </c>
      <c r="V131">
        <v>1</v>
      </c>
      <c r="W131" t="s">
        <v>334</v>
      </c>
      <c r="Z131" t="s">
        <v>318</v>
      </c>
      <c r="AA131">
        <v>1</v>
      </c>
      <c r="AB131" t="s">
        <v>457</v>
      </c>
      <c r="AE131" t="s">
        <v>380</v>
      </c>
      <c r="AF131">
        <v>1</v>
      </c>
      <c r="AG131" t="s">
        <v>409</v>
      </c>
      <c r="AN131" t="s">
        <v>563</v>
      </c>
      <c r="AO131">
        <v>1</v>
      </c>
      <c r="AP131" t="s">
        <v>426</v>
      </c>
      <c r="AS131" t="s">
        <v>318</v>
      </c>
      <c r="AT131">
        <v>1</v>
      </c>
      <c r="AU131" t="s">
        <v>405</v>
      </c>
      <c r="AX131" t="s">
        <v>318</v>
      </c>
      <c r="AY131">
        <v>1</v>
      </c>
      <c r="AZ131" t="s">
        <v>356</v>
      </c>
      <c r="BC131" t="s">
        <v>318</v>
      </c>
      <c r="BD131">
        <v>1</v>
      </c>
      <c r="BE131" t="s">
        <v>416</v>
      </c>
      <c r="BL131" t="s">
        <v>318</v>
      </c>
      <c r="BM131">
        <v>1</v>
      </c>
      <c r="BN131" t="s">
        <v>308</v>
      </c>
      <c r="BY131" t="s">
        <v>147</v>
      </c>
      <c r="BZ131">
        <v>1</v>
      </c>
      <c r="CA131" t="s">
        <v>450</v>
      </c>
      <c r="CC131" t="s">
        <v>318</v>
      </c>
      <c r="CD131">
        <v>1</v>
      </c>
      <c r="CE131" t="s">
        <v>324</v>
      </c>
      <c r="CH131" t="s">
        <v>318</v>
      </c>
      <c r="CI131">
        <v>1</v>
      </c>
      <c r="CJ131" t="s">
        <v>376</v>
      </c>
      <c r="CM131" t="s">
        <v>147</v>
      </c>
      <c r="CN131">
        <v>1</v>
      </c>
      <c r="CO131" t="s">
        <v>499</v>
      </c>
      <c r="DB131" t="s">
        <v>147</v>
      </c>
      <c r="DC131">
        <v>1</v>
      </c>
      <c r="DD131" t="s">
        <v>290</v>
      </c>
      <c r="DK131" t="s">
        <v>309</v>
      </c>
      <c r="DL131">
        <v>1</v>
      </c>
      <c r="DM131" t="s">
        <v>301</v>
      </c>
      <c r="DP131" t="s">
        <v>289</v>
      </c>
      <c r="DQ131">
        <v>1</v>
      </c>
      <c r="DR131" t="s">
        <v>299</v>
      </c>
      <c r="DU131" t="s">
        <v>318</v>
      </c>
      <c r="DV131">
        <v>1</v>
      </c>
      <c r="DW131" t="s">
        <v>295</v>
      </c>
      <c r="EH131" t="s">
        <v>318</v>
      </c>
      <c r="EI131">
        <v>1</v>
      </c>
      <c r="EJ131" t="s">
        <v>316</v>
      </c>
      <c r="EM131" t="s">
        <v>309</v>
      </c>
      <c r="EN131">
        <v>1</v>
      </c>
      <c r="EO131" t="s">
        <v>301</v>
      </c>
      <c r="EQ131" t="s">
        <v>289</v>
      </c>
      <c r="ER131">
        <v>1</v>
      </c>
      <c r="ES131" t="s">
        <v>299</v>
      </c>
      <c r="EV131" t="s">
        <v>318</v>
      </c>
      <c r="EW131">
        <v>1</v>
      </c>
      <c r="EX131" t="s">
        <v>307</v>
      </c>
      <c r="FK131" s="81" t="s">
        <v>380</v>
      </c>
      <c r="FL131" s="81">
        <v>1</v>
      </c>
      <c r="FM131" s="81" t="s">
        <v>397</v>
      </c>
      <c r="FP131" s="81" t="s">
        <v>289</v>
      </c>
      <c r="FQ131" s="81">
        <v>1</v>
      </c>
      <c r="FR131" s="81" t="s">
        <v>558</v>
      </c>
      <c r="FU131" s="81" t="s">
        <v>309</v>
      </c>
      <c r="FV131" s="81">
        <v>1</v>
      </c>
      <c r="FW131" s="81" t="s">
        <v>458</v>
      </c>
      <c r="FZ131" s="81" t="s">
        <v>309</v>
      </c>
      <c r="GA131" s="81">
        <v>1</v>
      </c>
      <c r="GB131" s="81" t="s">
        <v>478</v>
      </c>
      <c r="GE131" s="81" t="s">
        <v>289</v>
      </c>
      <c r="GF131" s="81">
        <v>1</v>
      </c>
      <c r="GG131" s="81" t="s">
        <v>553</v>
      </c>
      <c r="GR131" s="81" t="s">
        <v>289</v>
      </c>
      <c r="GS131" s="81">
        <v>1</v>
      </c>
      <c r="GT131" s="81" t="s">
        <v>552</v>
      </c>
      <c r="GV131" s="81" t="s">
        <v>289</v>
      </c>
      <c r="GW131" s="81">
        <v>1</v>
      </c>
      <c r="GX131" s="81" t="s">
        <v>557</v>
      </c>
      <c r="GZ131" s="81" t="s">
        <v>289</v>
      </c>
      <c r="HA131" s="81">
        <v>1</v>
      </c>
      <c r="HB131" s="81" t="s">
        <v>564</v>
      </c>
      <c r="HD131" s="81" t="s">
        <v>289</v>
      </c>
      <c r="HE131" s="81">
        <v>1</v>
      </c>
      <c r="HF131" s="81" t="s">
        <v>561</v>
      </c>
      <c r="HH131" s="81" t="s">
        <v>289</v>
      </c>
      <c r="HI131" s="81">
        <v>1</v>
      </c>
      <c r="HJ131" s="81" t="s">
        <v>556</v>
      </c>
      <c r="HU131" t="s">
        <v>289</v>
      </c>
      <c r="HV131">
        <v>1</v>
      </c>
      <c r="HW131" t="s">
        <v>559</v>
      </c>
      <c r="HY131" t="s">
        <v>289</v>
      </c>
      <c r="HZ131">
        <v>1</v>
      </c>
      <c r="IA131" t="s">
        <v>562</v>
      </c>
      <c r="IC131" t="s">
        <v>309</v>
      </c>
      <c r="ID131">
        <v>1</v>
      </c>
      <c r="IE131" t="s">
        <v>477</v>
      </c>
      <c r="IG131" t="s">
        <v>309</v>
      </c>
      <c r="IH131">
        <v>1</v>
      </c>
      <c r="II131" t="s">
        <v>452</v>
      </c>
      <c r="IK131" t="s">
        <v>305</v>
      </c>
      <c r="IL131">
        <v>1</v>
      </c>
      <c r="IM131" t="s">
        <v>451</v>
      </c>
      <c r="IT131" s="81" t="s">
        <v>318</v>
      </c>
      <c r="IU131" s="81">
        <v>1</v>
      </c>
      <c r="IV131" s="81" t="s">
        <v>548</v>
      </c>
      <c r="IX131" s="81" t="s">
        <v>318</v>
      </c>
      <c r="IY131" s="81">
        <v>1</v>
      </c>
      <c r="IZ131" s="81" t="s">
        <v>547</v>
      </c>
      <c r="JB131" s="81" t="s">
        <v>380</v>
      </c>
      <c r="JC131" s="81">
        <v>1</v>
      </c>
      <c r="JD131" s="81" t="s">
        <v>546</v>
      </c>
      <c r="JF131" s="81" t="s">
        <v>289</v>
      </c>
      <c r="JG131" s="81">
        <v>1</v>
      </c>
      <c r="JH131" s="81" t="s">
        <v>545</v>
      </c>
      <c r="JJ131" s="81" t="s">
        <v>289</v>
      </c>
      <c r="JK131" s="81">
        <v>1</v>
      </c>
      <c r="JL131" s="81" t="s">
        <v>544</v>
      </c>
      <c r="JR131" s="81" t="s">
        <v>318</v>
      </c>
      <c r="JS131" s="81">
        <v>1</v>
      </c>
      <c r="JT131" s="81" t="s">
        <v>543</v>
      </c>
      <c r="JV131" s="81" t="s">
        <v>318</v>
      </c>
      <c r="JW131" s="81">
        <v>1</v>
      </c>
      <c r="JX131" s="81" t="s">
        <v>542</v>
      </c>
      <c r="JZ131" s="81" t="s">
        <v>380</v>
      </c>
      <c r="KA131" s="81">
        <v>1</v>
      </c>
      <c r="KB131" s="81" t="s">
        <v>541</v>
      </c>
      <c r="KD131" s="81" t="s">
        <v>380</v>
      </c>
      <c r="KE131" s="81">
        <v>1</v>
      </c>
      <c r="KF131" s="81" t="s">
        <v>540</v>
      </c>
      <c r="KH131" s="81" t="s">
        <v>289</v>
      </c>
      <c r="KI131" s="81">
        <v>1</v>
      </c>
      <c r="KJ131" s="81" t="s">
        <v>539</v>
      </c>
    </row>
    <row r="132" spans="11:296">
      <c r="K132" t="s">
        <v>318</v>
      </c>
      <c r="L132">
        <v>1</v>
      </c>
      <c r="M132" t="s">
        <v>550</v>
      </c>
      <c r="P132" t="s">
        <v>318</v>
      </c>
      <c r="Q132">
        <v>1</v>
      </c>
      <c r="R132" t="s">
        <v>338</v>
      </c>
      <c r="U132" t="s">
        <v>318</v>
      </c>
      <c r="V132">
        <v>1</v>
      </c>
      <c r="W132" t="s">
        <v>334</v>
      </c>
      <c r="Z132" t="s">
        <v>318</v>
      </c>
      <c r="AA132">
        <v>1</v>
      </c>
      <c r="AB132" t="s">
        <v>457</v>
      </c>
      <c r="AE132" t="s">
        <v>380</v>
      </c>
      <c r="AF132">
        <v>1</v>
      </c>
      <c r="AG132" t="s">
        <v>400</v>
      </c>
      <c r="AN132" t="s">
        <v>563</v>
      </c>
      <c r="AO132">
        <v>1</v>
      </c>
      <c r="AP132" t="s">
        <v>426</v>
      </c>
      <c r="AS132" t="s">
        <v>318</v>
      </c>
      <c r="AT132">
        <v>1</v>
      </c>
      <c r="AU132" t="s">
        <v>366</v>
      </c>
      <c r="AX132" t="s">
        <v>318</v>
      </c>
      <c r="AY132">
        <v>1</v>
      </c>
      <c r="AZ132" t="s">
        <v>356</v>
      </c>
      <c r="BC132" t="s">
        <v>318</v>
      </c>
      <c r="BD132">
        <v>1</v>
      </c>
      <c r="BE132" t="s">
        <v>416</v>
      </c>
      <c r="BL132" t="s">
        <v>318</v>
      </c>
      <c r="BM132">
        <v>1</v>
      </c>
      <c r="BN132" t="s">
        <v>308</v>
      </c>
      <c r="BY132" t="s">
        <v>147</v>
      </c>
      <c r="BZ132">
        <v>1</v>
      </c>
      <c r="CA132" t="s">
        <v>450</v>
      </c>
      <c r="CC132" t="s">
        <v>318</v>
      </c>
      <c r="CD132">
        <v>1</v>
      </c>
      <c r="CE132" t="s">
        <v>324</v>
      </c>
      <c r="CH132" t="s">
        <v>318</v>
      </c>
      <c r="CI132">
        <v>1</v>
      </c>
      <c r="CJ132" t="s">
        <v>376</v>
      </c>
      <c r="CM132" t="s">
        <v>147</v>
      </c>
      <c r="CN132">
        <v>1</v>
      </c>
      <c r="CO132" t="s">
        <v>499</v>
      </c>
      <c r="DB132" t="s">
        <v>147</v>
      </c>
      <c r="DC132">
        <v>1</v>
      </c>
      <c r="DD132" t="s">
        <v>290</v>
      </c>
      <c r="DK132" t="s">
        <v>309</v>
      </c>
      <c r="DL132">
        <v>1</v>
      </c>
      <c r="DM132" t="s">
        <v>301</v>
      </c>
      <c r="DP132" t="s">
        <v>289</v>
      </c>
      <c r="DQ132">
        <v>1</v>
      </c>
      <c r="DR132" t="s">
        <v>299</v>
      </c>
      <c r="DU132" t="s">
        <v>147</v>
      </c>
      <c r="DV132">
        <v>1</v>
      </c>
      <c r="DW132" t="s">
        <v>307</v>
      </c>
      <c r="EH132" t="s">
        <v>318</v>
      </c>
      <c r="EI132">
        <v>1</v>
      </c>
      <c r="EJ132" t="s">
        <v>315</v>
      </c>
      <c r="EM132" t="s">
        <v>309</v>
      </c>
      <c r="EN132">
        <v>1</v>
      </c>
      <c r="EO132" t="s">
        <v>301</v>
      </c>
      <c r="EQ132" t="s">
        <v>289</v>
      </c>
      <c r="ER132">
        <v>1</v>
      </c>
      <c r="ES132" t="s">
        <v>299</v>
      </c>
      <c r="EV132" t="s">
        <v>147</v>
      </c>
      <c r="EW132">
        <v>1</v>
      </c>
      <c r="EX132" t="s">
        <v>307</v>
      </c>
      <c r="FK132" s="81" t="s">
        <v>380</v>
      </c>
      <c r="FL132" s="81">
        <v>1</v>
      </c>
      <c r="FM132" s="81" t="s">
        <v>397</v>
      </c>
      <c r="FP132" s="81" t="s">
        <v>289</v>
      </c>
      <c r="FQ132" s="81">
        <v>1</v>
      </c>
      <c r="FR132" s="81" t="s">
        <v>558</v>
      </c>
      <c r="FU132" s="81" t="s">
        <v>309</v>
      </c>
      <c r="FV132" s="81">
        <v>1</v>
      </c>
      <c r="FW132" s="81" t="s">
        <v>458</v>
      </c>
      <c r="FZ132" s="81" t="s">
        <v>309</v>
      </c>
      <c r="GA132" s="81">
        <v>1</v>
      </c>
      <c r="GB132" s="81" t="s">
        <v>478</v>
      </c>
      <c r="GE132" s="81" t="s">
        <v>289</v>
      </c>
      <c r="GF132" s="81">
        <v>1</v>
      </c>
      <c r="GG132" s="81" t="s">
        <v>553</v>
      </c>
      <c r="GR132" s="81" t="s">
        <v>289</v>
      </c>
      <c r="GS132" s="81">
        <v>1</v>
      </c>
      <c r="GT132" s="81" t="s">
        <v>552</v>
      </c>
      <c r="GV132" s="81" t="s">
        <v>289</v>
      </c>
      <c r="GW132" s="81">
        <v>1</v>
      </c>
      <c r="GX132" s="81" t="s">
        <v>557</v>
      </c>
      <c r="GZ132" s="81" t="s">
        <v>289</v>
      </c>
      <c r="HA132" s="81">
        <v>1</v>
      </c>
      <c r="HB132" s="81" t="s">
        <v>549</v>
      </c>
      <c r="HD132" s="81" t="s">
        <v>289</v>
      </c>
      <c r="HE132" s="81">
        <v>1</v>
      </c>
      <c r="HF132" s="81" t="s">
        <v>561</v>
      </c>
      <c r="HH132" s="81" t="s">
        <v>289</v>
      </c>
      <c r="HI132" s="81">
        <v>1</v>
      </c>
      <c r="HJ132" s="81" t="s">
        <v>556</v>
      </c>
      <c r="HU132" t="s">
        <v>289</v>
      </c>
      <c r="HV132">
        <v>1</v>
      </c>
      <c r="HW132" t="s">
        <v>559</v>
      </c>
      <c r="HY132" t="s">
        <v>289</v>
      </c>
      <c r="HZ132">
        <v>1</v>
      </c>
      <c r="IA132" t="s">
        <v>562</v>
      </c>
      <c r="IC132" t="s">
        <v>309</v>
      </c>
      <c r="ID132">
        <v>1</v>
      </c>
      <c r="IE132" t="s">
        <v>477</v>
      </c>
      <c r="IG132" t="s">
        <v>309</v>
      </c>
      <c r="IH132">
        <v>1</v>
      </c>
      <c r="II132" t="s">
        <v>452</v>
      </c>
      <c r="IK132" t="s">
        <v>305</v>
      </c>
      <c r="IL132">
        <v>1</v>
      </c>
      <c r="IM132" t="s">
        <v>451</v>
      </c>
      <c r="IT132" s="81" t="s">
        <v>318</v>
      </c>
      <c r="IU132" s="81">
        <v>1</v>
      </c>
      <c r="IV132" s="81" t="s">
        <v>548</v>
      </c>
      <c r="IX132" s="81" t="s">
        <v>318</v>
      </c>
      <c r="IY132" s="81">
        <v>1</v>
      </c>
      <c r="IZ132" s="81" t="s">
        <v>547</v>
      </c>
      <c r="JB132" s="81" t="s">
        <v>380</v>
      </c>
      <c r="JC132" s="81">
        <v>1</v>
      </c>
      <c r="JD132" s="81" t="s">
        <v>546</v>
      </c>
      <c r="JF132" s="81" t="s">
        <v>289</v>
      </c>
      <c r="JG132" s="81">
        <v>1</v>
      </c>
      <c r="JH132" s="81" t="s">
        <v>545</v>
      </c>
      <c r="JJ132" s="81" t="s">
        <v>289</v>
      </c>
      <c r="JK132" s="81">
        <v>1</v>
      </c>
      <c r="JL132" s="81" t="s">
        <v>544</v>
      </c>
      <c r="JR132" s="81" t="s">
        <v>318</v>
      </c>
      <c r="JS132" s="81">
        <v>1</v>
      </c>
      <c r="JT132" s="81" t="s">
        <v>543</v>
      </c>
      <c r="JV132" s="81" t="s">
        <v>318</v>
      </c>
      <c r="JW132" s="81">
        <v>1</v>
      </c>
      <c r="JX132" s="81" t="s">
        <v>542</v>
      </c>
      <c r="JZ132" s="81" t="s">
        <v>380</v>
      </c>
      <c r="KA132" s="81">
        <v>1</v>
      </c>
      <c r="KB132" s="81" t="s">
        <v>541</v>
      </c>
      <c r="KD132" s="81" t="s">
        <v>380</v>
      </c>
      <c r="KE132" s="81">
        <v>1</v>
      </c>
      <c r="KF132" s="81" t="s">
        <v>540</v>
      </c>
      <c r="KH132" s="81" t="s">
        <v>289</v>
      </c>
      <c r="KI132" s="81">
        <v>1</v>
      </c>
      <c r="KJ132" s="81" t="s">
        <v>539</v>
      </c>
    </row>
    <row r="133" spans="11:296">
      <c r="K133" t="s">
        <v>318</v>
      </c>
      <c r="L133">
        <v>1</v>
      </c>
      <c r="M133" t="s">
        <v>550</v>
      </c>
      <c r="P133" t="s">
        <v>318</v>
      </c>
      <c r="Q133">
        <v>1</v>
      </c>
      <c r="R133" t="s">
        <v>338</v>
      </c>
      <c r="U133" t="s">
        <v>318</v>
      </c>
      <c r="V133">
        <v>1</v>
      </c>
      <c r="W133" t="s">
        <v>334</v>
      </c>
      <c r="Z133" t="s">
        <v>318</v>
      </c>
      <c r="AA133">
        <v>1</v>
      </c>
      <c r="AB133" t="s">
        <v>457</v>
      </c>
      <c r="AE133" t="s">
        <v>380</v>
      </c>
      <c r="AF133">
        <v>1</v>
      </c>
      <c r="AG133" t="s">
        <v>400</v>
      </c>
      <c r="AN133" t="s">
        <v>317</v>
      </c>
      <c r="AO133">
        <v>1</v>
      </c>
      <c r="AP133" t="s">
        <v>406</v>
      </c>
      <c r="AS133" t="s">
        <v>318</v>
      </c>
      <c r="AT133">
        <v>1</v>
      </c>
      <c r="AU133" t="s">
        <v>366</v>
      </c>
      <c r="AX133" t="s">
        <v>318</v>
      </c>
      <c r="AY133">
        <v>1</v>
      </c>
      <c r="AZ133" t="s">
        <v>356</v>
      </c>
      <c r="BC133" t="s">
        <v>318</v>
      </c>
      <c r="BD133">
        <v>1</v>
      </c>
      <c r="BE133" t="s">
        <v>416</v>
      </c>
      <c r="BL133" t="s">
        <v>318</v>
      </c>
      <c r="BM133">
        <v>1</v>
      </c>
      <c r="BN133" t="s">
        <v>308</v>
      </c>
      <c r="BY133" t="s">
        <v>147</v>
      </c>
      <c r="BZ133">
        <v>1</v>
      </c>
      <c r="CA133" t="s">
        <v>450</v>
      </c>
      <c r="CC133" t="s">
        <v>318</v>
      </c>
      <c r="CD133">
        <v>1</v>
      </c>
      <c r="CE133" t="s">
        <v>324</v>
      </c>
      <c r="CH133" t="s">
        <v>318</v>
      </c>
      <c r="CI133">
        <v>1</v>
      </c>
      <c r="CJ133" t="s">
        <v>376</v>
      </c>
      <c r="CM133" t="s">
        <v>147</v>
      </c>
      <c r="CN133">
        <v>1</v>
      </c>
      <c r="CO133" t="s">
        <v>499</v>
      </c>
      <c r="DB133" t="s">
        <v>147</v>
      </c>
      <c r="DC133">
        <v>1</v>
      </c>
      <c r="DD133" t="s">
        <v>290</v>
      </c>
      <c r="DK133" t="s">
        <v>309</v>
      </c>
      <c r="DL133">
        <v>1</v>
      </c>
      <c r="DM133" t="s">
        <v>301</v>
      </c>
      <c r="DP133" t="s">
        <v>289</v>
      </c>
      <c r="DQ133">
        <v>1</v>
      </c>
      <c r="DR133" t="s">
        <v>299</v>
      </c>
      <c r="DU133" t="s">
        <v>147</v>
      </c>
      <c r="DV133">
        <v>1</v>
      </c>
      <c r="DW133" t="s">
        <v>307</v>
      </c>
      <c r="EH133" t="s">
        <v>317</v>
      </c>
      <c r="EI133">
        <v>1</v>
      </c>
      <c r="EJ133" t="s">
        <v>302</v>
      </c>
      <c r="EM133" t="s">
        <v>309</v>
      </c>
      <c r="EN133">
        <v>1</v>
      </c>
      <c r="EO133" t="s">
        <v>301</v>
      </c>
      <c r="EQ133" t="s">
        <v>289</v>
      </c>
      <c r="ER133">
        <v>1</v>
      </c>
      <c r="ES133" t="s">
        <v>299</v>
      </c>
      <c r="EV133" t="s">
        <v>147</v>
      </c>
      <c r="EW133">
        <v>1</v>
      </c>
      <c r="EX133" t="s">
        <v>307</v>
      </c>
      <c r="FK133" s="81" t="s">
        <v>380</v>
      </c>
      <c r="FL133" s="81">
        <v>1</v>
      </c>
      <c r="FM133" s="81" t="s">
        <v>397</v>
      </c>
      <c r="FP133" s="81" t="s">
        <v>289</v>
      </c>
      <c r="FQ133" s="81">
        <v>1</v>
      </c>
      <c r="FR133" s="81" t="s">
        <v>558</v>
      </c>
      <c r="FU133" s="81" t="s">
        <v>309</v>
      </c>
      <c r="FV133" s="81">
        <v>1</v>
      </c>
      <c r="FW133" s="81" t="s">
        <v>417</v>
      </c>
      <c r="FZ133" s="81" t="s">
        <v>309</v>
      </c>
      <c r="GA133" s="81">
        <v>1</v>
      </c>
      <c r="GB133" s="81" t="s">
        <v>478</v>
      </c>
      <c r="GE133" s="81" t="s">
        <v>289</v>
      </c>
      <c r="GF133" s="81">
        <v>1</v>
      </c>
      <c r="GG133" s="81" t="s">
        <v>553</v>
      </c>
      <c r="GR133" s="81" t="s">
        <v>289</v>
      </c>
      <c r="GS133" s="81">
        <v>1</v>
      </c>
      <c r="GT133" s="81" t="s">
        <v>552</v>
      </c>
      <c r="GV133" s="81" t="s">
        <v>289</v>
      </c>
      <c r="GW133" s="81">
        <v>1</v>
      </c>
      <c r="GX133" s="81" t="s">
        <v>557</v>
      </c>
      <c r="GZ133" s="81" t="s">
        <v>289</v>
      </c>
      <c r="HA133" s="81">
        <v>1</v>
      </c>
      <c r="HB133" s="81" t="s">
        <v>549</v>
      </c>
      <c r="HD133" s="81" t="s">
        <v>289</v>
      </c>
      <c r="HE133" s="81">
        <v>1</v>
      </c>
      <c r="HF133" s="81" t="s">
        <v>561</v>
      </c>
      <c r="HH133" s="81" t="s">
        <v>289</v>
      </c>
      <c r="HI133" s="81">
        <v>1</v>
      </c>
      <c r="HJ133" s="81" t="s">
        <v>556</v>
      </c>
      <c r="HU133" t="s">
        <v>289</v>
      </c>
      <c r="HV133">
        <v>1</v>
      </c>
      <c r="HW133" t="s">
        <v>559</v>
      </c>
      <c r="HY133" t="s">
        <v>289</v>
      </c>
      <c r="HZ133">
        <v>1</v>
      </c>
      <c r="IA133" t="s">
        <v>562</v>
      </c>
      <c r="IC133" t="s">
        <v>309</v>
      </c>
      <c r="ID133">
        <v>1</v>
      </c>
      <c r="IE133" t="s">
        <v>477</v>
      </c>
      <c r="IG133" t="s">
        <v>309</v>
      </c>
      <c r="IH133">
        <v>1</v>
      </c>
      <c r="II133" t="s">
        <v>452</v>
      </c>
      <c r="IK133" t="s">
        <v>305</v>
      </c>
      <c r="IL133">
        <v>1</v>
      </c>
      <c r="IM133" t="s">
        <v>432</v>
      </c>
      <c r="IT133" s="81" t="s">
        <v>318</v>
      </c>
      <c r="IU133" s="81">
        <v>1</v>
      </c>
      <c r="IV133" s="81" t="s">
        <v>548</v>
      </c>
      <c r="IX133" s="81" t="s">
        <v>318</v>
      </c>
      <c r="IY133" s="81">
        <v>1</v>
      </c>
      <c r="IZ133" s="81" t="s">
        <v>547</v>
      </c>
      <c r="JB133" s="81" t="s">
        <v>380</v>
      </c>
      <c r="JC133" s="81">
        <v>1</v>
      </c>
      <c r="JD133" s="81" t="s">
        <v>546</v>
      </c>
      <c r="JF133" s="81" t="s">
        <v>289</v>
      </c>
      <c r="JG133" s="81">
        <v>1</v>
      </c>
      <c r="JH133" s="81" t="s">
        <v>545</v>
      </c>
      <c r="JJ133" s="81" t="s">
        <v>289</v>
      </c>
      <c r="JK133" s="81">
        <v>1</v>
      </c>
      <c r="JL133" s="81" t="s">
        <v>544</v>
      </c>
      <c r="JR133" s="81" t="s">
        <v>318</v>
      </c>
      <c r="JS133" s="81">
        <v>1</v>
      </c>
      <c r="JT133" s="81" t="s">
        <v>543</v>
      </c>
      <c r="JV133" s="81" t="s">
        <v>318</v>
      </c>
      <c r="JW133" s="81">
        <v>1</v>
      </c>
      <c r="JX133" s="81" t="s">
        <v>542</v>
      </c>
      <c r="JZ133" s="81" t="s">
        <v>380</v>
      </c>
      <c r="KA133" s="81">
        <v>1</v>
      </c>
      <c r="KB133" s="81" t="s">
        <v>541</v>
      </c>
      <c r="KD133" s="81" t="s">
        <v>380</v>
      </c>
      <c r="KE133" s="81">
        <v>1</v>
      </c>
      <c r="KF133" s="81" t="s">
        <v>540</v>
      </c>
      <c r="KH133" s="81" t="s">
        <v>289</v>
      </c>
      <c r="KI133" s="81">
        <v>1</v>
      </c>
      <c r="KJ133" s="81" t="s">
        <v>539</v>
      </c>
    </row>
    <row r="134" spans="11:296">
      <c r="K134" t="s">
        <v>318</v>
      </c>
      <c r="L134">
        <v>1</v>
      </c>
      <c r="M134" t="s">
        <v>550</v>
      </c>
      <c r="P134" t="s">
        <v>318</v>
      </c>
      <c r="Q134">
        <v>1</v>
      </c>
      <c r="R134" t="s">
        <v>335</v>
      </c>
      <c r="U134" t="s">
        <v>318</v>
      </c>
      <c r="V134">
        <v>1</v>
      </c>
      <c r="W134" t="s">
        <v>334</v>
      </c>
      <c r="Z134" t="s">
        <v>318</v>
      </c>
      <c r="AA134">
        <v>1</v>
      </c>
      <c r="AB134" t="s">
        <v>531</v>
      </c>
      <c r="AE134" t="s">
        <v>380</v>
      </c>
      <c r="AF134">
        <v>1</v>
      </c>
      <c r="AG134" t="s">
        <v>400</v>
      </c>
      <c r="AN134" t="s">
        <v>317</v>
      </c>
      <c r="AO134">
        <v>1</v>
      </c>
      <c r="AP134" t="s">
        <v>406</v>
      </c>
      <c r="AS134" t="s">
        <v>318</v>
      </c>
      <c r="AT134">
        <v>1</v>
      </c>
      <c r="AU134" t="s">
        <v>366</v>
      </c>
      <c r="AX134" t="s">
        <v>318</v>
      </c>
      <c r="AY134">
        <v>1</v>
      </c>
      <c r="AZ134" t="s">
        <v>356</v>
      </c>
      <c r="BC134" t="s">
        <v>318</v>
      </c>
      <c r="BD134">
        <v>1</v>
      </c>
      <c r="BE134" t="s">
        <v>416</v>
      </c>
      <c r="BL134" t="s">
        <v>318</v>
      </c>
      <c r="BM134">
        <v>1</v>
      </c>
      <c r="BN134" t="s">
        <v>308</v>
      </c>
      <c r="BY134" t="s">
        <v>147</v>
      </c>
      <c r="BZ134">
        <v>1</v>
      </c>
      <c r="CA134" t="s">
        <v>450</v>
      </c>
      <c r="CC134" t="s">
        <v>318</v>
      </c>
      <c r="CD134">
        <v>1</v>
      </c>
      <c r="CE134" t="s">
        <v>324</v>
      </c>
      <c r="CH134" t="s">
        <v>318</v>
      </c>
      <c r="CI134">
        <v>1</v>
      </c>
      <c r="CJ134" t="s">
        <v>376</v>
      </c>
      <c r="CM134" t="s">
        <v>309</v>
      </c>
      <c r="CN134">
        <v>1</v>
      </c>
      <c r="CO134" t="s">
        <v>524</v>
      </c>
      <c r="DB134" t="s">
        <v>147</v>
      </c>
      <c r="DC134">
        <v>1</v>
      </c>
      <c r="DD134" t="s">
        <v>290</v>
      </c>
      <c r="DK134" t="s">
        <v>309</v>
      </c>
      <c r="DL134">
        <v>1</v>
      </c>
      <c r="DM134" t="s">
        <v>301</v>
      </c>
      <c r="DP134" t="s">
        <v>289</v>
      </c>
      <c r="DQ134">
        <v>1</v>
      </c>
      <c r="DR134" t="s">
        <v>299</v>
      </c>
      <c r="DU134" t="s">
        <v>147</v>
      </c>
      <c r="DV134">
        <v>1</v>
      </c>
      <c r="DW134" t="s">
        <v>307</v>
      </c>
      <c r="EH134" t="s">
        <v>317</v>
      </c>
      <c r="EI134">
        <v>1</v>
      </c>
      <c r="EJ134" t="s">
        <v>302</v>
      </c>
      <c r="EM134" t="s">
        <v>305</v>
      </c>
      <c r="EN134">
        <v>1</v>
      </c>
      <c r="EO134" t="s">
        <v>308</v>
      </c>
      <c r="EQ134" t="s">
        <v>289</v>
      </c>
      <c r="ER134">
        <v>1</v>
      </c>
      <c r="ES134" t="s">
        <v>299</v>
      </c>
      <c r="EV134" t="s">
        <v>147</v>
      </c>
      <c r="EW134">
        <v>1</v>
      </c>
      <c r="EX134" t="s">
        <v>307</v>
      </c>
      <c r="FK134" s="81" t="s">
        <v>380</v>
      </c>
      <c r="FL134" s="81">
        <v>1</v>
      </c>
      <c r="FM134" s="81" t="s">
        <v>397</v>
      </c>
      <c r="FP134" s="81" t="s">
        <v>289</v>
      </c>
      <c r="FQ134" s="81">
        <v>1</v>
      </c>
      <c r="FR134" s="81" t="s">
        <v>558</v>
      </c>
      <c r="FU134" s="81" t="s">
        <v>309</v>
      </c>
      <c r="FV134" s="81">
        <v>1</v>
      </c>
      <c r="FW134" s="81" t="s">
        <v>417</v>
      </c>
      <c r="FZ134" s="81" t="s">
        <v>309</v>
      </c>
      <c r="GA134" s="81">
        <v>1</v>
      </c>
      <c r="GB134" s="81" t="s">
        <v>412</v>
      </c>
      <c r="GE134" s="81" t="s">
        <v>289</v>
      </c>
      <c r="GF134" s="81">
        <v>1</v>
      </c>
      <c r="GG134" s="81" t="s">
        <v>553</v>
      </c>
      <c r="GR134" s="81" t="s">
        <v>289</v>
      </c>
      <c r="GS134" s="81">
        <v>1</v>
      </c>
      <c r="GT134" s="81" t="s">
        <v>552</v>
      </c>
      <c r="GV134" s="81" t="s">
        <v>289</v>
      </c>
      <c r="GW134" s="81">
        <v>1</v>
      </c>
      <c r="GX134" s="81" t="s">
        <v>557</v>
      </c>
      <c r="GZ134" s="81" t="s">
        <v>289</v>
      </c>
      <c r="HA134" s="81">
        <v>1</v>
      </c>
      <c r="HB134" s="81" t="s">
        <v>549</v>
      </c>
      <c r="HD134" s="81" t="s">
        <v>289</v>
      </c>
      <c r="HE134" s="81">
        <v>1</v>
      </c>
      <c r="HF134" s="81" t="s">
        <v>561</v>
      </c>
      <c r="HH134" s="81" t="s">
        <v>289</v>
      </c>
      <c r="HI134" s="81">
        <v>1</v>
      </c>
      <c r="HJ134" s="81" t="s">
        <v>556</v>
      </c>
      <c r="HU134" t="s">
        <v>289</v>
      </c>
      <c r="HV134">
        <v>1</v>
      </c>
      <c r="HW134" t="s">
        <v>559</v>
      </c>
      <c r="HY134" t="s">
        <v>289</v>
      </c>
      <c r="HZ134">
        <v>1</v>
      </c>
      <c r="IA134" t="s">
        <v>562</v>
      </c>
      <c r="IC134" t="s">
        <v>309</v>
      </c>
      <c r="ID134">
        <v>1</v>
      </c>
      <c r="IE134" t="s">
        <v>477</v>
      </c>
      <c r="IG134" t="s">
        <v>309</v>
      </c>
      <c r="IH134">
        <v>1</v>
      </c>
      <c r="II134" t="s">
        <v>452</v>
      </c>
      <c r="IK134" t="s">
        <v>305</v>
      </c>
      <c r="IL134">
        <v>1</v>
      </c>
      <c r="IM134" t="s">
        <v>432</v>
      </c>
      <c r="IT134" s="81" t="s">
        <v>318</v>
      </c>
      <c r="IU134" s="81">
        <v>1</v>
      </c>
      <c r="IV134" s="81" t="s">
        <v>548</v>
      </c>
      <c r="IX134" s="81" t="s">
        <v>318</v>
      </c>
      <c r="IY134" s="81">
        <v>1</v>
      </c>
      <c r="IZ134" s="81" t="s">
        <v>547</v>
      </c>
      <c r="JB134" s="81" t="s">
        <v>380</v>
      </c>
      <c r="JC134" s="81">
        <v>1</v>
      </c>
      <c r="JD134" s="81" t="s">
        <v>546</v>
      </c>
      <c r="JF134" s="81" t="s">
        <v>289</v>
      </c>
      <c r="JG134" s="81">
        <v>1</v>
      </c>
      <c r="JH134" s="81" t="s">
        <v>545</v>
      </c>
      <c r="JJ134" s="81" t="s">
        <v>289</v>
      </c>
      <c r="JK134" s="81">
        <v>1</v>
      </c>
      <c r="JL134" s="81" t="s">
        <v>544</v>
      </c>
      <c r="JR134" s="81" t="s">
        <v>318</v>
      </c>
      <c r="JS134" s="81">
        <v>1</v>
      </c>
      <c r="JT134" s="81" t="s">
        <v>543</v>
      </c>
      <c r="JV134" s="81" t="s">
        <v>318</v>
      </c>
      <c r="JW134" s="81">
        <v>1</v>
      </c>
      <c r="JX134" s="81" t="s">
        <v>542</v>
      </c>
      <c r="JZ134" s="81" t="s">
        <v>380</v>
      </c>
      <c r="KA134" s="81">
        <v>1</v>
      </c>
      <c r="KB134" s="81" t="s">
        <v>541</v>
      </c>
      <c r="KD134" s="81" t="s">
        <v>380</v>
      </c>
      <c r="KE134" s="81">
        <v>1</v>
      </c>
      <c r="KF134" s="81" t="s">
        <v>540</v>
      </c>
      <c r="KH134" s="81" t="s">
        <v>289</v>
      </c>
      <c r="KI134" s="81">
        <v>1</v>
      </c>
      <c r="KJ134" s="81" t="s">
        <v>539</v>
      </c>
    </row>
    <row r="135" spans="11:296">
      <c r="K135" t="s">
        <v>318</v>
      </c>
      <c r="L135">
        <v>1</v>
      </c>
      <c r="M135" t="s">
        <v>550</v>
      </c>
      <c r="P135" t="s">
        <v>318</v>
      </c>
      <c r="Q135">
        <v>1</v>
      </c>
      <c r="R135" t="s">
        <v>335</v>
      </c>
      <c r="U135" t="s">
        <v>318</v>
      </c>
      <c r="V135">
        <v>1</v>
      </c>
      <c r="W135" t="s">
        <v>334</v>
      </c>
      <c r="Z135" t="s">
        <v>318</v>
      </c>
      <c r="AA135">
        <v>1</v>
      </c>
      <c r="AB135" t="s">
        <v>531</v>
      </c>
      <c r="AE135" t="s">
        <v>380</v>
      </c>
      <c r="AF135">
        <v>1</v>
      </c>
      <c r="AG135" t="s">
        <v>400</v>
      </c>
      <c r="AN135" t="s">
        <v>317</v>
      </c>
      <c r="AO135">
        <v>1</v>
      </c>
      <c r="AP135" t="s">
        <v>402</v>
      </c>
      <c r="AS135" t="s">
        <v>318</v>
      </c>
      <c r="AT135">
        <v>1</v>
      </c>
      <c r="AU135" t="s">
        <v>366</v>
      </c>
      <c r="AX135" t="s">
        <v>318</v>
      </c>
      <c r="AY135">
        <v>1</v>
      </c>
      <c r="AZ135" t="s">
        <v>356</v>
      </c>
      <c r="BC135" t="s">
        <v>318</v>
      </c>
      <c r="BD135">
        <v>1</v>
      </c>
      <c r="BE135" t="s">
        <v>416</v>
      </c>
      <c r="BL135" t="s">
        <v>318</v>
      </c>
      <c r="BM135">
        <v>1</v>
      </c>
      <c r="BN135" t="s">
        <v>308</v>
      </c>
      <c r="BY135" t="s">
        <v>147</v>
      </c>
      <c r="BZ135">
        <v>1</v>
      </c>
      <c r="CA135" t="s">
        <v>450</v>
      </c>
      <c r="CC135" t="s">
        <v>318</v>
      </c>
      <c r="CD135">
        <v>1</v>
      </c>
      <c r="CE135" t="s">
        <v>324</v>
      </c>
      <c r="CH135" t="s">
        <v>318</v>
      </c>
      <c r="CI135">
        <v>1</v>
      </c>
      <c r="CJ135" t="s">
        <v>376</v>
      </c>
      <c r="CM135" t="s">
        <v>305</v>
      </c>
      <c r="CN135">
        <v>1</v>
      </c>
      <c r="CO135" t="s">
        <v>535</v>
      </c>
      <c r="DB135" t="s">
        <v>147</v>
      </c>
      <c r="DC135">
        <v>1</v>
      </c>
      <c r="DD135" t="s">
        <v>290</v>
      </c>
      <c r="DK135" t="s">
        <v>305</v>
      </c>
      <c r="DL135">
        <v>1</v>
      </c>
      <c r="DM135" t="s">
        <v>308</v>
      </c>
      <c r="DP135" t="s">
        <v>289</v>
      </c>
      <c r="DQ135">
        <v>1</v>
      </c>
      <c r="DR135" t="s">
        <v>299</v>
      </c>
      <c r="DU135" t="s">
        <v>147</v>
      </c>
      <c r="DV135">
        <v>1</v>
      </c>
      <c r="DW135" t="s">
        <v>307</v>
      </c>
      <c r="EH135" t="s">
        <v>305</v>
      </c>
      <c r="EI135">
        <v>1</v>
      </c>
      <c r="EJ135" t="s">
        <v>304</v>
      </c>
      <c r="EM135" t="s">
        <v>289</v>
      </c>
      <c r="EN135">
        <v>1</v>
      </c>
      <c r="EO135" t="s">
        <v>301</v>
      </c>
      <c r="EQ135" t="s">
        <v>289</v>
      </c>
      <c r="ER135">
        <v>1</v>
      </c>
      <c r="ES135" t="s">
        <v>299</v>
      </c>
      <c r="EV135" t="s">
        <v>147</v>
      </c>
      <c r="EW135">
        <v>1</v>
      </c>
      <c r="EX135" t="s">
        <v>307</v>
      </c>
      <c r="FK135" s="81" t="s">
        <v>380</v>
      </c>
      <c r="FL135" s="81">
        <v>1</v>
      </c>
      <c r="FM135" s="81" t="s">
        <v>397</v>
      </c>
      <c r="FP135" s="81" t="s">
        <v>289</v>
      </c>
      <c r="FQ135" s="81">
        <v>1</v>
      </c>
      <c r="FR135" s="81" t="s">
        <v>558</v>
      </c>
      <c r="FU135" s="81" t="s">
        <v>309</v>
      </c>
      <c r="FV135" s="81">
        <v>1</v>
      </c>
      <c r="FW135" s="81" t="s">
        <v>417</v>
      </c>
      <c r="FZ135" s="81" t="s">
        <v>309</v>
      </c>
      <c r="GA135" s="81">
        <v>1</v>
      </c>
      <c r="GB135" s="81" t="s">
        <v>412</v>
      </c>
      <c r="GE135" s="81" t="s">
        <v>289</v>
      </c>
      <c r="GF135" s="81">
        <v>1</v>
      </c>
      <c r="GG135" s="81" t="s">
        <v>553</v>
      </c>
      <c r="GR135" s="81" t="s">
        <v>289</v>
      </c>
      <c r="GS135" s="81">
        <v>1</v>
      </c>
      <c r="GT135" s="81" t="s">
        <v>552</v>
      </c>
      <c r="GV135" s="81" t="s">
        <v>289</v>
      </c>
      <c r="GW135" s="81">
        <v>1</v>
      </c>
      <c r="GX135" s="81" t="s">
        <v>557</v>
      </c>
      <c r="GZ135" s="81" t="s">
        <v>289</v>
      </c>
      <c r="HA135" s="81">
        <v>1</v>
      </c>
      <c r="HB135" s="81" t="s">
        <v>549</v>
      </c>
      <c r="HD135" s="81" t="s">
        <v>289</v>
      </c>
      <c r="HE135" s="81">
        <v>1</v>
      </c>
      <c r="HF135" s="81" t="s">
        <v>561</v>
      </c>
      <c r="HH135" s="81" t="s">
        <v>289</v>
      </c>
      <c r="HI135" s="81">
        <v>1</v>
      </c>
      <c r="HJ135" s="81" t="s">
        <v>556</v>
      </c>
      <c r="HU135" t="s">
        <v>289</v>
      </c>
      <c r="HV135">
        <v>1</v>
      </c>
      <c r="HW135" t="s">
        <v>559</v>
      </c>
      <c r="HY135" t="s">
        <v>289</v>
      </c>
      <c r="HZ135">
        <v>1</v>
      </c>
      <c r="IA135" t="s">
        <v>562</v>
      </c>
      <c r="IC135" t="s">
        <v>309</v>
      </c>
      <c r="ID135">
        <v>1</v>
      </c>
      <c r="IE135" t="s">
        <v>477</v>
      </c>
      <c r="IG135" t="s">
        <v>305</v>
      </c>
      <c r="IH135">
        <v>1</v>
      </c>
      <c r="II135" t="s">
        <v>551</v>
      </c>
      <c r="IK135" t="s">
        <v>289</v>
      </c>
      <c r="IL135">
        <v>1</v>
      </c>
      <c r="IM135" t="s">
        <v>554</v>
      </c>
      <c r="IT135" s="81" t="s">
        <v>318</v>
      </c>
      <c r="IU135" s="81">
        <v>1</v>
      </c>
      <c r="IV135" s="81" t="s">
        <v>548</v>
      </c>
      <c r="IX135" s="81" t="s">
        <v>318</v>
      </c>
      <c r="IY135" s="81">
        <v>1</v>
      </c>
      <c r="IZ135" s="81" t="s">
        <v>547</v>
      </c>
      <c r="JB135" s="81" t="s">
        <v>380</v>
      </c>
      <c r="JC135" s="81">
        <v>1</v>
      </c>
      <c r="JD135" s="81" t="s">
        <v>546</v>
      </c>
      <c r="JF135" s="81" t="s">
        <v>289</v>
      </c>
      <c r="JG135" s="81">
        <v>1</v>
      </c>
      <c r="JH135" s="81" t="s">
        <v>545</v>
      </c>
      <c r="JJ135" s="81" t="s">
        <v>289</v>
      </c>
      <c r="JK135" s="81">
        <v>1</v>
      </c>
      <c r="JL135" s="81" t="s">
        <v>544</v>
      </c>
      <c r="JR135" s="81" t="s">
        <v>318</v>
      </c>
      <c r="JS135" s="81">
        <v>1</v>
      </c>
      <c r="JT135" s="81" t="s">
        <v>543</v>
      </c>
      <c r="JV135" s="81" t="s">
        <v>318</v>
      </c>
      <c r="JW135" s="81">
        <v>1</v>
      </c>
      <c r="JX135" s="81" t="s">
        <v>542</v>
      </c>
      <c r="JZ135" s="81" t="s">
        <v>380</v>
      </c>
      <c r="KA135" s="81">
        <v>1</v>
      </c>
      <c r="KB135" s="81" t="s">
        <v>541</v>
      </c>
      <c r="KD135" s="81" t="s">
        <v>380</v>
      </c>
      <c r="KE135" s="81">
        <v>1</v>
      </c>
      <c r="KF135" s="81" t="s">
        <v>540</v>
      </c>
      <c r="KH135" s="81" t="s">
        <v>289</v>
      </c>
      <c r="KI135" s="81">
        <v>1</v>
      </c>
      <c r="KJ135" s="81" t="s">
        <v>539</v>
      </c>
    </row>
    <row r="136" spans="11:296">
      <c r="K136" t="s">
        <v>318</v>
      </c>
      <c r="L136">
        <v>1</v>
      </c>
      <c r="M136" t="s">
        <v>550</v>
      </c>
      <c r="P136" t="s">
        <v>318</v>
      </c>
      <c r="Q136">
        <v>1</v>
      </c>
      <c r="R136" t="s">
        <v>335</v>
      </c>
      <c r="U136" t="s">
        <v>318</v>
      </c>
      <c r="V136">
        <v>1</v>
      </c>
      <c r="W136" t="s">
        <v>334</v>
      </c>
      <c r="Z136" t="s">
        <v>318</v>
      </c>
      <c r="AA136">
        <v>1</v>
      </c>
      <c r="AB136" t="s">
        <v>531</v>
      </c>
      <c r="AE136" t="s">
        <v>380</v>
      </c>
      <c r="AF136">
        <v>1</v>
      </c>
      <c r="AG136" t="s">
        <v>400</v>
      </c>
      <c r="AN136" t="s">
        <v>380</v>
      </c>
      <c r="AO136">
        <v>1</v>
      </c>
      <c r="AP136" t="s">
        <v>406</v>
      </c>
      <c r="AS136" t="s">
        <v>318</v>
      </c>
      <c r="AT136">
        <v>1</v>
      </c>
      <c r="AU136" t="s">
        <v>366</v>
      </c>
      <c r="AX136" t="s">
        <v>318</v>
      </c>
      <c r="AY136">
        <v>1</v>
      </c>
      <c r="AZ136" t="s">
        <v>356</v>
      </c>
      <c r="BC136" t="s">
        <v>318</v>
      </c>
      <c r="BD136">
        <v>1</v>
      </c>
      <c r="BE136" t="s">
        <v>416</v>
      </c>
      <c r="BL136" t="s">
        <v>318</v>
      </c>
      <c r="BM136">
        <v>1</v>
      </c>
      <c r="BN136" t="s">
        <v>308</v>
      </c>
      <c r="BY136" t="s">
        <v>147</v>
      </c>
      <c r="BZ136">
        <v>1</v>
      </c>
      <c r="CA136" t="s">
        <v>450</v>
      </c>
      <c r="CC136" t="s">
        <v>318</v>
      </c>
      <c r="CD136">
        <v>1</v>
      </c>
      <c r="CE136" t="s">
        <v>324</v>
      </c>
      <c r="CH136" t="s">
        <v>318</v>
      </c>
      <c r="CI136">
        <v>1</v>
      </c>
      <c r="CJ136" t="s">
        <v>376</v>
      </c>
      <c r="CM136" t="s">
        <v>305</v>
      </c>
      <c r="CN136">
        <v>1</v>
      </c>
      <c r="CO136" t="s">
        <v>535</v>
      </c>
      <c r="DB136" t="s">
        <v>147</v>
      </c>
      <c r="DC136">
        <v>1</v>
      </c>
      <c r="DD136" t="s">
        <v>290</v>
      </c>
      <c r="DK136" t="s">
        <v>289</v>
      </c>
      <c r="DL136">
        <v>1</v>
      </c>
      <c r="DM136" t="s">
        <v>301</v>
      </c>
      <c r="DP136" t="s">
        <v>289</v>
      </c>
      <c r="DQ136">
        <v>1</v>
      </c>
      <c r="DR136" t="s">
        <v>299</v>
      </c>
      <c r="DU136" t="s">
        <v>147</v>
      </c>
      <c r="DV136">
        <v>1</v>
      </c>
      <c r="DW136" t="s">
        <v>307</v>
      </c>
      <c r="EH136" t="s">
        <v>305</v>
      </c>
      <c r="EI136">
        <v>1</v>
      </c>
      <c r="EJ136" t="s">
        <v>304</v>
      </c>
      <c r="EM136" t="s">
        <v>289</v>
      </c>
      <c r="EN136">
        <v>1</v>
      </c>
      <c r="EO136" t="s">
        <v>301</v>
      </c>
      <c r="EQ136" t="s">
        <v>289</v>
      </c>
      <c r="ER136">
        <v>1</v>
      </c>
      <c r="ES136" t="s">
        <v>299</v>
      </c>
      <c r="EV136" t="s">
        <v>147</v>
      </c>
      <c r="EW136">
        <v>1</v>
      </c>
      <c r="EX136" t="s">
        <v>307</v>
      </c>
      <c r="FK136" s="81" t="s">
        <v>380</v>
      </c>
      <c r="FL136" s="81">
        <v>1</v>
      </c>
      <c r="FM136" s="81" t="s">
        <v>383</v>
      </c>
      <c r="FP136" s="81" t="s">
        <v>289</v>
      </c>
      <c r="FQ136" s="81">
        <v>1</v>
      </c>
      <c r="FR136" s="81" t="s">
        <v>558</v>
      </c>
      <c r="FU136" s="81" t="s">
        <v>309</v>
      </c>
      <c r="FV136" s="81">
        <v>1</v>
      </c>
      <c r="FW136" s="81" t="s">
        <v>417</v>
      </c>
      <c r="FZ136" s="81" t="s">
        <v>309</v>
      </c>
      <c r="GA136" s="81">
        <v>1</v>
      </c>
      <c r="GB136" s="81" t="s">
        <v>412</v>
      </c>
      <c r="GE136" s="81" t="s">
        <v>289</v>
      </c>
      <c r="GF136" s="81">
        <v>1</v>
      </c>
      <c r="GG136" s="81" t="s">
        <v>553</v>
      </c>
      <c r="GR136" s="81" t="s">
        <v>289</v>
      </c>
      <c r="GS136" s="81">
        <v>1</v>
      </c>
      <c r="GT136" s="81" t="s">
        <v>552</v>
      </c>
      <c r="GV136" s="81" t="s">
        <v>289</v>
      </c>
      <c r="GW136" s="81">
        <v>1</v>
      </c>
      <c r="GX136" s="81" t="s">
        <v>557</v>
      </c>
      <c r="GZ136" s="81" t="s">
        <v>289</v>
      </c>
      <c r="HA136" s="81">
        <v>1</v>
      </c>
      <c r="HB136" s="81" t="s">
        <v>549</v>
      </c>
      <c r="HD136" s="81" t="s">
        <v>289</v>
      </c>
      <c r="HE136" s="81">
        <v>1</v>
      </c>
      <c r="HF136" s="81" t="s">
        <v>561</v>
      </c>
      <c r="HH136" s="81" t="s">
        <v>289</v>
      </c>
      <c r="HI136" s="81">
        <v>1</v>
      </c>
      <c r="HJ136" s="81" t="s">
        <v>556</v>
      </c>
      <c r="HU136" t="s">
        <v>289</v>
      </c>
      <c r="HV136">
        <v>1</v>
      </c>
      <c r="HW136" t="s">
        <v>559</v>
      </c>
      <c r="HY136" t="s">
        <v>289</v>
      </c>
      <c r="HZ136">
        <v>1</v>
      </c>
      <c r="IA136" t="s">
        <v>532</v>
      </c>
      <c r="IC136" t="s">
        <v>305</v>
      </c>
      <c r="ID136">
        <v>1</v>
      </c>
      <c r="IE136" t="s">
        <v>560</v>
      </c>
      <c r="IG136" t="s">
        <v>305</v>
      </c>
      <c r="IH136">
        <v>1</v>
      </c>
      <c r="II136" t="s">
        <v>452</v>
      </c>
      <c r="IK136" t="s">
        <v>289</v>
      </c>
      <c r="IL136">
        <v>1</v>
      </c>
      <c r="IM136" t="s">
        <v>554</v>
      </c>
      <c r="IT136" s="81" t="s">
        <v>318</v>
      </c>
      <c r="IU136" s="81">
        <v>1</v>
      </c>
      <c r="IV136" s="81" t="s">
        <v>548</v>
      </c>
      <c r="IX136" s="81" t="s">
        <v>318</v>
      </c>
      <c r="IY136" s="81">
        <v>1</v>
      </c>
      <c r="IZ136" s="81" t="s">
        <v>547</v>
      </c>
      <c r="JB136" s="81" t="s">
        <v>380</v>
      </c>
      <c r="JC136" s="81">
        <v>1</v>
      </c>
      <c r="JD136" s="81" t="s">
        <v>546</v>
      </c>
      <c r="JF136" s="81" t="s">
        <v>289</v>
      </c>
      <c r="JG136" s="81">
        <v>1</v>
      </c>
      <c r="JH136" s="81" t="s">
        <v>545</v>
      </c>
      <c r="JJ136" s="81" t="s">
        <v>289</v>
      </c>
      <c r="JK136" s="81">
        <v>1</v>
      </c>
      <c r="JL136" s="81" t="s">
        <v>544</v>
      </c>
      <c r="JR136" s="81" t="s">
        <v>318</v>
      </c>
      <c r="JS136" s="81">
        <v>1</v>
      </c>
      <c r="JT136" s="81" t="s">
        <v>543</v>
      </c>
      <c r="JV136" s="81" t="s">
        <v>318</v>
      </c>
      <c r="JW136" s="81">
        <v>1</v>
      </c>
      <c r="JX136" s="81" t="s">
        <v>542</v>
      </c>
      <c r="JZ136" s="81" t="s">
        <v>380</v>
      </c>
      <c r="KA136" s="81">
        <v>1</v>
      </c>
      <c r="KB136" s="81" t="s">
        <v>541</v>
      </c>
      <c r="KD136" s="81" t="s">
        <v>380</v>
      </c>
      <c r="KE136" s="81">
        <v>1</v>
      </c>
      <c r="KF136" s="81" t="s">
        <v>540</v>
      </c>
      <c r="KH136" s="81" t="s">
        <v>289</v>
      </c>
      <c r="KI136" s="81">
        <v>1</v>
      </c>
      <c r="KJ136" s="81" t="s">
        <v>539</v>
      </c>
    </row>
    <row r="137" spans="11:296">
      <c r="K137" t="s">
        <v>318</v>
      </c>
      <c r="L137">
        <v>1</v>
      </c>
      <c r="M137" t="s">
        <v>550</v>
      </c>
      <c r="P137" t="s">
        <v>318</v>
      </c>
      <c r="Q137">
        <v>1</v>
      </c>
      <c r="R137" t="s">
        <v>335</v>
      </c>
      <c r="U137" t="s">
        <v>318</v>
      </c>
      <c r="V137">
        <v>1</v>
      </c>
      <c r="W137" t="s">
        <v>334</v>
      </c>
      <c r="Z137" t="s">
        <v>318</v>
      </c>
      <c r="AA137">
        <v>1</v>
      </c>
      <c r="AB137" t="s">
        <v>531</v>
      </c>
      <c r="AE137" t="s">
        <v>380</v>
      </c>
      <c r="AF137">
        <v>1</v>
      </c>
      <c r="AG137" t="s">
        <v>395</v>
      </c>
      <c r="AN137" t="s">
        <v>380</v>
      </c>
      <c r="AO137">
        <v>1</v>
      </c>
      <c r="AP137" t="s">
        <v>406</v>
      </c>
      <c r="AS137" t="s">
        <v>318</v>
      </c>
      <c r="AT137">
        <v>1</v>
      </c>
      <c r="AU137" t="s">
        <v>366</v>
      </c>
      <c r="AX137" t="s">
        <v>318</v>
      </c>
      <c r="AY137">
        <v>1</v>
      </c>
      <c r="AZ137" t="s">
        <v>356</v>
      </c>
      <c r="BC137" t="s">
        <v>318</v>
      </c>
      <c r="BD137">
        <v>1</v>
      </c>
      <c r="BE137" t="s">
        <v>416</v>
      </c>
      <c r="BL137" t="s">
        <v>318</v>
      </c>
      <c r="BM137">
        <v>1</v>
      </c>
      <c r="BN137" t="s">
        <v>308</v>
      </c>
      <c r="BY137" t="s">
        <v>147</v>
      </c>
      <c r="BZ137">
        <v>1</v>
      </c>
      <c r="CA137" t="s">
        <v>445</v>
      </c>
      <c r="CC137" t="s">
        <v>318</v>
      </c>
      <c r="CD137">
        <v>1</v>
      </c>
      <c r="CE137" t="s">
        <v>324</v>
      </c>
      <c r="CH137" t="s">
        <v>318</v>
      </c>
      <c r="CI137">
        <v>1</v>
      </c>
      <c r="CJ137" t="s">
        <v>376</v>
      </c>
      <c r="CM137" t="s">
        <v>305</v>
      </c>
      <c r="CN137">
        <v>1</v>
      </c>
      <c r="CO137" t="s">
        <v>535</v>
      </c>
      <c r="DB137" t="s">
        <v>147</v>
      </c>
      <c r="DC137">
        <v>1</v>
      </c>
      <c r="DD137" t="s">
        <v>333</v>
      </c>
      <c r="DK137" t="s">
        <v>289</v>
      </c>
      <c r="DL137">
        <v>1</v>
      </c>
      <c r="DM137" t="s">
        <v>301</v>
      </c>
      <c r="DP137" t="s">
        <v>289</v>
      </c>
      <c r="DQ137">
        <v>1</v>
      </c>
      <c r="DR137" t="s">
        <v>299</v>
      </c>
      <c r="DU137" t="s">
        <v>305</v>
      </c>
      <c r="DV137">
        <v>1</v>
      </c>
      <c r="DW137" t="s">
        <v>307</v>
      </c>
      <c r="EH137" t="s">
        <v>305</v>
      </c>
      <c r="EI137">
        <v>1</v>
      </c>
      <c r="EJ137" t="s">
        <v>303</v>
      </c>
      <c r="EM137" t="s">
        <v>289</v>
      </c>
      <c r="EN137">
        <v>1</v>
      </c>
      <c r="EO137" t="s">
        <v>301</v>
      </c>
      <c r="EQ137" t="s">
        <v>289</v>
      </c>
      <c r="ER137">
        <v>1</v>
      </c>
      <c r="ES137" t="s">
        <v>299</v>
      </c>
      <c r="EV137" t="s">
        <v>305</v>
      </c>
      <c r="EW137">
        <v>1</v>
      </c>
      <c r="EX137" t="s">
        <v>294</v>
      </c>
      <c r="FK137" s="81" t="s">
        <v>380</v>
      </c>
      <c r="FL137" s="81">
        <v>1</v>
      </c>
      <c r="FM137" s="81" t="s">
        <v>383</v>
      </c>
      <c r="FP137" s="81" t="s">
        <v>289</v>
      </c>
      <c r="FQ137" s="81">
        <v>1</v>
      </c>
      <c r="FR137" s="81" t="s">
        <v>558</v>
      </c>
      <c r="FU137" s="81" t="s">
        <v>309</v>
      </c>
      <c r="FV137" s="81">
        <v>1</v>
      </c>
      <c r="FW137" s="81" t="s">
        <v>417</v>
      </c>
      <c r="FZ137" s="81" t="s">
        <v>305</v>
      </c>
      <c r="GA137" s="81">
        <v>1</v>
      </c>
      <c r="GB137" s="81" t="s">
        <v>502</v>
      </c>
      <c r="GE137" s="81" t="s">
        <v>289</v>
      </c>
      <c r="GF137" s="81">
        <v>1</v>
      </c>
      <c r="GG137" s="81" t="s">
        <v>553</v>
      </c>
      <c r="GR137" s="81" t="s">
        <v>289</v>
      </c>
      <c r="GS137" s="81">
        <v>1</v>
      </c>
      <c r="GT137" s="81" t="s">
        <v>552</v>
      </c>
      <c r="GV137" s="81" t="s">
        <v>289</v>
      </c>
      <c r="GW137" s="81">
        <v>1</v>
      </c>
      <c r="GX137" s="81" t="s">
        <v>557</v>
      </c>
      <c r="GZ137" s="81" t="s">
        <v>289</v>
      </c>
      <c r="HA137" s="81">
        <v>1</v>
      </c>
      <c r="HB137" s="81" t="s">
        <v>549</v>
      </c>
      <c r="HD137" s="81" t="s">
        <v>289</v>
      </c>
      <c r="HE137" s="81">
        <v>1</v>
      </c>
      <c r="HF137" s="81" t="s">
        <v>536</v>
      </c>
      <c r="HH137" s="81" t="s">
        <v>289</v>
      </c>
      <c r="HI137" s="81">
        <v>1</v>
      </c>
      <c r="HJ137" s="81" t="s">
        <v>556</v>
      </c>
      <c r="HU137" t="s">
        <v>289</v>
      </c>
      <c r="HV137">
        <v>1</v>
      </c>
      <c r="HW137" t="s">
        <v>559</v>
      </c>
      <c r="HY137" t="s">
        <v>289</v>
      </c>
      <c r="HZ137">
        <v>1</v>
      </c>
      <c r="IA137" t="s">
        <v>532</v>
      </c>
      <c r="IC137" t="s">
        <v>305</v>
      </c>
      <c r="ID137">
        <v>1</v>
      </c>
      <c r="IE137" t="s">
        <v>560</v>
      </c>
      <c r="IG137" t="s">
        <v>305</v>
      </c>
      <c r="IH137">
        <v>1</v>
      </c>
      <c r="II137" t="s">
        <v>452</v>
      </c>
      <c r="IK137" t="s">
        <v>289</v>
      </c>
      <c r="IL137">
        <v>1</v>
      </c>
      <c r="IM137" t="s">
        <v>554</v>
      </c>
      <c r="IT137" s="81" t="s">
        <v>318</v>
      </c>
      <c r="IU137" s="81">
        <v>1</v>
      </c>
      <c r="IV137" s="81" t="s">
        <v>548</v>
      </c>
      <c r="IX137" s="81" t="s">
        <v>318</v>
      </c>
      <c r="IY137" s="81">
        <v>1</v>
      </c>
      <c r="IZ137" s="81" t="s">
        <v>547</v>
      </c>
      <c r="JB137" s="81" t="s">
        <v>380</v>
      </c>
      <c r="JC137" s="81">
        <v>1</v>
      </c>
      <c r="JD137" s="81" t="s">
        <v>546</v>
      </c>
      <c r="JF137" s="81" t="s">
        <v>289</v>
      </c>
      <c r="JG137" s="81">
        <v>1</v>
      </c>
      <c r="JH137" s="81" t="s">
        <v>545</v>
      </c>
      <c r="JJ137" s="81" t="s">
        <v>289</v>
      </c>
      <c r="JK137" s="81">
        <v>1</v>
      </c>
      <c r="JL137" s="81" t="s">
        <v>544</v>
      </c>
      <c r="JR137" s="81" t="s">
        <v>318</v>
      </c>
      <c r="JS137" s="81">
        <v>1</v>
      </c>
      <c r="JT137" s="81" t="s">
        <v>543</v>
      </c>
      <c r="JV137" s="81" t="s">
        <v>318</v>
      </c>
      <c r="JW137" s="81">
        <v>1</v>
      </c>
      <c r="JX137" s="81" t="s">
        <v>542</v>
      </c>
      <c r="JZ137" s="81" t="s">
        <v>380</v>
      </c>
      <c r="KA137" s="81">
        <v>1</v>
      </c>
      <c r="KB137" s="81" t="s">
        <v>541</v>
      </c>
      <c r="KD137" s="81" t="s">
        <v>380</v>
      </c>
      <c r="KE137" s="81">
        <v>1</v>
      </c>
      <c r="KF137" s="81" t="s">
        <v>540</v>
      </c>
      <c r="KH137" s="81" t="s">
        <v>289</v>
      </c>
      <c r="KI137" s="81">
        <v>1</v>
      </c>
      <c r="KJ137" s="81" t="s">
        <v>539</v>
      </c>
    </row>
    <row r="138" spans="11:296">
      <c r="K138" t="s">
        <v>318</v>
      </c>
      <c r="L138">
        <v>1</v>
      </c>
      <c r="M138" t="s">
        <v>550</v>
      </c>
      <c r="P138" t="s">
        <v>318</v>
      </c>
      <c r="Q138">
        <v>1</v>
      </c>
      <c r="R138" t="s">
        <v>335</v>
      </c>
      <c r="U138" t="s">
        <v>318</v>
      </c>
      <c r="V138">
        <v>1</v>
      </c>
      <c r="W138" t="s">
        <v>334</v>
      </c>
      <c r="Z138" t="s">
        <v>318</v>
      </c>
      <c r="AA138">
        <v>1</v>
      </c>
      <c r="AB138" t="s">
        <v>531</v>
      </c>
      <c r="AE138" t="s">
        <v>380</v>
      </c>
      <c r="AF138">
        <v>1</v>
      </c>
      <c r="AG138" t="s">
        <v>395</v>
      </c>
      <c r="AN138" t="s">
        <v>380</v>
      </c>
      <c r="AO138">
        <v>1</v>
      </c>
      <c r="AP138" t="s">
        <v>406</v>
      </c>
      <c r="AS138" t="s">
        <v>318</v>
      </c>
      <c r="AT138">
        <v>1</v>
      </c>
      <c r="AU138" t="s">
        <v>366</v>
      </c>
      <c r="AX138" t="s">
        <v>318</v>
      </c>
      <c r="AY138">
        <v>1</v>
      </c>
      <c r="AZ138" t="s">
        <v>525</v>
      </c>
      <c r="BC138" t="s">
        <v>318</v>
      </c>
      <c r="BD138">
        <v>1</v>
      </c>
      <c r="BE138" t="s">
        <v>416</v>
      </c>
      <c r="BL138" t="s">
        <v>318</v>
      </c>
      <c r="BM138">
        <v>1</v>
      </c>
      <c r="BN138" t="s">
        <v>308</v>
      </c>
      <c r="BY138" t="s">
        <v>147</v>
      </c>
      <c r="BZ138">
        <v>1</v>
      </c>
      <c r="CA138" t="s">
        <v>445</v>
      </c>
      <c r="CC138" t="s">
        <v>318</v>
      </c>
      <c r="CD138">
        <v>1</v>
      </c>
      <c r="CE138" t="s">
        <v>324</v>
      </c>
      <c r="CH138" t="s">
        <v>318</v>
      </c>
      <c r="CI138">
        <v>1</v>
      </c>
      <c r="CJ138" t="s">
        <v>376</v>
      </c>
      <c r="CM138" t="s">
        <v>305</v>
      </c>
      <c r="CN138">
        <v>1</v>
      </c>
      <c r="CO138" t="s">
        <v>535</v>
      </c>
      <c r="DB138" t="s">
        <v>147</v>
      </c>
      <c r="DC138">
        <v>1</v>
      </c>
      <c r="DD138" t="s">
        <v>333</v>
      </c>
      <c r="DK138" t="s">
        <v>289</v>
      </c>
      <c r="DL138">
        <v>1</v>
      </c>
      <c r="DM138" t="s">
        <v>301</v>
      </c>
      <c r="DP138" t="s">
        <v>289</v>
      </c>
      <c r="DQ138">
        <v>1</v>
      </c>
      <c r="DR138" t="s">
        <v>299</v>
      </c>
      <c r="DU138" t="s">
        <v>305</v>
      </c>
      <c r="DV138">
        <v>1</v>
      </c>
      <c r="DW138" t="s">
        <v>307</v>
      </c>
      <c r="EH138" t="s">
        <v>305</v>
      </c>
      <c r="EI138">
        <v>1</v>
      </c>
      <c r="EJ138" t="s">
        <v>302</v>
      </c>
      <c r="EM138" t="s">
        <v>289</v>
      </c>
      <c r="EN138">
        <v>1</v>
      </c>
      <c r="EO138" t="s">
        <v>301</v>
      </c>
      <c r="EQ138" t="s">
        <v>289</v>
      </c>
      <c r="ER138">
        <v>1</v>
      </c>
      <c r="ES138" t="s">
        <v>299</v>
      </c>
      <c r="EV138" t="s">
        <v>305</v>
      </c>
      <c r="EW138">
        <v>1</v>
      </c>
      <c r="EX138" t="s">
        <v>294</v>
      </c>
      <c r="FK138" s="81" t="s">
        <v>380</v>
      </c>
      <c r="FL138" s="81">
        <v>1</v>
      </c>
      <c r="FM138" s="81" t="s">
        <v>383</v>
      </c>
      <c r="FP138" s="81" t="s">
        <v>289</v>
      </c>
      <c r="FQ138" s="81">
        <v>1</v>
      </c>
      <c r="FR138" s="81" t="s">
        <v>558</v>
      </c>
      <c r="FU138" s="81" t="s">
        <v>309</v>
      </c>
      <c r="FV138" s="81">
        <v>1</v>
      </c>
      <c r="FW138" s="81" t="s">
        <v>417</v>
      </c>
      <c r="FZ138" s="81" t="s">
        <v>305</v>
      </c>
      <c r="GA138" s="81">
        <v>1</v>
      </c>
      <c r="GB138" s="81" t="s">
        <v>502</v>
      </c>
      <c r="GE138" s="81" t="s">
        <v>289</v>
      </c>
      <c r="GF138" s="81">
        <v>1</v>
      </c>
      <c r="GG138" s="81" t="s">
        <v>553</v>
      </c>
      <c r="GR138" s="81" t="s">
        <v>289</v>
      </c>
      <c r="GS138" s="81">
        <v>1</v>
      </c>
      <c r="GT138" s="81" t="s">
        <v>552</v>
      </c>
      <c r="GV138" s="81" t="s">
        <v>289</v>
      </c>
      <c r="GW138" s="81">
        <v>1</v>
      </c>
      <c r="GX138" s="81" t="s">
        <v>557</v>
      </c>
      <c r="GZ138" s="81" t="s">
        <v>289</v>
      </c>
      <c r="HA138" s="81">
        <v>1</v>
      </c>
      <c r="HB138" s="81" t="s">
        <v>549</v>
      </c>
      <c r="HD138" s="81" t="s">
        <v>289</v>
      </c>
      <c r="HE138" s="81">
        <v>1</v>
      </c>
      <c r="HF138" s="81" t="s">
        <v>536</v>
      </c>
      <c r="HH138" s="81" t="s">
        <v>289</v>
      </c>
      <c r="HI138" s="81">
        <v>1</v>
      </c>
      <c r="HJ138" s="81" t="s">
        <v>556</v>
      </c>
      <c r="HU138" t="s">
        <v>289</v>
      </c>
      <c r="HV138">
        <v>1</v>
      </c>
      <c r="HW138" t="s">
        <v>559</v>
      </c>
      <c r="HY138" t="s">
        <v>289</v>
      </c>
      <c r="HZ138">
        <v>1</v>
      </c>
      <c r="IA138" t="s">
        <v>532</v>
      </c>
      <c r="IC138" t="s">
        <v>305</v>
      </c>
      <c r="ID138">
        <v>1</v>
      </c>
      <c r="IE138" t="s">
        <v>560</v>
      </c>
      <c r="IG138" t="s">
        <v>305</v>
      </c>
      <c r="IH138">
        <v>1</v>
      </c>
      <c r="II138" t="s">
        <v>433</v>
      </c>
      <c r="IK138" t="s">
        <v>289</v>
      </c>
      <c r="IL138">
        <v>1</v>
      </c>
      <c r="IM138" t="s">
        <v>554</v>
      </c>
      <c r="IT138" s="81" t="s">
        <v>318</v>
      </c>
      <c r="IU138" s="81">
        <v>1</v>
      </c>
      <c r="IV138" s="81" t="s">
        <v>548</v>
      </c>
      <c r="IX138" s="81" t="s">
        <v>318</v>
      </c>
      <c r="IY138" s="81">
        <v>1</v>
      </c>
      <c r="IZ138" s="81" t="s">
        <v>547</v>
      </c>
      <c r="JB138" s="81" t="s">
        <v>380</v>
      </c>
      <c r="JC138" s="81">
        <v>1</v>
      </c>
      <c r="JD138" s="81" t="s">
        <v>546</v>
      </c>
      <c r="JF138" s="81" t="s">
        <v>289</v>
      </c>
      <c r="JG138" s="81">
        <v>1</v>
      </c>
      <c r="JH138" s="81" t="s">
        <v>545</v>
      </c>
      <c r="JJ138" s="81" t="s">
        <v>289</v>
      </c>
      <c r="JK138" s="81">
        <v>1</v>
      </c>
      <c r="JL138" s="81" t="s">
        <v>544</v>
      </c>
      <c r="JR138" s="81" t="s">
        <v>318</v>
      </c>
      <c r="JS138" s="81">
        <v>1</v>
      </c>
      <c r="JT138" s="81" t="s">
        <v>543</v>
      </c>
      <c r="JV138" s="81" t="s">
        <v>318</v>
      </c>
      <c r="JW138" s="81">
        <v>1</v>
      </c>
      <c r="JX138" s="81" t="s">
        <v>542</v>
      </c>
      <c r="JZ138" s="81" t="s">
        <v>380</v>
      </c>
      <c r="KA138" s="81">
        <v>1</v>
      </c>
      <c r="KB138" s="81" t="s">
        <v>541</v>
      </c>
      <c r="KD138" s="81" t="s">
        <v>380</v>
      </c>
      <c r="KE138" s="81">
        <v>1</v>
      </c>
      <c r="KF138" s="81" t="s">
        <v>540</v>
      </c>
      <c r="KH138" s="81" t="s">
        <v>289</v>
      </c>
      <c r="KI138" s="81">
        <v>1</v>
      </c>
      <c r="KJ138" s="81" t="s">
        <v>539</v>
      </c>
    </row>
    <row r="139" spans="11:296">
      <c r="K139" t="s">
        <v>318</v>
      </c>
      <c r="L139">
        <v>1</v>
      </c>
      <c r="M139" t="s">
        <v>550</v>
      </c>
      <c r="P139" t="s">
        <v>318</v>
      </c>
      <c r="Q139">
        <v>1</v>
      </c>
      <c r="R139" t="s">
        <v>335</v>
      </c>
      <c r="U139" t="s">
        <v>318</v>
      </c>
      <c r="V139">
        <v>1</v>
      </c>
      <c r="W139" t="s">
        <v>331</v>
      </c>
      <c r="Z139" t="s">
        <v>318</v>
      </c>
      <c r="AA139">
        <v>1</v>
      </c>
      <c r="AB139" t="s">
        <v>531</v>
      </c>
      <c r="AE139" t="s">
        <v>380</v>
      </c>
      <c r="AF139">
        <v>1</v>
      </c>
      <c r="AG139" t="s">
        <v>395</v>
      </c>
      <c r="AN139" t="s">
        <v>380</v>
      </c>
      <c r="AO139">
        <v>1</v>
      </c>
      <c r="AP139" t="s">
        <v>406</v>
      </c>
      <c r="AS139" t="s">
        <v>318</v>
      </c>
      <c r="AT139">
        <v>1</v>
      </c>
      <c r="AU139" t="s">
        <v>366</v>
      </c>
      <c r="AX139" t="s">
        <v>318</v>
      </c>
      <c r="AY139">
        <v>1</v>
      </c>
      <c r="AZ139" t="s">
        <v>525</v>
      </c>
      <c r="BC139" t="s">
        <v>318</v>
      </c>
      <c r="BD139">
        <v>1</v>
      </c>
      <c r="BE139" t="s">
        <v>416</v>
      </c>
      <c r="BL139" t="s">
        <v>318</v>
      </c>
      <c r="BM139">
        <v>1</v>
      </c>
      <c r="BN139" t="s">
        <v>308</v>
      </c>
      <c r="BY139" t="s">
        <v>147</v>
      </c>
      <c r="BZ139">
        <v>1</v>
      </c>
      <c r="CA139" t="s">
        <v>445</v>
      </c>
      <c r="CC139" t="s">
        <v>318</v>
      </c>
      <c r="CD139">
        <v>1</v>
      </c>
      <c r="CE139" t="s">
        <v>324</v>
      </c>
      <c r="CH139" t="s">
        <v>318</v>
      </c>
      <c r="CI139">
        <v>1</v>
      </c>
      <c r="CJ139" t="s">
        <v>376</v>
      </c>
      <c r="CM139" t="s">
        <v>305</v>
      </c>
      <c r="CN139">
        <v>1</v>
      </c>
      <c r="CO139" t="s">
        <v>535</v>
      </c>
      <c r="DB139" t="s">
        <v>147</v>
      </c>
      <c r="DC139">
        <v>1</v>
      </c>
      <c r="DD139" t="s">
        <v>291</v>
      </c>
      <c r="DK139" t="s">
        <v>289</v>
      </c>
      <c r="DL139">
        <v>1</v>
      </c>
      <c r="DM139" t="s">
        <v>301</v>
      </c>
      <c r="DP139" t="s">
        <v>289</v>
      </c>
      <c r="DQ139">
        <v>1</v>
      </c>
      <c r="DR139" t="s">
        <v>299</v>
      </c>
      <c r="DU139" t="s">
        <v>305</v>
      </c>
      <c r="DV139">
        <v>1</v>
      </c>
      <c r="DW139" t="s">
        <v>294</v>
      </c>
      <c r="EH139" t="s">
        <v>289</v>
      </c>
      <c r="EI139">
        <v>1</v>
      </c>
      <c r="EJ139" t="s">
        <v>288</v>
      </c>
      <c r="EM139" t="s">
        <v>289</v>
      </c>
      <c r="EN139">
        <v>1</v>
      </c>
      <c r="EO139" t="s">
        <v>301</v>
      </c>
      <c r="EQ139" t="s">
        <v>289</v>
      </c>
      <c r="ER139">
        <v>1</v>
      </c>
      <c r="ES139" t="s">
        <v>299</v>
      </c>
      <c r="EV139" t="s">
        <v>305</v>
      </c>
      <c r="EW139">
        <v>1</v>
      </c>
      <c r="EX139" t="s">
        <v>293</v>
      </c>
      <c r="FK139" s="81" t="s">
        <v>380</v>
      </c>
      <c r="FL139" s="81">
        <v>1</v>
      </c>
      <c r="FM139" s="81" t="s">
        <v>383</v>
      </c>
      <c r="FP139" s="81" t="s">
        <v>289</v>
      </c>
      <c r="FQ139" s="81">
        <v>1</v>
      </c>
      <c r="FR139" s="81" t="s">
        <v>558</v>
      </c>
      <c r="FU139" s="81" t="s">
        <v>309</v>
      </c>
      <c r="FV139" s="81">
        <v>1</v>
      </c>
      <c r="FW139" s="81" t="s">
        <v>399</v>
      </c>
      <c r="FZ139" s="81" t="s">
        <v>305</v>
      </c>
      <c r="GA139" s="81">
        <v>1</v>
      </c>
      <c r="GB139" s="81" t="s">
        <v>502</v>
      </c>
      <c r="GE139" s="81" t="s">
        <v>289</v>
      </c>
      <c r="GF139" s="81">
        <v>1</v>
      </c>
      <c r="GG139" s="81" t="s">
        <v>553</v>
      </c>
      <c r="GR139" s="81" t="s">
        <v>289</v>
      </c>
      <c r="GS139" s="81">
        <v>1</v>
      </c>
      <c r="GT139" s="81" t="s">
        <v>552</v>
      </c>
      <c r="GV139" s="81" t="s">
        <v>289</v>
      </c>
      <c r="GW139" s="81">
        <v>1</v>
      </c>
      <c r="GX139" s="81" t="s">
        <v>557</v>
      </c>
      <c r="GZ139" s="81" t="s">
        <v>289</v>
      </c>
      <c r="HA139" s="81">
        <v>1</v>
      </c>
      <c r="HB139" s="81" t="s">
        <v>549</v>
      </c>
      <c r="HD139" s="81" t="s">
        <v>289</v>
      </c>
      <c r="HE139" s="81">
        <v>1</v>
      </c>
      <c r="HF139" s="81" t="s">
        <v>536</v>
      </c>
      <c r="HH139" s="81" t="s">
        <v>289</v>
      </c>
      <c r="HI139" s="81">
        <v>1</v>
      </c>
      <c r="HJ139" s="81" t="s">
        <v>556</v>
      </c>
      <c r="HU139" t="s">
        <v>289</v>
      </c>
      <c r="HV139">
        <v>1</v>
      </c>
      <c r="HW139" t="s">
        <v>559</v>
      </c>
      <c r="HY139" t="s">
        <v>289</v>
      </c>
      <c r="HZ139">
        <v>1</v>
      </c>
      <c r="IA139" t="s">
        <v>532</v>
      </c>
      <c r="IC139" t="s">
        <v>305</v>
      </c>
      <c r="ID139">
        <v>1</v>
      </c>
      <c r="IE139" t="s">
        <v>434</v>
      </c>
      <c r="IG139" t="s">
        <v>305</v>
      </c>
      <c r="IH139">
        <v>1</v>
      </c>
      <c r="II139" t="s">
        <v>433</v>
      </c>
      <c r="IK139" t="s">
        <v>289</v>
      </c>
      <c r="IL139">
        <v>1</v>
      </c>
      <c r="IM139" t="s">
        <v>554</v>
      </c>
      <c r="IT139" s="81" t="s">
        <v>318</v>
      </c>
      <c r="IU139" s="81">
        <v>1</v>
      </c>
      <c r="IV139" s="81" t="s">
        <v>548</v>
      </c>
      <c r="IX139" s="81" t="s">
        <v>318</v>
      </c>
      <c r="IY139" s="81">
        <v>1</v>
      </c>
      <c r="IZ139" s="81" t="s">
        <v>547</v>
      </c>
      <c r="JB139" s="81" t="s">
        <v>380</v>
      </c>
      <c r="JC139" s="81">
        <v>1</v>
      </c>
      <c r="JD139" s="81" t="s">
        <v>546</v>
      </c>
      <c r="JF139" s="81" t="s">
        <v>289</v>
      </c>
      <c r="JG139" s="81">
        <v>1</v>
      </c>
      <c r="JH139" s="81" t="s">
        <v>545</v>
      </c>
      <c r="JJ139" s="81" t="s">
        <v>289</v>
      </c>
      <c r="JK139" s="81">
        <v>1</v>
      </c>
      <c r="JL139" s="81" t="s">
        <v>544</v>
      </c>
      <c r="JR139" s="81" t="s">
        <v>318</v>
      </c>
      <c r="JS139" s="81">
        <v>1</v>
      </c>
      <c r="JT139" s="81" t="s">
        <v>543</v>
      </c>
      <c r="JV139" s="81" t="s">
        <v>318</v>
      </c>
      <c r="JW139" s="81">
        <v>1</v>
      </c>
      <c r="JX139" s="81" t="s">
        <v>542</v>
      </c>
      <c r="JZ139" s="81" t="s">
        <v>380</v>
      </c>
      <c r="KA139" s="81">
        <v>1</v>
      </c>
      <c r="KB139" s="81" t="s">
        <v>541</v>
      </c>
      <c r="KD139" s="81" t="s">
        <v>380</v>
      </c>
      <c r="KE139" s="81">
        <v>1</v>
      </c>
      <c r="KF139" s="81" t="s">
        <v>540</v>
      </c>
      <c r="KH139" s="81" t="s">
        <v>289</v>
      </c>
      <c r="KI139" s="81">
        <v>1</v>
      </c>
      <c r="KJ139" s="81" t="s">
        <v>539</v>
      </c>
    </row>
    <row r="140" spans="11:296">
      <c r="K140" t="s">
        <v>318</v>
      </c>
      <c r="L140">
        <v>1</v>
      </c>
      <c r="M140" t="s">
        <v>550</v>
      </c>
      <c r="P140" t="s">
        <v>318</v>
      </c>
      <c r="Q140">
        <v>1</v>
      </c>
      <c r="R140" t="s">
        <v>335</v>
      </c>
      <c r="U140" t="s">
        <v>318</v>
      </c>
      <c r="V140">
        <v>1</v>
      </c>
      <c r="W140" t="s">
        <v>331</v>
      </c>
      <c r="Z140" t="s">
        <v>318</v>
      </c>
      <c r="AA140">
        <v>1</v>
      </c>
      <c r="AB140" t="s">
        <v>531</v>
      </c>
      <c r="AE140" t="s">
        <v>380</v>
      </c>
      <c r="AF140">
        <v>1</v>
      </c>
      <c r="AG140" t="s">
        <v>395</v>
      </c>
      <c r="AN140" t="s">
        <v>380</v>
      </c>
      <c r="AO140">
        <v>1</v>
      </c>
      <c r="AP140" t="s">
        <v>406</v>
      </c>
      <c r="AS140" t="s">
        <v>318</v>
      </c>
      <c r="AT140">
        <v>1</v>
      </c>
      <c r="AU140" t="s">
        <v>366</v>
      </c>
      <c r="AX140" t="s">
        <v>318</v>
      </c>
      <c r="AY140">
        <v>1</v>
      </c>
      <c r="AZ140" t="s">
        <v>525</v>
      </c>
      <c r="BC140" t="s">
        <v>318</v>
      </c>
      <c r="BD140">
        <v>1</v>
      </c>
      <c r="BE140" t="s">
        <v>416</v>
      </c>
      <c r="BL140" t="s">
        <v>318</v>
      </c>
      <c r="BM140">
        <v>1</v>
      </c>
      <c r="BN140" t="s">
        <v>308</v>
      </c>
      <c r="BY140" t="s">
        <v>147</v>
      </c>
      <c r="BZ140">
        <v>1</v>
      </c>
      <c r="CA140" t="s">
        <v>445</v>
      </c>
      <c r="CC140" t="s">
        <v>318</v>
      </c>
      <c r="CD140">
        <v>1</v>
      </c>
      <c r="CE140" t="s">
        <v>324</v>
      </c>
      <c r="CH140" t="s">
        <v>318</v>
      </c>
      <c r="CI140">
        <v>1</v>
      </c>
      <c r="CJ140" t="s">
        <v>376</v>
      </c>
      <c r="CM140" t="s">
        <v>305</v>
      </c>
      <c r="CN140">
        <v>1</v>
      </c>
      <c r="CO140" t="s">
        <v>528</v>
      </c>
      <c r="DB140" t="s">
        <v>147</v>
      </c>
      <c r="DC140">
        <v>1</v>
      </c>
      <c r="DD140" t="s">
        <v>291</v>
      </c>
      <c r="DK140" t="s">
        <v>289</v>
      </c>
      <c r="DL140">
        <v>1</v>
      </c>
      <c r="DM140" t="s">
        <v>301</v>
      </c>
      <c r="DP140" t="s">
        <v>289</v>
      </c>
      <c r="DQ140">
        <v>1</v>
      </c>
      <c r="DR140" t="s">
        <v>299</v>
      </c>
      <c r="DU140" t="s">
        <v>305</v>
      </c>
      <c r="DV140">
        <v>1</v>
      </c>
      <c r="DW140" t="s">
        <v>294</v>
      </c>
      <c r="EH140" t="s">
        <v>289</v>
      </c>
      <c r="EI140">
        <v>1</v>
      </c>
      <c r="EJ140" t="s">
        <v>288</v>
      </c>
      <c r="EM140" t="s">
        <v>289</v>
      </c>
      <c r="EN140">
        <v>1</v>
      </c>
      <c r="EO140" t="s">
        <v>301</v>
      </c>
      <c r="EQ140" t="s">
        <v>289</v>
      </c>
      <c r="ER140">
        <v>1</v>
      </c>
      <c r="ES140" t="s">
        <v>299</v>
      </c>
      <c r="EV140" t="s">
        <v>305</v>
      </c>
      <c r="EW140">
        <v>1</v>
      </c>
      <c r="EX140" t="s">
        <v>307</v>
      </c>
      <c r="FK140" s="81" t="s">
        <v>380</v>
      </c>
      <c r="FL140" s="81">
        <v>1</v>
      </c>
      <c r="FM140" s="81" t="s">
        <v>383</v>
      </c>
      <c r="FP140" s="81" t="s">
        <v>289</v>
      </c>
      <c r="FQ140" s="81">
        <v>1</v>
      </c>
      <c r="FR140" s="81" t="s">
        <v>558</v>
      </c>
      <c r="FU140" s="81" t="s">
        <v>309</v>
      </c>
      <c r="FV140" s="81">
        <v>1</v>
      </c>
      <c r="FW140" s="81" t="s">
        <v>399</v>
      </c>
      <c r="FZ140" s="81" t="s">
        <v>305</v>
      </c>
      <c r="GA140" s="81">
        <v>1</v>
      </c>
      <c r="GB140" s="81" t="s">
        <v>502</v>
      </c>
      <c r="GE140" s="81" t="s">
        <v>289</v>
      </c>
      <c r="GF140" s="81">
        <v>1</v>
      </c>
      <c r="GG140" s="81" t="s">
        <v>553</v>
      </c>
      <c r="GR140" s="81" t="s">
        <v>289</v>
      </c>
      <c r="GS140" s="81">
        <v>1</v>
      </c>
      <c r="GT140" s="81" t="s">
        <v>552</v>
      </c>
      <c r="GV140" s="81" t="s">
        <v>289</v>
      </c>
      <c r="GW140" s="81">
        <v>1</v>
      </c>
      <c r="GX140" s="81" t="s">
        <v>557</v>
      </c>
      <c r="GZ140" s="81" t="s">
        <v>289</v>
      </c>
      <c r="HA140" s="81">
        <v>1</v>
      </c>
      <c r="HB140" s="81" t="s">
        <v>549</v>
      </c>
      <c r="HD140" s="81" t="s">
        <v>289</v>
      </c>
      <c r="HE140" s="81">
        <v>1</v>
      </c>
      <c r="HF140" s="81" t="s">
        <v>536</v>
      </c>
      <c r="HH140" s="81" t="s">
        <v>289</v>
      </c>
      <c r="HI140" s="81">
        <v>1</v>
      </c>
      <c r="HJ140" s="81" t="s">
        <v>556</v>
      </c>
      <c r="HU140" t="s">
        <v>289</v>
      </c>
      <c r="HV140">
        <v>1</v>
      </c>
      <c r="HW140" t="s">
        <v>559</v>
      </c>
      <c r="HY140" t="s">
        <v>289</v>
      </c>
      <c r="HZ140">
        <v>1</v>
      </c>
      <c r="IA140" t="s">
        <v>532</v>
      </c>
      <c r="IC140" t="s">
        <v>289</v>
      </c>
      <c r="ID140">
        <v>1</v>
      </c>
      <c r="IE140" t="s">
        <v>521</v>
      </c>
      <c r="IG140" t="s">
        <v>289</v>
      </c>
      <c r="IH140">
        <v>1</v>
      </c>
      <c r="II140" t="s">
        <v>551</v>
      </c>
      <c r="IK140" t="s">
        <v>289</v>
      </c>
      <c r="IL140">
        <v>1</v>
      </c>
      <c r="IM140" t="s">
        <v>554</v>
      </c>
      <c r="IT140" s="81" t="s">
        <v>318</v>
      </c>
      <c r="IU140" s="81">
        <v>1</v>
      </c>
      <c r="IV140" s="81" t="s">
        <v>548</v>
      </c>
      <c r="IX140" s="81" t="s">
        <v>318</v>
      </c>
      <c r="IY140" s="81">
        <v>1</v>
      </c>
      <c r="IZ140" s="81" t="s">
        <v>547</v>
      </c>
      <c r="JB140" s="81" t="s">
        <v>380</v>
      </c>
      <c r="JC140" s="81">
        <v>1</v>
      </c>
      <c r="JD140" s="81" t="s">
        <v>546</v>
      </c>
      <c r="JF140" s="81" t="s">
        <v>289</v>
      </c>
      <c r="JG140" s="81">
        <v>1</v>
      </c>
      <c r="JH140" s="81" t="s">
        <v>545</v>
      </c>
      <c r="JJ140" s="81" t="s">
        <v>289</v>
      </c>
      <c r="JK140" s="81">
        <v>1</v>
      </c>
      <c r="JL140" s="81" t="s">
        <v>544</v>
      </c>
      <c r="JR140" s="81" t="s">
        <v>318</v>
      </c>
      <c r="JS140" s="81">
        <v>1</v>
      </c>
      <c r="JT140" s="81" t="s">
        <v>543</v>
      </c>
      <c r="JV140" s="81" t="s">
        <v>318</v>
      </c>
      <c r="JW140" s="81">
        <v>1</v>
      </c>
      <c r="JX140" s="81" t="s">
        <v>542</v>
      </c>
      <c r="JZ140" s="81" t="s">
        <v>380</v>
      </c>
      <c r="KA140" s="81">
        <v>1</v>
      </c>
      <c r="KB140" s="81" t="s">
        <v>541</v>
      </c>
      <c r="KD140" s="81" t="s">
        <v>380</v>
      </c>
      <c r="KE140" s="81">
        <v>1</v>
      </c>
      <c r="KF140" s="81" t="s">
        <v>540</v>
      </c>
      <c r="KH140" s="81" t="s">
        <v>289</v>
      </c>
      <c r="KI140" s="81">
        <v>1</v>
      </c>
      <c r="KJ140" s="81" t="s">
        <v>539</v>
      </c>
    </row>
    <row r="141" spans="11:296">
      <c r="K141" t="s">
        <v>318</v>
      </c>
      <c r="L141">
        <v>1</v>
      </c>
      <c r="M141" t="s">
        <v>550</v>
      </c>
      <c r="P141" t="s">
        <v>318</v>
      </c>
      <c r="Q141">
        <v>1</v>
      </c>
      <c r="R141" t="s">
        <v>335</v>
      </c>
      <c r="U141" t="s">
        <v>318</v>
      </c>
      <c r="V141">
        <v>1</v>
      </c>
      <c r="W141" t="s">
        <v>331</v>
      </c>
      <c r="Z141" t="s">
        <v>318</v>
      </c>
      <c r="AA141">
        <v>1</v>
      </c>
      <c r="AB141" t="s">
        <v>531</v>
      </c>
      <c r="AE141" t="s">
        <v>380</v>
      </c>
      <c r="AF141">
        <v>1</v>
      </c>
      <c r="AG141" t="s">
        <v>391</v>
      </c>
      <c r="AN141" t="s">
        <v>380</v>
      </c>
      <c r="AO141">
        <v>1</v>
      </c>
      <c r="AP141" t="s">
        <v>406</v>
      </c>
      <c r="AS141" t="s">
        <v>318</v>
      </c>
      <c r="AT141">
        <v>1</v>
      </c>
      <c r="AU141" t="s">
        <v>366</v>
      </c>
      <c r="AX141" t="s">
        <v>318</v>
      </c>
      <c r="AY141">
        <v>1</v>
      </c>
      <c r="AZ141" t="s">
        <v>525</v>
      </c>
      <c r="BC141" t="s">
        <v>318</v>
      </c>
      <c r="BD141">
        <v>1</v>
      </c>
      <c r="BE141" t="s">
        <v>416</v>
      </c>
      <c r="BL141" t="s">
        <v>318</v>
      </c>
      <c r="BM141">
        <v>1</v>
      </c>
      <c r="BN141" t="s">
        <v>314</v>
      </c>
      <c r="BY141" t="s">
        <v>555</v>
      </c>
      <c r="BZ141">
        <v>1</v>
      </c>
      <c r="CA141" t="s">
        <v>476</v>
      </c>
      <c r="CC141" t="s">
        <v>318</v>
      </c>
      <c r="CD141">
        <v>1</v>
      </c>
      <c r="CE141" t="s">
        <v>324</v>
      </c>
      <c r="CH141" t="s">
        <v>318</v>
      </c>
      <c r="CI141">
        <v>1</v>
      </c>
      <c r="CJ141" t="s">
        <v>376</v>
      </c>
      <c r="CM141" t="s">
        <v>305</v>
      </c>
      <c r="CN141">
        <v>1</v>
      </c>
      <c r="CO141" t="s">
        <v>528</v>
      </c>
      <c r="DB141" t="s">
        <v>147</v>
      </c>
      <c r="DC141">
        <v>1</v>
      </c>
      <c r="DD141" t="s">
        <v>291</v>
      </c>
      <c r="DK141" t="s">
        <v>289</v>
      </c>
      <c r="DL141">
        <v>1</v>
      </c>
      <c r="DM141" t="s">
        <v>301</v>
      </c>
      <c r="DP141" t="s">
        <v>289</v>
      </c>
      <c r="DQ141">
        <v>1</v>
      </c>
      <c r="DR141" t="s">
        <v>298</v>
      </c>
      <c r="DU141" t="s">
        <v>305</v>
      </c>
      <c r="DV141">
        <v>1</v>
      </c>
      <c r="DW141" t="s">
        <v>293</v>
      </c>
      <c r="EH141" t="s">
        <v>289</v>
      </c>
      <c r="EI141">
        <v>1</v>
      </c>
      <c r="EJ141" t="s">
        <v>288</v>
      </c>
      <c r="EM141" t="s">
        <v>289</v>
      </c>
      <c r="EN141">
        <v>1</v>
      </c>
      <c r="EO141" t="s">
        <v>301</v>
      </c>
      <c r="EQ141" t="s">
        <v>289</v>
      </c>
      <c r="ER141">
        <v>1</v>
      </c>
      <c r="ES141" t="s">
        <v>299</v>
      </c>
      <c r="EV141" t="s">
        <v>305</v>
      </c>
      <c r="EW141">
        <v>1</v>
      </c>
      <c r="EX141" t="s">
        <v>307</v>
      </c>
      <c r="FK141" s="81" t="s">
        <v>380</v>
      </c>
      <c r="FL141" s="81">
        <v>1</v>
      </c>
      <c r="FM141" s="81" t="s">
        <v>383</v>
      </c>
      <c r="FP141" s="81" t="s">
        <v>289</v>
      </c>
      <c r="FQ141" s="81">
        <v>1</v>
      </c>
      <c r="FR141" s="81" t="s">
        <v>558</v>
      </c>
      <c r="FU141" s="81" t="s">
        <v>309</v>
      </c>
      <c r="FV141" s="81">
        <v>1</v>
      </c>
      <c r="FW141" s="81" t="s">
        <v>399</v>
      </c>
      <c r="FZ141" s="81" t="s">
        <v>305</v>
      </c>
      <c r="GA141" s="81">
        <v>1</v>
      </c>
      <c r="GB141" s="81" t="s">
        <v>502</v>
      </c>
      <c r="GE141" s="81" t="s">
        <v>289</v>
      </c>
      <c r="GF141" s="81">
        <v>1</v>
      </c>
      <c r="GG141" s="81" t="s">
        <v>553</v>
      </c>
      <c r="GR141" s="81" t="s">
        <v>289</v>
      </c>
      <c r="GS141" s="81">
        <v>1</v>
      </c>
      <c r="GT141" s="81" t="s">
        <v>552</v>
      </c>
      <c r="GV141" s="81" t="s">
        <v>289</v>
      </c>
      <c r="GW141" s="81">
        <v>1</v>
      </c>
      <c r="GX141" s="81" t="s">
        <v>557</v>
      </c>
      <c r="GZ141" s="81" t="s">
        <v>289</v>
      </c>
      <c r="HA141" s="81">
        <v>1</v>
      </c>
      <c r="HB141" s="81" t="s">
        <v>549</v>
      </c>
      <c r="HD141" s="81" t="s">
        <v>289</v>
      </c>
      <c r="HE141" s="81">
        <v>1</v>
      </c>
      <c r="HF141" s="81" t="s">
        <v>536</v>
      </c>
      <c r="HH141" s="81" t="s">
        <v>289</v>
      </c>
      <c r="HI141" s="81">
        <v>1</v>
      </c>
      <c r="HJ141" s="81" t="s">
        <v>556</v>
      </c>
      <c r="HU141" t="s">
        <v>289</v>
      </c>
      <c r="HV141">
        <v>1</v>
      </c>
      <c r="HW141" t="s">
        <v>559</v>
      </c>
      <c r="HY141" t="s">
        <v>289</v>
      </c>
      <c r="HZ141">
        <v>1</v>
      </c>
      <c r="IA141" t="s">
        <v>532</v>
      </c>
      <c r="IC141" t="s">
        <v>289</v>
      </c>
      <c r="ID141">
        <v>1</v>
      </c>
      <c r="IE141" t="s">
        <v>521</v>
      </c>
      <c r="IG141" t="s">
        <v>289</v>
      </c>
      <c r="IH141">
        <v>1</v>
      </c>
      <c r="II141" t="s">
        <v>551</v>
      </c>
      <c r="IK141" t="s">
        <v>289</v>
      </c>
      <c r="IL141">
        <v>1</v>
      </c>
      <c r="IM141" t="s">
        <v>554</v>
      </c>
      <c r="IT141" s="81" t="s">
        <v>318</v>
      </c>
      <c r="IU141" s="81">
        <v>1</v>
      </c>
      <c r="IV141" s="81" t="s">
        <v>548</v>
      </c>
      <c r="IX141" s="81" t="s">
        <v>318</v>
      </c>
      <c r="IY141" s="81">
        <v>1</v>
      </c>
      <c r="IZ141" s="81" t="s">
        <v>547</v>
      </c>
      <c r="JB141" s="81" t="s">
        <v>380</v>
      </c>
      <c r="JC141" s="81">
        <v>1</v>
      </c>
      <c r="JD141" s="81" t="s">
        <v>546</v>
      </c>
      <c r="JF141" s="81" t="s">
        <v>289</v>
      </c>
      <c r="JG141" s="81">
        <v>1</v>
      </c>
      <c r="JH141" s="81" t="s">
        <v>545</v>
      </c>
      <c r="JJ141" s="81" t="s">
        <v>289</v>
      </c>
      <c r="JK141" s="81">
        <v>1</v>
      </c>
      <c r="JL141" s="81" t="s">
        <v>544</v>
      </c>
      <c r="JR141" s="81" t="s">
        <v>318</v>
      </c>
      <c r="JS141" s="81">
        <v>1</v>
      </c>
      <c r="JT141" s="81" t="s">
        <v>543</v>
      </c>
      <c r="JV141" s="81" t="s">
        <v>318</v>
      </c>
      <c r="JW141" s="81">
        <v>1</v>
      </c>
      <c r="JX141" s="81" t="s">
        <v>542</v>
      </c>
      <c r="JZ141" s="81" t="s">
        <v>380</v>
      </c>
      <c r="KA141" s="81">
        <v>1</v>
      </c>
      <c r="KB141" s="81" t="s">
        <v>541</v>
      </c>
      <c r="KD141" s="81" t="s">
        <v>380</v>
      </c>
      <c r="KE141" s="81">
        <v>1</v>
      </c>
      <c r="KF141" s="81" t="s">
        <v>540</v>
      </c>
      <c r="KH141" s="81" t="s">
        <v>289</v>
      </c>
      <c r="KI141" s="81">
        <v>1</v>
      </c>
      <c r="KJ141" s="81" t="s">
        <v>539</v>
      </c>
    </row>
    <row r="142" spans="11:296">
      <c r="K142" t="s">
        <v>318</v>
      </c>
      <c r="L142">
        <v>1</v>
      </c>
      <c r="M142" t="s">
        <v>550</v>
      </c>
      <c r="P142" t="s">
        <v>318</v>
      </c>
      <c r="Q142">
        <v>1</v>
      </c>
      <c r="R142" t="s">
        <v>335</v>
      </c>
      <c r="U142" t="s">
        <v>318</v>
      </c>
      <c r="V142">
        <v>1</v>
      </c>
      <c r="W142" t="s">
        <v>331</v>
      </c>
      <c r="Z142" t="s">
        <v>318</v>
      </c>
      <c r="AA142">
        <v>1</v>
      </c>
      <c r="AB142" t="s">
        <v>531</v>
      </c>
      <c r="AE142" t="s">
        <v>380</v>
      </c>
      <c r="AF142">
        <v>1</v>
      </c>
      <c r="AG142" t="s">
        <v>391</v>
      </c>
      <c r="AN142" t="s">
        <v>380</v>
      </c>
      <c r="AO142">
        <v>1</v>
      </c>
      <c r="AP142" t="s">
        <v>406</v>
      </c>
      <c r="AS142" t="s">
        <v>318</v>
      </c>
      <c r="AT142">
        <v>1</v>
      </c>
      <c r="AU142" t="s">
        <v>366</v>
      </c>
      <c r="AX142" t="s">
        <v>318</v>
      </c>
      <c r="AY142">
        <v>1</v>
      </c>
      <c r="AZ142" t="s">
        <v>525</v>
      </c>
      <c r="BC142" t="s">
        <v>318</v>
      </c>
      <c r="BD142">
        <v>1</v>
      </c>
      <c r="BE142" t="s">
        <v>401</v>
      </c>
      <c r="BL142" t="s">
        <v>318</v>
      </c>
      <c r="BM142">
        <v>1</v>
      </c>
      <c r="BN142" t="s">
        <v>314</v>
      </c>
      <c r="BY142" t="s">
        <v>555</v>
      </c>
      <c r="BZ142">
        <v>1</v>
      </c>
      <c r="CA142" t="s">
        <v>476</v>
      </c>
      <c r="CC142" t="s">
        <v>318</v>
      </c>
      <c r="CD142">
        <v>1</v>
      </c>
      <c r="CE142" t="s">
        <v>324</v>
      </c>
      <c r="CH142" t="s">
        <v>318</v>
      </c>
      <c r="CI142">
        <v>1</v>
      </c>
      <c r="CJ142" t="s">
        <v>376</v>
      </c>
      <c r="CM142" t="s">
        <v>305</v>
      </c>
      <c r="CN142">
        <v>1</v>
      </c>
      <c r="CO142" t="s">
        <v>524</v>
      </c>
      <c r="DB142" t="s">
        <v>147</v>
      </c>
      <c r="DC142">
        <v>1</v>
      </c>
      <c r="DD142" t="s">
        <v>291</v>
      </c>
      <c r="DK142" t="s">
        <v>289</v>
      </c>
      <c r="DL142">
        <v>1</v>
      </c>
      <c r="DM142" t="s">
        <v>301</v>
      </c>
      <c r="DP142" t="s">
        <v>289</v>
      </c>
      <c r="DQ142">
        <v>1</v>
      </c>
      <c r="DR142" t="s">
        <v>298</v>
      </c>
      <c r="DU142" t="s">
        <v>289</v>
      </c>
      <c r="DV142">
        <v>1</v>
      </c>
      <c r="DW142" t="s">
        <v>292</v>
      </c>
      <c r="EH142" t="s">
        <v>289</v>
      </c>
      <c r="EI142">
        <v>1</v>
      </c>
      <c r="EJ142" t="s">
        <v>303</v>
      </c>
      <c r="EM142" t="s">
        <v>289</v>
      </c>
      <c r="EN142">
        <v>1</v>
      </c>
      <c r="EO142" t="s">
        <v>301</v>
      </c>
      <c r="EQ142" t="s">
        <v>289</v>
      </c>
      <c r="ER142">
        <v>1</v>
      </c>
      <c r="ES142" t="s">
        <v>299</v>
      </c>
      <c r="EV142" t="s">
        <v>289</v>
      </c>
      <c r="EW142">
        <v>1</v>
      </c>
      <c r="EX142" t="s">
        <v>295</v>
      </c>
      <c r="FK142" s="81" t="s">
        <v>380</v>
      </c>
      <c r="FL142" s="81">
        <v>1</v>
      </c>
      <c r="FM142" s="81" t="s">
        <v>383</v>
      </c>
      <c r="FP142" s="81" t="s">
        <v>289</v>
      </c>
      <c r="FQ142" s="81">
        <v>1</v>
      </c>
      <c r="FR142" s="81" t="s">
        <v>558</v>
      </c>
      <c r="FU142" s="81" t="s">
        <v>309</v>
      </c>
      <c r="FV142" s="81">
        <v>1</v>
      </c>
      <c r="FW142" s="81" t="s">
        <v>321</v>
      </c>
      <c r="FZ142" s="81" t="s">
        <v>305</v>
      </c>
      <c r="GA142" s="81">
        <v>1</v>
      </c>
      <c r="GB142" s="81" t="s">
        <v>478</v>
      </c>
      <c r="GE142" s="81" t="s">
        <v>289</v>
      </c>
      <c r="GF142" s="81">
        <v>1</v>
      </c>
      <c r="GG142" s="81" t="s">
        <v>553</v>
      </c>
      <c r="GR142" s="81" t="s">
        <v>289</v>
      </c>
      <c r="GS142" s="81">
        <v>1</v>
      </c>
      <c r="GT142" s="81" t="s">
        <v>552</v>
      </c>
      <c r="GV142" s="81" t="s">
        <v>289</v>
      </c>
      <c r="GW142" s="81">
        <v>1</v>
      </c>
      <c r="GX142" s="81" t="s">
        <v>557</v>
      </c>
      <c r="GZ142" s="81" t="s">
        <v>289</v>
      </c>
      <c r="HA142" s="81">
        <v>1</v>
      </c>
      <c r="HB142" s="81" t="s">
        <v>549</v>
      </c>
      <c r="HD142" s="81" t="s">
        <v>289</v>
      </c>
      <c r="HE142" s="81">
        <v>1</v>
      </c>
      <c r="HF142" s="81" t="s">
        <v>536</v>
      </c>
      <c r="HH142" s="81" t="s">
        <v>289</v>
      </c>
      <c r="HI142" s="81">
        <v>1</v>
      </c>
      <c r="HJ142" s="81" t="s">
        <v>556</v>
      </c>
      <c r="HU142" t="s">
        <v>289</v>
      </c>
      <c r="HV142">
        <v>1</v>
      </c>
      <c r="HW142" t="s">
        <v>526</v>
      </c>
      <c r="HY142" t="s">
        <v>289</v>
      </c>
      <c r="HZ142">
        <v>1</v>
      </c>
      <c r="IA142" t="s">
        <v>532</v>
      </c>
      <c r="IC142" t="s">
        <v>289</v>
      </c>
      <c r="ID142">
        <v>1</v>
      </c>
      <c r="IE142" t="s">
        <v>521</v>
      </c>
      <c r="IG142" t="s">
        <v>289</v>
      </c>
      <c r="IH142">
        <v>1</v>
      </c>
      <c r="II142" t="s">
        <v>551</v>
      </c>
      <c r="IK142" t="s">
        <v>289</v>
      </c>
      <c r="IL142">
        <v>1</v>
      </c>
      <c r="IM142" t="s">
        <v>554</v>
      </c>
      <c r="IT142" s="81" t="s">
        <v>318</v>
      </c>
      <c r="IU142" s="81">
        <v>1</v>
      </c>
      <c r="IV142" s="81" t="s">
        <v>548</v>
      </c>
      <c r="IX142" s="81" t="s">
        <v>318</v>
      </c>
      <c r="IY142" s="81">
        <v>1</v>
      </c>
      <c r="IZ142" s="81" t="s">
        <v>547</v>
      </c>
      <c r="JB142" s="81" t="s">
        <v>380</v>
      </c>
      <c r="JC142" s="81">
        <v>1</v>
      </c>
      <c r="JD142" s="81" t="s">
        <v>546</v>
      </c>
      <c r="JF142" s="81" t="s">
        <v>289</v>
      </c>
      <c r="JG142" s="81">
        <v>1</v>
      </c>
      <c r="JH142" s="81" t="s">
        <v>545</v>
      </c>
      <c r="JJ142" s="81" t="s">
        <v>289</v>
      </c>
      <c r="JK142" s="81">
        <v>1</v>
      </c>
      <c r="JL142" s="81" t="s">
        <v>544</v>
      </c>
      <c r="JR142" s="81" t="s">
        <v>318</v>
      </c>
      <c r="JS142" s="81">
        <v>1</v>
      </c>
      <c r="JT142" s="81" t="s">
        <v>543</v>
      </c>
      <c r="JV142" s="81" t="s">
        <v>318</v>
      </c>
      <c r="JW142" s="81">
        <v>1</v>
      </c>
      <c r="JX142" s="81" t="s">
        <v>542</v>
      </c>
      <c r="JZ142" s="81" t="s">
        <v>380</v>
      </c>
      <c r="KA142" s="81">
        <v>1</v>
      </c>
      <c r="KB142" s="81" t="s">
        <v>541</v>
      </c>
      <c r="KD142" s="81" t="s">
        <v>380</v>
      </c>
      <c r="KE142" s="81">
        <v>1</v>
      </c>
      <c r="KF142" s="81" t="s">
        <v>540</v>
      </c>
      <c r="KH142" s="81" t="s">
        <v>289</v>
      </c>
      <c r="KI142" s="81">
        <v>1</v>
      </c>
      <c r="KJ142" s="81" t="s">
        <v>539</v>
      </c>
    </row>
    <row r="143" spans="11:296">
      <c r="K143" t="s">
        <v>318</v>
      </c>
      <c r="L143">
        <v>1</v>
      </c>
      <c r="M143" t="s">
        <v>550</v>
      </c>
      <c r="P143" t="s">
        <v>318</v>
      </c>
      <c r="Q143">
        <v>1</v>
      </c>
      <c r="R143" t="s">
        <v>335</v>
      </c>
      <c r="U143" t="s">
        <v>318</v>
      </c>
      <c r="V143">
        <v>1</v>
      </c>
      <c r="W143" t="s">
        <v>331</v>
      </c>
      <c r="Z143" t="s">
        <v>318</v>
      </c>
      <c r="AA143">
        <v>1</v>
      </c>
      <c r="AB143" t="s">
        <v>531</v>
      </c>
      <c r="AE143" t="s">
        <v>380</v>
      </c>
      <c r="AF143">
        <v>1</v>
      </c>
      <c r="AG143" t="s">
        <v>391</v>
      </c>
      <c r="AN143" t="s">
        <v>380</v>
      </c>
      <c r="AO143">
        <v>1</v>
      </c>
      <c r="AP143" t="s">
        <v>403</v>
      </c>
      <c r="AS143" t="s">
        <v>318</v>
      </c>
      <c r="AT143">
        <v>1</v>
      </c>
      <c r="AU143" t="s">
        <v>366</v>
      </c>
      <c r="AX143" t="s">
        <v>318</v>
      </c>
      <c r="AY143">
        <v>1</v>
      </c>
      <c r="AZ143" t="s">
        <v>525</v>
      </c>
      <c r="BC143" t="s">
        <v>318</v>
      </c>
      <c r="BD143">
        <v>1</v>
      </c>
      <c r="BE143" t="s">
        <v>401</v>
      </c>
      <c r="BL143" t="s">
        <v>318</v>
      </c>
      <c r="BM143">
        <v>1</v>
      </c>
      <c r="BN143" t="s">
        <v>314</v>
      </c>
      <c r="BY143" t="s">
        <v>555</v>
      </c>
      <c r="BZ143">
        <v>1</v>
      </c>
      <c r="CA143" t="s">
        <v>460</v>
      </c>
      <c r="CC143" t="s">
        <v>317</v>
      </c>
      <c r="CD143">
        <v>1</v>
      </c>
      <c r="CE143" t="s">
        <v>471</v>
      </c>
      <c r="CH143" t="s">
        <v>318</v>
      </c>
      <c r="CI143">
        <v>1</v>
      </c>
      <c r="CJ143" t="s">
        <v>376</v>
      </c>
      <c r="CM143" t="s">
        <v>305</v>
      </c>
      <c r="CN143">
        <v>1</v>
      </c>
      <c r="CO143" t="s">
        <v>524</v>
      </c>
      <c r="DB143" t="s">
        <v>147</v>
      </c>
      <c r="DC143">
        <v>1</v>
      </c>
      <c r="DD143" t="s">
        <v>291</v>
      </c>
      <c r="DK143" t="s">
        <v>289</v>
      </c>
      <c r="DL143">
        <v>1</v>
      </c>
      <c r="DM143" t="s">
        <v>301</v>
      </c>
      <c r="DP143" t="s">
        <v>289</v>
      </c>
      <c r="DQ143">
        <v>1</v>
      </c>
      <c r="DR143" t="s">
        <v>298</v>
      </c>
      <c r="DU143" t="s">
        <v>289</v>
      </c>
      <c r="DV143">
        <v>1</v>
      </c>
      <c r="DW143" t="s">
        <v>294</v>
      </c>
      <c r="EH143" t="s">
        <v>289</v>
      </c>
      <c r="EI143">
        <v>1</v>
      </c>
      <c r="EJ143" t="s">
        <v>302</v>
      </c>
      <c r="EM143" t="s">
        <v>289</v>
      </c>
      <c r="EN143">
        <v>1</v>
      </c>
      <c r="EO143" t="s">
        <v>301</v>
      </c>
      <c r="EQ143" t="s">
        <v>289</v>
      </c>
      <c r="ER143">
        <v>1</v>
      </c>
      <c r="ES143" t="s">
        <v>299</v>
      </c>
      <c r="EV143" t="s">
        <v>289</v>
      </c>
      <c r="EW143">
        <v>1</v>
      </c>
      <c r="EX143" t="s">
        <v>295</v>
      </c>
      <c r="FK143" s="81" t="s">
        <v>380</v>
      </c>
      <c r="FL143" s="81">
        <v>1</v>
      </c>
      <c r="FM143" s="81" t="s">
        <v>383</v>
      </c>
      <c r="FP143" s="81" t="s">
        <v>289</v>
      </c>
      <c r="FQ143" s="81">
        <v>1</v>
      </c>
      <c r="FR143" s="81" t="s">
        <v>517</v>
      </c>
      <c r="FU143" s="81" t="s">
        <v>309</v>
      </c>
      <c r="FV143" s="81">
        <v>1</v>
      </c>
      <c r="FW143" s="81" t="s">
        <v>321</v>
      </c>
      <c r="FZ143" s="81" t="s">
        <v>305</v>
      </c>
      <c r="GA143" s="81">
        <v>1</v>
      </c>
      <c r="GB143" s="81" t="s">
        <v>478</v>
      </c>
      <c r="GE143" s="81" t="s">
        <v>289</v>
      </c>
      <c r="GF143" s="81">
        <v>1</v>
      </c>
      <c r="GG143" s="81" t="s">
        <v>553</v>
      </c>
      <c r="GR143" s="81" t="s">
        <v>289</v>
      </c>
      <c r="GS143" s="81">
        <v>1</v>
      </c>
      <c r="GT143" s="81" t="s">
        <v>552</v>
      </c>
      <c r="GV143" s="81" t="s">
        <v>289</v>
      </c>
      <c r="GW143" s="81">
        <v>1</v>
      </c>
      <c r="GX143" s="81" t="s">
        <v>533</v>
      </c>
      <c r="GZ143" s="81" t="s">
        <v>289</v>
      </c>
      <c r="HA143" s="81">
        <v>1</v>
      </c>
      <c r="HB143" s="81" t="s">
        <v>549</v>
      </c>
      <c r="HD143" s="81" t="s">
        <v>289</v>
      </c>
      <c r="HE143" s="81">
        <v>1</v>
      </c>
      <c r="HF143" s="81" t="s">
        <v>536</v>
      </c>
      <c r="HH143" s="81" t="s">
        <v>289</v>
      </c>
      <c r="HI143" s="81">
        <v>1</v>
      </c>
      <c r="HJ143" s="81" t="s">
        <v>556</v>
      </c>
      <c r="HU143" t="s">
        <v>289</v>
      </c>
      <c r="HV143">
        <v>1</v>
      </c>
      <c r="HW143" t="s">
        <v>526</v>
      </c>
      <c r="HY143" t="s">
        <v>289</v>
      </c>
      <c r="HZ143">
        <v>1</v>
      </c>
      <c r="IA143" t="s">
        <v>532</v>
      </c>
      <c r="IC143" t="s">
        <v>289</v>
      </c>
      <c r="ID143">
        <v>1</v>
      </c>
      <c r="IE143" t="s">
        <v>521</v>
      </c>
      <c r="IG143" t="s">
        <v>289</v>
      </c>
      <c r="IH143">
        <v>1</v>
      </c>
      <c r="II143" t="s">
        <v>551</v>
      </c>
      <c r="IK143" t="s">
        <v>289</v>
      </c>
      <c r="IL143">
        <v>1</v>
      </c>
      <c r="IM143" t="s">
        <v>554</v>
      </c>
      <c r="IT143" s="81" t="s">
        <v>318</v>
      </c>
      <c r="IU143" s="81">
        <v>1</v>
      </c>
      <c r="IV143" s="81" t="s">
        <v>548</v>
      </c>
      <c r="IX143" s="81" t="s">
        <v>318</v>
      </c>
      <c r="IY143" s="81">
        <v>1</v>
      </c>
      <c r="IZ143" s="81" t="s">
        <v>547</v>
      </c>
      <c r="JB143" s="81" t="s">
        <v>380</v>
      </c>
      <c r="JC143" s="81">
        <v>1</v>
      </c>
      <c r="JD143" s="81" t="s">
        <v>546</v>
      </c>
      <c r="JF143" s="81" t="s">
        <v>289</v>
      </c>
      <c r="JG143" s="81">
        <v>1</v>
      </c>
      <c r="JH143" s="81" t="s">
        <v>545</v>
      </c>
      <c r="JJ143" s="81" t="s">
        <v>289</v>
      </c>
      <c r="JK143" s="81">
        <v>1</v>
      </c>
      <c r="JL143" s="81" t="s">
        <v>544</v>
      </c>
      <c r="JR143" s="81" t="s">
        <v>318</v>
      </c>
      <c r="JS143" s="81">
        <v>1</v>
      </c>
      <c r="JT143" s="81" t="s">
        <v>543</v>
      </c>
      <c r="JV143" s="81" t="s">
        <v>318</v>
      </c>
      <c r="JW143" s="81">
        <v>1</v>
      </c>
      <c r="JX143" s="81" t="s">
        <v>542</v>
      </c>
      <c r="JZ143" s="81" t="s">
        <v>380</v>
      </c>
      <c r="KA143" s="81">
        <v>1</v>
      </c>
      <c r="KB143" s="81" t="s">
        <v>541</v>
      </c>
      <c r="KD143" s="81" t="s">
        <v>380</v>
      </c>
      <c r="KE143" s="81">
        <v>1</v>
      </c>
      <c r="KF143" s="81" t="s">
        <v>540</v>
      </c>
      <c r="KH143" s="81" t="s">
        <v>289</v>
      </c>
      <c r="KI143" s="81">
        <v>1</v>
      </c>
      <c r="KJ143" s="81" t="s">
        <v>539</v>
      </c>
    </row>
    <row r="144" spans="11:296">
      <c r="K144" t="s">
        <v>318</v>
      </c>
      <c r="L144">
        <v>1</v>
      </c>
      <c r="M144" t="s">
        <v>550</v>
      </c>
      <c r="P144" t="s">
        <v>318</v>
      </c>
      <c r="Q144">
        <v>1</v>
      </c>
      <c r="R144" t="s">
        <v>335</v>
      </c>
      <c r="U144" t="s">
        <v>318</v>
      </c>
      <c r="V144">
        <v>1</v>
      </c>
      <c r="W144" t="s">
        <v>331</v>
      </c>
      <c r="Z144" t="s">
        <v>318</v>
      </c>
      <c r="AA144">
        <v>1</v>
      </c>
      <c r="AB144" t="s">
        <v>531</v>
      </c>
      <c r="AE144" t="s">
        <v>380</v>
      </c>
      <c r="AF144">
        <v>1</v>
      </c>
      <c r="AG144" t="s">
        <v>391</v>
      </c>
      <c r="AN144" t="s">
        <v>380</v>
      </c>
      <c r="AO144">
        <v>1</v>
      </c>
      <c r="AP144" t="s">
        <v>403</v>
      </c>
      <c r="AS144" t="s">
        <v>318</v>
      </c>
      <c r="AT144">
        <v>1</v>
      </c>
      <c r="AU144" t="s">
        <v>366</v>
      </c>
      <c r="AX144" t="s">
        <v>318</v>
      </c>
      <c r="AY144">
        <v>1</v>
      </c>
      <c r="AZ144" t="s">
        <v>525</v>
      </c>
      <c r="BC144" t="s">
        <v>318</v>
      </c>
      <c r="BD144">
        <v>1</v>
      </c>
      <c r="BE144" t="s">
        <v>401</v>
      </c>
      <c r="BL144" t="s">
        <v>318</v>
      </c>
      <c r="BM144">
        <v>1</v>
      </c>
      <c r="BN144" t="s">
        <v>314</v>
      </c>
      <c r="BY144" t="s">
        <v>555</v>
      </c>
      <c r="BZ144">
        <v>1</v>
      </c>
      <c r="CA144" t="s">
        <v>460</v>
      </c>
      <c r="CC144" t="s">
        <v>317</v>
      </c>
      <c r="CD144">
        <v>1</v>
      </c>
      <c r="CE144" t="s">
        <v>471</v>
      </c>
      <c r="CH144" t="s">
        <v>318</v>
      </c>
      <c r="CI144">
        <v>1</v>
      </c>
      <c r="CJ144" t="s">
        <v>376</v>
      </c>
      <c r="CM144" t="s">
        <v>305</v>
      </c>
      <c r="CN144">
        <v>1</v>
      </c>
      <c r="CO144" t="s">
        <v>524</v>
      </c>
      <c r="DB144" t="s">
        <v>147</v>
      </c>
      <c r="DC144">
        <v>1</v>
      </c>
      <c r="DD144" t="s">
        <v>291</v>
      </c>
      <c r="DK144" t="s">
        <v>289</v>
      </c>
      <c r="DL144">
        <v>1</v>
      </c>
      <c r="DM144" t="s">
        <v>301</v>
      </c>
      <c r="DP144" t="s">
        <v>289</v>
      </c>
      <c r="DQ144">
        <v>1</v>
      </c>
      <c r="DR144" t="s">
        <v>298</v>
      </c>
      <c r="DU144" t="s">
        <v>289</v>
      </c>
      <c r="DV144">
        <v>1</v>
      </c>
      <c r="DW144" t="s">
        <v>293</v>
      </c>
      <c r="EH144" t="s">
        <v>289</v>
      </c>
      <c r="EI144">
        <v>1</v>
      </c>
      <c r="EJ144" t="s">
        <v>302</v>
      </c>
      <c r="EM144" t="s">
        <v>289</v>
      </c>
      <c r="EN144">
        <v>1</v>
      </c>
      <c r="EO144" t="s">
        <v>301</v>
      </c>
      <c r="EQ144" t="s">
        <v>289</v>
      </c>
      <c r="ER144">
        <v>1</v>
      </c>
      <c r="ES144" t="s">
        <v>298</v>
      </c>
      <c r="EV144" t="s">
        <v>289</v>
      </c>
      <c r="EW144">
        <v>1</v>
      </c>
      <c r="EX144" t="s">
        <v>295</v>
      </c>
      <c r="FK144" s="81" t="s">
        <v>380</v>
      </c>
      <c r="FL144" s="81">
        <v>1</v>
      </c>
      <c r="FM144" s="81" t="s">
        <v>383</v>
      </c>
      <c r="FP144" s="81" t="s">
        <v>289</v>
      </c>
      <c r="FQ144" s="81">
        <v>1</v>
      </c>
      <c r="FR144" s="81" t="s">
        <v>517</v>
      </c>
      <c r="FU144" s="81" t="s">
        <v>309</v>
      </c>
      <c r="FV144" s="81">
        <v>1</v>
      </c>
      <c r="FW144" s="81" t="s">
        <v>321</v>
      </c>
      <c r="FZ144" s="81" t="s">
        <v>305</v>
      </c>
      <c r="GA144" s="81">
        <v>1</v>
      </c>
      <c r="GB144" s="81" t="s">
        <v>453</v>
      </c>
      <c r="GE144" s="81" t="s">
        <v>289</v>
      </c>
      <c r="GF144" s="81">
        <v>1</v>
      </c>
      <c r="GG144" s="81" t="s">
        <v>553</v>
      </c>
      <c r="GR144" s="81" t="s">
        <v>289</v>
      </c>
      <c r="GS144" s="81">
        <v>1</v>
      </c>
      <c r="GT144" s="81" t="s">
        <v>552</v>
      </c>
      <c r="GV144" s="81" t="s">
        <v>289</v>
      </c>
      <c r="GW144" s="81">
        <v>1</v>
      </c>
      <c r="GX144" s="81" t="s">
        <v>533</v>
      </c>
      <c r="GZ144" s="81" t="s">
        <v>289</v>
      </c>
      <c r="HA144" s="81">
        <v>1</v>
      </c>
      <c r="HB144" s="81" t="s">
        <v>549</v>
      </c>
      <c r="HD144" s="81" t="s">
        <v>289</v>
      </c>
      <c r="HE144" s="81">
        <v>1</v>
      </c>
      <c r="HF144" s="81" t="s">
        <v>536</v>
      </c>
      <c r="HH144" s="81" t="s">
        <v>289</v>
      </c>
      <c r="HI144" s="81">
        <v>1</v>
      </c>
      <c r="HJ144" s="81" t="s">
        <v>515</v>
      </c>
      <c r="HU144" t="s">
        <v>289</v>
      </c>
      <c r="HV144">
        <v>1</v>
      </c>
      <c r="HW144" t="s">
        <v>526</v>
      </c>
      <c r="HY144" t="s">
        <v>289</v>
      </c>
      <c r="HZ144">
        <v>1</v>
      </c>
      <c r="IA144" t="s">
        <v>532</v>
      </c>
      <c r="IC144" t="s">
        <v>289</v>
      </c>
      <c r="ID144">
        <v>1</v>
      </c>
      <c r="IE144" t="s">
        <v>521</v>
      </c>
      <c r="IG144" t="s">
        <v>289</v>
      </c>
      <c r="IH144">
        <v>1</v>
      </c>
      <c r="II144" t="s">
        <v>551</v>
      </c>
      <c r="IK144" t="s">
        <v>289</v>
      </c>
      <c r="IL144">
        <v>1</v>
      </c>
      <c r="IM144" t="s">
        <v>554</v>
      </c>
      <c r="IT144" s="81" t="s">
        <v>318</v>
      </c>
      <c r="IU144" s="81">
        <v>1</v>
      </c>
      <c r="IV144" s="81" t="s">
        <v>548</v>
      </c>
      <c r="IX144" s="81" t="s">
        <v>318</v>
      </c>
      <c r="IY144" s="81">
        <v>1</v>
      </c>
      <c r="IZ144" s="81" t="s">
        <v>547</v>
      </c>
      <c r="JB144" s="81" t="s">
        <v>380</v>
      </c>
      <c r="JC144" s="81">
        <v>1</v>
      </c>
      <c r="JD144" s="81" t="s">
        <v>546</v>
      </c>
      <c r="JF144" s="81" t="s">
        <v>289</v>
      </c>
      <c r="JG144" s="81">
        <v>1</v>
      </c>
      <c r="JH144" s="81" t="s">
        <v>545</v>
      </c>
      <c r="JJ144" s="81" t="s">
        <v>289</v>
      </c>
      <c r="JK144" s="81">
        <v>1</v>
      </c>
      <c r="JL144" s="81" t="s">
        <v>544</v>
      </c>
      <c r="JR144" s="81" t="s">
        <v>318</v>
      </c>
      <c r="JS144" s="81">
        <v>1</v>
      </c>
      <c r="JT144" s="81" t="s">
        <v>543</v>
      </c>
      <c r="JV144" s="81" t="s">
        <v>318</v>
      </c>
      <c r="JW144" s="81">
        <v>1</v>
      </c>
      <c r="JX144" s="81" t="s">
        <v>542</v>
      </c>
      <c r="JZ144" s="81" t="s">
        <v>380</v>
      </c>
      <c r="KA144" s="81">
        <v>1</v>
      </c>
      <c r="KB144" s="81" t="s">
        <v>541</v>
      </c>
      <c r="KD144" s="81" t="s">
        <v>380</v>
      </c>
      <c r="KE144" s="81">
        <v>1</v>
      </c>
      <c r="KF144" s="81" t="s">
        <v>540</v>
      </c>
      <c r="KH144" s="81" t="s">
        <v>289</v>
      </c>
      <c r="KI144" s="81">
        <v>1</v>
      </c>
      <c r="KJ144" s="81" t="s">
        <v>539</v>
      </c>
    </row>
    <row r="145" spans="11:296">
      <c r="K145" t="s">
        <v>318</v>
      </c>
      <c r="L145">
        <v>1</v>
      </c>
      <c r="M145" t="s">
        <v>550</v>
      </c>
      <c r="P145" t="s">
        <v>318</v>
      </c>
      <c r="Q145">
        <v>1</v>
      </c>
      <c r="R145" t="s">
        <v>335</v>
      </c>
      <c r="U145" t="s">
        <v>318</v>
      </c>
      <c r="V145">
        <v>1</v>
      </c>
      <c r="W145" t="s">
        <v>331</v>
      </c>
      <c r="Z145" t="s">
        <v>318</v>
      </c>
      <c r="AA145">
        <v>1</v>
      </c>
      <c r="AB145" t="s">
        <v>531</v>
      </c>
      <c r="AE145" t="s">
        <v>380</v>
      </c>
      <c r="AF145">
        <v>1</v>
      </c>
      <c r="AG145" t="s">
        <v>391</v>
      </c>
      <c r="AN145" t="s">
        <v>380</v>
      </c>
      <c r="AO145">
        <v>1</v>
      </c>
      <c r="AP145" t="s">
        <v>403</v>
      </c>
      <c r="AS145" t="s">
        <v>318</v>
      </c>
      <c r="AT145">
        <v>1</v>
      </c>
      <c r="AU145" t="s">
        <v>366</v>
      </c>
      <c r="AX145" t="s">
        <v>318</v>
      </c>
      <c r="AY145">
        <v>1</v>
      </c>
      <c r="AZ145" t="s">
        <v>525</v>
      </c>
      <c r="BC145" t="s">
        <v>318</v>
      </c>
      <c r="BD145">
        <v>1</v>
      </c>
      <c r="BE145" t="s">
        <v>401</v>
      </c>
      <c r="BL145" t="s">
        <v>318</v>
      </c>
      <c r="BM145">
        <v>1</v>
      </c>
      <c r="BN145" t="s">
        <v>314</v>
      </c>
      <c r="BY145" t="s">
        <v>309</v>
      </c>
      <c r="BZ145">
        <v>1</v>
      </c>
      <c r="CA145" t="s">
        <v>485</v>
      </c>
      <c r="CC145" t="s">
        <v>317</v>
      </c>
      <c r="CD145">
        <v>1</v>
      </c>
      <c r="CE145" t="s">
        <v>324</v>
      </c>
      <c r="CH145" t="s">
        <v>318</v>
      </c>
      <c r="CI145">
        <v>1</v>
      </c>
      <c r="CJ145" t="s">
        <v>372</v>
      </c>
      <c r="CM145" t="s">
        <v>305</v>
      </c>
      <c r="CN145">
        <v>1</v>
      </c>
      <c r="CO145" t="s">
        <v>514</v>
      </c>
      <c r="DB145" t="s">
        <v>305</v>
      </c>
      <c r="DC145">
        <v>1</v>
      </c>
      <c r="DD145" t="s">
        <v>306</v>
      </c>
      <c r="DK145" t="s">
        <v>289</v>
      </c>
      <c r="DL145">
        <v>1</v>
      </c>
      <c r="DM145" t="s">
        <v>301</v>
      </c>
      <c r="DP145" t="s">
        <v>289</v>
      </c>
      <c r="DQ145">
        <v>1</v>
      </c>
      <c r="DR145" t="s">
        <v>297</v>
      </c>
      <c r="DU145" t="s">
        <v>289</v>
      </c>
      <c r="DV145">
        <v>1</v>
      </c>
      <c r="DW145" t="s">
        <v>293</v>
      </c>
      <c r="EH145" t="s">
        <v>289</v>
      </c>
      <c r="EI145">
        <v>1</v>
      </c>
      <c r="EJ145" t="s">
        <v>302</v>
      </c>
      <c r="EM145" t="s">
        <v>289</v>
      </c>
      <c r="EN145">
        <v>1</v>
      </c>
      <c r="EO145" t="s">
        <v>301</v>
      </c>
      <c r="EQ145" t="s">
        <v>289</v>
      </c>
      <c r="ER145">
        <v>1</v>
      </c>
      <c r="ES145" t="s">
        <v>298</v>
      </c>
      <c r="EV145" t="s">
        <v>289</v>
      </c>
      <c r="EW145">
        <v>1</v>
      </c>
      <c r="EX145" t="s">
        <v>295</v>
      </c>
      <c r="FK145" s="81" t="s">
        <v>380</v>
      </c>
      <c r="FL145" s="81">
        <v>1</v>
      </c>
      <c r="FM145" s="81" t="s">
        <v>383</v>
      </c>
      <c r="FP145" s="81" t="s">
        <v>289</v>
      </c>
      <c r="FQ145" s="81">
        <v>1</v>
      </c>
      <c r="FR145" s="81" t="s">
        <v>517</v>
      </c>
      <c r="FU145" s="81" t="s">
        <v>309</v>
      </c>
      <c r="FV145" s="81">
        <v>1</v>
      </c>
      <c r="FW145" s="81" t="s">
        <v>321</v>
      </c>
      <c r="FZ145" s="81" t="s">
        <v>305</v>
      </c>
      <c r="GA145" s="81">
        <v>1</v>
      </c>
      <c r="GB145" s="81" t="s">
        <v>453</v>
      </c>
      <c r="GE145" s="81" t="s">
        <v>289</v>
      </c>
      <c r="GF145" s="81">
        <v>1</v>
      </c>
      <c r="GG145" s="81" t="s">
        <v>553</v>
      </c>
      <c r="GR145" s="81" t="s">
        <v>289</v>
      </c>
      <c r="GS145" s="81">
        <v>1</v>
      </c>
      <c r="GT145" s="81" t="s">
        <v>552</v>
      </c>
      <c r="GV145" s="81" t="s">
        <v>289</v>
      </c>
      <c r="GW145" s="81">
        <v>1</v>
      </c>
      <c r="GX145" s="81" t="s">
        <v>533</v>
      </c>
      <c r="GZ145" s="81" t="s">
        <v>289</v>
      </c>
      <c r="HA145" s="81">
        <v>1</v>
      </c>
      <c r="HB145" s="81" t="s">
        <v>549</v>
      </c>
      <c r="HD145" s="81" t="s">
        <v>289</v>
      </c>
      <c r="HE145" s="81">
        <v>1</v>
      </c>
      <c r="HF145" s="81" t="s">
        <v>536</v>
      </c>
      <c r="HH145" s="81" t="s">
        <v>289</v>
      </c>
      <c r="HI145" s="81">
        <v>1</v>
      </c>
      <c r="HJ145" s="81" t="s">
        <v>515</v>
      </c>
      <c r="HU145" t="s">
        <v>289</v>
      </c>
      <c r="HV145">
        <v>1</v>
      </c>
      <c r="HW145" t="s">
        <v>526</v>
      </c>
      <c r="HY145" t="s">
        <v>289</v>
      </c>
      <c r="HZ145">
        <v>1</v>
      </c>
      <c r="IA145" t="s">
        <v>532</v>
      </c>
      <c r="IC145" t="s">
        <v>289</v>
      </c>
      <c r="ID145">
        <v>1</v>
      </c>
      <c r="IE145" t="s">
        <v>521</v>
      </c>
      <c r="IG145" t="s">
        <v>289</v>
      </c>
      <c r="IH145">
        <v>1</v>
      </c>
      <c r="II145" t="s">
        <v>551</v>
      </c>
      <c r="IK145" t="s">
        <v>289</v>
      </c>
      <c r="IL145">
        <v>1</v>
      </c>
      <c r="IM145" t="s">
        <v>530</v>
      </c>
      <c r="IT145" s="81" t="s">
        <v>318</v>
      </c>
      <c r="IU145" s="81">
        <v>1</v>
      </c>
      <c r="IV145" s="81" t="s">
        <v>548</v>
      </c>
      <c r="IX145" s="81" t="s">
        <v>318</v>
      </c>
      <c r="IY145" s="81">
        <v>1</v>
      </c>
      <c r="IZ145" s="81" t="s">
        <v>547</v>
      </c>
      <c r="JB145" s="81" t="s">
        <v>380</v>
      </c>
      <c r="JC145" s="81">
        <v>1</v>
      </c>
      <c r="JD145" s="81" t="s">
        <v>546</v>
      </c>
      <c r="JF145" s="81" t="s">
        <v>289</v>
      </c>
      <c r="JG145" s="81">
        <v>1</v>
      </c>
      <c r="JH145" s="81" t="s">
        <v>545</v>
      </c>
      <c r="JJ145" s="81" t="s">
        <v>289</v>
      </c>
      <c r="JK145" s="81">
        <v>1</v>
      </c>
      <c r="JL145" s="81" t="s">
        <v>544</v>
      </c>
      <c r="JR145" s="81" t="s">
        <v>318</v>
      </c>
      <c r="JS145" s="81">
        <v>1</v>
      </c>
      <c r="JT145" s="81" t="s">
        <v>543</v>
      </c>
      <c r="JV145" s="81" t="s">
        <v>318</v>
      </c>
      <c r="JW145" s="81">
        <v>1</v>
      </c>
      <c r="JX145" s="81" t="s">
        <v>542</v>
      </c>
      <c r="JZ145" s="81" t="s">
        <v>380</v>
      </c>
      <c r="KA145" s="81">
        <v>1</v>
      </c>
      <c r="KB145" s="81" t="s">
        <v>541</v>
      </c>
      <c r="KD145" s="81" t="s">
        <v>380</v>
      </c>
      <c r="KE145" s="81">
        <v>1</v>
      </c>
      <c r="KF145" s="81" t="s">
        <v>540</v>
      </c>
      <c r="KH145" s="81" t="s">
        <v>289</v>
      </c>
      <c r="KI145" s="81">
        <v>1</v>
      </c>
      <c r="KJ145" s="81" t="s">
        <v>539</v>
      </c>
    </row>
    <row r="146" spans="11:296">
      <c r="K146" t="s">
        <v>318</v>
      </c>
      <c r="L146">
        <v>1</v>
      </c>
      <c r="M146" t="s">
        <v>550</v>
      </c>
      <c r="P146" t="s">
        <v>318</v>
      </c>
      <c r="Q146">
        <v>1</v>
      </c>
      <c r="R146" t="s">
        <v>335</v>
      </c>
      <c r="U146" t="s">
        <v>318</v>
      </c>
      <c r="V146">
        <v>1</v>
      </c>
      <c r="W146" t="s">
        <v>331</v>
      </c>
      <c r="Z146" t="s">
        <v>318</v>
      </c>
      <c r="AA146">
        <v>1</v>
      </c>
      <c r="AB146" t="s">
        <v>531</v>
      </c>
      <c r="AE146" t="s">
        <v>380</v>
      </c>
      <c r="AF146">
        <v>1</v>
      </c>
      <c r="AG146" t="s">
        <v>391</v>
      </c>
      <c r="AN146" t="s">
        <v>380</v>
      </c>
      <c r="AO146">
        <v>1</v>
      </c>
      <c r="AP146" t="s">
        <v>403</v>
      </c>
      <c r="AS146" t="s">
        <v>318</v>
      </c>
      <c r="AT146">
        <v>1</v>
      </c>
      <c r="AU146" t="s">
        <v>366</v>
      </c>
      <c r="AX146" t="s">
        <v>318</v>
      </c>
      <c r="AY146">
        <v>1</v>
      </c>
      <c r="AZ146" t="s">
        <v>525</v>
      </c>
      <c r="BC146" t="s">
        <v>318</v>
      </c>
      <c r="BD146">
        <v>1</v>
      </c>
      <c r="BE146" t="s">
        <v>401</v>
      </c>
      <c r="BL146" t="s">
        <v>318</v>
      </c>
      <c r="BM146">
        <v>1</v>
      </c>
      <c r="BN146" t="s">
        <v>314</v>
      </c>
      <c r="BY146" t="s">
        <v>305</v>
      </c>
      <c r="BZ146">
        <v>1</v>
      </c>
      <c r="CA146" t="s">
        <v>506</v>
      </c>
      <c r="CC146" t="s">
        <v>317</v>
      </c>
      <c r="CD146">
        <v>1</v>
      </c>
      <c r="CE146" t="s">
        <v>324</v>
      </c>
      <c r="CH146" t="s">
        <v>318</v>
      </c>
      <c r="CI146">
        <v>1</v>
      </c>
      <c r="CJ146" t="s">
        <v>372</v>
      </c>
      <c r="CM146" t="s">
        <v>305</v>
      </c>
      <c r="CN146">
        <v>1</v>
      </c>
      <c r="CO146" t="s">
        <v>514</v>
      </c>
      <c r="DB146" t="s">
        <v>289</v>
      </c>
      <c r="DC146">
        <v>1</v>
      </c>
      <c r="DD146" t="s">
        <v>290</v>
      </c>
      <c r="DK146" t="s">
        <v>289</v>
      </c>
      <c r="DL146">
        <v>1</v>
      </c>
      <c r="DM146" t="s">
        <v>301</v>
      </c>
      <c r="DP146" t="s">
        <v>289</v>
      </c>
      <c r="DQ146">
        <v>1</v>
      </c>
      <c r="DR146" t="s">
        <v>297</v>
      </c>
      <c r="DU146" t="s">
        <v>289</v>
      </c>
      <c r="DV146">
        <v>1</v>
      </c>
      <c r="DW146" t="s">
        <v>295</v>
      </c>
      <c r="EH146" t="s">
        <v>289</v>
      </c>
      <c r="EI146">
        <v>1</v>
      </c>
      <c r="EJ146" t="s">
        <v>302</v>
      </c>
      <c r="EM146" t="s">
        <v>289</v>
      </c>
      <c r="EN146">
        <v>1</v>
      </c>
      <c r="EO146" t="s">
        <v>301</v>
      </c>
      <c r="EQ146" t="s">
        <v>289</v>
      </c>
      <c r="ER146">
        <v>1</v>
      </c>
      <c r="ES146" t="s">
        <v>298</v>
      </c>
      <c r="EV146" t="s">
        <v>289</v>
      </c>
      <c r="EW146">
        <v>1</v>
      </c>
      <c r="EX146" t="s">
        <v>295</v>
      </c>
      <c r="FK146" s="81" t="s">
        <v>380</v>
      </c>
      <c r="FL146" s="81">
        <v>1</v>
      </c>
      <c r="FM146" s="81" t="s">
        <v>383</v>
      </c>
      <c r="FP146" s="81" t="s">
        <v>289</v>
      </c>
      <c r="FQ146" s="81">
        <v>1</v>
      </c>
      <c r="FR146" s="81" t="s">
        <v>517</v>
      </c>
      <c r="FU146" s="81" t="s">
        <v>309</v>
      </c>
      <c r="FV146" s="81">
        <v>1</v>
      </c>
      <c r="FW146" s="81" t="s">
        <v>321</v>
      </c>
      <c r="FZ146" s="81" t="s">
        <v>305</v>
      </c>
      <c r="GA146" s="81">
        <v>1</v>
      </c>
      <c r="GB146" s="81" t="s">
        <v>453</v>
      </c>
      <c r="GE146" s="81" t="s">
        <v>289</v>
      </c>
      <c r="GF146" s="81">
        <v>1</v>
      </c>
      <c r="GG146" s="81" t="s">
        <v>537</v>
      </c>
      <c r="GR146" s="81" t="s">
        <v>289</v>
      </c>
      <c r="GS146" s="81">
        <v>1</v>
      </c>
      <c r="GT146" s="81" t="s">
        <v>552</v>
      </c>
      <c r="GV146" s="81" t="s">
        <v>289</v>
      </c>
      <c r="GW146" s="81">
        <v>1</v>
      </c>
      <c r="GX146" s="81" t="s">
        <v>533</v>
      </c>
      <c r="GZ146" s="81" t="s">
        <v>289</v>
      </c>
      <c r="HA146" s="81">
        <v>1</v>
      </c>
      <c r="HB146" s="81" t="s">
        <v>549</v>
      </c>
      <c r="HD146" s="81" t="s">
        <v>289</v>
      </c>
      <c r="HE146" s="81">
        <v>1</v>
      </c>
      <c r="HF146" s="81" t="s">
        <v>536</v>
      </c>
      <c r="HH146" s="81" t="s">
        <v>289</v>
      </c>
      <c r="HI146" s="81">
        <v>1</v>
      </c>
      <c r="HJ146" s="81" t="s">
        <v>515</v>
      </c>
      <c r="HU146" t="s">
        <v>289</v>
      </c>
      <c r="HV146">
        <v>1</v>
      </c>
      <c r="HW146" t="s">
        <v>526</v>
      </c>
      <c r="HY146" t="s">
        <v>289</v>
      </c>
      <c r="HZ146">
        <v>1</v>
      </c>
      <c r="IA146" t="s">
        <v>532</v>
      </c>
      <c r="IC146" t="s">
        <v>289</v>
      </c>
      <c r="ID146">
        <v>1</v>
      </c>
      <c r="IE146" t="s">
        <v>521</v>
      </c>
      <c r="IG146" t="s">
        <v>289</v>
      </c>
      <c r="IH146">
        <v>1</v>
      </c>
      <c r="II146" t="s">
        <v>551</v>
      </c>
      <c r="IK146" t="s">
        <v>289</v>
      </c>
      <c r="IL146">
        <v>1</v>
      </c>
      <c r="IM146" t="s">
        <v>530</v>
      </c>
      <c r="IT146" s="81" t="s">
        <v>318</v>
      </c>
      <c r="IU146" s="81">
        <v>1</v>
      </c>
      <c r="IV146" s="81" t="s">
        <v>548</v>
      </c>
      <c r="IX146" s="81" t="s">
        <v>318</v>
      </c>
      <c r="IY146" s="81">
        <v>1</v>
      </c>
      <c r="IZ146" s="81" t="s">
        <v>547</v>
      </c>
      <c r="JB146" s="81" t="s">
        <v>380</v>
      </c>
      <c r="JC146" s="81">
        <v>1</v>
      </c>
      <c r="JD146" s="81" t="s">
        <v>546</v>
      </c>
      <c r="JF146" s="81" t="s">
        <v>289</v>
      </c>
      <c r="JG146" s="81">
        <v>1</v>
      </c>
      <c r="JH146" s="81" t="s">
        <v>545</v>
      </c>
      <c r="JJ146" s="81" t="s">
        <v>289</v>
      </c>
      <c r="JK146" s="81">
        <v>1</v>
      </c>
      <c r="JL146" s="81" t="s">
        <v>544</v>
      </c>
      <c r="JR146" s="81" t="s">
        <v>318</v>
      </c>
      <c r="JS146" s="81">
        <v>1</v>
      </c>
      <c r="JT146" s="81" t="s">
        <v>543</v>
      </c>
      <c r="JV146" s="81" t="s">
        <v>318</v>
      </c>
      <c r="JW146" s="81">
        <v>1</v>
      </c>
      <c r="JX146" s="81" t="s">
        <v>542</v>
      </c>
      <c r="JZ146" s="81" t="s">
        <v>380</v>
      </c>
      <c r="KA146" s="81">
        <v>1</v>
      </c>
      <c r="KB146" s="81" t="s">
        <v>541</v>
      </c>
      <c r="KD146" s="81" t="s">
        <v>380</v>
      </c>
      <c r="KE146" s="81">
        <v>1</v>
      </c>
      <c r="KF146" s="81" t="s">
        <v>540</v>
      </c>
      <c r="KH146" s="81" t="s">
        <v>289</v>
      </c>
      <c r="KI146" s="81">
        <v>1</v>
      </c>
      <c r="KJ146" s="81" t="s">
        <v>539</v>
      </c>
    </row>
    <row r="147" spans="11:296">
      <c r="K147" t="s">
        <v>318</v>
      </c>
      <c r="L147">
        <v>1</v>
      </c>
      <c r="M147" t="s">
        <v>550</v>
      </c>
      <c r="P147" t="s">
        <v>318</v>
      </c>
      <c r="Q147">
        <v>1</v>
      </c>
      <c r="R147" t="s">
        <v>335</v>
      </c>
      <c r="U147" t="s">
        <v>318</v>
      </c>
      <c r="V147">
        <v>1</v>
      </c>
      <c r="W147" t="s">
        <v>331</v>
      </c>
      <c r="Z147" t="s">
        <v>318</v>
      </c>
      <c r="AA147">
        <v>1</v>
      </c>
      <c r="AB147" t="s">
        <v>531</v>
      </c>
      <c r="AE147" t="s">
        <v>380</v>
      </c>
      <c r="AF147">
        <v>1</v>
      </c>
      <c r="AG147" t="s">
        <v>391</v>
      </c>
      <c r="AN147" t="s">
        <v>380</v>
      </c>
      <c r="AO147">
        <v>1</v>
      </c>
      <c r="AP147" t="s">
        <v>403</v>
      </c>
      <c r="AS147" t="s">
        <v>318</v>
      </c>
      <c r="AT147">
        <v>1</v>
      </c>
      <c r="AU147" t="s">
        <v>366</v>
      </c>
      <c r="AX147" t="s">
        <v>318</v>
      </c>
      <c r="AY147">
        <v>1</v>
      </c>
      <c r="AZ147" t="s">
        <v>525</v>
      </c>
      <c r="BC147" t="s">
        <v>318</v>
      </c>
      <c r="BD147">
        <v>1</v>
      </c>
      <c r="BE147" t="s">
        <v>401</v>
      </c>
      <c r="BL147" t="s">
        <v>318</v>
      </c>
      <c r="BM147">
        <v>1</v>
      </c>
      <c r="BN147" t="s">
        <v>314</v>
      </c>
      <c r="BY147" t="s">
        <v>305</v>
      </c>
      <c r="BZ147">
        <v>1</v>
      </c>
      <c r="CA147" t="s">
        <v>485</v>
      </c>
      <c r="CC147" t="s">
        <v>380</v>
      </c>
      <c r="CD147">
        <v>1</v>
      </c>
      <c r="CE147" t="s">
        <v>410</v>
      </c>
      <c r="CH147" t="s">
        <v>318</v>
      </c>
      <c r="CI147">
        <v>1</v>
      </c>
      <c r="CJ147" t="s">
        <v>372</v>
      </c>
      <c r="CM147" t="s">
        <v>305</v>
      </c>
      <c r="CN147">
        <v>1</v>
      </c>
      <c r="CO147" t="s">
        <v>508</v>
      </c>
      <c r="DB147" t="s">
        <v>289</v>
      </c>
      <c r="DC147">
        <v>1</v>
      </c>
      <c r="DD147" t="s">
        <v>291</v>
      </c>
      <c r="DK147" t="s">
        <v>289</v>
      </c>
      <c r="DL147">
        <v>1</v>
      </c>
      <c r="DM147" t="s">
        <v>301</v>
      </c>
      <c r="DP147" t="s">
        <v>289</v>
      </c>
      <c r="DQ147">
        <v>1</v>
      </c>
      <c r="DR147" t="s">
        <v>296</v>
      </c>
      <c r="DU147" t="s">
        <v>289</v>
      </c>
      <c r="DV147">
        <v>1</v>
      </c>
      <c r="DW147" t="s">
        <v>295</v>
      </c>
      <c r="EH147" t="s">
        <v>289</v>
      </c>
      <c r="EI147">
        <v>1</v>
      </c>
      <c r="EJ147" t="s">
        <v>302</v>
      </c>
      <c r="EM147" t="s">
        <v>289</v>
      </c>
      <c r="EN147">
        <v>1</v>
      </c>
      <c r="EO147" t="s">
        <v>301</v>
      </c>
      <c r="EQ147" t="s">
        <v>289</v>
      </c>
      <c r="ER147">
        <v>1</v>
      </c>
      <c r="ES147" t="s">
        <v>298</v>
      </c>
      <c r="EV147" t="s">
        <v>289</v>
      </c>
      <c r="EW147">
        <v>1</v>
      </c>
      <c r="EX147" t="s">
        <v>294</v>
      </c>
      <c r="FK147" s="81" t="s">
        <v>380</v>
      </c>
      <c r="FL147" s="81">
        <v>1</v>
      </c>
      <c r="FM147" s="81" t="s">
        <v>383</v>
      </c>
      <c r="FP147" s="81" t="s">
        <v>289</v>
      </c>
      <c r="FQ147" s="81">
        <v>1</v>
      </c>
      <c r="FR147" s="81" t="s">
        <v>517</v>
      </c>
      <c r="FU147" s="81" t="s">
        <v>309</v>
      </c>
      <c r="FV147" s="81">
        <v>1</v>
      </c>
      <c r="FW147" s="81" t="s">
        <v>321</v>
      </c>
      <c r="FZ147" s="81" t="s">
        <v>305</v>
      </c>
      <c r="GA147" s="81">
        <v>1</v>
      </c>
      <c r="GB147" s="81" t="s">
        <v>453</v>
      </c>
      <c r="GE147" s="81" t="s">
        <v>289</v>
      </c>
      <c r="GF147" s="81">
        <v>1</v>
      </c>
      <c r="GG147" s="81" t="s">
        <v>537</v>
      </c>
      <c r="GR147" s="81" t="s">
        <v>289</v>
      </c>
      <c r="GS147" s="81">
        <v>1</v>
      </c>
      <c r="GT147" s="81" t="s">
        <v>538</v>
      </c>
      <c r="GV147" s="81" t="s">
        <v>289</v>
      </c>
      <c r="GW147" s="81">
        <v>1</v>
      </c>
      <c r="GX147" s="81" t="s">
        <v>533</v>
      </c>
      <c r="GZ147" s="81" t="s">
        <v>289</v>
      </c>
      <c r="HA147" s="81">
        <v>1</v>
      </c>
      <c r="HB147" s="81" t="s">
        <v>549</v>
      </c>
      <c r="HD147" s="81" t="s">
        <v>289</v>
      </c>
      <c r="HE147" s="81">
        <v>1</v>
      </c>
      <c r="HF147" s="81" t="s">
        <v>536</v>
      </c>
      <c r="HH147" s="81" t="s">
        <v>289</v>
      </c>
      <c r="HI147" s="81">
        <v>1</v>
      </c>
      <c r="HJ147" s="81" t="s">
        <v>515</v>
      </c>
      <c r="HU147" t="s">
        <v>289</v>
      </c>
      <c r="HV147">
        <v>1</v>
      </c>
      <c r="HW147" t="s">
        <v>526</v>
      </c>
      <c r="HY147" t="s">
        <v>289</v>
      </c>
      <c r="HZ147">
        <v>1</v>
      </c>
      <c r="IA147" t="s">
        <v>532</v>
      </c>
      <c r="IC147" t="s">
        <v>289</v>
      </c>
      <c r="ID147">
        <v>1</v>
      </c>
      <c r="IE147" t="s">
        <v>521</v>
      </c>
      <c r="IG147" t="s">
        <v>289</v>
      </c>
      <c r="IH147">
        <v>1</v>
      </c>
      <c r="II147" t="s">
        <v>551</v>
      </c>
      <c r="IK147" t="s">
        <v>289</v>
      </c>
      <c r="IL147">
        <v>1</v>
      </c>
      <c r="IM147" t="s">
        <v>530</v>
      </c>
      <c r="IT147" s="81" t="s">
        <v>318</v>
      </c>
      <c r="IU147" s="81">
        <v>1</v>
      </c>
      <c r="IV147" s="81" t="s">
        <v>548</v>
      </c>
      <c r="IX147" s="81" t="s">
        <v>318</v>
      </c>
      <c r="IY147" s="81">
        <v>1</v>
      </c>
      <c r="IZ147" s="81" t="s">
        <v>547</v>
      </c>
      <c r="JB147" s="81" t="s">
        <v>380</v>
      </c>
      <c r="JC147" s="81">
        <v>1</v>
      </c>
      <c r="JD147" s="81" t="s">
        <v>546</v>
      </c>
      <c r="JF147" s="81" t="s">
        <v>289</v>
      </c>
      <c r="JG147" s="81">
        <v>1</v>
      </c>
      <c r="JH147" s="81" t="s">
        <v>545</v>
      </c>
      <c r="JJ147" s="81" t="s">
        <v>289</v>
      </c>
      <c r="JK147" s="81">
        <v>1</v>
      </c>
      <c r="JL147" s="81" t="s">
        <v>544</v>
      </c>
      <c r="JR147" s="81" t="s">
        <v>318</v>
      </c>
      <c r="JS147" s="81">
        <v>1</v>
      </c>
      <c r="JT147" s="81" t="s">
        <v>543</v>
      </c>
      <c r="JV147" s="81" t="s">
        <v>318</v>
      </c>
      <c r="JW147" s="81">
        <v>1</v>
      </c>
      <c r="JX147" s="81" t="s">
        <v>542</v>
      </c>
      <c r="JZ147" s="81" t="s">
        <v>380</v>
      </c>
      <c r="KA147" s="81">
        <v>1</v>
      </c>
      <c r="KB147" s="81" t="s">
        <v>541</v>
      </c>
      <c r="KD147" s="81" t="s">
        <v>380</v>
      </c>
      <c r="KE147" s="81">
        <v>1</v>
      </c>
      <c r="KF147" s="81" t="s">
        <v>540</v>
      </c>
      <c r="KH147" s="81" t="s">
        <v>289</v>
      </c>
      <c r="KI147" s="81">
        <v>1</v>
      </c>
      <c r="KJ147" s="81" t="s">
        <v>539</v>
      </c>
    </row>
    <row r="148" spans="11:296">
      <c r="K148" t="s">
        <v>318</v>
      </c>
      <c r="L148">
        <v>1</v>
      </c>
      <c r="M148" t="s">
        <v>550</v>
      </c>
      <c r="P148" t="s">
        <v>318</v>
      </c>
      <c r="Q148">
        <v>1</v>
      </c>
      <c r="R148" t="s">
        <v>335</v>
      </c>
      <c r="U148" t="s">
        <v>318</v>
      </c>
      <c r="V148">
        <v>1</v>
      </c>
      <c r="W148" t="s">
        <v>331</v>
      </c>
      <c r="Z148" t="s">
        <v>318</v>
      </c>
      <c r="AA148">
        <v>1</v>
      </c>
      <c r="AB148" t="s">
        <v>531</v>
      </c>
      <c r="AE148" t="s">
        <v>380</v>
      </c>
      <c r="AF148">
        <v>1</v>
      </c>
      <c r="AG148" t="s">
        <v>391</v>
      </c>
      <c r="AN148" t="s">
        <v>380</v>
      </c>
      <c r="AO148">
        <v>1</v>
      </c>
      <c r="AP148" t="s">
        <v>427</v>
      </c>
      <c r="AS148" t="s">
        <v>318</v>
      </c>
      <c r="AT148">
        <v>1</v>
      </c>
      <c r="AU148" t="s">
        <v>366</v>
      </c>
      <c r="AX148" t="s">
        <v>318</v>
      </c>
      <c r="AY148">
        <v>1</v>
      </c>
      <c r="AZ148" t="s">
        <v>525</v>
      </c>
      <c r="BC148" t="s">
        <v>318</v>
      </c>
      <c r="BD148">
        <v>1</v>
      </c>
      <c r="BE148" t="s">
        <v>401</v>
      </c>
      <c r="BL148" t="s">
        <v>318</v>
      </c>
      <c r="BM148">
        <v>1</v>
      </c>
      <c r="BN148" t="s">
        <v>314</v>
      </c>
      <c r="BY148" t="s">
        <v>305</v>
      </c>
      <c r="BZ148">
        <v>1</v>
      </c>
      <c r="CA148" t="s">
        <v>485</v>
      </c>
      <c r="CC148" t="s">
        <v>147</v>
      </c>
      <c r="CD148">
        <v>1</v>
      </c>
      <c r="CE148" t="s">
        <v>410</v>
      </c>
      <c r="CH148" t="s">
        <v>318</v>
      </c>
      <c r="CI148">
        <v>1</v>
      </c>
      <c r="CJ148" t="s">
        <v>372</v>
      </c>
      <c r="CM148" t="s">
        <v>305</v>
      </c>
      <c r="CN148">
        <v>1</v>
      </c>
      <c r="CO148" t="s">
        <v>508</v>
      </c>
      <c r="DB148" t="s">
        <v>289</v>
      </c>
      <c r="DC148">
        <v>1</v>
      </c>
      <c r="DD148" t="s">
        <v>291</v>
      </c>
      <c r="DK148" t="s">
        <v>289</v>
      </c>
      <c r="DL148">
        <v>1</v>
      </c>
      <c r="DM148" t="s">
        <v>301</v>
      </c>
      <c r="DP148" t="s">
        <v>289</v>
      </c>
      <c r="DQ148">
        <v>1</v>
      </c>
      <c r="DR148" t="s">
        <v>300</v>
      </c>
      <c r="DU148" t="s">
        <v>289</v>
      </c>
      <c r="DV148">
        <v>1</v>
      </c>
      <c r="DW148" t="s">
        <v>295</v>
      </c>
      <c r="EH148" t="s">
        <v>289</v>
      </c>
      <c r="EI148">
        <v>1</v>
      </c>
      <c r="EJ148" t="s">
        <v>302</v>
      </c>
      <c r="EM148" t="s">
        <v>289</v>
      </c>
      <c r="EN148">
        <v>1</v>
      </c>
      <c r="EO148" t="s">
        <v>301</v>
      </c>
      <c r="EQ148" t="s">
        <v>289</v>
      </c>
      <c r="ER148">
        <v>1</v>
      </c>
      <c r="ES148" t="s">
        <v>297</v>
      </c>
      <c r="EV148" t="s">
        <v>289</v>
      </c>
      <c r="EW148">
        <v>1</v>
      </c>
      <c r="EX148" t="s">
        <v>293</v>
      </c>
      <c r="FK148" s="81" t="s">
        <v>380</v>
      </c>
      <c r="FL148" s="81">
        <v>1</v>
      </c>
      <c r="FM148" s="81" t="s">
        <v>383</v>
      </c>
      <c r="FP148" s="81" t="s">
        <v>289</v>
      </c>
      <c r="FQ148" s="81">
        <v>1</v>
      </c>
      <c r="FR148" s="81" t="s">
        <v>517</v>
      </c>
      <c r="FU148" s="81" t="s">
        <v>309</v>
      </c>
      <c r="FV148" s="81">
        <v>1</v>
      </c>
      <c r="FW148" s="81" t="s">
        <v>321</v>
      </c>
      <c r="FZ148" s="81" t="s">
        <v>305</v>
      </c>
      <c r="GA148" s="81">
        <v>1</v>
      </c>
      <c r="GB148" s="81" t="s">
        <v>453</v>
      </c>
      <c r="GE148" s="81" t="s">
        <v>289</v>
      </c>
      <c r="GF148" s="81">
        <v>1</v>
      </c>
      <c r="GG148" s="81" t="s">
        <v>537</v>
      </c>
      <c r="GR148" s="81" t="s">
        <v>289</v>
      </c>
      <c r="GS148" s="81">
        <v>1</v>
      </c>
      <c r="GT148" s="81" t="s">
        <v>538</v>
      </c>
      <c r="GV148" s="81" t="s">
        <v>289</v>
      </c>
      <c r="GW148" s="81">
        <v>1</v>
      </c>
      <c r="GX148" s="81" t="s">
        <v>533</v>
      </c>
      <c r="GZ148" s="81" t="s">
        <v>289</v>
      </c>
      <c r="HA148" s="81">
        <v>1</v>
      </c>
      <c r="HB148" s="81" t="s">
        <v>549</v>
      </c>
      <c r="HD148" s="81" t="s">
        <v>289</v>
      </c>
      <c r="HE148" s="81">
        <v>1</v>
      </c>
      <c r="HF148" s="81" t="s">
        <v>536</v>
      </c>
      <c r="HH148" s="81" t="s">
        <v>289</v>
      </c>
      <c r="HI148" s="81">
        <v>1</v>
      </c>
      <c r="HJ148" s="81" t="s">
        <v>515</v>
      </c>
      <c r="HU148" t="s">
        <v>289</v>
      </c>
      <c r="HV148">
        <v>1</v>
      </c>
      <c r="HW148" t="s">
        <v>526</v>
      </c>
      <c r="HY148" t="s">
        <v>289</v>
      </c>
      <c r="HZ148">
        <v>1</v>
      </c>
      <c r="IA148" t="s">
        <v>532</v>
      </c>
      <c r="IC148" t="s">
        <v>289</v>
      </c>
      <c r="ID148">
        <v>1</v>
      </c>
      <c r="IE148" t="s">
        <v>521</v>
      </c>
      <c r="IG148" t="s">
        <v>289</v>
      </c>
      <c r="IH148">
        <v>1</v>
      </c>
      <c r="II148" t="s">
        <v>527</v>
      </c>
      <c r="IK148" t="s">
        <v>289</v>
      </c>
      <c r="IL148">
        <v>1</v>
      </c>
      <c r="IM148" t="s">
        <v>530</v>
      </c>
      <c r="IT148" s="81" t="s">
        <v>318</v>
      </c>
      <c r="IU148" s="81">
        <v>1</v>
      </c>
      <c r="IV148" s="81" t="s">
        <v>548</v>
      </c>
      <c r="IX148" s="81" t="s">
        <v>318</v>
      </c>
      <c r="IY148" s="81">
        <v>1</v>
      </c>
      <c r="IZ148" s="81" t="s">
        <v>547</v>
      </c>
      <c r="JB148" s="81" t="s">
        <v>380</v>
      </c>
      <c r="JC148" s="81">
        <v>1</v>
      </c>
      <c r="JD148" s="81" t="s">
        <v>546</v>
      </c>
      <c r="JF148" s="81" t="s">
        <v>289</v>
      </c>
      <c r="JG148" s="81">
        <v>1</v>
      </c>
      <c r="JH148" s="81" t="s">
        <v>545</v>
      </c>
      <c r="JJ148" s="81" t="s">
        <v>289</v>
      </c>
      <c r="JK148" s="81">
        <v>1</v>
      </c>
      <c r="JL148" s="81" t="s">
        <v>544</v>
      </c>
      <c r="JR148" s="81" t="s">
        <v>318</v>
      </c>
      <c r="JS148" s="81">
        <v>1</v>
      </c>
      <c r="JT148" s="81" t="s">
        <v>543</v>
      </c>
      <c r="JV148" s="81" t="s">
        <v>318</v>
      </c>
      <c r="JW148" s="81">
        <v>1</v>
      </c>
      <c r="JX148" s="81" t="s">
        <v>542</v>
      </c>
      <c r="JZ148" s="81" t="s">
        <v>380</v>
      </c>
      <c r="KA148" s="81">
        <v>1</v>
      </c>
      <c r="KB148" s="81" t="s">
        <v>541</v>
      </c>
      <c r="KD148" s="81" t="s">
        <v>380</v>
      </c>
      <c r="KE148" s="81">
        <v>1</v>
      </c>
      <c r="KF148" s="81" t="s">
        <v>540</v>
      </c>
      <c r="KH148" s="81" t="s">
        <v>289</v>
      </c>
      <c r="KI148" s="81">
        <v>1</v>
      </c>
      <c r="KJ148" s="81" t="s">
        <v>539</v>
      </c>
    </row>
    <row r="149" spans="11:296">
      <c r="K149" t="s">
        <v>318</v>
      </c>
      <c r="L149">
        <v>1</v>
      </c>
      <c r="M149" t="s">
        <v>386</v>
      </c>
      <c r="P149" t="s">
        <v>318</v>
      </c>
      <c r="Q149">
        <v>1</v>
      </c>
      <c r="R149" t="s">
        <v>335</v>
      </c>
      <c r="U149" t="s">
        <v>318</v>
      </c>
      <c r="V149">
        <v>1</v>
      </c>
      <c r="W149" t="s">
        <v>331</v>
      </c>
      <c r="Z149" t="s">
        <v>318</v>
      </c>
      <c r="AA149">
        <v>1</v>
      </c>
      <c r="AB149" t="s">
        <v>531</v>
      </c>
      <c r="AE149" t="s">
        <v>380</v>
      </c>
      <c r="AF149">
        <v>1</v>
      </c>
      <c r="AG149" t="s">
        <v>391</v>
      </c>
      <c r="AN149" t="s">
        <v>380</v>
      </c>
      <c r="AO149">
        <v>1</v>
      </c>
      <c r="AP149" t="s">
        <v>427</v>
      </c>
      <c r="AS149" t="s">
        <v>318</v>
      </c>
      <c r="AT149">
        <v>1</v>
      </c>
      <c r="AU149" t="s">
        <v>366</v>
      </c>
      <c r="AX149" t="s">
        <v>318</v>
      </c>
      <c r="AY149">
        <v>1</v>
      </c>
      <c r="AZ149" t="s">
        <v>525</v>
      </c>
      <c r="BC149" t="s">
        <v>318</v>
      </c>
      <c r="BD149">
        <v>1</v>
      </c>
      <c r="BE149" t="s">
        <v>401</v>
      </c>
      <c r="BL149" t="s">
        <v>318</v>
      </c>
      <c r="BM149">
        <v>1</v>
      </c>
      <c r="BN149" t="s">
        <v>314</v>
      </c>
      <c r="BY149" t="s">
        <v>305</v>
      </c>
      <c r="BZ149">
        <v>1</v>
      </c>
      <c r="CA149" t="s">
        <v>485</v>
      </c>
      <c r="CC149" t="s">
        <v>147</v>
      </c>
      <c r="CD149">
        <v>1</v>
      </c>
      <c r="CE149" t="s">
        <v>410</v>
      </c>
      <c r="CH149" t="s">
        <v>318</v>
      </c>
      <c r="CI149">
        <v>1</v>
      </c>
      <c r="CJ149" t="s">
        <v>372</v>
      </c>
      <c r="CM149" t="s">
        <v>305</v>
      </c>
      <c r="CN149">
        <v>1</v>
      </c>
      <c r="CO149" t="s">
        <v>508</v>
      </c>
      <c r="DB149" t="s">
        <v>289</v>
      </c>
      <c r="DC149">
        <v>1</v>
      </c>
      <c r="DD149" t="s">
        <v>291</v>
      </c>
      <c r="DK149" t="s">
        <v>289</v>
      </c>
      <c r="DL149">
        <v>1</v>
      </c>
      <c r="DM149" t="s">
        <v>301</v>
      </c>
      <c r="DP149" t="s">
        <v>289</v>
      </c>
      <c r="DQ149">
        <v>1</v>
      </c>
      <c r="DR149" t="s">
        <v>300</v>
      </c>
      <c r="DU149" t="s">
        <v>289</v>
      </c>
      <c r="DV149">
        <v>1</v>
      </c>
      <c r="DW149" t="s">
        <v>295</v>
      </c>
      <c r="EH149" t="s">
        <v>289</v>
      </c>
      <c r="EI149">
        <v>1</v>
      </c>
      <c r="EJ149" t="s">
        <v>302</v>
      </c>
      <c r="EM149" t="s">
        <v>289</v>
      </c>
      <c r="EN149">
        <v>1</v>
      </c>
      <c r="EO149" t="s">
        <v>301</v>
      </c>
      <c r="EQ149" t="s">
        <v>289</v>
      </c>
      <c r="ER149">
        <v>1</v>
      </c>
      <c r="ES149" t="s">
        <v>297</v>
      </c>
      <c r="EV149" t="s">
        <v>289</v>
      </c>
      <c r="EW149">
        <v>1</v>
      </c>
      <c r="EX149" t="s">
        <v>293</v>
      </c>
      <c r="FK149" s="81" t="s">
        <v>305</v>
      </c>
      <c r="FL149" s="81">
        <v>1</v>
      </c>
      <c r="FM149" s="81" t="s">
        <v>470</v>
      </c>
      <c r="FP149" s="81" t="s">
        <v>289</v>
      </c>
      <c r="FQ149" s="81">
        <v>1</v>
      </c>
      <c r="FR149" s="81" t="s">
        <v>517</v>
      </c>
      <c r="FU149" s="81" t="s">
        <v>309</v>
      </c>
      <c r="FV149" s="81">
        <v>1</v>
      </c>
      <c r="FW149" s="81" t="s">
        <v>501</v>
      </c>
      <c r="FZ149" s="81" t="s">
        <v>305</v>
      </c>
      <c r="GA149" s="81">
        <v>1</v>
      </c>
      <c r="GB149" s="81" t="s">
        <v>439</v>
      </c>
      <c r="GE149" s="81" t="s">
        <v>289</v>
      </c>
      <c r="GF149" s="81">
        <v>1</v>
      </c>
      <c r="GG149" s="81" t="s">
        <v>537</v>
      </c>
      <c r="GR149" s="81" t="s">
        <v>289</v>
      </c>
      <c r="GS149" s="81">
        <v>1</v>
      </c>
      <c r="GT149" s="81" t="s">
        <v>538</v>
      </c>
      <c r="GV149" s="81" t="s">
        <v>289</v>
      </c>
      <c r="GW149" s="81">
        <v>1</v>
      </c>
      <c r="GX149" s="81" t="s">
        <v>533</v>
      </c>
      <c r="GZ149" s="81" t="s">
        <v>289</v>
      </c>
      <c r="HA149" s="81">
        <v>1</v>
      </c>
      <c r="HB149" s="81" t="s">
        <v>549</v>
      </c>
      <c r="HD149" s="81" t="s">
        <v>289</v>
      </c>
      <c r="HE149" s="81">
        <v>1</v>
      </c>
      <c r="HF149" s="81" t="s">
        <v>536</v>
      </c>
      <c r="HH149" s="81" t="s">
        <v>289</v>
      </c>
      <c r="HI149" s="81">
        <v>1</v>
      </c>
      <c r="HJ149" s="81" t="s">
        <v>515</v>
      </c>
      <c r="HU149" t="s">
        <v>289</v>
      </c>
      <c r="HV149">
        <v>1</v>
      </c>
      <c r="HW149" t="s">
        <v>526</v>
      </c>
      <c r="HY149" t="s">
        <v>289</v>
      </c>
      <c r="HZ149">
        <v>1</v>
      </c>
      <c r="IA149" t="s">
        <v>532</v>
      </c>
      <c r="IC149" t="s">
        <v>289</v>
      </c>
      <c r="ID149">
        <v>1</v>
      </c>
      <c r="IE149" t="s">
        <v>521</v>
      </c>
      <c r="IG149" t="s">
        <v>289</v>
      </c>
      <c r="IH149">
        <v>1</v>
      </c>
      <c r="II149" t="s">
        <v>527</v>
      </c>
      <c r="IK149" t="s">
        <v>289</v>
      </c>
      <c r="IL149">
        <v>1</v>
      </c>
      <c r="IM149" t="s">
        <v>530</v>
      </c>
      <c r="IT149" s="81" t="s">
        <v>318</v>
      </c>
      <c r="IU149" s="81">
        <v>1</v>
      </c>
      <c r="IV149" s="81" t="s">
        <v>548</v>
      </c>
      <c r="IX149" s="81" t="s">
        <v>318</v>
      </c>
      <c r="IY149" s="81">
        <v>1</v>
      </c>
      <c r="IZ149" s="81" t="s">
        <v>547</v>
      </c>
      <c r="JB149" s="81" t="s">
        <v>380</v>
      </c>
      <c r="JC149" s="81">
        <v>1</v>
      </c>
      <c r="JD149" s="81" t="s">
        <v>546</v>
      </c>
      <c r="JF149" s="81" t="s">
        <v>289</v>
      </c>
      <c r="JG149" s="81">
        <v>1</v>
      </c>
      <c r="JH149" s="81" t="s">
        <v>545</v>
      </c>
      <c r="JJ149" s="81" t="s">
        <v>289</v>
      </c>
      <c r="JK149" s="81">
        <v>1</v>
      </c>
      <c r="JL149" s="81" t="s">
        <v>544</v>
      </c>
      <c r="JR149" s="81" t="s">
        <v>318</v>
      </c>
      <c r="JS149" s="81">
        <v>1</v>
      </c>
      <c r="JT149" s="81" t="s">
        <v>543</v>
      </c>
      <c r="JV149" s="81" t="s">
        <v>318</v>
      </c>
      <c r="JW149" s="81">
        <v>1</v>
      </c>
      <c r="JX149" s="81" t="s">
        <v>542</v>
      </c>
      <c r="JZ149" s="81" t="s">
        <v>380</v>
      </c>
      <c r="KA149" s="81">
        <v>1</v>
      </c>
      <c r="KB149" s="81" t="s">
        <v>541</v>
      </c>
      <c r="KD149" s="81" t="s">
        <v>380</v>
      </c>
      <c r="KE149" s="81">
        <v>1</v>
      </c>
      <c r="KF149" s="81" t="s">
        <v>540</v>
      </c>
      <c r="KH149" s="81" t="s">
        <v>289</v>
      </c>
      <c r="KI149" s="81">
        <v>1</v>
      </c>
      <c r="KJ149" s="81" t="s">
        <v>539</v>
      </c>
    </row>
    <row r="150" spans="11:296">
      <c r="K150" t="s">
        <v>318</v>
      </c>
      <c r="L150">
        <v>1</v>
      </c>
      <c r="M150" t="s">
        <v>386</v>
      </c>
      <c r="P150" t="s">
        <v>318</v>
      </c>
      <c r="Q150">
        <v>1</v>
      </c>
      <c r="R150" t="s">
        <v>335</v>
      </c>
      <c r="U150" t="s">
        <v>318</v>
      </c>
      <c r="V150">
        <v>1</v>
      </c>
      <c r="W150" t="s">
        <v>331</v>
      </c>
      <c r="Z150" t="s">
        <v>318</v>
      </c>
      <c r="AA150">
        <v>1</v>
      </c>
      <c r="AB150" t="s">
        <v>531</v>
      </c>
      <c r="AE150" t="s">
        <v>380</v>
      </c>
      <c r="AF150">
        <v>1</v>
      </c>
      <c r="AG150" t="s">
        <v>425</v>
      </c>
      <c r="AN150" t="s">
        <v>380</v>
      </c>
      <c r="AO150">
        <v>1</v>
      </c>
      <c r="AP150" t="s">
        <v>427</v>
      </c>
      <c r="AS150" t="s">
        <v>318</v>
      </c>
      <c r="AT150">
        <v>1</v>
      </c>
      <c r="AU150" t="s">
        <v>366</v>
      </c>
      <c r="AX150" t="s">
        <v>318</v>
      </c>
      <c r="AY150">
        <v>1</v>
      </c>
      <c r="AZ150" t="s">
        <v>525</v>
      </c>
      <c r="BC150" t="s">
        <v>318</v>
      </c>
      <c r="BD150">
        <v>1</v>
      </c>
      <c r="BE150" t="s">
        <v>401</v>
      </c>
      <c r="BL150" t="s">
        <v>318</v>
      </c>
      <c r="BM150">
        <v>1</v>
      </c>
      <c r="BN150" t="s">
        <v>314</v>
      </c>
      <c r="BY150" t="s">
        <v>305</v>
      </c>
      <c r="BZ150">
        <v>1</v>
      </c>
      <c r="CA150" t="s">
        <v>485</v>
      </c>
      <c r="CC150" t="s">
        <v>147</v>
      </c>
      <c r="CD150">
        <v>1</v>
      </c>
      <c r="CE150" t="s">
        <v>410</v>
      </c>
      <c r="CH150" t="s">
        <v>318</v>
      </c>
      <c r="CI150">
        <v>1</v>
      </c>
      <c r="CJ150" t="s">
        <v>372</v>
      </c>
      <c r="CM150" t="s">
        <v>305</v>
      </c>
      <c r="CN150">
        <v>1</v>
      </c>
      <c r="CO150" t="s">
        <v>508</v>
      </c>
      <c r="DB150" t="s">
        <v>289</v>
      </c>
      <c r="DC150">
        <v>1</v>
      </c>
      <c r="DD150" t="s">
        <v>291</v>
      </c>
      <c r="DK150" t="s">
        <v>289</v>
      </c>
      <c r="DL150">
        <v>1</v>
      </c>
      <c r="DM150" t="s">
        <v>301</v>
      </c>
      <c r="DP150" t="s">
        <v>289</v>
      </c>
      <c r="DQ150">
        <v>1</v>
      </c>
      <c r="DR150" t="s">
        <v>300</v>
      </c>
      <c r="DU150" t="s">
        <v>289</v>
      </c>
      <c r="DV150">
        <v>1</v>
      </c>
      <c r="DW150" t="s">
        <v>295</v>
      </c>
      <c r="EH150" t="s">
        <v>289</v>
      </c>
      <c r="EI150">
        <v>1</v>
      </c>
      <c r="EJ150" t="s">
        <v>302</v>
      </c>
      <c r="EQ150" t="s">
        <v>289</v>
      </c>
      <c r="ER150">
        <v>1</v>
      </c>
      <c r="ES150" t="s">
        <v>296</v>
      </c>
      <c r="EV150" t="s">
        <v>289</v>
      </c>
      <c r="EW150">
        <v>1</v>
      </c>
      <c r="EX150" t="s">
        <v>292</v>
      </c>
      <c r="FK150" s="81" t="s">
        <v>305</v>
      </c>
      <c r="FL150" s="81">
        <v>1</v>
      </c>
      <c r="FM150" s="81" t="s">
        <v>470</v>
      </c>
      <c r="FP150" s="81" t="s">
        <v>289</v>
      </c>
      <c r="FQ150" s="81">
        <v>1</v>
      </c>
      <c r="FR150" s="81" t="s">
        <v>517</v>
      </c>
      <c r="FU150" s="81" t="s">
        <v>309</v>
      </c>
      <c r="FV150" s="81">
        <v>1</v>
      </c>
      <c r="FW150" s="81" t="s">
        <v>501</v>
      </c>
      <c r="FZ150" s="81" t="s">
        <v>305</v>
      </c>
      <c r="GA150" s="81">
        <v>1</v>
      </c>
      <c r="GB150" s="81" t="s">
        <v>412</v>
      </c>
      <c r="GE150" s="81" t="s">
        <v>289</v>
      </c>
      <c r="GF150" s="81">
        <v>1</v>
      </c>
      <c r="GG150" s="81" t="s">
        <v>537</v>
      </c>
      <c r="GR150" s="81" t="s">
        <v>289</v>
      </c>
      <c r="GS150" s="81">
        <v>1</v>
      </c>
      <c r="GT150" s="81" t="s">
        <v>538</v>
      </c>
      <c r="GV150" s="81" t="s">
        <v>289</v>
      </c>
      <c r="GW150" s="81">
        <v>1</v>
      </c>
      <c r="GX150" s="81" t="s">
        <v>533</v>
      </c>
      <c r="GZ150" s="81" t="s">
        <v>289</v>
      </c>
      <c r="HA150" s="81">
        <v>1</v>
      </c>
      <c r="HB150" s="81" t="s">
        <v>511</v>
      </c>
      <c r="HD150" s="81" t="s">
        <v>289</v>
      </c>
      <c r="HE150" s="81">
        <v>1</v>
      </c>
      <c r="HF150" s="81" t="s">
        <v>536</v>
      </c>
      <c r="HH150" s="81" t="s">
        <v>289</v>
      </c>
      <c r="HI150" s="81">
        <v>1</v>
      </c>
      <c r="HJ150" s="81" t="s">
        <v>515</v>
      </c>
      <c r="HU150" t="s">
        <v>289</v>
      </c>
      <c r="HV150">
        <v>1</v>
      </c>
      <c r="HW150" t="s">
        <v>526</v>
      </c>
      <c r="HY150" t="s">
        <v>289</v>
      </c>
      <c r="HZ150">
        <v>1</v>
      </c>
      <c r="IA150" t="s">
        <v>532</v>
      </c>
      <c r="IC150" t="s">
        <v>289</v>
      </c>
      <c r="ID150">
        <v>1</v>
      </c>
      <c r="IE150" t="s">
        <v>521</v>
      </c>
      <c r="IG150" t="s">
        <v>289</v>
      </c>
      <c r="IH150">
        <v>1</v>
      </c>
      <c r="II150" t="s">
        <v>527</v>
      </c>
      <c r="IK150" t="s">
        <v>289</v>
      </c>
      <c r="IL150">
        <v>1</v>
      </c>
      <c r="IM150" t="s">
        <v>530</v>
      </c>
      <c r="IT150" s="81" t="s">
        <v>318</v>
      </c>
      <c r="IU150" s="81">
        <v>1</v>
      </c>
      <c r="IV150" s="81" t="s">
        <v>548</v>
      </c>
      <c r="IX150" s="81" t="s">
        <v>318</v>
      </c>
      <c r="IY150" s="81">
        <v>1</v>
      </c>
      <c r="IZ150" s="81" t="s">
        <v>547</v>
      </c>
      <c r="JB150" s="81" t="s">
        <v>380</v>
      </c>
      <c r="JC150" s="81">
        <v>1</v>
      </c>
      <c r="JD150" s="81" t="s">
        <v>546</v>
      </c>
      <c r="JF150" s="81" t="s">
        <v>289</v>
      </c>
      <c r="JG150" s="81">
        <v>1</v>
      </c>
      <c r="JH150" s="81" t="s">
        <v>545</v>
      </c>
      <c r="JJ150" s="81" t="s">
        <v>289</v>
      </c>
      <c r="JK150" s="81">
        <v>1</v>
      </c>
      <c r="JL150" s="81" t="s">
        <v>544</v>
      </c>
      <c r="JR150" s="81" t="s">
        <v>318</v>
      </c>
      <c r="JS150" s="81">
        <v>1</v>
      </c>
      <c r="JT150" s="81" t="s">
        <v>543</v>
      </c>
      <c r="JV150" s="81" t="s">
        <v>318</v>
      </c>
      <c r="JW150" s="81">
        <v>1</v>
      </c>
      <c r="JX150" s="81" t="s">
        <v>542</v>
      </c>
      <c r="JZ150" s="81" t="s">
        <v>380</v>
      </c>
      <c r="KA150" s="81">
        <v>1</v>
      </c>
      <c r="KB150" s="81" t="s">
        <v>541</v>
      </c>
      <c r="KD150" s="81" t="s">
        <v>380</v>
      </c>
      <c r="KE150" s="81">
        <v>1</v>
      </c>
      <c r="KF150" s="81" t="s">
        <v>540</v>
      </c>
      <c r="KH150" s="81" t="s">
        <v>289</v>
      </c>
      <c r="KI150" s="81">
        <v>1</v>
      </c>
      <c r="KJ150" s="81" t="s">
        <v>539</v>
      </c>
    </row>
    <row r="151" spans="11:296">
      <c r="K151" t="s">
        <v>318</v>
      </c>
      <c r="L151">
        <v>1</v>
      </c>
      <c r="M151" t="s">
        <v>386</v>
      </c>
      <c r="P151" t="s">
        <v>318</v>
      </c>
      <c r="Q151">
        <v>1</v>
      </c>
      <c r="R151" t="s">
        <v>335</v>
      </c>
      <c r="U151" t="s">
        <v>318</v>
      </c>
      <c r="V151">
        <v>1</v>
      </c>
      <c r="W151" t="s">
        <v>331</v>
      </c>
      <c r="Z151" t="s">
        <v>318</v>
      </c>
      <c r="AA151">
        <v>1</v>
      </c>
      <c r="AB151" t="s">
        <v>531</v>
      </c>
      <c r="AE151" t="s">
        <v>380</v>
      </c>
      <c r="AF151">
        <v>1</v>
      </c>
      <c r="AG151" t="s">
        <v>423</v>
      </c>
      <c r="AN151" t="s">
        <v>380</v>
      </c>
      <c r="AO151">
        <v>1</v>
      </c>
      <c r="AP151" t="s">
        <v>427</v>
      </c>
      <c r="AS151" t="s">
        <v>318</v>
      </c>
      <c r="AT151">
        <v>1</v>
      </c>
      <c r="AU151" t="s">
        <v>366</v>
      </c>
      <c r="AX151" t="s">
        <v>318</v>
      </c>
      <c r="AY151">
        <v>1</v>
      </c>
      <c r="AZ151" t="s">
        <v>525</v>
      </c>
      <c r="BC151" t="s">
        <v>318</v>
      </c>
      <c r="BD151">
        <v>1</v>
      </c>
      <c r="BE151" t="s">
        <v>401</v>
      </c>
      <c r="BL151" t="s">
        <v>318</v>
      </c>
      <c r="BM151">
        <v>1</v>
      </c>
      <c r="BN151" t="s">
        <v>314</v>
      </c>
      <c r="BY151" t="s">
        <v>305</v>
      </c>
      <c r="BZ151">
        <v>1</v>
      </c>
      <c r="CA151" t="s">
        <v>485</v>
      </c>
      <c r="CC151" t="s">
        <v>147</v>
      </c>
      <c r="CD151">
        <v>1</v>
      </c>
      <c r="CE151" t="s">
        <v>368</v>
      </c>
      <c r="CH151" t="s">
        <v>318</v>
      </c>
      <c r="CI151">
        <v>1</v>
      </c>
      <c r="CJ151" t="s">
        <v>372</v>
      </c>
      <c r="CM151" t="s">
        <v>305</v>
      </c>
      <c r="CN151">
        <v>1</v>
      </c>
      <c r="CO151" t="s">
        <v>499</v>
      </c>
      <c r="EH151" t="s">
        <v>289</v>
      </c>
      <c r="EI151">
        <v>1</v>
      </c>
      <c r="EJ151" t="s">
        <v>302</v>
      </c>
      <c r="FK151" s="81" t="s">
        <v>305</v>
      </c>
      <c r="FL151" s="81">
        <v>1</v>
      </c>
      <c r="FM151" s="81" t="s">
        <v>463</v>
      </c>
      <c r="FP151" s="81" t="s">
        <v>289</v>
      </c>
      <c r="FQ151" s="81">
        <v>1</v>
      </c>
      <c r="FR151" s="81" t="s">
        <v>517</v>
      </c>
      <c r="FU151" s="81" t="s">
        <v>309</v>
      </c>
      <c r="FV151" s="81">
        <v>1</v>
      </c>
      <c r="FW151" s="81" t="s">
        <v>501</v>
      </c>
      <c r="FZ151" s="81" t="s">
        <v>305</v>
      </c>
      <c r="GA151" s="81">
        <v>1</v>
      </c>
      <c r="GB151" s="81" t="s">
        <v>412</v>
      </c>
      <c r="GE151" s="81" t="s">
        <v>289</v>
      </c>
      <c r="GF151" s="81">
        <v>1</v>
      </c>
      <c r="GG151" s="81" t="s">
        <v>537</v>
      </c>
      <c r="GR151" s="81" t="s">
        <v>289</v>
      </c>
      <c r="GS151" s="81">
        <v>1</v>
      </c>
      <c r="GT151" s="81" t="s">
        <v>538</v>
      </c>
      <c r="GV151" s="81" t="s">
        <v>289</v>
      </c>
      <c r="GW151" s="81">
        <v>1</v>
      </c>
      <c r="GX151" s="81" t="s">
        <v>533</v>
      </c>
      <c r="GZ151" s="81" t="s">
        <v>289</v>
      </c>
      <c r="HA151" s="81">
        <v>1</v>
      </c>
      <c r="HB151" s="81" t="s">
        <v>511</v>
      </c>
      <c r="HD151" s="81" t="s">
        <v>289</v>
      </c>
      <c r="HE151" s="81">
        <v>1</v>
      </c>
      <c r="HF151" s="81" t="s">
        <v>536</v>
      </c>
      <c r="HH151" s="81" t="s">
        <v>289</v>
      </c>
      <c r="HI151" s="81">
        <v>1</v>
      </c>
      <c r="HJ151" s="81" t="s">
        <v>515</v>
      </c>
      <c r="HU151" t="s">
        <v>289</v>
      </c>
      <c r="HV151">
        <v>1</v>
      </c>
      <c r="HW151" t="s">
        <v>526</v>
      </c>
      <c r="HY151" t="s">
        <v>289</v>
      </c>
      <c r="HZ151">
        <v>1</v>
      </c>
      <c r="IA151" t="s">
        <v>532</v>
      </c>
      <c r="IC151" t="s">
        <v>289</v>
      </c>
      <c r="ID151">
        <v>1</v>
      </c>
      <c r="IE151" t="s">
        <v>521</v>
      </c>
      <c r="IG151" t="s">
        <v>289</v>
      </c>
      <c r="IH151">
        <v>1</v>
      </c>
      <c r="II151" t="s">
        <v>527</v>
      </c>
      <c r="IK151" t="s">
        <v>289</v>
      </c>
      <c r="IL151">
        <v>1</v>
      </c>
      <c r="IM151" t="s">
        <v>530</v>
      </c>
      <c r="IT151" s="81" t="s">
        <v>318</v>
      </c>
      <c r="IU151" s="81">
        <v>1</v>
      </c>
      <c r="IV151" s="81" t="s">
        <v>494</v>
      </c>
      <c r="IX151" s="81" t="s">
        <v>318</v>
      </c>
      <c r="IY151" s="81">
        <v>1</v>
      </c>
      <c r="IZ151" s="81" t="s">
        <v>493</v>
      </c>
      <c r="JB151" s="81" t="s">
        <v>380</v>
      </c>
      <c r="JC151" s="81">
        <v>1</v>
      </c>
      <c r="JD151" s="81" t="s">
        <v>492</v>
      </c>
      <c r="JF151" s="81" t="s">
        <v>289</v>
      </c>
      <c r="JG151" s="81">
        <v>1</v>
      </c>
      <c r="JH151" s="81" t="s">
        <v>491</v>
      </c>
      <c r="JJ151" s="81" t="s">
        <v>289</v>
      </c>
      <c r="JK151" s="81">
        <v>1</v>
      </c>
      <c r="JL151" s="81" t="s">
        <v>500</v>
      </c>
      <c r="JR151" s="81" t="s">
        <v>318</v>
      </c>
      <c r="JS151" s="81">
        <v>1</v>
      </c>
      <c r="JT151" s="81" t="s">
        <v>490</v>
      </c>
      <c r="JV151" s="81" t="s">
        <v>318</v>
      </c>
      <c r="JW151" s="81">
        <v>1</v>
      </c>
      <c r="JX151" s="81" t="s">
        <v>489</v>
      </c>
      <c r="JZ151" s="81" t="s">
        <v>380</v>
      </c>
      <c r="KA151" s="81">
        <v>1</v>
      </c>
      <c r="KB151" s="81" t="s">
        <v>488</v>
      </c>
      <c r="KD151" s="81" t="s">
        <v>380</v>
      </c>
      <c r="KE151" s="81">
        <v>1</v>
      </c>
      <c r="KF151" s="81" t="s">
        <v>487</v>
      </c>
      <c r="KH151" s="81" t="s">
        <v>289</v>
      </c>
      <c r="KI151" s="81">
        <v>1</v>
      </c>
      <c r="KJ151" s="81" t="s">
        <v>486</v>
      </c>
    </row>
    <row r="152" spans="11:296">
      <c r="K152" t="s">
        <v>318</v>
      </c>
      <c r="L152">
        <v>1</v>
      </c>
      <c r="M152" t="s">
        <v>386</v>
      </c>
      <c r="P152" t="s">
        <v>318</v>
      </c>
      <c r="Q152">
        <v>1</v>
      </c>
      <c r="R152" t="s">
        <v>335</v>
      </c>
      <c r="U152" t="s">
        <v>318</v>
      </c>
      <c r="V152">
        <v>1</v>
      </c>
      <c r="W152" t="s">
        <v>331</v>
      </c>
      <c r="Z152" t="s">
        <v>318</v>
      </c>
      <c r="AA152">
        <v>1</v>
      </c>
      <c r="AB152" t="s">
        <v>531</v>
      </c>
      <c r="AE152" t="s">
        <v>380</v>
      </c>
      <c r="AF152">
        <v>1</v>
      </c>
      <c r="AG152" t="s">
        <v>423</v>
      </c>
      <c r="AN152" t="s">
        <v>380</v>
      </c>
      <c r="AO152">
        <v>1</v>
      </c>
      <c r="AP152" t="s">
        <v>427</v>
      </c>
      <c r="AS152" t="s">
        <v>318</v>
      </c>
      <c r="AT152">
        <v>1</v>
      </c>
      <c r="AU152" t="s">
        <v>366</v>
      </c>
      <c r="AX152" t="s">
        <v>318</v>
      </c>
      <c r="AY152">
        <v>1</v>
      </c>
      <c r="AZ152" t="s">
        <v>525</v>
      </c>
      <c r="BC152" t="s">
        <v>318</v>
      </c>
      <c r="BD152">
        <v>1</v>
      </c>
      <c r="BE152" t="s">
        <v>401</v>
      </c>
      <c r="BL152" t="s">
        <v>318</v>
      </c>
      <c r="BM152">
        <v>1</v>
      </c>
      <c r="BN152" t="s">
        <v>314</v>
      </c>
      <c r="BY152" t="s">
        <v>305</v>
      </c>
      <c r="BZ152">
        <v>1</v>
      </c>
      <c r="CA152" t="s">
        <v>485</v>
      </c>
      <c r="CC152" t="s">
        <v>147</v>
      </c>
      <c r="CD152">
        <v>1</v>
      </c>
      <c r="CE152" t="s">
        <v>368</v>
      </c>
      <c r="CH152" t="s">
        <v>318</v>
      </c>
      <c r="CI152">
        <v>1</v>
      </c>
      <c r="CJ152" t="s">
        <v>372</v>
      </c>
      <c r="CM152" t="s">
        <v>289</v>
      </c>
      <c r="CN152">
        <v>1</v>
      </c>
      <c r="CO152" t="s">
        <v>535</v>
      </c>
      <c r="FK152" s="81" t="s">
        <v>305</v>
      </c>
      <c r="FL152" s="81">
        <v>1</v>
      </c>
      <c r="FM152" s="81" t="s">
        <v>463</v>
      </c>
      <c r="FP152" s="81" t="s">
        <v>289</v>
      </c>
      <c r="FQ152" s="81">
        <v>1</v>
      </c>
      <c r="FR152" s="81" t="s">
        <v>517</v>
      </c>
      <c r="FU152" s="81" t="s">
        <v>309</v>
      </c>
      <c r="FV152" s="81">
        <v>1</v>
      </c>
      <c r="FW152" s="81" t="s">
        <v>501</v>
      </c>
      <c r="FZ152" s="81" t="s">
        <v>305</v>
      </c>
      <c r="GA152" s="81">
        <v>1</v>
      </c>
      <c r="GB152" s="81" t="s">
        <v>412</v>
      </c>
      <c r="GE152" s="81" t="s">
        <v>289</v>
      </c>
      <c r="GF152" s="81">
        <v>1</v>
      </c>
      <c r="GG152" s="81" t="s">
        <v>537</v>
      </c>
      <c r="GR152" s="81" t="s">
        <v>289</v>
      </c>
      <c r="GS152" s="81">
        <v>1</v>
      </c>
      <c r="GT152" s="81" t="s">
        <v>538</v>
      </c>
      <c r="GV152" s="81" t="s">
        <v>289</v>
      </c>
      <c r="GW152" s="81">
        <v>1</v>
      </c>
      <c r="GX152" s="81" t="s">
        <v>533</v>
      </c>
      <c r="GZ152" s="81" t="s">
        <v>289</v>
      </c>
      <c r="HA152" s="81">
        <v>1</v>
      </c>
      <c r="HB152" s="81" t="s">
        <v>511</v>
      </c>
      <c r="HD152" s="81" t="s">
        <v>289</v>
      </c>
      <c r="HE152" s="81">
        <v>1</v>
      </c>
      <c r="HF152" s="81" t="s">
        <v>536</v>
      </c>
      <c r="HH152" s="81" t="s">
        <v>289</v>
      </c>
      <c r="HI152" s="81">
        <v>1</v>
      </c>
      <c r="HJ152" s="81" t="s">
        <v>515</v>
      </c>
      <c r="HU152" t="s">
        <v>289</v>
      </c>
      <c r="HV152">
        <v>1</v>
      </c>
      <c r="HW152" t="s">
        <v>526</v>
      </c>
      <c r="HY152" t="s">
        <v>289</v>
      </c>
      <c r="HZ152">
        <v>1</v>
      </c>
      <c r="IA152" t="s">
        <v>532</v>
      </c>
      <c r="IC152" t="s">
        <v>289</v>
      </c>
      <c r="ID152">
        <v>1</v>
      </c>
      <c r="IE152" t="s">
        <v>521</v>
      </c>
      <c r="IG152" t="s">
        <v>289</v>
      </c>
      <c r="IH152">
        <v>1</v>
      </c>
      <c r="II152" t="s">
        <v>527</v>
      </c>
      <c r="IK152" t="s">
        <v>289</v>
      </c>
      <c r="IL152">
        <v>1</v>
      </c>
      <c r="IM152" t="s">
        <v>530</v>
      </c>
      <c r="IT152" s="81" t="s">
        <v>318</v>
      </c>
      <c r="IU152" s="81">
        <v>1</v>
      </c>
      <c r="IV152" s="81" t="s">
        <v>494</v>
      </c>
      <c r="IX152" s="81" t="s">
        <v>318</v>
      </c>
      <c r="IY152" s="81">
        <v>1</v>
      </c>
      <c r="IZ152" s="81" t="s">
        <v>493</v>
      </c>
      <c r="JB152" s="81" t="s">
        <v>380</v>
      </c>
      <c r="JC152" s="81">
        <v>1</v>
      </c>
      <c r="JD152" s="81" t="s">
        <v>492</v>
      </c>
      <c r="JF152" s="81" t="s">
        <v>289</v>
      </c>
      <c r="JG152" s="81">
        <v>1</v>
      </c>
      <c r="JH152" s="81" t="s">
        <v>491</v>
      </c>
      <c r="JJ152" s="81" t="s">
        <v>289</v>
      </c>
      <c r="JK152" s="81">
        <v>1</v>
      </c>
      <c r="JL152" s="81" t="s">
        <v>500</v>
      </c>
      <c r="JR152" s="81" t="s">
        <v>318</v>
      </c>
      <c r="JS152" s="81">
        <v>1</v>
      </c>
      <c r="JT152" s="81" t="s">
        <v>490</v>
      </c>
      <c r="JV152" s="81" t="s">
        <v>318</v>
      </c>
      <c r="JW152" s="81">
        <v>1</v>
      </c>
      <c r="JX152" s="81" t="s">
        <v>489</v>
      </c>
      <c r="JZ152" s="81" t="s">
        <v>380</v>
      </c>
      <c r="KA152" s="81">
        <v>1</v>
      </c>
      <c r="KB152" s="81" t="s">
        <v>488</v>
      </c>
      <c r="KD152" s="81" t="s">
        <v>380</v>
      </c>
      <c r="KE152" s="81">
        <v>1</v>
      </c>
      <c r="KF152" s="81" t="s">
        <v>487</v>
      </c>
      <c r="KH152" s="81" t="s">
        <v>289</v>
      </c>
      <c r="KI152" s="81">
        <v>1</v>
      </c>
      <c r="KJ152" s="81" t="s">
        <v>486</v>
      </c>
    </row>
    <row r="153" spans="11:296">
      <c r="K153" t="s">
        <v>318</v>
      </c>
      <c r="L153">
        <v>1</v>
      </c>
      <c r="M153" t="s">
        <v>386</v>
      </c>
      <c r="P153" t="s">
        <v>318</v>
      </c>
      <c r="Q153">
        <v>1</v>
      </c>
      <c r="R153" t="s">
        <v>329</v>
      </c>
      <c r="U153" t="s">
        <v>318</v>
      </c>
      <c r="V153">
        <v>1</v>
      </c>
      <c r="W153" t="s">
        <v>392</v>
      </c>
      <c r="Z153" t="s">
        <v>318</v>
      </c>
      <c r="AA153">
        <v>1</v>
      </c>
      <c r="AB153" t="s">
        <v>531</v>
      </c>
      <c r="AE153" t="s">
        <v>380</v>
      </c>
      <c r="AF153">
        <v>1</v>
      </c>
      <c r="AG153" t="s">
        <v>423</v>
      </c>
      <c r="AN153" t="s">
        <v>380</v>
      </c>
      <c r="AO153">
        <v>1</v>
      </c>
      <c r="AP153" t="s">
        <v>427</v>
      </c>
      <c r="AS153" t="s">
        <v>318</v>
      </c>
      <c r="AT153">
        <v>1</v>
      </c>
      <c r="AU153" t="s">
        <v>358</v>
      </c>
      <c r="AX153" t="s">
        <v>318</v>
      </c>
      <c r="AY153">
        <v>1</v>
      </c>
      <c r="AZ153" t="s">
        <v>525</v>
      </c>
      <c r="BC153" t="s">
        <v>318</v>
      </c>
      <c r="BD153">
        <v>1</v>
      </c>
      <c r="BE153" t="s">
        <v>401</v>
      </c>
      <c r="BL153" t="s">
        <v>318</v>
      </c>
      <c r="BM153">
        <v>1</v>
      </c>
      <c r="BN153" t="s">
        <v>314</v>
      </c>
      <c r="BY153" t="s">
        <v>305</v>
      </c>
      <c r="BZ153">
        <v>1</v>
      </c>
      <c r="CA153" t="s">
        <v>476</v>
      </c>
      <c r="CC153" t="s">
        <v>147</v>
      </c>
      <c r="CD153">
        <v>1</v>
      </c>
      <c r="CE153" t="s">
        <v>368</v>
      </c>
      <c r="CH153" t="s">
        <v>318</v>
      </c>
      <c r="CI153">
        <v>1</v>
      </c>
      <c r="CJ153" t="s">
        <v>372</v>
      </c>
      <c r="CM153" t="s">
        <v>289</v>
      </c>
      <c r="CN153">
        <v>1</v>
      </c>
      <c r="CO153" t="s">
        <v>535</v>
      </c>
      <c r="FK153" s="81" t="s">
        <v>305</v>
      </c>
      <c r="FL153" s="81">
        <v>1</v>
      </c>
      <c r="FM153" s="81" t="s">
        <v>463</v>
      </c>
      <c r="FP153" s="81" t="s">
        <v>289</v>
      </c>
      <c r="FQ153" s="81">
        <v>1</v>
      </c>
      <c r="FR153" s="81" t="s">
        <v>517</v>
      </c>
      <c r="FU153" s="81" t="s">
        <v>309</v>
      </c>
      <c r="FV153" s="81">
        <v>1</v>
      </c>
      <c r="FW153" s="81" t="s">
        <v>501</v>
      </c>
      <c r="FZ153" s="81" t="s">
        <v>305</v>
      </c>
      <c r="GA153" s="81">
        <v>1</v>
      </c>
      <c r="GB153" s="81" t="s">
        <v>412</v>
      </c>
      <c r="GE153" s="81" t="s">
        <v>289</v>
      </c>
      <c r="GF153" s="81">
        <v>1</v>
      </c>
      <c r="GG153" s="81" t="s">
        <v>537</v>
      </c>
      <c r="GR153" s="81" t="s">
        <v>289</v>
      </c>
      <c r="GS153" s="81">
        <v>1</v>
      </c>
      <c r="GT153" s="81" t="s">
        <v>534</v>
      </c>
      <c r="GV153" s="81" t="s">
        <v>289</v>
      </c>
      <c r="GW153" s="81">
        <v>1</v>
      </c>
      <c r="GX153" s="81" t="s">
        <v>533</v>
      </c>
      <c r="GZ153" s="81" t="s">
        <v>289</v>
      </c>
      <c r="HA153" s="81">
        <v>1</v>
      </c>
      <c r="HB153" s="81" t="s">
        <v>511</v>
      </c>
      <c r="HD153" s="81" t="s">
        <v>289</v>
      </c>
      <c r="HE153" s="81">
        <v>1</v>
      </c>
      <c r="HF153" s="81" t="s">
        <v>536</v>
      </c>
      <c r="HH153" s="81" t="s">
        <v>289</v>
      </c>
      <c r="HI153" s="81">
        <v>1</v>
      </c>
      <c r="HJ153" s="81" t="s">
        <v>515</v>
      </c>
      <c r="HU153" t="s">
        <v>289</v>
      </c>
      <c r="HV153">
        <v>1</v>
      </c>
      <c r="HW153" t="s">
        <v>526</v>
      </c>
      <c r="HY153" t="s">
        <v>289</v>
      </c>
      <c r="HZ153">
        <v>1</v>
      </c>
      <c r="IA153" t="s">
        <v>532</v>
      </c>
      <c r="IC153" t="s">
        <v>289</v>
      </c>
      <c r="ID153">
        <v>1</v>
      </c>
      <c r="IE153" t="s">
        <v>521</v>
      </c>
      <c r="IG153" t="s">
        <v>289</v>
      </c>
      <c r="IH153">
        <v>1</v>
      </c>
      <c r="II153" t="s">
        <v>527</v>
      </c>
      <c r="IK153" t="s">
        <v>289</v>
      </c>
      <c r="IL153">
        <v>1</v>
      </c>
      <c r="IM153" t="s">
        <v>530</v>
      </c>
      <c r="IT153" s="81" t="s">
        <v>318</v>
      </c>
      <c r="IU153" s="81">
        <v>1</v>
      </c>
      <c r="IV153" s="81" t="s">
        <v>494</v>
      </c>
      <c r="IX153" s="81" t="s">
        <v>318</v>
      </c>
      <c r="IY153" s="81">
        <v>1</v>
      </c>
      <c r="IZ153" s="81" t="s">
        <v>493</v>
      </c>
      <c r="JB153" s="81" t="s">
        <v>380</v>
      </c>
      <c r="JC153" s="81">
        <v>1</v>
      </c>
      <c r="JD153" s="81" t="s">
        <v>492</v>
      </c>
      <c r="JF153" s="81" t="s">
        <v>289</v>
      </c>
      <c r="JG153" s="81">
        <v>1</v>
      </c>
      <c r="JH153" s="81" t="s">
        <v>491</v>
      </c>
      <c r="JJ153" s="81" t="s">
        <v>289</v>
      </c>
      <c r="JK153" s="81">
        <v>1</v>
      </c>
      <c r="JL153" s="81" t="s">
        <v>500</v>
      </c>
      <c r="JR153" s="81" t="s">
        <v>318</v>
      </c>
      <c r="JS153" s="81">
        <v>1</v>
      </c>
      <c r="JT153" s="81" t="s">
        <v>490</v>
      </c>
      <c r="JV153" s="81" t="s">
        <v>318</v>
      </c>
      <c r="JW153" s="81">
        <v>1</v>
      </c>
      <c r="JX153" s="81" t="s">
        <v>489</v>
      </c>
      <c r="JZ153" s="81" t="s">
        <v>380</v>
      </c>
      <c r="KA153" s="81">
        <v>1</v>
      </c>
      <c r="KB153" s="81" t="s">
        <v>488</v>
      </c>
      <c r="KD153" s="81" t="s">
        <v>380</v>
      </c>
      <c r="KE153" s="81">
        <v>1</v>
      </c>
      <c r="KF153" s="81" t="s">
        <v>487</v>
      </c>
      <c r="KH153" s="81" t="s">
        <v>289</v>
      </c>
      <c r="KI153" s="81">
        <v>1</v>
      </c>
      <c r="KJ153" s="81" t="s">
        <v>486</v>
      </c>
    </row>
    <row r="154" spans="11:296">
      <c r="K154" t="s">
        <v>318</v>
      </c>
      <c r="L154">
        <v>1</v>
      </c>
      <c r="M154" t="s">
        <v>386</v>
      </c>
      <c r="P154" t="s">
        <v>318</v>
      </c>
      <c r="Q154">
        <v>1</v>
      </c>
      <c r="R154" t="s">
        <v>329</v>
      </c>
      <c r="U154" t="s">
        <v>318</v>
      </c>
      <c r="V154">
        <v>1</v>
      </c>
      <c r="W154" t="s">
        <v>392</v>
      </c>
      <c r="Z154" t="s">
        <v>317</v>
      </c>
      <c r="AA154">
        <v>1</v>
      </c>
      <c r="AB154" t="s">
        <v>442</v>
      </c>
      <c r="AE154" t="s">
        <v>380</v>
      </c>
      <c r="AF154">
        <v>1</v>
      </c>
      <c r="AG154" t="s">
        <v>423</v>
      </c>
      <c r="AN154" t="s">
        <v>380</v>
      </c>
      <c r="AO154">
        <v>1</v>
      </c>
      <c r="AP154" t="s">
        <v>427</v>
      </c>
      <c r="AS154" t="s">
        <v>318</v>
      </c>
      <c r="AT154">
        <v>1</v>
      </c>
      <c r="AU154" t="s">
        <v>358</v>
      </c>
      <c r="AX154" t="s">
        <v>318</v>
      </c>
      <c r="AY154">
        <v>1</v>
      </c>
      <c r="AZ154" t="s">
        <v>525</v>
      </c>
      <c r="BC154" t="s">
        <v>318</v>
      </c>
      <c r="BD154">
        <v>1</v>
      </c>
      <c r="BE154" t="s">
        <v>401</v>
      </c>
      <c r="BL154" t="s">
        <v>318</v>
      </c>
      <c r="BM154">
        <v>1</v>
      </c>
      <c r="BN154" t="s">
        <v>314</v>
      </c>
      <c r="BY154" t="s">
        <v>305</v>
      </c>
      <c r="BZ154">
        <v>1</v>
      </c>
      <c r="CA154" t="s">
        <v>476</v>
      </c>
      <c r="CC154" t="s">
        <v>147</v>
      </c>
      <c r="CD154">
        <v>1</v>
      </c>
      <c r="CE154" t="s">
        <v>368</v>
      </c>
      <c r="CH154" t="s">
        <v>318</v>
      </c>
      <c r="CI154">
        <v>1</v>
      </c>
      <c r="CJ154" t="s">
        <v>372</v>
      </c>
      <c r="CM154" t="s">
        <v>289</v>
      </c>
      <c r="CN154">
        <v>1</v>
      </c>
      <c r="CO154" t="s">
        <v>535</v>
      </c>
      <c r="FK154" s="81" t="s">
        <v>305</v>
      </c>
      <c r="FL154" s="81">
        <v>1</v>
      </c>
      <c r="FM154" s="81" t="s">
        <v>463</v>
      </c>
      <c r="FP154" s="81" t="s">
        <v>289</v>
      </c>
      <c r="FQ154" s="81">
        <v>1</v>
      </c>
      <c r="FR154" s="81" t="s">
        <v>517</v>
      </c>
      <c r="FU154" s="81" t="s">
        <v>309</v>
      </c>
      <c r="FV154" s="81">
        <v>1</v>
      </c>
      <c r="FW154" s="81" t="s">
        <v>501</v>
      </c>
      <c r="FZ154" s="81" t="s">
        <v>305</v>
      </c>
      <c r="GA154" s="81">
        <v>1</v>
      </c>
      <c r="GB154" s="81" t="s">
        <v>412</v>
      </c>
      <c r="GE154" s="81" t="s">
        <v>289</v>
      </c>
      <c r="GF154" s="81">
        <v>1</v>
      </c>
      <c r="GG154" s="81" t="s">
        <v>522</v>
      </c>
      <c r="GR154" s="81" t="s">
        <v>289</v>
      </c>
      <c r="GS154" s="81">
        <v>1</v>
      </c>
      <c r="GT154" s="81" t="s">
        <v>534</v>
      </c>
      <c r="GV154" s="81" t="s">
        <v>289</v>
      </c>
      <c r="GW154" s="81">
        <v>1</v>
      </c>
      <c r="GX154" s="81" t="s">
        <v>533</v>
      </c>
      <c r="GZ154" s="81" t="s">
        <v>289</v>
      </c>
      <c r="HA154" s="81">
        <v>1</v>
      </c>
      <c r="HB154" s="81" t="s">
        <v>511</v>
      </c>
      <c r="HD154" s="81" t="s">
        <v>289</v>
      </c>
      <c r="HE154" s="81">
        <v>1</v>
      </c>
      <c r="HF154" s="81" t="s">
        <v>509</v>
      </c>
      <c r="HH154" s="81" t="s">
        <v>289</v>
      </c>
      <c r="HI154" s="81">
        <v>1</v>
      </c>
      <c r="HJ154" s="81" t="s">
        <v>515</v>
      </c>
      <c r="HU154" t="s">
        <v>289</v>
      </c>
      <c r="HV154">
        <v>1</v>
      </c>
      <c r="HW154" t="s">
        <v>526</v>
      </c>
      <c r="HY154" t="s">
        <v>289</v>
      </c>
      <c r="HZ154">
        <v>1</v>
      </c>
      <c r="IA154" t="s">
        <v>532</v>
      </c>
      <c r="IC154" t="s">
        <v>289</v>
      </c>
      <c r="ID154">
        <v>1</v>
      </c>
      <c r="IE154" t="s">
        <v>521</v>
      </c>
      <c r="IG154" t="s">
        <v>289</v>
      </c>
      <c r="IH154">
        <v>1</v>
      </c>
      <c r="II154" t="s">
        <v>527</v>
      </c>
      <c r="IK154" t="s">
        <v>289</v>
      </c>
      <c r="IL154">
        <v>1</v>
      </c>
      <c r="IM154" t="s">
        <v>530</v>
      </c>
      <c r="IT154" s="81" t="s">
        <v>318</v>
      </c>
      <c r="IU154" s="81">
        <v>1</v>
      </c>
      <c r="IV154" s="81" t="s">
        <v>494</v>
      </c>
      <c r="IX154" s="81" t="s">
        <v>318</v>
      </c>
      <c r="IY154" s="81">
        <v>1</v>
      </c>
      <c r="IZ154" s="81" t="s">
        <v>493</v>
      </c>
      <c r="JB154" s="81" t="s">
        <v>380</v>
      </c>
      <c r="JC154" s="81">
        <v>1</v>
      </c>
      <c r="JD154" s="81" t="s">
        <v>492</v>
      </c>
      <c r="JF154" s="81" t="s">
        <v>289</v>
      </c>
      <c r="JG154" s="81">
        <v>1</v>
      </c>
      <c r="JH154" s="81" t="s">
        <v>491</v>
      </c>
      <c r="JJ154" s="81" t="s">
        <v>289</v>
      </c>
      <c r="JK154" s="81">
        <v>1</v>
      </c>
      <c r="JL154" s="81" t="s">
        <v>500</v>
      </c>
      <c r="JR154" s="81" t="s">
        <v>318</v>
      </c>
      <c r="JS154" s="81">
        <v>1</v>
      </c>
      <c r="JT154" s="81" t="s">
        <v>490</v>
      </c>
      <c r="JV154" s="81" t="s">
        <v>318</v>
      </c>
      <c r="JW154" s="81">
        <v>1</v>
      </c>
      <c r="JX154" s="81" t="s">
        <v>489</v>
      </c>
      <c r="JZ154" s="81" t="s">
        <v>380</v>
      </c>
      <c r="KA154" s="81">
        <v>1</v>
      </c>
      <c r="KB154" s="81" t="s">
        <v>488</v>
      </c>
      <c r="KD154" s="81" t="s">
        <v>380</v>
      </c>
      <c r="KE154" s="81">
        <v>1</v>
      </c>
      <c r="KF154" s="81" t="s">
        <v>487</v>
      </c>
      <c r="KH154" s="81" t="s">
        <v>289</v>
      </c>
      <c r="KI154" s="81">
        <v>1</v>
      </c>
      <c r="KJ154" s="81" t="s">
        <v>486</v>
      </c>
    </row>
    <row r="155" spans="11:296">
      <c r="K155" t="s">
        <v>318</v>
      </c>
      <c r="L155">
        <v>1</v>
      </c>
      <c r="M155" t="s">
        <v>386</v>
      </c>
      <c r="P155" t="s">
        <v>318</v>
      </c>
      <c r="Q155">
        <v>1</v>
      </c>
      <c r="R155" t="s">
        <v>329</v>
      </c>
      <c r="U155" t="s">
        <v>318</v>
      </c>
      <c r="V155">
        <v>1</v>
      </c>
      <c r="W155" t="s">
        <v>392</v>
      </c>
      <c r="Z155" t="s">
        <v>317</v>
      </c>
      <c r="AA155">
        <v>1</v>
      </c>
      <c r="AB155" t="s">
        <v>442</v>
      </c>
      <c r="AE155" t="s">
        <v>380</v>
      </c>
      <c r="AF155">
        <v>1</v>
      </c>
      <c r="AG155" t="s">
        <v>423</v>
      </c>
      <c r="AN155" t="s">
        <v>380</v>
      </c>
      <c r="AO155">
        <v>1</v>
      </c>
      <c r="AP155" t="s">
        <v>427</v>
      </c>
      <c r="AS155" t="s">
        <v>318</v>
      </c>
      <c r="AT155">
        <v>1</v>
      </c>
      <c r="AU155" t="s">
        <v>358</v>
      </c>
      <c r="AX155" t="s">
        <v>318</v>
      </c>
      <c r="AY155">
        <v>1</v>
      </c>
      <c r="AZ155" t="s">
        <v>525</v>
      </c>
      <c r="BC155" t="s">
        <v>318</v>
      </c>
      <c r="BD155">
        <v>1</v>
      </c>
      <c r="BE155" t="s">
        <v>401</v>
      </c>
      <c r="BL155" t="s">
        <v>318</v>
      </c>
      <c r="BM155">
        <v>1</v>
      </c>
      <c r="BN155" t="s">
        <v>314</v>
      </c>
      <c r="BY155" t="s">
        <v>305</v>
      </c>
      <c r="BZ155">
        <v>1</v>
      </c>
      <c r="CA155" t="s">
        <v>476</v>
      </c>
      <c r="CC155" t="s">
        <v>147</v>
      </c>
      <c r="CD155">
        <v>1</v>
      </c>
      <c r="CE155" t="s">
        <v>459</v>
      </c>
      <c r="CH155" t="s">
        <v>318</v>
      </c>
      <c r="CI155">
        <v>1</v>
      </c>
      <c r="CJ155" t="s">
        <v>372</v>
      </c>
      <c r="CM155" t="s">
        <v>289</v>
      </c>
      <c r="CN155">
        <v>1</v>
      </c>
      <c r="CO155" t="s">
        <v>528</v>
      </c>
      <c r="FK155" s="81" t="s">
        <v>305</v>
      </c>
      <c r="FL155" s="81">
        <v>1</v>
      </c>
      <c r="FM155" s="81" t="s">
        <v>449</v>
      </c>
      <c r="FP155" s="81" t="s">
        <v>289</v>
      </c>
      <c r="FQ155" s="81">
        <v>1</v>
      </c>
      <c r="FR155" s="81" t="s">
        <v>517</v>
      </c>
      <c r="FU155" s="81" t="s">
        <v>309</v>
      </c>
      <c r="FV155" s="81">
        <v>1</v>
      </c>
      <c r="FW155" s="81" t="s">
        <v>501</v>
      </c>
      <c r="FZ155" s="81" t="s">
        <v>305</v>
      </c>
      <c r="GA155" s="81">
        <v>1</v>
      </c>
      <c r="GB155" s="81" t="s">
        <v>412</v>
      </c>
      <c r="GE155" s="81" t="s">
        <v>289</v>
      </c>
      <c r="GF155" s="81">
        <v>1</v>
      </c>
      <c r="GG155" s="81" t="s">
        <v>522</v>
      </c>
      <c r="GR155" s="81" t="s">
        <v>289</v>
      </c>
      <c r="GS155" s="81">
        <v>1</v>
      </c>
      <c r="GT155" s="81" t="s">
        <v>497</v>
      </c>
      <c r="GV155" s="81" t="s">
        <v>289</v>
      </c>
      <c r="GW155" s="81">
        <v>1</v>
      </c>
      <c r="GX155" s="81" t="s">
        <v>512</v>
      </c>
      <c r="GZ155" s="81" t="s">
        <v>289</v>
      </c>
      <c r="HA155" s="81">
        <v>1</v>
      </c>
      <c r="HB155" s="81" t="s">
        <v>511</v>
      </c>
      <c r="HD155" s="81" t="s">
        <v>289</v>
      </c>
      <c r="HE155" s="81">
        <v>1</v>
      </c>
      <c r="HF155" s="81" t="s">
        <v>509</v>
      </c>
      <c r="HH155" s="81" t="s">
        <v>289</v>
      </c>
      <c r="HI155" s="81">
        <v>1</v>
      </c>
      <c r="HJ155" s="81" t="s">
        <v>515</v>
      </c>
      <c r="HU155" t="s">
        <v>289</v>
      </c>
      <c r="HV155">
        <v>1</v>
      </c>
      <c r="HW155" t="s">
        <v>526</v>
      </c>
      <c r="HY155" t="s">
        <v>289</v>
      </c>
      <c r="HZ155">
        <v>1</v>
      </c>
      <c r="IA155" t="s">
        <v>532</v>
      </c>
      <c r="IC155" t="s">
        <v>289</v>
      </c>
      <c r="ID155">
        <v>1</v>
      </c>
      <c r="IE155" t="s">
        <v>521</v>
      </c>
      <c r="IG155" t="s">
        <v>289</v>
      </c>
      <c r="IH155">
        <v>1</v>
      </c>
      <c r="II155" t="s">
        <v>527</v>
      </c>
      <c r="IK155" t="s">
        <v>289</v>
      </c>
      <c r="IL155">
        <v>1</v>
      </c>
      <c r="IM155" t="s">
        <v>530</v>
      </c>
      <c r="IT155" s="81" t="s">
        <v>318</v>
      </c>
      <c r="IU155" s="81">
        <v>1</v>
      </c>
      <c r="IV155" s="81" t="s">
        <v>494</v>
      </c>
      <c r="IX155" s="81" t="s">
        <v>318</v>
      </c>
      <c r="IY155" s="81">
        <v>1</v>
      </c>
      <c r="IZ155" s="81" t="s">
        <v>493</v>
      </c>
      <c r="JB155" s="81" t="s">
        <v>380</v>
      </c>
      <c r="JC155" s="81">
        <v>1</v>
      </c>
      <c r="JD155" s="81" t="s">
        <v>492</v>
      </c>
      <c r="JF155" s="81" t="s">
        <v>289</v>
      </c>
      <c r="JG155" s="81">
        <v>1</v>
      </c>
      <c r="JH155" s="81" t="s">
        <v>491</v>
      </c>
      <c r="JJ155" s="81" t="s">
        <v>289</v>
      </c>
      <c r="JK155" s="81">
        <v>1</v>
      </c>
      <c r="JL155" s="81" t="s">
        <v>500</v>
      </c>
      <c r="JR155" s="81" t="s">
        <v>318</v>
      </c>
      <c r="JS155" s="81">
        <v>1</v>
      </c>
      <c r="JT155" s="81" t="s">
        <v>490</v>
      </c>
      <c r="JV155" s="81" t="s">
        <v>318</v>
      </c>
      <c r="JW155" s="81">
        <v>1</v>
      </c>
      <c r="JX155" s="81" t="s">
        <v>489</v>
      </c>
      <c r="JZ155" s="81" t="s">
        <v>380</v>
      </c>
      <c r="KA155" s="81">
        <v>1</v>
      </c>
      <c r="KB155" s="81" t="s">
        <v>488</v>
      </c>
      <c r="KD155" s="81" t="s">
        <v>380</v>
      </c>
      <c r="KE155" s="81">
        <v>1</v>
      </c>
      <c r="KF155" s="81" t="s">
        <v>487</v>
      </c>
      <c r="KH155" s="81" t="s">
        <v>289</v>
      </c>
      <c r="KI155" s="81">
        <v>1</v>
      </c>
      <c r="KJ155" s="81" t="s">
        <v>486</v>
      </c>
    </row>
    <row r="156" spans="11:296">
      <c r="K156" t="s">
        <v>318</v>
      </c>
      <c r="L156">
        <v>1</v>
      </c>
      <c r="M156" t="s">
        <v>386</v>
      </c>
      <c r="P156" t="s">
        <v>318</v>
      </c>
      <c r="Q156">
        <v>1</v>
      </c>
      <c r="R156" t="s">
        <v>329</v>
      </c>
      <c r="U156" t="s">
        <v>318</v>
      </c>
      <c r="V156">
        <v>1</v>
      </c>
      <c r="W156" t="s">
        <v>392</v>
      </c>
      <c r="Z156" t="s">
        <v>317</v>
      </c>
      <c r="AA156">
        <v>1</v>
      </c>
      <c r="AB156" t="s">
        <v>482</v>
      </c>
      <c r="AE156" t="s">
        <v>380</v>
      </c>
      <c r="AF156">
        <v>1</v>
      </c>
      <c r="AG156" t="s">
        <v>423</v>
      </c>
      <c r="AN156" t="s">
        <v>380</v>
      </c>
      <c r="AO156">
        <v>1</v>
      </c>
      <c r="AP156" t="s">
        <v>426</v>
      </c>
      <c r="AS156" t="s">
        <v>318</v>
      </c>
      <c r="AT156">
        <v>1</v>
      </c>
      <c r="AU156" t="s">
        <v>358</v>
      </c>
      <c r="AX156" t="s">
        <v>318</v>
      </c>
      <c r="AY156">
        <v>1</v>
      </c>
      <c r="AZ156" t="s">
        <v>525</v>
      </c>
      <c r="BC156" t="s">
        <v>318</v>
      </c>
      <c r="BD156">
        <v>1</v>
      </c>
      <c r="BE156" t="s">
        <v>401</v>
      </c>
      <c r="BL156" t="s">
        <v>318</v>
      </c>
      <c r="BM156">
        <v>1</v>
      </c>
      <c r="BN156" t="s">
        <v>314</v>
      </c>
      <c r="BY156" t="s">
        <v>305</v>
      </c>
      <c r="BZ156">
        <v>1</v>
      </c>
      <c r="CA156" t="s">
        <v>460</v>
      </c>
      <c r="CC156" t="s">
        <v>147</v>
      </c>
      <c r="CD156">
        <v>1</v>
      </c>
      <c r="CE156" t="s">
        <v>459</v>
      </c>
      <c r="CH156" t="s">
        <v>318</v>
      </c>
      <c r="CI156">
        <v>1</v>
      </c>
      <c r="CJ156" t="s">
        <v>372</v>
      </c>
      <c r="CM156" t="s">
        <v>289</v>
      </c>
      <c r="CN156">
        <v>1</v>
      </c>
      <c r="CO156" t="s">
        <v>528</v>
      </c>
      <c r="FK156" s="81" t="s">
        <v>305</v>
      </c>
      <c r="FL156" s="81">
        <v>1</v>
      </c>
      <c r="FM156" s="81" t="s">
        <v>449</v>
      </c>
      <c r="FP156" s="81" t="s">
        <v>289</v>
      </c>
      <c r="FQ156" s="81">
        <v>1</v>
      </c>
      <c r="FR156" s="81" t="s">
        <v>517</v>
      </c>
      <c r="FU156" s="81" t="s">
        <v>309</v>
      </c>
      <c r="FV156" s="81">
        <v>1</v>
      </c>
      <c r="FW156" s="81" t="s">
        <v>501</v>
      </c>
      <c r="FZ156" s="81" t="s">
        <v>305</v>
      </c>
      <c r="GA156" s="81">
        <v>1</v>
      </c>
      <c r="GB156" s="81" t="s">
        <v>412</v>
      </c>
      <c r="GE156" s="81" t="s">
        <v>289</v>
      </c>
      <c r="GF156" s="81">
        <v>1</v>
      </c>
      <c r="GG156" s="81" t="s">
        <v>522</v>
      </c>
      <c r="GR156" s="81" t="s">
        <v>289</v>
      </c>
      <c r="GS156" s="81">
        <v>1</v>
      </c>
      <c r="GT156" s="81" t="s">
        <v>497</v>
      </c>
      <c r="GV156" s="81" t="s">
        <v>289</v>
      </c>
      <c r="GW156" s="81">
        <v>1</v>
      </c>
      <c r="GX156" s="81" t="s">
        <v>512</v>
      </c>
      <c r="GZ156" s="81" t="s">
        <v>289</v>
      </c>
      <c r="HA156" s="81">
        <v>1</v>
      </c>
      <c r="HB156" s="81" t="s">
        <v>511</v>
      </c>
      <c r="HD156" s="81" t="s">
        <v>289</v>
      </c>
      <c r="HE156" s="81">
        <v>1</v>
      </c>
      <c r="HF156" s="81" t="s">
        <v>509</v>
      </c>
      <c r="HH156" s="81" t="s">
        <v>289</v>
      </c>
      <c r="HI156" s="81">
        <v>1</v>
      </c>
      <c r="HJ156" s="81" t="s">
        <v>515</v>
      </c>
      <c r="HU156" t="s">
        <v>289</v>
      </c>
      <c r="HV156">
        <v>1</v>
      </c>
      <c r="HW156" t="s">
        <v>526</v>
      </c>
      <c r="HY156" t="s">
        <v>289</v>
      </c>
      <c r="HZ156">
        <v>1</v>
      </c>
      <c r="IA156" t="s">
        <v>532</v>
      </c>
      <c r="IC156" t="s">
        <v>289</v>
      </c>
      <c r="ID156">
        <v>1</v>
      </c>
      <c r="IE156" t="s">
        <v>521</v>
      </c>
      <c r="IG156" t="s">
        <v>289</v>
      </c>
      <c r="IH156">
        <v>1</v>
      </c>
      <c r="II156" t="s">
        <v>527</v>
      </c>
      <c r="IK156" t="s">
        <v>289</v>
      </c>
      <c r="IL156">
        <v>1</v>
      </c>
      <c r="IM156" t="s">
        <v>530</v>
      </c>
      <c r="IT156" s="81" t="s">
        <v>318</v>
      </c>
      <c r="IU156" s="81">
        <v>1</v>
      </c>
      <c r="IV156" s="81" t="s">
        <v>494</v>
      </c>
      <c r="IX156" s="81" t="s">
        <v>318</v>
      </c>
      <c r="IY156" s="81">
        <v>1</v>
      </c>
      <c r="IZ156" s="81" t="s">
        <v>493</v>
      </c>
      <c r="JB156" s="81" t="s">
        <v>380</v>
      </c>
      <c r="JC156" s="81">
        <v>1</v>
      </c>
      <c r="JD156" s="81" t="s">
        <v>492</v>
      </c>
      <c r="JF156" s="81" t="s">
        <v>289</v>
      </c>
      <c r="JG156" s="81">
        <v>1</v>
      </c>
      <c r="JH156" s="81" t="s">
        <v>491</v>
      </c>
      <c r="JJ156" s="81" t="s">
        <v>289</v>
      </c>
      <c r="JK156" s="81">
        <v>1</v>
      </c>
      <c r="JL156" s="81" t="s">
        <v>500</v>
      </c>
      <c r="JR156" s="81" t="s">
        <v>318</v>
      </c>
      <c r="JS156" s="81">
        <v>1</v>
      </c>
      <c r="JT156" s="81" t="s">
        <v>490</v>
      </c>
      <c r="JV156" s="81" t="s">
        <v>318</v>
      </c>
      <c r="JW156" s="81">
        <v>1</v>
      </c>
      <c r="JX156" s="81" t="s">
        <v>489</v>
      </c>
      <c r="JZ156" s="81" t="s">
        <v>380</v>
      </c>
      <c r="KA156" s="81">
        <v>1</v>
      </c>
      <c r="KB156" s="81" t="s">
        <v>488</v>
      </c>
      <c r="KD156" s="81" t="s">
        <v>380</v>
      </c>
      <c r="KE156" s="81">
        <v>1</v>
      </c>
      <c r="KF156" s="81" t="s">
        <v>487</v>
      </c>
      <c r="KH156" s="81" t="s">
        <v>289</v>
      </c>
      <c r="KI156" s="81">
        <v>1</v>
      </c>
      <c r="KJ156" s="81" t="s">
        <v>486</v>
      </c>
    </row>
    <row r="157" spans="11:296">
      <c r="K157" t="s">
        <v>318</v>
      </c>
      <c r="L157">
        <v>1</v>
      </c>
      <c r="M157" t="s">
        <v>386</v>
      </c>
      <c r="P157" t="s">
        <v>318</v>
      </c>
      <c r="Q157">
        <v>1</v>
      </c>
      <c r="R157" t="s">
        <v>329</v>
      </c>
      <c r="U157" t="s">
        <v>318</v>
      </c>
      <c r="V157">
        <v>1</v>
      </c>
      <c r="W157" t="s">
        <v>392</v>
      </c>
      <c r="Z157" t="s">
        <v>317</v>
      </c>
      <c r="AA157">
        <v>1</v>
      </c>
      <c r="AB157" t="s">
        <v>531</v>
      </c>
      <c r="AE157" t="s">
        <v>380</v>
      </c>
      <c r="AF157">
        <v>1</v>
      </c>
      <c r="AG157" t="s">
        <v>423</v>
      </c>
      <c r="AN157" t="s">
        <v>380</v>
      </c>
      <c r="AO157">
        <v>1</v>
      </c>
      <c r="AP157" t="s">
        <v>426</v>
      </c>
      <c r="AS157" t="s">
        <v>318</v>
      </c>
      <c r="AT157">
        <v>1</v>
      </c>
      <c r="AU157" t="s">
        <v>349</v>
      </c>
      <c r="AX157" t="s">
        <v>318</v>
      </c>
      <c r="AY157">
        <v>1</v>
      </c>
      <c r="AZ157" t="s">
        <v>525</v>
      </c>
      <c r="BC157" t="s">
        <v>318</v>
      </c>
      <c r="BD157">
        <v>1</v>
      </c>
      <c r="BE157" t="s">
        <v>401</v>
      </c>
      <c r="BL157" t="s">
        <v>318</v>
      </c>
      <c r="BM157">
        <v>1</v>
      </c>
      <c r="BN157" t="s">
        <v>314</v>
      </c>
      <c r="BY157" t="s">
        <v>305</v>
      </c>
      <c r="BZ157">
        <v>1</v>
      </c>
      <c r="CA157" t="s">
        <v>460</v>
      </c>
      <c r="CC157" t="s">
        <v>147</v>
      </c>
      <c r="CD157">
        <v>1</v>
      </c>
      <c r="CE157" t="s">
        <v>459</v>
      </c>
      <c r="CH157" t="s">
        <v>318</v>
      </c>
      <c r="CI157">
        <v>1</v>
      </c>
      <c r="CJ157" t="s">
        <v>372</v>
      </c>
      <c r="CM157" t="s">
        <v>289</v>
      </c>
      <c r="CN157">
        <v>1</v>
      </c>
      <c r="CO157" t="s">
        <v>528</v>
      </c>
      <c r="FK157" s="81" t="s">
        <v>305</v>
      </c>
      <c r="FL157" s="81">
        <v>1</v>
      </c>
      <c r="FM157" s="81" t="s">
        <v>449</v>
      </c>
      <c r="FP157" s="81" t="s">
        <v>289</v>
      </c>
      <c r="FQ157" s="81">
        <v>1</v>
      </c>
      <c r="FR157" s="81" t="s">
        <v>517</v>
      </c>
      <c r="FU157" s="81" t="s">
        <v>309</v>
      </c>
      <c r="FV157" s="81">
        <v>1</v>
      </c>
      <c r="FW157" s="81" t="s">
        <v>501</v>
      </c>
      <c r="FZ157" s="81" t="s">
        <v>305</v>
      </c>
      <c r="GA157" s="81">
        <v>1</v>
      </c>
      <c r="GB157" s="81" t="s">
        <v>389</v>
      </c>
      <c r="GE157" s="81" t="s">
        <v>289</v>
      </c>
      <c r="GF157" s="81">
        <v>1</v>
      </c>
      <c r="GG157" s="81" t="s">
        <v>522</v>
      </c>
      <c r="GR157" s="81" t="s">
        <v>289</v>
      </c>
      <c r="GS157" s="81">
        <v>1</v>
      </c>
      <c r="GT157" s="81" t="s">
        <v>497</v>
      </c>
      <c r="GV157" s="81" t="s">
        <v>289</v>
      </c>
      <c r="GW157" s="81">
        <v>1</v>
      </c>
      <c r="GX157" s="81" t="s">
        <v>512</v>
      </c>
      <c r="GZ157" s="81" t="s">
        <v>289</v>
      </c>
      <c r="HA157" s="81">
        <v>1</v>
      </c>
      <c r="HB157" s="81" t="s">
        <v>511</v>
      </c>
      <c r="HD157" s="81" t="s">
        <v>289</v>
      </c>
      <c r="HE157" s="81">
        <v>1</v>
      </c>
      <c r="HF157" s="81" t="s">
        <v>509</v>
      </c>
      <c r="HH157" s="81" t="s">
        <v>289</v>
      </c>
      <c r="HI157" s="81">
        <v>1</v>
      </c>
      <c r="HJ157" s="81" t="s">
        <v>515</v>
      </c>
      <c r="HU157" t="s">
        <v>289</v>
      </c>
      <c r="HV157">
        <v>1</v>
      </c>
      <c r="HW157" t="s">
        <v>526</v>
      </c>
      <c r="HY157" t="s">
        <v>289</v>
      </c>
      <c r="HZ157">
        <v>1</v>
      </c>
      <c r="IA157" t="s">
        <v>532</v>
      </c>
      <c r="IC157" t="s">
        <v>289</v>
      </c>
      <c r="ID157">
        <v>1</v>
      </c>
      <c r="IE157" t="s">
        <v>521</v>
      </c>
      <c r="IG157" t="s">
        <v>289</v>
      </c>
      <c r="IH157">
        <v>1</v>
      </c>
      <c r="II157" t="s">
        <v>527</v>
      </c>
      <c r="IK157" t="s">
        <v>289</v>
      </c>
      <c r="IL157">
        <v>1</v>
      </c>
      <c r="IM157" t="s">
        <v>530</v>
      </c>
      <c r="IT157" s="81" t="s">
        <v>318</v>
      </c>
      <c r="IU157" s="81">
        <v>1</v>
      </c>
      <c r="IV157" s="81" t="s">
        <v>494</v>
      </c>
      <c r="IX157" s="81" t="s">
        <v>318</v>
      </c>
      <c r="IY157" s="81">
        <v>1</v>
      </c>
      <c r="IZ157" s="81" t="s">
        <v>493</v>
      </c>
      <c r="JB157" s="81" t="s">
        <v>380</v>
      </c>
      <c r="JC157" s="81">
        <v>1</v>
      </c>
      <c r="JD157" s="81" t="s">
        <v>492</v>
      </c>
      <c r="JF157" s="81" t="s">
        <v>289</v>
      </c>
      <c r="JG157" s="81">
        <v>1</v>
      </c>
      <c r="JH157" s="81" t="s">
        <v>491</v>
      </c>
      <c r="JJ157" s="81" t="s">
        <v>289</v>
      </c>
      <c r="JK157" s="81">
        <v>1</v>
      </c>
      <c r="JL157" s="81" t="s">
        <v>500</v>
      </c>
      <c r="JR157" s="81" t="s">
        <v>318</v>
      </c>
      <c r="JS157" s="81">
        <v>1</v>
      </c>
      <c r="JT157" s="81" t="s">
        <v>490</v>
      </c>
      <c r="JV157" s="81" t="s">
        <v>318</v>
      </c>
      <c r="JW157" s="81">
        <v>1</v>
      </c>
      <c r="JX157" s="81" t="s">
        <v>489</v>
      </c>
      <c r="JZ157" s="81" t="s">
        <v>380</v>
      </c>
      <c r="KA157" s="81">
        <v>1</v>
      </c>
      <c r="KB157" s="81" t="s">
        <v>488</v>
      </c>
      <c r="KD157" s="81" t="s">
        <v>380</v>
      </c>
      <c r="KE157" s="81">
        <v>1</v>
      </c>
      <c r="KF157" s="81" t="s">
        <v>487</v>
      </c>
      <c r="KH157" s="81" t="s">
        <v>289</v>
      </c>
      <c r="KI157" s="81">
        <v>1</v>
      </c>
      <c r="KJ157" s="81" t="s">
        <v>486</v>
      </c>
    </row>
    <row r="158" spans="11:296">
      <c r="K158" t="s">
        <v>318</v>
      </c>
      <c r="L158">
        <v>1</v>
      </c>
      <c r="M158" t="s">
        <v>386</v>
      </c>
      <c r="P158" t="s">
        <v>318</v>
      </c>
      <c r="Q158">
        <v>1</v>
      </c>
      <c r="R158" t="s">
        <v>329</v>
      </c>
      <c r="U158" t="s">
        <v>318</v>
      </c>
      <c r="V158">
        <v>1</v>
      </c>
      <c r="W158" t="s">
        <v>392</v>
      </c>
      <c r="Z158" t="s">
        <v>317</v>
      </c>
      <c r="AA158">
        <v>1</v>
      </c>
      <c r="AB158" t="s">
        <v>531</v>
      </c>
      <c r="AE158" t="s">
        <v>380</v>
      </c>
      <c r="AF158">
        <v>1</v>
      </c>
      <c r="AG158" t="s">
        <v>529</v>
      </c>
      <c r="AN158" t="s">
        <v>380</v>
      </c>
      <c r="AO158">
        <v>1</v>
      </c>
      <c r="AP158" t="s">
        <v>426</v>
      </c>
      <c r="AS158" t="s">
        <v>318</v>
      </c>
      <c r="AT158">
        <v>1</v>
      </c>
      <c r="AU158" t="s">
        <v>349</v>
      </c>
      <c r="AX158" t="s">
        <v>318</v>
      </c>
      <c r="AY158">
        <v>1</v>
      </c>
      <c r="AZ158" t="s">
        <v>525</v>
      </c>
      <c r="BC158" t="s">
        <v>318</v>
      </c>
      <c r="BD158">
        <v>1</v>
      </c>
      <c r="BE158" t="s">
        <v>401</v>
      </c>
      <c r="BL158" t="s">
        <v>318</v>
      </c>
      <c r="BM158">
        <v>1</v>
      </c>
      <c r="BN158" t="s">
        <v>314</v>
      </c>
      <c r="BY158" t="s">
        <v>305</v>
      </c>
      <c r="BZ158">
        <v>1</v>
      </c>
      <c r="CA158" t="s">
        <v>460</v>
      </c>
      <c r="CC158" t="s">
        <v>147</v>
      </c>
      <c r="CD158">
        <v>1</v>
      </c>
      <c r="CE158" t="s">
        <v>459</v>
      </c>
      <c r="CH158" t="s">
        <v>318</v>
      </c>
      <c r="CI158">
        <v>1</v>
      </c>
      <c r="CJ158" t="s">
        <v>372</v>
      </c>
      <c r="CM158" t="s">
        <v>289</v>
      </c>
      <c r="CN158">
        <v>1</v>
      </c>
      <c r="CO158" t="s">
        <v>528</v>
      </c>
      <c r="FK158" s="81" t="s">
        <v>305</v>
      </c>
      <c r="FL158" s="81">
        <v>1</v>
      </c>
      <c r="FM158" s="81" t="s">
        <v>422</v>
      </c>
      <c r="FP158" s="81" t="s">
        <v>289</v>
      </c>
      <c r="FQ158" s="81">
        <v>1</v>
      </c>
      <c r="FR158" s="81" t="s">
        <v>517</v>
      </c>
      <c r="FU158" s="81" t="s">
        <v>309</v>
      </c>
      <c r="FV158" s="81">
        <v>1</v>
      </c>
      <c r="FW158" s="81" t="s">
        <v>501</v>
      </c>
      <c r="FZ158" s="81" t="s">
        <v>305</v>
      </c>
      <c r="GA158" s="81">
        <v>1</v>
      </c>
      <c r="GB158" s="81" t="s">
        <v>332</v>
      </c>
      <c r="GE158" s="81" t="s">
        <v>289</v>
      </c>
      <c r="GF158" s="81">
        <v>1</v>
      </c>
      <c r="GG158" s="81" t="s">
        <v>522</v>
      </c>
      <c r="GR158" s="81" t="s">
        <v>289</v>
      </c>
      <c r="GS158" s="81">
        <v>1</v>
      </c>
      <c r="GT158" s="81" t="s">
        <v>497</v>
      </c>
      <c r="GV158" s="81" t="s">
        <v>289</v>
      </c>
      <c r="GW158" s="81">
        <v>1</v>
      </c>
      <c r="GX158" s="81" t="s">
        <v>512</v>
      </c>
      <c r="GZ158" s="81" t="s">
        <v>289</v>
      </c>
      <c r="HA158" s="81">
        <v>1</v>
      </c>
      <c r="HB158" s="81" t="s">
        <v>511</v>
      </c>
      <c r="HD158" s="81" t="s">
        <v>289</v>
      </c>
      <c r="HE158" s="81">
        <v>1</v>
      </c>
      <c r="HF158" s="81" t="s">
        <v>509</v>
      </c>
      <c r="HH158" s="81" t="s">
        <v>289</v>
      </c>
      <c r="HI158" s="81">
        <v>1</v>
      </c>
      <c r="HJ158" s="81" t="s">
        <v>515</v>
      </c>
      <c r="HU158" t="s">
        <v>289</v>
      </c>
      <c r="HV158">
        <v>1</v>
      </c>
      <c r="HW158" t="s">
        <v>526</v>
      </c>
      <c r="HY158" t="s">
        <v>289</v>
      </c>
      <c r="HZ158">
        <v>1</v>
      </c>
      <c r="IA158" t="s">
        <v>495</v>
      </c>
      <c r="IC158" t="s">
        <v>289</v>
      </c>
      <c r="ID158">
        <v>1</v>
      </c>
      <c r="IE158" t="s">
        <v>521</v>
      </c>
      <c r="IG158" t="s">
        <v>289</v>
      </c>
      <c r="IH158">
        <v>1</v>
      </c>
      <c r="II158" t="s">
        <v>527</v>
      </c>
      <c r="IK158" t="s">
        <v>289</v>
      </c>
      <c r="IL158">
        <v>1</v>
      </c>
      <c r="IM158" t="s">
        <v>530</v>
      </c>
      <c r="IT158" s="81" t="s">
        <v>318</v>
      </c>
      <c r="IU158" s="81">
        <v>1</v>
      </c>
      <c r="IV158" s="81" t="s">
        <v>494</v>
      </c>
      <c r="IX158" s="81" t="s">
        <v>318</v>
      </c>
      <c r="IY158" s="81">
        <v>1</v>
      </c>
      <c r="IZ158" s="81" t="s">
        <v>493</v>
      </c>
      <c r="JB158" s="81" t="s">
        <v>380</v>
      </c>
      <c r="JC158" s="81">
        <v>1</v>
      </c>
      <c r="JD158" s="81" t="s">
        <v>492</v>
      </c>
      <c r="JF158" s="81" t="s">
        <v>289</v>
      </c>
      <c r="JG158" s="81">
        <v>1</v>
      </c>
      <c r="JH158" s="81" t="s">
        <v>491</v>
      </c>
      <c r="JJ158" s="81" t="s">
        <v>289</v>
      </c>
      <c r="JK158" s="81">
        <v>1</v>
      </c>
      <c r="JL158" s="81" t="s">
        <v>500</v>
      </c>
      <c r="JR158" s="81" t="s">
        <v>318</v>
      </c>
      <c r="JS158" s="81">
        <v>1</v>
      </c>
      <c r="JT158" s="81" t="s">
        <v>490</v>
      </c>
      <c r="JV158" s="81" t="s">
        <v>318</v>
      </c>
      <c r="JW158" s="81">
        <v>1</v>
      </c>
      <c r="JX158" s="81" t="s">
        <v>489</v>
      </c>
      <c r="JZ158" s="81" t="s">
        <v>380</v>
      </c>
      <c r="KA158" s="81">
        <v>1</v>
      </c>
      <c r="KB158" s="81" t="s">
        <v>488</v>
      </c>
      <c r="KD158" s="81" t="s">
        <v>380</v>
      </c>
      <c r="KE158" s="81">
        <v>1</v>
      </c>
      <c r="KF158" s="81" t="s">
        <v>487</v>
      </c>
      <c r="KH158" s="81" t="s">
        <v>289</v>
      </c>
      <c r="KI158" s="81">
        <v>1</v>
      </c>
      <c r="KJ158" s="81" t="s">
        <v>486</v>
      </c>
    </row>
    <row r="159" spans="11:296">
      <c r="K159" t="s">
        <v>317</v>
      </c>
      <c r="L159">
        <v>1</v>
      </c>
      <c r="M159" t="s">
        <v>398</v>
      </c>
      <c r="P159" t="s">
        <v>318</v>
      </c>
      <c r="Q159">
        <v>1</v>
      </c>
      <c r="R159" t="s">
        <v>329</v>
      </c>
      <c r="U159" t="s">
        <v>318</v>
      </c>
      <c r="V159">
        <v>1</v>
      </c>
      <c r="W159" t="s">
        <v>392</v>
      </c>
      <c r="Z159" t="s">
        <v>380</v>
      </c>
      <c r="AA159">
        <v>1</v>
      </c>
      <c r="AB159" t="s">
        <v>448</v>
      </c>
      <c r="AE159" t="s">
        <v>380</v>
      </c>
      <c r="AF159">
        <v>1</v>
      </c>
      <c r="AG159" t="s">
        <v>529</v>
      </c>
      <c r="AN159" t="s">
        <v>380</v>
      </c>
      <c r="AO159">
        <v>1</v>
      </c>
      <c r="AP159" t="s">
        <v>426</v>
      </c>
      <c r="AS159" t="s">
        <v>318</v>
      </c>
      <c r="AT159">
        <v>1</v>
      </c>
      <c r="AU159" t="s">
        <v>349</v>
      </c>
      <c r="AX159" t="s">
        <v>318</v>
      </c>
      <c r="AY159">
        <v>1</v>
      </c>
      <c r="AZ159" t="s">
        <v>525</v>
      </c>
      <c r="BC159" t="s">
        <v>318</v>
      </c>
      <c r="BD159">
        <v>1</v>
      </c>
      <c r="BE159" t="s">
        <v>387</v>
      </c>
      <c r="BL159" t="s">
        <v>318</v>
      </c>
      <c r="BM159">
        <v>1</v>
      </c>
      <c r="BN159" t="s">
        <v>314</v>
      </c>
      <c r="BY159" t="s">
        <v>305</v>
      </c>
      <c r="BZ159">
        <v>1</v>
      </c>
      <c r="CA159" t="s">
        <v>460</v>
      </c>
      <c r="CC159" t="s">
        <v>147</v>
      </c>
      <c r="CD159">
        <v>1</v>
      </c>
      <c r="CE159" t="s">
        <v>459</v>
      </c>
      <c r="CH159" t="s">
        <v>318</v>
      </c>
      <c r="CI159">
        <v>1</v>
      </c>
      <c r="CJ159" t="s">
        <v>372</v>
      </c>
      <c r="CM159" t="s">
        <v>289</v>
      </c>
      <c r="CN159">
        <v>1</v>
      </c>
      <c r="CO159" t="s">
        <v>528</v>
      </c>
      <c r="FK159" s="81" t="s">
        <v>305</v>
      </c>
      <c r="FL159" s="81">
        <v>1</v>
      </c>
      <c r="FM159" s="81" t="s">
        <v>422</v>
      </c>
      <c r="FP159" s="81" t="s">
        <v>289</v>
      </c>
      <c r="FQ159" s="81">
        <v>1</v>
      </c>
      <c r="FR159" s="81" t="s">
        <v>517</v>
      </c>
      <c r="FU159" s="81" t="s">
        <v>309</v>
      </c>
      <c r="FV159" s="81">
        <v>1</v>
      </c>
      <c r="FW159" s="81" t="s">
        <v>501</v>
      </c>
      <c r="FZ159" s="81" t="s">
        <v>305</v>
      </c>
      <c r="GA159" s="81">
        <v>1</v>
      </c>
      <c r="GB159" s="81" t="s">
        <v>332</v>
      </c>
      <c r="GE159" s="81" t="s">
        <v>289</v>
      </c>
      <c r="GF159" s="81">
        <v>1</v>
      </c>
      <c r="GG159" s="81" t="s">
        <v>522</v>
      </c>
      <c r="GR159" s="81" t="s">
        <v>289</v>
      </c>
      <c r="GS159" s="81">
        <v>1</v>
      </c>
      <c r="GT159" s="81" t="s">
        <v>497</v>
      </c>
      <c r="GV159" s="81" t="s">
        <v>289</v>
      </c>
      <c r="GW159" s="81">
        <v>1</v>
      </c>
      <c r="GX159" s="81" t="s">
        <v>512</v>
      </c>
      <c r="GZ159" s="81" t="s">
        <v>289</v>
      </c>
      <c r="HA159" s="81">
        <v>1</v>
      </c>
      <c r="HB159" s="81" t="s">
        <v>511</v>
      </c>
      <c r="HD159" s="81" t="s">
        <v>289</v>
      </c>
      <c r="HE159" s="81">
        <v>1</v>
      </c>
      <c r="HF159" s="81" t="s">
        <v>509</v>
      </c>
      <c r="HH159" s="81" t="s">
        <v>289</v>
      </c>
      <c r="HI159" s="81">
        <v>1</v>
      </c>
      <c r="HJ159" s="81" t="s">
        <v>515</v>
      </c>
      <c r="HU159" t="s">
        <v>289</v>
      </c>
      <c r="HV159">
        <v>1</v>
      </c>
      <c r="HW159" t="s">
        <v>526</v>
      </c>
      <c r="HY159" t="s">
        <v>289</v>
      </c>
      <c r="HZ159">
        <v>1</v>
      </c>
      <c r="IA159" t="s">
        <v>495</v>
      </c>
      <c r="IC159" t="s">
        <v>289</v>
      </c>
      <c r="ID159">
        <v>1</v>
      </c>
      <c r="IE159" t="s">
        <v>521</v>
      </c>
      <c r="IG159" t="s">
        <v>289</v>
      </c>
      <c r="IH159">
        <v>1</v>
      </c>
      <c r="II159" t="s">
        <v>527</v>
      </c>
      <c r="IK159" t="s">
        <v>289</v>
      </c>
      <c r="IL159">
        <v>1</v>
      </c>
      <c r="IM159" t="s">
        <v>503</v>
      </c>
      <c r="IT159" s="81" t="s">
        <v>318</v>
      </c>
      <c r="IU159" s="81">
        <v>1</v>
      </c>
      <c r="IV159" s="81" t="s">
        <v>494</v>
      </c>
      <c r="IX159" s="81" t="s">
        <v>318</v>
      </c>
      <c r="IY159" s="81">
        <v>1</v>
      </c>
      <c r="IZ159" s="81" t="s">
        <v>493</v>
      </c>
      <c r="JB159" s="81" t="s">
        <v>380</v>
      </c>
      <c r="JC159" s="81">
        <v>1</v>
      </c>
      <c r="JD159" s="81" t="s">
        <v>492</v>
      </c>
      <c r="JF159" s="81" t="s">
        <v>289</v>
      </c>
      <c r="JG159" s="81">
        <v>1</v>
      </c>
      <c r="JH159" s="81" t="s">
        <v>491</v>
      </c>
      <c r="JJ159" s="81" t="s">
        <v>289</v>
      </c>
      <c r="JK159" s="81">
        <v>1</v>
      </c>
      <c r="JL159" s="81" t="s">
        <v>500</v>
      </c>
      <c r="JR159" s="81" t="s">
        <v>318</v>
      </c>
      <c r="JS159" s="81">
        <v>1</v>
      </c>
      <c r="JT159" s="81" t="s">
        <v>490</v>
      </c>
      <c r="JV159" s="81" t="s">
        <v>318</v>
      </c>
      <c r="JW159" s="81">
        <v>1</v>
      </c>
      <c r="JX159" s="81" t="s">
        <v>489</v>
      </c>
      <c r="JZ159" s="81" t="s">
        <v>380</v>
      </c>
      <c r="KA159" s="81">
        <v>1</v>
      </c>
      <c r="KB159" s="81" t="s">
        <v>488</v>
      </c>
      <c r="KD159" s="81" t="s">
        <v>380</v>
      </c>
      <c r="KE159" s="81">
        <v>1</v>
      </c>
      <c r="KF159" s="81" t="s">
        <v>487</v>
      </c>
      <c r="KH159" s="81" t="s">
        <v>289</v>
      </c>
      <c r="KI159" s="81">
        <v>1</v>
      </c>
      <c r="KJ159" s="81" t="s">
        <v>486</v>
      </c>
    </row>
    <row r="160" spans="11:296">
      <c r="K160" t="s">
        <v>317</v>
      </c>
      <c r="L160">
        <v>1</v>
      </c>
      <c r="M160" t="s">
        <v>398</v>
      </c>
      <c r="P160" t="s">
        <v>318</v>
      </c>
      <c r="Q160">
        <v>1</v>
      </c>
      <c r="R160" t="s">
        <v>329</v>
      </c>
      <c r="U160" t="s">
        <v>318</v>
      </c>
      <c r="V160">
        <v>1</v>
      </c>
      <c r="W160" t="s">
        <v>392</v>
      </c>
      <c r="Z160" t="s">
        <v>380</v>
      </c>
      <c r="AA160">
        <v>1</v>
      </c>
      <c r="AB160" t="s">
        <v>448</v>
      </c>
      <c r="AE160" t="s">
        <v>380</v>
      </c>
      <c r="AF160">
        <v>1</v>
      </c>
      <c r="AG160" t="s">
        <v>529</v>
      </c>
      <c r="AN160" t="s">
        <v>380</v>
      </c>
      <c r="AO160">
        <v>1</v>
      </c>
      <c r="AP160" t="s">
        <v>426</v>
      </c>
      <c r="AS160" t="s">
        <v>318</v>
      </c>
      <c r="AT160">
        <v>1</v>
      </c>
      <c r="AU160" t="s">
        <v>349</v>
      </c>
      <c r="AX160" t="s">
        <v>318</v>
      </c>
      <c r="AY160">
        <v>1</v>
      </c>
      <c r="AZ160" t="s">
        <v>525</v>
      </c>
      <c r="BC160" t="s">
        <v>318</v>
      </c>
      <c r="BD160">
        <v>1</v>
      </c>
      <c r="BE160" t="s">
        <v>387</v>
      </c>
      <c r="BL160" t="s">
        <v>318</v>
      </c>
      <c r="BM160">
        <v>1</v>
      </c>
      <c r="BN160" t="s">
        <v>474</v>
      </c>
      <c r="BY160" t="s">
        <v>305</v>
      </c>
      <c r="BZ160">
        <v>1</v>
      </c>
      <c r="CA160" t="s">
        <v>454</v>
      </c>
      <c r="CC160" t="s">
        <v>147</v>
      </c>
      <c r="CD160">
        <v>1</v>
      </c>
      <c r="CE160" t="s">
        <v>459</v>
      </c>
      <c r="CH160" t="s">
        <v>318</v>
      </c>
      <c r="CI160">
        <v>1</v>
      </c>
      <c r="CJ160" t="s">
        <v>372</v>
      </c>
      <c r="CM160" t="s">
        <v>289</v>
      </c>
      <c r="CN160">
        <v>1</v>
      </c>
      <c r="CO160" t="s">
        <v>528</v>
      </c>
      <c r="FK160" s="81" t="s">
        <v>305</v>
      </c>
      <c r="FL160" s="81">
        <v>1</v>
      </c>
      <c r="FM160" s="81" t="s">
        <v>523</v>
      </c>
      <c r="FP160" s="81" t="s">
        <v>289</v>
      </c>
      <c r="FQ160" s="81">
        <v>1</v>
      </c>
      <c r="FR160" s="81" t="s">
        <v>517</v>
      </c>
      <c r="FU160" s="81" t="s">
        <v>309</v>
      </c>
      <c r="FV160" s="81">
        <v>1</v>
      </c>
      <c r="FW160" s="81" t="s">
        <v>501</v>
      </c>
      <c r="FZ160" s="81" t="s">
        <v>289</v>
      </c>
      <c r="GA160" s="81">
        <v>1</v>
      </c>
      <c r="GB160" s="81" t="s">
        <v>513</v>
      </c>
      <c r="GE160" s="81" t="s">
        <v>289</v>
      </c>
      <c r="GF160" s="81">
        <v>1</v>
      </c>
      <c r="GG160" s="81" t="s">
        <v>522</v>
      </c>
      <c r="GR160" s="81" t="s">
        <v>289</v>
      </c>
      <c r="GS160" s="81">
        <v>1</v>
      </c>
      <c r="GT160" s="81" t="s">
        <v>497</v>
      </c>
      <c r="GV160" s="81" t="s">
        <v>289</v>
      </c>
      <c r="GW160" s="81">
        <v>1</v>
      </c>
      <c r="GX160" s="81" t="s">
        <v>512</v>
      </c>
      <c r="GZ160" s="81" t="s">
        <v>289</v>
      </c>
      <c r="HA160" s="81">
        <v>1</v>
      </c>
      <c r="HB160" s="81" t="s">
        <v>511</v>
      </c>
      <c r="HD160" s="81" t="s">
        <v>289</v>
      </c>
      <c r="HE160" s="81">
        <v>1</v>
      </c>
      <c r="HF160" s="81" t="s">
        <v>509</v>
      </c>
      <c r="HH160" s="81" t="s">
        <v>289</v>
      </c>
      <c r="HI160" s="81">
        <v>1</v>
      </c>
      <c r="HJ160" s="81" t="s">
        <v>515</v>
      </c>
      <c r="HU160" t="s">
        <v>289</v>
      </c>
      <c r="HV160">
        <v>1</v>
      </c>
      <c r="HW160" t="s">
        <v>526</v>
      </c>
      <c r="HY160" t="s">
        <v>289</v>
      </c>
      <c r="HZ160">
        <v>1</v>
      </c>
      <c r="IA160" t="s">
        <v>495</v>
      </c>
      <c r="IC160" t="s">
        <v>289</v>
      </c>
      <c r="ID160">
        <v>1</v>
      </c>
      <c r="IE160" t="s">
        <v>521</v>
      </c>
      <c r="IG160" t="s">
        <v>289</v>
      </c>
      <c r="IH160">
        <v>1</v>
      </c>
      <c r="II160" t="s">
        <v>527</v>
      </c>
      <c r="IK160" t="s">
        <v>289</v>
      </c>
      <c r="IL160">
        <v>1</v>
      </c>
      <c r="IM160" t="s">
        <v>503</v>
      </c>
      <c r="IT160" s="81" t="s">
        <v>318</v>
      </c>
      <c r="IU160" s="81">
        <v>1</v>
      </c>
      <c r="IV160" s="81" t="s">
        <v>494</v>
      </c>
      <c r="IX160" s="81" t="s">
        <v>318</v>
      </c>
      <c r="IY160" s="81">
        <v>1</v>
      </c>
      <c r="IZ160" s="81" t="s">
        <v>493</v>
      </c>
      <c r="JB160" s="81" t="s">
        <v>380</v>
      </c>
      <c r="JC160" s="81">
        <v>1</v>
      </c>
      <c r="JD160" s="81" t="s">
        <v>492</v>
      </c>
      <c r="JF160" s="81" t="s">
        <v>289</v>
      </c>
      <c r="JG160" s="81">
        <v>1</v>
      </c>
      <c r="JH160" s="81" t="s">
        <v>491</v>
      </c>
      <c r="JJ160" s="81" t="s">
        <v>289</v>
      </c>
      <c r="JK160" s="81">
        <v>1</v>
      </c>
      <c r="JL160" s="81" t="s">
        <v>500</v>
      </c>
      <c r="JR160" s="81" t="s">
        <v>318</v>
      </c>
      <c r="JS160" s="81">
        <v>1</v>
      </c>
      <c r="JT160" s="81" t="s">
        <v>490</v>
      </c>
      <c r="JV160" s="81" t="s">
        <v>318</v>
      </c>
      <c r="JW160" s="81">
        <v>1</v>
      </c>
      <c r="JX160" s="81" t="s">
        <v>489</v>
      </c>
      <c r="JZ160" s="81" t="s">
        <v>380</v>
      </c>
      <c r="KA160" s="81">
        <v>1</v>
      </c>
      <c r="KB160" s="81" t="s">
        <v>488</v>
      </c>
      <c r="KD160" s="81" t="s">
        <v>380</v>
      </c>
      <c r="KE160" s="81">
        <v>1</v>
      </c>
      <c r="KF160" s="81" t="s">
        <v>487</v>
      </c>
      <c r="KH160" s="81" t="s">
        <v>289</v>
      </c>
      <c r="KI160" s="81">
        <v>1</v>
      </c>
      <c r="KJ160" s="81" t="s">
        <v>486</v>
      </c>
    </row>
    <row r="161" spans="11:296">
      <c r="K161" t="s">
        <v>317</v>
      </c>
      <c r="L161">
        <v>1</v>
      </c>
      <c r="M161" t="s">
        <v>398</v>
      </c>
      <c r="P161" t="s">
        <v>318</v>
      </c>
      <c r="Q161">
        <v>1</v>
      </c>
      <c r="R161" t="s">
        <v>329</v>
      </c>
      <c r="U161" t="s">
        <v>318</v>
      </c>
      <c r="V161">
        <v>1</v>
      </c>
      <c r="W161" t="s">
        <v>392</v>
      </c>
      <c r="Z161" t="s">
        <v>380</v>
      </c>
      <c r="AA161">
        <v>1</v>
      </c>
      <c r="AB161" t="s">
        <v>448</v>
      </c>
      <c r="AE161" t="s">
        <v>147</v>
      </c>
      <c r="AF161">
        <v>1</v>
      </c>
      <c r="AG161" t="s">
        <v>395</v>
      </c>
      <c r="AN161" t="s">
        <v>380</v>
      </c>
      <c r="AO161">
        <v>1</v>
      </c>
      <c r="AP161" t="s">
        <v>426</v>
      </c>
      <c r="AS161" t="s">
        <v>318</v>
      </c>
      <c r="AT161">
        <v>1</v>
      </c>
      <c r="AU161" t="s">
        <v>349</v>
      </c>
      <c r="AX161" t="s">
        <v>318</v>
      </c>
      <c r="AY161">
        <v>1</v>
      </c>
      <c r="AZ161" t="s">
        <v>525</v>
      </c>
      <c r="BC161" t="s">
        <v>318</v>
      </c>
      <c r="BD161">
        <v>1</v>
      </c>
      <c r="BE161" t="s">
        <v>387</v>
      </c>
      <c r="BL161" t="s">
        <v>318</v>
      </c>
      <c r="BM161">
        <v>1</v>
      </c>
      <c r="BN161" t="s">
        <v>474</v>
      </c>
      <c r="BY161" t="s">
        <v>305</v>
      </c>
      <c r="BZ161">
        <v>1</v>
      </c>
      <c r="CA161" t="s">
        <v>445</v>
      </c>
      <c r="CC161" t="s">
        <v>147</v>
      </c>
      <c r="CD161">
        <v>1</v>
      </c>
      <c r="CE161" t="s">
        <v>459</v>
      </c>
      <c r="CH161" t="s">
        <v>318</v>
      </c>
      <c r="CI161">
        <v>1</v>
      </c>
      <c r="CJ161" t="s">
        <v>372</v>
      </c>
      <c r="CM161" t="s">
        <v>289</v>
      </c>
      <c r="CN161">
        <v>1</v>
      </c>
      <c r="CO161" t="s">
        <v>524</v>
      </c>
      <c r="FK161" s="81" t="s">
        <v>305</v>
      </c>
      <c r="FL161" s="81">
        <v>1</v>
      </c>
      <c r="FM161" s="81" t="s">
        <v>523</v>
      </c>
      <c r="FP161" s="81" t="s">
        <v>289</v>
      </c>
      <c r="FQ161" s="81">
        <v>1</v>
      </c>
      <c r="FR161" s="81" t="s">
        <v>517</v>
      </c>
      <c r="FU161" s="81" t="s">
        <v>309</v>
      </c>
      <c r="FV161" s="81">
        <v>1</v>
      </c>
      <c r="FW161" s="81" t="s">
        <v>501</v>
      </c>
      <c r="FZ161" s="81" t="s">
        <v>289</v>
      </c>
      <c r="GA161" s="81">
        <v>1</v>
      </c>
      <c r="GB161" s="81" t="s">
        <v>513</v>
      </c>
      <c r="GE161" s="81" t="s">
        <v>289</v>
      </c>
      <c r="GF161" s="81">
        <v>1</v>
      </c>
      <c r="GG161" s="81" t="s">
        <v>522</v>
      </c>
      <c r="GR161" s="81" t="s">
        <v>289</v>
      </c>
      <c r="GS161" s="81">
        <v>1</v>
      </c>
      <c r="GT161" s="81" t="s">
        <v>497</v>
      </c>
      <c r="GV161" s="81" t="s">
        <v>289</v>
      </c>
      <c r="GW161" s="81">
        <v>1</v>
      </c>
      <c r="GX161" s="81" t="s">
        <v>512</v>
      </c>
      <c r="GZ161" s="81" t="s">
        <v>289</v>
      </c>
      <c r="HA161" s="81">
        <v>1</v>
      </c>
      <c r="HB161" s="81" t="s">
        <v>511</v>
      </c>
      <c r="HD161" s="81" t="s">
        <v>289</v>
      </c>
      <c r="HE161" s="81">
        <v>1</v>
      </c>
      <c r="HF161" s="81" t="s">
        <v>509</v>
      </c>
      <c r="HH161" s="81" t="s">
        <v>289</v>
      </c>
      <c r="HI161" s="81">
        <v>1</v>
      </c>
      <c r="HJ161" s="81" t="s">
        <v>515</v>
      </c>
      <c r="HU161" t="s">
        <v>289</v>
      </c>
      <c r="HV161">
        <v>1</v>
      </c>
      <c r="HW161" t="s">
        <v>526</v>
      </c>
      <c r="HY161" t="s">
        <v>289</v>
      </c>
      <c r="HZ161">
        <v>1</v>
      </c>
      <c r="IA161" t="s">
        <v>495</v>
      </c>
      <c r="IC161" t="s">
        <v>289</v>
      </c>
      <c r="ID161">
        <v>1</v>
      </c>
      <c r="IE161" t="s">
        <v>521</v>
      </c>
      <c r="IG161" t="s">
        <v>289</v>
      </c>
      <c r="IH161">
        <v>1</v>
      </c>
      <c r="II161" t="s">
        <v>518</v>
      </c>
      <c r="IK161" t="s">
        <v>289</v>
      </c>
      <c r="IL161">
        <v>1</v>
      </c>
      <c r="IM161" t="s">
        <v>503</v>
      </c>
      <c r="IT161" s="81" t="s">
        <v>318</v>
      </c>
      <c r="IU161" s="81">
        <v>1</v>
      </c>
      <c r="IV161" s="81" t="s">
        <v>494</v>
      </c>
      <c r="IX161" s="81" t="s">
        <v>318</v>
      </c>
      <c r="IY161" s="81">
        <v>1</v>
      </c>
      <c r="IZ161" s="81" t="s">
        <v>493</v>
      </c>
      <c r="JB161" s="81" t="s">
        <v>380</v>
      </c>
      <c r="JC161" s="81">
        <v>1</v>
      </c>
      <c r="JD161" s="81" t="s">
        <v>492</v>
      </c>
      <c r="JF161" s="81" t="s">
        <v>289</v>
      </c>
      <c r="JG161" s="81">
        <v>1</v>
      </c>
      <c r="JH161" s="81" t="s">
        <v>491</v>
      </c>
      <c r="JJ161" s="81" t="s">
        <v>289</v>
      </c>
      <c r="JK161" s="81">
        <v>1</v>
      </c>
      <c r="JL161" s="81" t="s">
        <v>500</v>
      </c>
      <c r="JR161" s="81" t="s">
        <v>318</v>
      </c>
      <c r="JS161" s="81">
        <v>1</v>
      </c>
      <c r="JT161" s="81" t="s">
        <v>490</v>
      </c>
      <c r="JV161" s="81" t="s">
        <v>318</v>
      </c>
      <c r="JW161" s="81">
        <v>1</v>
      </c>
      <c r="JX161" s="81" t="s">
        <v>489</v>
      </c>
      <c r="JZ161" s="81" t="s">
        <v>380</v>
      </c>
      <c r="KA161" s="81">
        <v>1</v>
      </c>
      <c r="KB161" s="81" t="s">
        <v>488</v>
      </c>
      <c r="KD161" s="81" t="s">
        <v>380</v>
      </c>
      <c r="KE161" s="81">
        <v>1</v>
      </c>
      <c r="KF161" s="81" t="s">
        <v>487</v>
      </c>
      <c r="KH161" s="81" t="s">
        <v>289</v>
      </c>
      <c r="KI161" s="81">
        <v>1</v>
      </c>
      <c r="KJ161" s="81" t="s">
        <v>486</v>
      </c>
    </row>
    <row r="162" spans="11:296">
      <c r="K162" t="s">
        <v>317</v>
      </c>
      <c r="L162">
        <v>1</v>
      </c>
      <c r="M162" t="s">
        <v>520</v>
      </c>
      <c r="P162" t="s">
        <v>318</v>
      </c>
      <c r="Q162">
        <v>1</v>
      </c>
      <c r="R162" t="s">
        <v>329</v>
      </c>
      <c r="U162" t="s">
        <v>318</v>
      </c>
      <c r="V162">
        <v>1</v>
      </c>
      <c r="W162" t="s">
        <v>392</v>
      </c>
      <c r="Z162" t="s">
        <v>380</v>
      </c>
      <c r="AA162">
        <v>1</v>
      </c>
      <c r="AB162" t="s">
        <v>447</v>
      </c>
      <c r="AE162" t="s">
        <v>147</v>
      </c>
      <c r="AF162">
        <v>1</v>
      </c>
      <c r="AG162" t="s">
        <v>395</v>
      </c>
      <c r="AN162" t="s">
        <v>380</v>
      </c>
      <c r="AO162">
        <v>1</v>
      </c>
      <c r="AP162" t="s">
        <v>426</v>
      </c>
      <c r="AS162" t="s">
        <v>318</v>
      </c>
      <c r="AT162">
        <v>1</v>
      </c>
      <c r="AU162" t="s">
        <v>349</v>
      </c>
      <c r="AX162" t="s">
        <v>318</v>
      </c>
      <c r="AY162">
        <v>1</v>
      </c>
      <c r="AZ162" t="s">
        <v>525</v>
      </c>
      <c r="BC162" t="s">
        <v>318</v>
      </c>
      <c r="BD162">
        <v>1</v>
      </c>
      <c r="BE162" t="s">
        <v>387</v>
      </c>
      <c r="BL162" t="s">
        <v>318</v>
      </c>
      <c r="BM162">
        <v>1</v>
      </c>
      <c r="BN162" t="s">
        <v>474</v>
      </c>
      <c r="BY162" t="s">
        <v>305</v>
      </c>
      <c r="BZ162">
        <v>1</v>
      </c>
      <c r="CA162" t="s">
        <v>441</v>
      </c>
      <c r="CC162" t="s">
        <v>147</v>
      </c>
      <c r="CD162">
        <v>1</v>
      </c>
      <c r="CE162" t="s">
        <v>459</v>
      </c>
      <c r="CH162" t="s">
        <v>318</v>
      </c>
      <c r="CI162">
        <v>1</v>
      </c>
      <c r="CJ162" t="s">
        <v>372</v>
      </c>
      <c r="CM162" t="s">
        <v>289</v>
      </c>
      <c r="CN162">
        <v>1</v>
      </c>
      <c r="CO162" t="s">
        <v>524</v>
      </c>
      <c r="FK162" s="81" t="s">
        <v>305</v>
      </c>
      <c r="FL162" s="81">
        <v>1</v>
      </c>
      <c r="FM162" s="81" t="s">
        <v>523</v>
      </c>
      <c r="FP162" s="81" t="s">
        <v>289</v>
      </c>
      <c r="FQ162" s="81">
        <v>1</v>
      </c>
      <c r="FR162" s="81" t="s">
        <v>517</v>
      </c>
      <c r="FU162" s="81" t="s">
        <v>309</v>
      </c>
      <c r="FV162" s="81">
        <v>1</v>
      </c>
      <c r="FW162" s="81" t="s">
        <v>501</v>
      </c>
      <c r="FZ162" s="81" t="s">
        <v>289</v>
      </c>
      <c r="GA162" s="81">
        <v>1</v>
      </c>
      <c r="GB162" s="81" t="s">
        <v>513</v>
      </c>
      <c r="GE162" s="81" t="s">
        <v>289</v>
      </c>
      <c r="GF162" s="81">
        <v>1</v>
      </c>
      <c r="GG162" s="81" t="s">
        <v>522</v>
      </c>
      <c r="GR162" s="81" t="s">
        <v>289</v>
      </c>
      <c r="GS162" s="81">
        <v>1</v>
      </c>
      <c r="GT162" s="81" t="s">
        <v>497</v>
      </c>
      <c r="GV162" s="81" t="s">
        <v>289</v>
      </c>
      <c r="GW162" s="81">
        <v>1</v>
      </c>
      <c r="GX162" s="81" t="s">
        <v>512</v>
      </c>
      <c r="GZ162" s="81" t="s">
        <v>289</v>
      </c>
      <c r="HA162" s="81">
        <v>1</v>
      </c>
      <c r="HB162" s="81" t="s">
        <v>511</v>
      </c>
      <c r="HD162" s="81" t="s">
        <v>289</v>
      </c>
      <c r="HE162" s="81">
        <v>1</v>
      </c>
      <c r="HF162" s="81" t="s">
        <v>509</v>
      </c>
      <c r="HH162" s="81" t="s">
        <v>289</v>
      </c>
      <c r="HI162" s="81">
        <v>1</v>
      </c>
      <c r="HJ162" s="81" t="s">
        <v>515</v>
      </c>
      <c r="HU162" t="s">
        <v>289</v>
      </c>
      <c r="HV162">
        <v>1</v>
      </c>
      <c r="HW162" t="s">
        <v>481</v>
      </c>
      <c r="HY162" t="s">
        <v>289</v>
      </c>
      <c r="HZ162">
        <v>1</v>
      </c>
      <c r="IA162" t="s">
        <v>495</v>
      </c>
      <c r="IC162" t="s">
        <v>289</v>
      </c>
      <c r="ID162">
        <v>1</v>
      </c>
      <c r="IE162" t="s">
        <v>521</v>
      </c>
      <c r="IG162" t="s">
        <v>289</v>
      </c>
      <c r="IH162">
        <v>1</v>
      </c>
      <c r="II162" t="s">
        <v>518</v>
      </c>
      <c r="IK162" t="s">
        <v>289</v>
      </c>
      <c r="IL162">
        <v>1</v>
      </c>
      <c r="IM162" t="s">
        <v>503</v>
      </c>
      <c r="IT162" s="81" t="s">
        <v>318</v>
      </c>
      <c r="IU162" s="81">
        <v>1</v>
      </c>
      <c r="IV162" s="81" t="s">
        <v>494</v>
      </c>
      <c r="IX162" s="81" t="s">
        <v>318</v>
      </c>
      <c r="IY162" s="81">
        <v>1</v>
      </c>
      <c r="IZ162" s="81" t="s">
        <v>493</v>
      </c>
      <c r="JB162" s="81" t="s">
        <v>380</v>
      </c>
      <c r="JC162" s="81">
        <v>1</v>
      </c>
      <c r="JD162" s="81" t="s">
        <v>492</v>
      </c>
      <c r="JF162" s="81" t="s">
        <v>289</v>
      </c>
      <c r="JG162" s="81">
        <v>1</v>
      </c>
      <c r="JH162" s="81" t="s">
        <v>491</v>
      </c>
      <c r="JJ162" s="81" t="s">
        <v>289</v>
      </c>
      <c r="JK162" s="81">
        <v>1</v>
      </c>
      <c r="JL162" s="81" t="s">
        <v>500</v>
      </c>
      <c r="JR162" s="81" t="s">
        <v>318</v>
      </c>
      <c r="JS162" s="81">
        <v>1</v>
      </c>
      <c r="JT162" s="81" t="s">
        <v>490</v>
      </c>
      <c r="JV162" s="81" t="s">
        <v>318</v>
      </c>
      <c r="JW162" s="81">
        <v>1</v>
      </c>
      <c r="JX162" s="81" t="s">
        <v>489</v>
      </c>
      <c r="JZ162" s="81" t="s">
        <v>380</v>
      </c>
      <c r="KA162" s="81">
        <v>1</v>
      </c>
      <c r="KB162" s="81" t="s">
        <v>488</v>
      </c>
      <c r="KD162" s="81" t="s">
        <v>380</v>
      </c>
      <c r="KE162" s="81">
        <v>1</v>
      </c>
      <c r="KF162" s="81" t="s">
        <v>487</v>
      </c>
      <c r="KH162" s="81" t="s">
        <v>289</v>
      </c>
      <c r="KI162" s="81">
        <v>1</v>
      </c>
      <c r="KJ162" s="81" t="s">
        <v>486</v>
      </c>
    </row>
    <row r="163" spans="11:296">
      <c r="K163" t="s">
        <v>317</v>
      </c>
      <c r="L163">
        <v>1</v>
      </c>
      <c r="M163" t="s">
        <v>520</v>
      </c>
      <c r="P163" t="s">
        <v>318</v>
      </c>
      <c r="Q163">
        <v>1</v>
      </c>
      <c r="R163" t="s">
        <v>329</v>
      </c>
      <c r="U163" t="s">
        <v>318</v>
      </c>
      <c r="V163">
        <v>1</v>
      </c>
      <c r="W163" t="s">
        <v>392</v>
      </c>
      <c r="Z163" t="s">
        <v>380</v>
      </c>
      <c r="AA163">
        <v>1</v>
      </c>
      <c r="AB163" t="s">
        <v>447</v>
      </c>
      <c r="AE163" t="s">
        <v>147</v>
      </c>
      <c r="AF163">
        <v>1</v>
      </c>
      <c r="AG163" t="s">
        <v>395</v>
      </c>
      <c r="AN163" t="s">
        <v>380</v>
      </c>
      <c r="AO163">
        <v>1</v>
      </c>
      <c r="AP163" t="s">
        <v>426</v>
      </c>
      <c r="AS163" t="s">
        <v>318</v>
      </c>
      <c r="AT163">
        <v>1</v>
      </c>
      <c r="AU163" t="s">
        <v>349</v>
      </c>
      <c r="AX163" t="s">
        <v>318</v>
      </c>
      <c r="AY163">
        <v>1</v>
      </c>
      <c r="AZ163" t="s">
        <v>354</v>
      </c>
      <c r="BC163" t="s">
        <v>318</v>
      </c>
      <c r="BD163">
        <v>1</v>
      </c>
      <c r="BE163" t="s">
        <v>387</v>
      </c>
      <c r="BL163" t="s">
        <v>318</v>
      </c>
      <c r="BM163">
        <v>1</v>
      </c>
      <c r="BN163" t="s">
        <v>474</v>
      </c>
      <c r="BY163" t="s">
        <v>305</v>
      </c>
      <c r="BZ163">
        <v>1</v>
      </c>
      <c r="CA163" t="s">
        <v>441</v>
      </c>
      <c r="CC163" t="s">
        <v>147</v>
      </c>
      <c r="CD163">
        <v>1</v>
      </c>
      <c r="CE163" t="s">
        <v>459</v>
      </c>
      <c r="CH163" t="s">
        <v>318</v>
      </c>
      <c r="CI163">
        <v>1</v>
      </c>
      <c r="CJ163" t="s">
        <v>372</v>
      </c>
      <c r="CM163" t="s">
        <v>289</v>
      </c>
      <c r="CN163">
        <v>1</v>
      </c>
      <c r="CO163" t="s">
        <v>519</v>
      </c>
      <c r="FK163" s="81" t="s">
        <v>305</v>
      </c>
      <c r="FL163" s="81">
        <v>1</v>
      </c>
      <c r="FM163" s="81" t="s">
        <v>414</v>
      </c>
      <c r="FP163" s="81" t="s">
        <v>289</v>
      </c>
      <c r="FQ163" s="81">
        <v>1</v>
      </c>
      <c r="FR163" s="81" t="s">
        <v>517</v>
      </c>
      <c r="FU163" s="81" t="s">
        <v>309</v>
      </c>
      <c r="FV163" s="81">
        <v>1</v>
      </c>
      <c r="FW163" s="81" t="s">
        <v>501</v>
      </c>
      <c r="FZ163" s="81" t="s">
        <v>289</v>
      </c>
      <c r="GA163" s="81">
        <v>1</v>
      </c>
      <c r="GB163" s="81" t="s">
        <v>513</v>
      </c>
      <c r="GE163" s="81" t="s">
        <v>289</v>
      </c>
      <c r="GF163" s="81">
        <v>1</v>
      </c>
      <c r="GG163" s="81" t="s">
        <v>516</v>
      </c>
      <c r="GR163" s="81" t="s">
        <v>289</v>
      </c>
      <c r="GS163" s="81">
        <v>1</v>
      </c>
      <c r="GT163" s="81" t="s">
        <v>497</v>
      </c>
      <c r="GV163" s="81" t="s">
        <v>289</v>
      </c>
      <c r="GW163" s="81">
        <v>1</v>
      </c>
      <c r="GX163" s="81" t="s">
        <v>512</v>
      </c>
      <c r="GZ163" s="81" t="s">
        <v>289</v>
      </c>
      <c r="HA163" s="81">
        <v>1</v>
      </c>
      <c r="HB163" s="81" t="s">
        <v>511</v>
      </c>
      <c r="HD163" s="81" t="s">
        <v>289</v>
      </c>
      <c r="HE163" s="81">
        <v>1</v>
      </c>
      <c r="HF163" s="81" t="s">
        <v>509</v>
      </c>
      <c r="HH163" s="81" t="s">
        <v>289</v>
      </c>
      <c r="HI163" s="81">
        <v>1</v>
      </c>
      <c r="HJ163" s="81" t="s">
        <v>515</v>
      </c>
      <c r="HU163" t="s">
        <v>289</v>
      </c>
      <c r="HV163">
        <v>1</v>
      </c>
      <c r="HW163" t="s">
        <v>481</v>
      </c>
      <c r="HY163" t="s">
        <v>289</v>
      </c>
      <c r="HZ163">
        <v>1</v>
      </c>
      <c r="IA163" t="s">
        <v>495</v>
      </c>
      <c r="IC163" t="s">
        <v>289</v>
      </c>
      <c r="ID163">
        <v>1</v>
      </c>
      <c r="IE163" t="s">
        <v>510</v>
      </c>
      <c r="IG163" t="s">
        <v>289</v>
      </c>
      <c r="IH163">
        <v>1</v>
      </c>
      <c r="II163" t="s">
        <v>518</v>
      </c>
      <c r="IK163" t="s">
        <v>289</v>
      </c>
      <c r="IL163">
        <v>1</v>
      </c>
      <c r="IM163" t="s">
        <v>503</v>
      </c>
      <c r="IT163" s="81" t="s">
        <v>318</v>
      </c>
      <c r="IU163" s="81">
        <v>1</v>
      </c>
      <c r="IV163" s="81" t="s">
        <v>494</v>
      </c>
      <c r="IX163" s="81" t="s">
        <v>318</v>
      </c>
      <c r="IY163" s="81">
        <v>1</v>
      </c>
      <c r="IZ163" s="81" t="s">
        <v>493</v>
      </c>
      <c r="JB163" s="81" t="s">
        <v>380</v>
      </c>
      <c r="JC163" s="81">
        <v>1</v>
      </c>
      <c r="JD163" s="81" t="s">
        <v>492</v>
      </c>
      <c r="JF163" s="81" t="s">
        <v>289</v>
      </c>
      <c r="JG163" s="81">
        <v>1</v>
      </c>
      <c r="JH163" s="81" t="s">
        <v>491</v>
      </c>
      <c r="JJ163" s="81" t="s">
        <v>289</v>
      </c>
      <c r="JK163" s="81">
        <v>1</v>
      </c>
      <c r="JL163" s="81" t="s">
        <v>500</v>
      </c>
      <c r="JR163" s="81" t="s">
        <v>318</v>
      </c>
      <c r="JS163" s="81">
        <v>1</v>
      </c>
      <c r="JT163" s="81" t="s">
        <v>490</v>
      </c>
      <c r="JV163" s="81" t="s">
        <v>318</v>
      </c>
      <c r="JW163" s="81">
        <v>1</v>
      </c>
      <c r="JX163" s="81" t="s">
        <v>489</v>
      </c>
      <c r="JZ163" s="81" t="s">
        <v>380</v>
      </c>
      <c r="KA163" s="81">
        <v>1</v>
      </c>
      <c r="KB163" s="81" t="s">
        <v>488</v>
      </c>
      <c r="KD163" s="81" t="s">
        <v>380</v>
      </c>
      <c r="KE163" s="81">
        <v>1</v>
      </c>
      <c r="KF163" s="81" t="s">
        <v>487</v>
      </c>
      <c r="KH163" s="81" t="s">
        <v>289</v>
      </c>
      <c r="KI163" s="81">
        <v>1</v>
      </c>
      <c r="KJ163" s="81" t="s">
        <v>486</v>
      </c>
    </row>
    <row r="164" spans="11:296">
      <c r="K164" t="s">
        <v>317</v>
      </c>
      <c r="L164">
        <v>1</v>
      </c>
      <c r="M164" t="s">
        <v>386</v>
      </c>
      <c r="P164" t="s">
        <v>318</v>
      </c>
      <c r="Q164">
        <v>1</v>
      </c>
      <c r="R164" t="s">
        <v>329</v>
      </c>
      <c r="U164" t="s">
        <v>318</v>
      </c>
      <c r="V164">
        <v>1</v>
      </c>
      <c r="W164" t="s">
        <v>392</v>
      </c>
      <c r="Z164" t="s">
        <v>380</v>
      </c>
      <c r="AA164">
        <v>1</v>
      </c>
      <c r="AB164" t="s">
        <v>447</v>
      </c>
      <c r="AE164" t="s">
        <v>147</v>
      </c>
      <c r="AF164">
        <v>1</v>
      </c>
      <c r="AG164" t="s">
        <v>446</v>
      </c>
      <c r="AN164" t="s">
        <v>380</v>
      </c>
      <c r="AO164">
        <v>1</v>
      </c>
      <c r="AP164" t="s">
        <v>426</v>
      </c>
      <c r="AS164" t="s">
        <v>318</v>
      </c>
      <c r="AT164">
        <v>1</v>
      </c>
      <c r="AU164" t="s">
        <v>349</v>
      </c>
      <c r="AX164" t="s">
        <v>318</v>
      </c>
      <c r="AY164">
        <v>1</v>
      </c>
      <c r="AZ164" t="s">
        <v>354</v>
      </c>
      <c r="BC164" t="s">
        <v>318</v>
      </c>
      <c r="BD164">
        <v>1</v>
      </c>
      <c r="BE164" t="s">
        <v>387</v>
      </c>
      <c r="BL164" t="s">
        <v>318</v>
      </c>
      <c r="BM164">
        <v>1</v>
      </c>
      <c r="BN164" t="s">
        <v>474</v>
      </c>
      <c r="BY164" t="s">
        <v>289</v>
      </c>
      <c r="BZ164">
        <v>1</v>
      </c>
      <c r="CA164" t="s">
        <v>506</v>
      </c>
      <c r="CC164" t="s">
        <v>147</v>
      </c>
      <c r="CD164">
        <v>1</v>
      </c>
      <c r="CE164" t="s">
        <v>459</v>
      </c>
      <c r="CH164" t="s">
        <v>318</v>
      </c>
      <c r="CI164">
        <v>1</v>
      </c>
      <c r="CJ164" t="s">
        <v>372</v>
      </c>
      <c r="CM164" t="s">
        <v>289</v>
      </c>
      <c r="CN164">
        <v>1</v>
      </c>
      <c r="CO164" t="s">
        <v>514</v>
      </c>
      <c r="FK164" s="81" t="s">
        <v>305</v>
      </c>
      <c r="FL164" s="81">
        <v>1</v>
      </c>
      <c r="FM164" s="81" t="s">
        <v>414</v>
      </c>
      <c r="FP164" s="81" t="s">
        <v>289</v>
      </c>
      <c r="FQ164" s="81">
        <v>1</v>
      </c>
      <c r="FR164" s="81" t="s">
        <v>517</v>
      </c>
      <c r="FU164" s="81" t="s">
        <v>309</v>
      </c>
      <c r="FV164" s="81">
        <v>1</v>
      </c>
      <c r="FW164" s="81" t="s">
        <v>501</v>
      </c>
      <c r="FZ164" s="81" t="s">
        <v>289</v>
      </c>
      <c r="GA164" s="81">
        <v>1</v>
      </c>
      <c r="GB164" s="81" t="s">
        <v>513</v>
      </c>
      <c r="GE164" s="81" t="s">
        <v>289</v>
      </c>
      <c r="GF164" s="81">
        <v>1</v>
      </c>
      <c r="GG164" s="81" t="s">
        <v>516</v>
      </c>
      <c r="GR164" s="81" t="s">
        <v>289</v>
      </c>
      <c r="GS164" s="81">
        <v>1</v>
      </c>
      <c r="GT164" s="81" t="s">
        <v>497</v>
      </c>
      <c r="GV164" s="81" t="s">
        <v>289</v>
      </c>
      <c r="GW164" s="81">
        <v>1</v>
      </c>
      <c r="GX164" s="81" t="s">
        <v>512</v>
      </c>
      <c r="GZ164" s="81" t="s">
        <v>289</v>
      </c>
      <c r="HA164" s="81">
        <v>1</v>
      </c>
      <c r="HB164" s="81" t="s">
        <v>511</v>
      </c>
      <c r="HD164" s="81" t="s">
        <v>289</v>
      </c>
      <c r="HE164" s="81">
        <v>1</v>
      </c>
      <c r="HF164" s="81" t="s">
        <v>509</v>
      </c>
      <c r="HH164" s="81" t="s">
        <v>289</v>
      </c>
      <c r="HI164" s="81">
        <v>1</v>
      </c>
      <c r="HJ164" s="81" t="s">
        <v>515</v>
      </c>
      <c r="HU164" t="s">
        <v>289</v>
      </c>
      <c r="HV164">
        <v>1</v>
      </c>
      <c r="HW164" t="s">
        <v>481</v>
      </c>
      <c r="HY164" t="s">
        <v>289</v>
      </c>
      <c r="HZ164">
        <v>1</v>
      </c>
      <c r="IA164" t="s">
        <v>495</v>
      </c>
      <c r="IC164" t="s">
        <v>289</v>
      </c>
      <c r="ID164">
        <v>1</v>
      </c>
      <c r="IE164" t="s">
        <v>510</v>
      </c>
      <c r="IG164" t="s">
        <v>289</v>
      </c>
      <c r="IH164">
        <v>1</v>
      </c>
      <c r="II164" t="s">
        <v>518</v>
      </c>
      <c r="IK164" t="s">
        <v>289</v>
      </c>
      <c r="IL164">
        <v>1</v>
      </c>
      <c r="IM164" t="s">
        <v>503</v>
      </c>
      <c r="IT164" s="81" t="s">
        <v>318</v>
      </c>
      <c r="IU164" s="81">
        <v>1</v>
      </c>
      <c r="IV164" s="81" t="s">
        <v>494</v>
      </c>
      <c r="IX164" s="81" t="s">
        <v>318</v>
      </c>
      <c r="IY164" s="81">
        <v>1</v>
      </c>
      <c r="IZ164" s="81" t="s">
        <v>493</v>
      </c>
      <c r="JB164" s="81" t="s">
        <v>380</v>
      </c>
      <c r="JC164" s="81">
        <v>1</v>
      </c>
      <c r="JD164" s="81" t="s">
        <v>492</v>
      </c>
      <c r="JF164" s="81" t="s">
        <v>289</v>
      </c>
      <c r="JG164" s="81">
        <v>1</v>
      </c>
      <c r="JH164" s="81" t="s">
        <v>491</v>
      </c>
      <c r="JJ164" s="81" t="s">
        <v>289</v>
      </c>
      <c r="JK164" s="81">
        <v>1</v>
      </c>
      <c r="JL164" s="81" t="s">
        <v>500</v>
      </c>
      <c r="JR164" s="81" t="s">
        <v>318</v>
      </c>
      <c r="JS164" s="81">
        <v>1</v>
      </c>
      <c r="JT164" s="81" t="s">
        <v>490</v>
      </c>
      <c r="JV164" s="81" t="s">
        <v>318</v>
      </c>
      <c r="JW164" s="81">
        <v>1</v>
      </c>
      <c r="JX164" s="81" t="s">
        <v>489</v>
      </c>
      <c r="JZ164" s="81" t="s">
        <v>380</v>
      </c>
      <c r="KA164" s="81">
        <v>1</v>
      </c>
      <c r="KB164" s="81" t="s">
        <v>488</v>
      </c>
      <c r="KD164" s="81" t="s">
        <v>380</v>
      </c>
      <c r="KE164" s="81">
        <v>1</v>
      </c>
      <c r="KF164" s="81" t="s">
        <v>487</v>
      </c>
      <c r="KH164" s="81" t="s">
        <v>289</v>
      </c>
      <c r="KI164" s="81">
        <v>1</v>
      </c>
      <c r="KJ164" s="81" t="s">
        <v>486</v>
      </c>
    </row>
    <row r="165" spans="11:296">
      <c r="K165" t="s">
        <v>317</v>
      </c>
      <c r="L165">
        <v>1</v>
      </c>
      <c r="M165" t="s">
        <v>386</v>
      </c>
      <c r="P165" t="s">
        <v>318</v>
      </c>
      <c r="Q165">
        <v>1</v>
      </c>
      <c r="R165" t="s">
        <v>329</v>
      </c>
      <c r="U165" t="s">
        <v>318</v>
      </c>
      <c r="V165">
        <v>1</v>
      </c>
      <c r="W165" t="s">
        <v>392</v>
      </c>
      <c r="Z165" t="s">
        <v>380</v>
      </c>
      <c r="AA165">
        <v>1</v>
      </c>
      <c r="AB165" t="s">
        <v>447</v>
      </c>
      <c r="AE165" t="s">
        <v>147</v>
      </c>
      <c r="AF165">
        <v>1</v>
      </c>
      <c r="AG165" t="s">
        <v>446</v>
      </c>
      <c r="AN165" t="s">
        <v>380</v>
      </c>
      <c r="AO165">
        <v>1</v>
      </c>
      <c r="AP165" t="s">
        <v>426</v>
      </c>
      <c r="AS165" t="s">
        <v>318</v>
      </c>
      <c r="AT165">
        <v>1</v>
      </c>
      <c r="AU165" t="s">
        <v>375</v>
      </c>
      <c r="AX165" t="s">
        <v>318</v>
      </c>
      <c r="AY165">
        <v>1</v>
      </c>
      <c r="AZ165" t="s">
        <v>354</v>
      </c>
      <c r="BC165" t="s">
        <v>318</v>
      </c>
      <c r="BD165">
        <v>1</v>
      </c>
      <c r="BE165" t="s">
        <v>387</v>
      </c>
      <c r="BL165" t="s">
        <v>318</v>
      </c>
      <c r="BM165">
        <v>1</v>
      </c>
      <c r="BN165" t="s">
        <v>474</v>
      </c>
      <c r="BY165" t="s">
        <v>289</v>
      </c>
      <c r="BZ165">
        <v>1</v>
      </c>
      <c r="CA165" t="s">
        <v>506</v>
      </c>
      <c r="CC165" t="s">
        <v>147</v>
      </c>
      <c r="CD165">
        <v>1</v>
      </c>
      <c r="CE165" t="s">
        <v>459</v>
      </c>
      <c r="CH165" t="s">
        <v>318</v>
      </c>
      <c r="CI165">
        <v>1</v>
      </c>
      <c r="CJ165" t="s">
        <v>372</v>
      </c>
      <c r="CM165" t="s">
        <v>289</v>
      </c>
      <c r="CN165">
        <v>1</v>
      </c>
      <c r="CO165" t="s">
        <v>514</v>
      </c>
      <c r="FK165" s="81" t="s">
        <v>305</v>
      </c>
      <c r="FL165" s="81">
        <v>1</v>
      </c>
      <c r="FM165" s="81" t="s">
        <v>414</v>
      </c>
      <c r="FP165" s="81" t="s">
        <v>289</v>
      </c>
      <c r="FQ165" s="81">
        <v>1</v>
      </c>
      <c r="FR165" s="81" t="s">
        <v>517</v>
      </c>
      <c r="FU165" s="81" t="s">
        <v>309</v>
      </c>
      <c r="FV165" s="81">
        <v>1</v>
      </c>
      <c r="FW165" s="81" t="s">
        <v>501</v>
      </c>
      <c r="FZ165" s="81" t="s">
        <v>289</v>
      </c>
      <c r="GA165" s="81">
        <v>1</v>
      </c>
      <c r="GB165" s="81" t="s">
        <v>513</v>
      </c>
      <c r="GE165" s="81" t="s">
        <v>289</v>
      </c>
      <c r="GF165" s="81">
        <v>1</v>
      </c>
      <c r="GG165" s="81" t="s">
        <v>516</v>
      </c>
      <c r="GR165" s="81" t="s">
        <v>289</v>
      </c>
      <c r="GS165" s="81">
        <v>1</v>
      </c>
      <c r="GT165" s="81" t="s">
        <v>497</v>
      </c>
      <c r="GV165" s="81" t="s">
        <v>289</v>
      </c>
      <c r="GW165" s="81">
        <v>1</v>
      </c>
      <c r="GX165" s="81" t="s">
        <v>512</v>
      </c>
      <c r="GZ165" s="81" t="s">
        <v>289</v>
      </c>
      <c r="HA165" s="81">
        <v>1</v>
      </c>
      <c r="HB165" s="81" t="s">
        <v>511</v>
      </c>
      <c r="HD165" s="81" t="s">
        <v>289</v>
      </c>
      <c r="HE165" s="81">
        <v>1</v>
      </c>
      <c r="HF165" s="81" t="s">
        <v>509</v>
      </c>
      <c r="HH165" s="81" t="s">
        <v>289</v>
      </c>
      <c r="HI165" s="81">
        <v>1</v>
      </c>
      <c r="HJ165" s="81" t="s">
        <v>515</v>
      </c>
      <c r="HU165" t="s">
        <v>289</v>
      </c>
      <c r="HV165">
        <v>1</v>
      </c>
      <c r="HW165" t="s">
        <v>481</v>
      </c>
      <c r="HY165" t="s">
        <v>289</v>
      </c>
      <c r="HZ165">
        <v>1</v>
      </c>
      <c r="IA165" t="s">
        <v>495</v>
      </c>
      <c r="IC165" t="s">
        <v>289</v>
      </c>
      <c r="ID165">
        <v>1</v>
      </c>
      <c r="IE165" t="s">
        <v>510</v>
      </c>
      <c r="IG165" t="s">
        <v>289</v>
      </c>
      <c r="IH165">
        <v>1</v>
      </c>
      <c r="II165" t="s">
        <v>507</v>
      </c>
      <c r="IK165" t="s">
        <v>289</v>
      </c>
      <c r="IL165">
        <v>1</v>
      </c>
      <c r="IM165" t="s">
        <v>503</v>
      </c>
      <c r="IT165" s="81" t="s">
        <v>318</v>
      </c>
      <c r="IU165" s="81">
        <v>1</v>
      </c>
      <c r="IV165" s="81" t="s">
        <v>494</v>
      </c>
      <c r="IX165" s="81" t="s">
        <v>318</v>
      </c>
      <c r="IY165" s="81">
        <v>1</v>
      </c>
      <c r="IZ165" s="81" t="s">
        <v>493</v>
      </c>
      <c r="JB165" s="81" t="s">
        <v>380</v>
      </c>
      <c r="JC165" s="81">
        <v>1</v>
      </c>
      <c r="JD165" s="81" t="s">
        <v>492</v>
      </c>
      <c r="JF165" s="81" t="s">
        <v>289</v>
      </c>
      <c r="JG165" s="81">
        <v>1</v>
      </c>
      <c r="JH165" s="81" t="s">
        <v>491</v>
      </c>
      <c r="JJ165" s="81" t="s">
        <v>289</v>
      </c>
      <c r="JK165" s="81">
        <v>1</v>
      </c>
      <c r="JL165" s="81" t="s">
        <v>500</v>
      </c>
      <c r="JR165" s="81" t="s">
        <v>318</v>
      </c>
      <c r="JS165" s="81">
        <v>1</v>
      </c>
      <c r="JT165" s="81" t="s">
        <v>490</v>
      </c>
      <c r="JV165" s="81" t="s">
        <v>318</v>
      </c>
      <c r="JW165" s="81">
        <v>1</v>
      </c>
      <c r="JX165" s="81" t="s">
        <v>489</v>
      </c>
      <c r="JZ165" s="81" t="s">
        <v>380</v>
      </c>
      <c r="KA165" s="81">
        <v>1</v>
      </c>
      <c r="KB165" s="81" t="s">
        <v>488</v>
      </c>
      <c r="KD165" s="81" t="s">
        <v>380</v>
      </c>
      <c r="KE165" s="81">
        <v>1</v>
      </c>
      <c r="KF165" s="81" t="s">
        <v>487</v>
      </c>
      <c r="KH165" s="81" t="s">
        <v>289</v>
      </c>
      <c r="KI165" s="81">
        <v>1</v>
      </c>
      <c r="KJ165" s="81" t="s">
        <v>486</v>
      </c>
    </row>
    <row r="166" spans="11:296">
      <c r="K166" t="s">
        <v>317</v>
      </c>
      <c r="L166">
        <v>1</v>
      </c>
      <c r="M166" t="s">
        <v>386</v>
      </c>
      <c r="P166" t="s">
        <v>318</v>
      </c>
      <c r="Q166">
        <v>1</v>
      </c>
      <c r="R166" t="s">
        <v>329</v>
      </c>
      <c r="U166" t="s">
        <v>318</v>
      </c>
      <c r="V166">
        <v>1</v>
      </c>
      <c r="W166" t="s">
        <v>374</v>
      </c>
      <c r="Z166" t="s">
        <v>380</v>
      </c>
      <c r="AA166">
        <v>1</v>
      </c>
      <c r="AB166" t="s">
        <v>447</v>
      </c>
      <c r="AE166" t="s">
        <v>147</v>
      </c>
      <c r="AF166">
        <v>1</v>
      </c>
      <c r="AG166" t="s">
        <v>446</v>
      </c>
      <c r="AN166" t="s">
        <v>380</v>
      </c>
      <c r="AO166">
        <v>1</v>
      </c>
      <c r="AP166" t="s">
        <v>426</v>
      </c>
      <c r="AS166" t="s">
        <v>318</v>
      </c>
      <c r="AT166">
        <v>1</v>
      </c>
      <c r="AU166" t="s">
        <v>375</v>
      </c>
      <c r="AX166" t="s">
        <v>318</v>
      </c>
      <c r="AY166">
        <v>1</v>
      </c>
      <c r="AZ166" t="s">
        <v>354</v>
      </c>
      <c r="BC166" t="s">
        <v>318</v>
      </c>
      <c r="BD166">
        <v>1</v>
      </c>
      <c r="BE166" t="s">
        <v>387</v>
      </c>
      <c r="BL166" t="s">
        <v>318</v>
      </c>
      <c r="BM166">
        <v>1</v>
      </c>
      <c r="BN166" t="s">
        <v>474</v>
      </c>
      <c r="BY166" t="s">
        <v>289</v>
      </c>
      <c r="BZ166">
        <v>1</v>
      </c>
      <c r="CA166" t="s">
        <v>506</v>
      </c>
      <c r="CC166" t="s">
        <v>147</v>
      </c>
      <c r="CD166">
        <v>1</v>
      </c>
      <c r="CE166" t="s">
        <v>459</v>
      </c>
      <c r="CH166" t="s">
        <v>318</v>
      </c>
      <c r="CI166">
        <v>1</v>
      </c>
      <c r="CJ166" t="s">
        <v>372</v>
      </c>
      <c r="CM166" t="s">
        <v>289</v>
      </c>
      <c r="CN166">
        <v>1</v>
      </c>
      <c r="CO166" t="s">
        <v>514</v>
      </c>
      <c r="FK166" s="81" t="s">
        <v>305</v>
      </c>
      <c r="FL166" s="81">
        <v>1</v>
      </c>
      <c r="FM166" s="81" t="s">
        <v>414</v>
      </c>
      <c r="FP166" s="81" t="s">
        <v>289</v>
      </c>
      <c r="FQ166" s="81">
        <v>1</v>
      </c>
      <c r="FR166" s="81" t="s">
        <v>504</v>
      </c>
      <c r="FU166" s="81" t="s">
        <v>309</v>
      </c>
      <c r="FV166" s="81">
        <v>1</v>
      </c>
      <c r="FW166" s="81" t="s">
        <v>501</v>
      </c>
      <c r="FZ166" s="81" t="s">
        <v>289</v>
      </c>
      <c r="GA166" s="81">
        <v>1</v>
      </c>
      <c r="GB166" s="81" t="s">
        <v>513</v>
      </c>
      <c r="GE166" s="81" t="s">
        <v>289</v>
      </c>
      <c r="GF166" s="81">
        <v>1</v>
      </c>
      <c r="GG166" s="81" t="s">
        <v>498</v>
      </c>
      <c r="GR166" s="81" t="s">
        <v>289</v>
      </c>
      <c r="GS166" s="81">
        <v>1</v>
      </c>
      <c r="GT166" s="81" t="s">
        <v>497</v>
      </c>
      <c r="GV166" s="81" t="s">
        <v>289</v>
      </c>
      <c r="GW166" s="81">
        <v>1</v>
      </c>
      <c r="GX166" s="81" t="s">
        <v>512</v>
      </c>
      <c r="GZ166" s="81" t="s">
        <v>289</v>
      </c>
      <c r="HA166" s="81">
        <v>1</v>
      </c>
      <c r="HB166" s="81" t="s">
        <v>511</v>
      </c>
      <c r="HD166" s="81" t="s">
        <v>289</v>
      </c>
      <c r="HE166" s="81">
        <v>1</v>
      </c>
      <c r="HF166" s="81" t="s">
        <v>509</v>
      </c>
      <c r="HH166" s="81" t="s">
        <v>289</v>
      </c>
      <c r="HI166" s="81">
        <v>1</v>
      </c>
      <c r="HJ166" s="81" t="s">
        <v>468</v>
      </c>
      <c r="HU166" t="s">
        <v>289</v>
      </c>
      <c r="HV166">
        <v>1</v>
      </c>
      <c r="HW166" t="s">
        <v>481</v>
      </c>
      <c r="HY166" t="s">
        <v>289</v>
      </c>
      <c r="HZ166">
        <v>1</v>
      </c>
      <c r="IA166" t="s">
        <v>495</v>
      </c>
      <c r="IC166" t="s">
        <v>289</v>
      </c>
      <c r="ID166">
        <v>1</v>
      </c>
      <c r="IE166" t="s">
        <v>510</v>
      </c>
      <c r="IG166" t="s">
        <v>289</v>
      </c>
      <c r="IH166">
        <v>1</v>
      </c>
      <c r="II166" t="s">
        <v>507</v>
      </c>
      <c r="IK166" t="s">
        <v>289</v>
      </c>
      <c r="IL166">
        <v>1</v>
      </c>
      <c r="IM166" t="s">
        <v>503</v>
      </c>
      <c r="IT166" s="81" t="s">
        <v>318</v>
      </c>
      <c r="IU166" s="81">
        <v>1</v>
      </c>
      <c r="IV166" s="81" t="s">
        <v>494</v>
      </c>
      <c r="IX166" s="81" t="s">
        <v>318</v>
      </c>
      <c r="IY166" s="81">
        <v>1</v>
      </c>
      <c r="IZ166" s="81" t="s">
        <v>493</v>
      </c>
      <c r="JB166" s="81" t="s">
        <v>380</v>
      </c>
      <c r="JC166" s="81">
        <v>1</v>
      </c>
      <c r="JD166" s="81" t="s">
        <v>492</v>
      </c>
      <c r="JF166" s="81" t="s">
        <v>289</v>
      </c>
      <c r="JG166" s="81">
        <v>1</v>
      </c>
      <c r="JH166" s="81" t="s">
        <v>491</v>
      </c>
      <c r="JJ166" s="81" t="s">
        <v>289</v>
      </c>
      <c r="JK166" s="81">
        <v>1</v>
      </c>
      <c r="JL166" s="81" t="s">
        <v>500</v>
      </c>
      <c r="JR166" s="81" t="s">
        <v>318</v>
      </c>
      <c r="JS166" s="81">
        <v>1</v>
      </c>
      <c r="JT166" s="81" t="s">
        <v>490</v>
      </c>
      <c r="JV166" s="81" t="s">
        <v>318</v>
      </c>
      <c r="JW166" s="81">
        <v>1</v>
      </c>
      <c r="JX166" s="81" t="s">
        <v>489</v>
      </c>
      <c r="JZ166" s="81" t="s">
        <v>380</v>
      </c>
      <c r="KA166" s="81">
        <v>1</v>
      </c>
      <c r="KB166" s="81" t="s">
        <v>488</v>
      </c>
      <c r="KD166" s="81" t="s">
        <v>380</v>
      </c>
      <c r="KE166" s="81">
        <v>1</v>
      </c>
      <c r="KF166" s="81" t="s">
        <v>487</v>
      </c>
      <c r="KH166" s="81" t="s">
        <v>289</v>
      </c>
      <c r="KI166" s="81">
        <v>1</v>
      </c>
      <c r="KJ166" s="81" t="s">
        <v>486</v>
      </c>
    </row>
    <row r="167" spans="11:296">
      <c r="K167" t="s">
        <v>317</v>
      </c>
      <c r="L167">
        <v>1</v>
      </c>
      <c r="M167" t="s">
        <v>386</v>
      </c>
      <c r="P167" t="s">
        <v>318</v>
      </c>
      <c r="Q167">
        <v>1</v>
      </c>
      <c r="R167" t="s">
        <v>329</v>
      </c>
      <c r="U167" t="s">
        <v>318</v>
      </c>
      <c r="V167">
        <v>1</v>
      </c>
      <c r="W167" t="s">
        <v>374</v>
      </c>
      <c r="Z167" t="s">
        <v>380</v>
      </c>
      <c r="AA167">
        <v>1</v>
      </c>
      <c r="AB167" t="s">
        <v>447</v>
      </c>
      <c r="AE167" t="s">
        <v>147</v>
      </c>
      <c r="AF167">
        <v>1</v>
      </c>
      <c r="AG167" t="s">
        <v>446</v>
      </c>
      <c r="AN167" t="s">
        <v>380</v>
      </c>
      <c r="AO167">
        <v>1</v>
      </c>
      <c r="AP167" t="s">
        <v>426</v>
      </c>
      <c r="AS167" t="s">
        <v>318</v>
      </c>
      <c r="AT167">
        <v>1</v>
      </c>
      <c r="AU167" t="s">
        <v>375</v>
      </c>
      <c r="AX167" t="s">
        <v>318</v>
      </c>
      <c r="AY167">
        <v>1</v>
      </c>
      <c r="AZ167" t="s">
        <v>354</v>
      </c>
      <c r="BC167" t="s">
        <v>318</v>
      </c>
      <c r="BD167">
        <v>1</v>
      </c>
      <c r="BE167" t="s">
        <v>336</v>
      </c>
      <c r="BL167" t="s">
        <v>318</v>
      </c>
      <c r="BM167">
        <v>1</v>
      </c>
      <c r="BN167" t="s">
        <v>474</v>
      </c>
      <c r="BY167" t="s">
        <v>289</v>
      </c>
      <c r="BZ167">
        <v>1</v>
      </c>
      <c r="CA167" t="s">
        <v>506</v>
      </c>
      <c r="CC167" t="s">
        <v>147</v>
      </c>
      <c r="CD167">
        <v>1</v>
      </c>
      <c r="CE167" t="s">
        <v>459</v>
      </c>
      <c r="CH167" t="s">
        <v>317</v>
      </c>
      <c r="CI167">
        <v>1</v>
      </c>
      <c r="CJ167" t="s">
        <v>484</v>
      </c>
      <c r="CM167" t="s">
        <v>289</v>
      </c>
      <c r="CN167">
        <v>1</v>
      </c>
      <c r="CO167" t="s">
        <v>508</v>
      </c>
      <c r="FK167" s="81" t="s">
        <v>305</v>
      </c>
      <c r="FL167" s="81">
        <v>1</v>
      </c>
      <c r="FM167" s="81" t="s">
        <v>383</v>
      </c>
      <c r="FP167" s="81" t="s">
        <v>289</v>
      </c>
      <c r="FQ167" s="81">
        <v>1</v>
      </c>
      <c r="FR167" s="81" t="s">
        <v>504</v>
      </c>
      <c r="FU167" s="81" t="s">
        <v>309</v>
      </c>
      <c r="FV167" s="81">
        <v>1</v>
      </c>
      <c r="FW167" s="81" t="s">
        <v>501</v>
      </c>
      <c r="FZ167" s="81" t="s">
        <v>289</v>
      </c>
      <c r="GA167" s="81">
        <v>1</v>
      </c>
      <c r="GB167" s="81" t="s">
        <v>513</v>
      </c>
      <c r="GE167" s="81" t="s">
        <v>289</v>
      </c>
      <c r="GF167" s="81">
        <v>1</v>
      </c>
      <c r="GG167" s="81" t="s">
        <v>498</v>
      </c>
      <c r="GR167" s="81" t="s">
        <v>289</v>
      </c>
      <c r="GS167" s="81">
        <v>1</v>
      </c>
      <c r="GT167" s="81" t="s">
        <v>497</v>
      </c>
      <c r="GV167" s="81" t="s">
        <v>289</v>
      </c>
      <c r="GW167" s="81">
        <v>1</v>
      </c>
      <c r="GX167" s="81" t="s">
        <v>512</v>
      </c>
      <c r="GZ167" s="81" t="s">
        <v>289</v>
      </c>
      <c r="HA167" s="81">
        <v>1</v>
      </c>
      <c r="HB167" s="81" t="s">
        <v>511</v>
      </c>
      <c r="HD167" s="81" t="s">
        <v>289</v>
      </c>
      <c r="HE167" s="81">
        <v>1</v>
      </c>
      <c r="HF167" s="81" t="s">
        <v>509</v>
      </c>
      <c r="HH167" s="81" t="s">
        <v>289</v>
      </c>
      <c r="HI167" s="81">
        <v>1</v>
      </c>
      <c r="HJ167" s="81" t="s">
        <v>468</v>
      </c>
      <c r="HU167" t="s">
        <v>289</v>
      </c>
      <c r="HV167">
        <v>1</v>
      </c>
      <c r="HW167" t="s">
        <v>481</v>
      </c>
      <c r="HY167" t="s">
        <v>289</v>
      </c>
      <c r="HZ167">
        <v>1</v>
      </c>
      <c r="IA167" t="s">
        <v>495</v>
      </c>
      <c r="IC167" t="s">
        <v>289</v>
      </c>
      <c r="ID167">
        <v>1</v>
      </c>
      <c r="IE167" t="s">
        <v>510</v>
      </c>
      <c r="IG167" t="s">
        <v>289</v>
      </c>
      <c r="IH167">
        <v>1</v>
      </c>
      <c r="II167" t="s">
        <v>507</v>
      </c>
      <c r="IK167" t="s">
        <v>289</v>
      </c>
      <c r="IL167">
        <v>1</v>
      </c>
      <c r="IM167" t="s">
        <v>503</v>
      </c>
      <c r="IT167" s="81" t="s">
        <v>318</v>
      </c>
      <c r="IU167" s="81">
        <v>1</v>
      </c>
      <c r="IV167" s="81" t="s">
        <v>494</v>
      </c>
      <c r="IX167" s="81" t="s">
        <v>318</v>
      </c>
      <c r="IY167" s="81">
        <v>1</v>
      </c>
      <c r="IZ167" s="81" t="s">
        <v>493</v>
      </c>
      <c r="JB167" s="81" t="s">
        <v>380</v>
      </c>
      <c r="JC167" s="81">
        <v>1</v>
      </c>
      <c r="JD167" s="81" t="s">
        <v>492</v>
      </c>
      <c r="JF167" s="81" t="s">
        <v>289</v>
      </c>
      <c r="JG167" s="81">
        <v>1</v>
      </c>
      <c r="JH167" s="81" t="s">
        <v>491</v>
      </c>
      <c r="JJ167" s="81" t="s">
        <v>289</v>
      </c>
      <c r="JK167" s="81">
        <v>1</v>
      </c>
      <c r="JL167" s="81" t="s">
        <v>500</v>
      </c>
      <c r="JR167" s="81" t="s">
        <v>318</v>
      </c>
      <c r="JS167" s="81">
        <v>1</v>
      </c>
      <c r="JT167" s="81" t="s">
        <v>490</v>
      </c>
      <c r="JV167" s="81" t="s">
        <v>318</v>
      </c>
      <c r="JW167" s="81">
        <v>1</v>
      </c>
      <c r="JX167" s="81" t="s">
        <v>489</v>
      </c>
      <c r="JZ167" s="81" t="s">
        <v>380</v>
      </c>
      <c r="KA167" s="81">
        <v>1</v>
      </c>
      <c r="KB167" s="81" t="s">
        <v>488</v>
      </c>
      <c r="KD167" s="81" t="s">
        <v>380</v>
      </c>
      <c r="KE167" s="81">
        <v>1</v>
      </c>
      <c r="KF167" s="81" t="s">
        <v>487</v>
      </c>
      <c r="KH167" s="81" t="s">
        <v>289</v>
      </c>
      <c r="KI167" s="81">
        <v>1</v>
      </c>
      <c r="KJ167" s="81" t="s">
        <v>486</v>
      </c>
    </row>
    <row r="168" spans="11:296">
      <c r="K168" t="s">
        <v>317</v>
      </c>
      <c r="L168">
        <v>1</v>
      </c>
      <c r="M168" t="s">
        <v>386</v>
      </c>
      <c r="P168" t="s">
        <v>318</v>
      </c>
      <c r="Q168">
        <v>1</v>
      </c>
      <c r="R168" t="s">
        <v>329</v>
      </c>
      <c r="U168" t="s">
        <v>318</v>
      </c>
      <c r="V168">
        <v>1</v>
      </c>
      <c r="W168" t="s">
        <v>370</v>
      </c>
      <c r="Z168" t="s">
        <v>380</v>
      </c>
      <c r="AA168">
        <v>1</v>
      </c>
      <c r="AB168" t="s">
        <v>447</v>
      </c>
      <c r="AE168" t="s">
        <v>305</v>
      </c>
      <c r="AF168">
        <v>1</v>
      </c>
      <c r="AG168" t="s">
        <v>409</v>
      </c>
      <c r="AN168" t="s">
        <v>380</v>
      </c>
      <c r="AO168">
        <v>1</v>
      </c>
      <c r="AP168" t="s">
        <v>426</v>
      </c>
      <c r="AS168" t="s">
        <v>318</v>
      </c>
      <c r="AT168">
        <v>1</v>
      </c>
      <c r="AU168" t="s">
        <v>373</v>
      </c>
      <c r="AX168" t="s">
        <v>318</v>
      </c>
      <c r="AY168">
        <v>1</v>
      </c>
      <c r="AZ168" t="s">
        <v>354</v>
      </c>
      <c r="BC168" t="s">
        <v>318</v>
      </c>
      <c r="BD168">
        <v>1</v>
      </c>
      <c r="BE168" t="s">
        <v>336</v>
      </c>
      <c r="BL168" t="s">
        <v>318</v>
      </c>
      <c r="BM168">
        <v>1</v>
      </c>
      <c r="BN168" t="s">
        <v>474</v>
      </c>
      <c r="BY168" t="s">
        <v>289</v>
      </c>
      <c r="BZ168">
        <v>1</v>
      </c>
      <c r="CA168" t="s">
        <v>506</v>
      </c>
      <c r="CC168" t="s">
        <v>147</v>
      </c>
      <c r="CD168">
        <v>1</v>
      </c>
      <c r="CE168" t="s">
        <v>459</v>
      </c>
      <c r="CH168" t="s">
        <v>317</v>
      </c>
      <c r="CI168">
        <v>1</v>
      </c>
      <c r="CJ168" t="s">
        <v>484</v>
      </c>
      <c r="CM168" t="s">
        <v>289</v>
      </c>
      <c r="CN168">
        <v>1</v>
      </c>
      <c r="CO168" t="s">
        <v>508</v>
      </c>
      <c r="FK168" s="81" t="s">
        <v>305</v>
      </c>
      <c r="FL168" s="81">
        <v>1</v>
      </c>
      <c r="FM168" s="81" t="s">
        <v>383</v>
      </c>
      <c r="FP168" s="81" t="s">
        <v>289</v>
      </c>
      <c r="FQ168" s="81">
        <v>1</v>
      </c>
      <c r="FR168" s="81" t="s">
        <v>504</v>
      </c>
      <c r="FU168" s="81" t="s">
        <v>309</v>
      </c>
      <c r="FV168" s="81">
        <v>1</v>
      </c>
      <c r="FW168" s="81" t="s">
        <v>501</v>
      </c>
      <c r="FZ168" s="81" t="s">
        <v>289</v>
      </c>
      <c r="GA168" s="81">
        <v>1</v>
      </c>
      <c r="GB168" s="81" t="s">
        <v>502</v>
      </c>
      <c r="GE168" s="81" t="s">
        <v>289</v>
      </c>
      <c r="GF168" s="81">
        <v>1</v>
      </c>
      <c r="GG168" s="81" t="s">
        <v>498</v>
      </c>
      <c r="GR168" s="81" t="s">
        <v>289</v>
      </c>
      <c r="GS168" s="81">
        <v>1</v>
      </c>
      <c r="GT168" s="81" t="s">
        <v>497</v>
      </c>
      <c r="GV168" s="81" t="s">
        <v>289</v>
      </c>
      <c r="GW168" s="81">
        <v>1</v>
      </c>
      <c r="GX168" s="81" t="s">
        <v>496</v>
      </c>
      <c r="GZ168" s="81" t="s">
        <v>289</v>
      </c>
      <c r="HA168" s="81">
        <v>1</v>
      </c>
      <c r="HB168" s="81" t="s">
        <v>475</v>
      </c>
      <c r="HD168" s="81" t="s">
        <v>289</v>
      </c>
      <c r="HE168" s="81">
        <v>1</v>
      </c>
      <c r="HF168" s="81" t="s">
        <v>509</v>
      </c>
      <c r="HH168" s="81" t="s">
        <v>289</v>
      </c>
      <c r="HI168" s="81">
        <v>1</v>
      </c>
      <c r="HJ168" s="81" t="s">
        <v>468</v>
      </c>
      <c r="HU168" t="s">
        <v>289</v>
      </c>
      <c r="HV168">
        <v>1</v>
      </c>
      <c r="HW168" t="s">
        <v>481</v>
      </c>
      <c r="HY168" t="s">
        <v>289</v>
      </c>
      <c r="HZ168">
        <v>1</v>
      </c>
      <c r="IA168" t="s">
        <v>495</v>
      </c>
      <c r="IC168" t="s">
        <v>289</v>
      </c>
      <c r="ID168">
        <v>1</v>
      </c>
      <c r="IE168" t="s">
        <v>483</v>
      </c>
      <c r="IG168" t="s">
        <v>289</v>
      </c>
      <c r="IH168">
        <v>1</v>
      </c>
      <c r="II168" t="s">
        <v>507</v>
      </c>
      <c r="IK168" t="s">
        <v>289</v>
      </c>
      <c r="IL168">
        <v>1</v>
      </c>
      <c r="IM168" t="s">
        <v>503</v>
      </c>
      <c r="IT168" s="81" t="s">
        <v>318</v>
      </c>
      <c r="IU168" s="81">
        <v>1</v>
      </c>
      <c r="IV168" s="81" t="s">
        <v>494</v>
      </c>
      <c r="IX168" s="81" t="s">
        <v>318</v>
      </c>
      <c r="IY168" s="81">
        <v>1</v>
      </c>
      <c r="IZ168" s="81" t="s">
        <v>493</v>
      </c>
      <c r="JB168" s="81" t="s">
        <v>380</v>
      </c>
      <c r="JC168" s="81">
        <v>1</v>
      </c>
      <c r="JD168" s="81" t="s">
        <v>492</v>
      </c>
      <c r="JF168" s="81" t="s">
        <v>289</v>
      </c>
      <c r="JG168" s="81">
        <v>1</v>
      </c>
      <c r="JH168" s="81" t="s">
        <v>491</v>
      </c>
      <c r="JJ168" s="81" t="s">
        <v>289</v>
      </c>
      <c r="JK168" s="81">
        <v>1</v>
      </c>
      <c r="JL168" s="81" t="s">
        <v>500</v>
      </c>
      <c r="JR168" s="81" t="s">
        <v>318</v>
      </c>
      <c r="JS168" s="81">
        <v>1</v>
      </c>
      <c r="JT168" s="81" t="s">
        <v>490</v>
      </c>
      <c r="JV168" s="81" t="s">
        <v>318</v>
      </c>
      <c r="JW168" s="81">
        <v>1</v>
      </c>
      <c r="JX168" s="81" t="s">
        <v>489</v>
      </c>
      <c r="JZ168" s="81" t="s">
        <v>380</v>
      </c>
      <c r="KA168" s="81">
        <v>1</v>
      </c>
      <c r="KB168" s="81" t="s">
        <v>488</v>
      </c>
      <c r="KD168" s="81" t="s">
        <v>380</v>
      </c>
      <c r="KE168" s="81">
        <v>1</v>
      </c>
      <c r="KF168" s="81" t="s">
        <v>487</v>
      </c>
      <c r="KH168" s="81" t="s">
        <v>289</v>
      </c>
      <c r="KI168" s="81">
        <v>1</v>
      </c>
      <c r="KJ168" s="81" t="s">
        <v>486</v>
      </c>
    </row>
    <row r="169" spans="11:296">
      <c r="K169" t="s">
        <v>380</v>
      </c>
      <c r="L169">
        <v>1</v>
      </c>
      <c r="M169" t="s">
        <v>398</v>
      </c>
      <c r="P169" t="s">
        <v>318</v>
      </c>
      <c r="Q169">
        <v>1</v>
      </c>
      <c r="R169" t="s">
        <v>329</v>
      </c>
      <c r="U169" t="s">
        <v>318</v>
      </c>
      <c r="V169">
        <v>1</v>
      </c>
      <c r="W169" t="s">
        <v>328</v>
      </c>
      <c r="Z169" t="s">
        <v>380</v>
      </c>
      <c r="AA169">
        <v>1</v>
      </c>
      <c r="AB169" t="s">
        <v>447</v>
      </c>
      <c r="AE169" t="s">
        <v>305</v>
      </c>
      <c r="AF169">
        <v>1</v>
      </c>
      <c r="AG169" t="s">
        <v>409</v>
      </c>
      <c r="AN169" t="s">
        <v>380</v>
      </c>
      <c r="AO169">
        <v>1</v>
      </c>
      <c r="AP169" t="s">
        <v>426</v>
      </c>
      <c r="AS169" t="s">
        <v>318</v>
      </c>
      <c r="AT169">
        <v>1</v>
      </c>
      <c r="AU169" t="s">
        <v>373</v>
      </c>
      <c r="AX169" t="s">
        <v>318</v>
      </c>
      <c r="AY169">
        <v>1</v>
      </c>
      <c r="AZ169" t="s">
        <v>354</v>
      </c>
      <c r="BC169" t="s">
        <v>318</v>
      </c>
      <c r="BD169">
        <v>1</v>
      </c>
      <c r="BE169" t="s">
        <v>336</v>
      </c>
      <c r="BL169" t="s">
        <v>318</v>
      </c>
      <c r="BM169">
        <v>1</v>
      </c>
      <c r="BN169" t="s">
        <v>474</v>
      </c>
      <c r="BY169" t="s">
        <v>289</v>
      </c>
      <c r="BZ169">
        <v>1</v>
      </c>
      <c r="CA169" t="s">
        <v>506</v>
      </c>
      <c r="CC169" t="s">
        <v>147</v>
      </c>
      <c r="CD169">
        <v>1</v>
      </c>
      <c r="CE169" t="s">
        <v>340</v>
      </c>
      <c r="CH169" t="s">
        <v>317</v>
      </c>
      <c r="CI169">
        <v>1</v>
      </c>
      <c r="CJ169" t="s">
        <v>484</v>
      </c>
      <c r="CM169" t="s">
        <v>289</v>
      </c>
      <c r="CN169">
        <v>1</v>
      </c>
      <c r="CO169" t="s">
        <v>508</v>
      </c>
      <c r="FK169" s="81" t="s">
        <v>305</v>
      </c>
      <c r="FL169" s="81">
        <v>1</v>
      </c>
      <c r="FM169" s="81" t="s">
        <v>383</v>
      </c>
      <c r="FP169" s="81" t="s">
        <v>289</v>
      </c>
      <c r="FQ169" s="81">
        <v>1</v>
      </c>
      <c r="FR169" s="81" t="s">
        <v>504</v>
      </c>
      <c r="FU169" s="81" t="s">
        <v>309</v>
      </c>
      <c r="FV169" s="81">
        <v>1</v>
      </c>
      <c r="FW169" s="81" t="s">
        <v>501</v>
      </c>
      <c r="FZ169" s="81" t="s">
        <v>289</v>
      </c>
      <c r="GA169" s="81">
        <v>1</v>
      </c>
      <c r="GB169" s="81" t="s">
        <v>502</v>
      </c>
      <c r="GE169" s="81" t="s">
        <v>289</v>
      </c>
      <c r="GF169" s="81">
        <v>1</v>
      </c>
      <c r="GG169" s="81" t="s">
        <v>498</v>
      </c>
      <c r="GR169" s="81" t="s">
        <v>289</v>
      </c>
      <c r="GS169" s="81">
        <v>1</v>
      </c>
      <c r="GT169" s="81" t="s">
        <v>497</v>
      </c>
      <c r="GV169" s="81" t="s">
        <v>289</v>
      </c>
      <c r="GW169" s="81">
        <v>1</v>
      </c>
      <c r="GX169" s="81" t="s">
        <v>496</v>
      </c>
      <c r="GZ169" s="81" t="s">
        <v>289</v>
      </c>
      <c r="HA169" s="81">
        <v>1</v>
      </c>
      <c r="HB169" s="81" t="s">
        <v>475</v>
      </c>
      <c r="HD169" s="81" t="s">
        <v>289</v>
      </c>
      <c r="HE169" s="81">
        <v>1</v>
      </c>
      <c r="HF169" s="81" t="s">
        <v>509</v>
      </c>
      <c r="HH169" s="81" t="s">
        <v>289</v>
      </c>
      <c r="HI169" s="81">
        <v>1</v>
      </c>
      <c r="HJ169" s="81" t="s">
        <v>468</v>
      </c>
      <c r="HU169" t="s">
        <v>289</v>
      </c>
      <c r="HV169">
        <v>1</v>
      </c>
      <c r="HW169" t="s">
        <v>481</v>
      </c>
      <c r="HY169" t="s">
        <v>289</v>
      </c>
      <c r="HZ169">
        <v>1</v>
      </c>
      <c r="IA169" t="s">
        <v>495</v>
      </c>
      <c r="IC169" t="s">
        <v>289</v>
      </c>
      <c r="ID169">
        <v>1</v>
      </c>
      <c r="IE169" t="s">
        <v>483</v>
      </c>
      <c r="IG169" t="s">
        <v>289</v>
      </c>
      <c r="IH169">
        <v>1</v>
      </c>
      <c r="II169" t="s">
        <v>507</v>
      </c>
      <c r="IK169" t="s">
        <v>289</v>
      </c>
      <c r="IL169">
        <v>1</v>
      </c>
      <c r="IM169" t="s">
        <v>503</v>
      </c>
      <c r="IT169" s="81" t="s">
        <v>318</v>
      </c>
      <c r="IU169" s="81">
        <v>1</v>
      </c>
      <c r="IV169" s="81" t="s">
        <v>494</v>
      </c>
      <c r="IX169" s="81" t="s">
        <v>318</v>
      </c>
      <c r="IY169" s="81">
        <v>1</v>
      </c>
      <c r="IZ169" s="81" t="s">
        <v>493</v>
      </c>
      <c r="JB169" s="81" t="s">
        <v>380</v>
      </c>
      <c r="JC169" s="81">
        <v>1</v>
      </c>
      <c r="JD169" s="81" t="s">
        <v>492</v>
      </c>
      <c r="JF169" s="81" t="s">
        <v>289</v>
      </c>
      <c r="JG169" s="81">
        <v>1</v>
      </c>
      <c r="JH169" s="81" t="s">
        <v>491</v>
      </c>
      <c r="JJ169" s="81" t="s">
        <v>289</v>
      </c>
      <c r="JK169" s="81">
        <v>1</v>
      </c>
      <c r="JL169" s="81" t="s">
        <v>500</v>
      </c>
      <c r="JR169" s="81" t="s">
        <v>318</v>
      </c>
      <c r="JS169" s="81">
        <v>1</v>
      </c>
      <c r="JT169" s="81" t="s">
        <v>490</v>
      </c>
      <c r="JV169" s="81" t="s">
        <v>318</v>
      </c>
      <c r="JW169" s="81">
        <v>1</v>
      </c>
      <c r="JX169" s="81" t="s">
        <v>489</v>
      </c>
      <c r="JZ169" s="81" t="s">
        <v>380</v>
      </c>
      <c r="KA169" s="81">
        <v>1</v>
      </c>
      <c r="KB169" s="81" t="s">
        <v>488</v>
      </c>
      <c r="KD169" s="81" t="s">
        <v>380</v>
      </c>
      <c r="KE169" s="81">
        <v>1</v>
      </c>
      <c r="KF169" s="81" t="s">
        <v>487</v>
      </c>
      <c r="KH169" s="81" t="s">
        <v>289</v>
      </c>
      <c r="KI169" s="81">
        <v>1</v>
      </c>
      <c r="KJ169" s="81" t="s">
        <v>486</v>
      </c>
    </row>
    <row r="170" spans="11:296">
      <c r="K170" t="s">
        <v>380</v>
      </c>
      <c r="L170">
        <v>1</v>
      </c>
      <c r="M170" t="s">
        <v>398</v>
      </c>
      <c r="P170" t="s">
        <v>318</v>
      </c>
      <c r="Q170">
        <v>1</v>
      </c>
      <c r="R170" t="s">
        <v>329</v>
      </c>
      <c r="U170" t="s">
        <v>318</v>
      </c>
      <c r="V170">
        <v>1</v>
      </c>
      <c r="W170" t="s">
        <v>328</v>
      </c>
      <c r="Z170" t="s">
        <v>380</v>
      </c>
      <c r="AA170">
        <v>1</v>
      </c>
      <c r="AB170" t="s">
        <v>447</v>
      </c>
      <c r="AE170" t="s">
        <v>305</v>
      </c>
      <c r="AF170">
        <v>1</v>
      </c>
      <c r="AG170" t="s">
        <v>409</v>
      </c>
      <c r="AN170" t="s">
        <v>380</v>
      </c>
      <c r="AO170">
        <v>1</v>
      </c>
      <c r="AP170" t="s">
        <v>426</v>
      </c>
      <c r="AS170" t="s">
        <v>318</v>
      </c>
      <c r="AT170">
        <v>1</v>
      </c>
      <c r="AU170" t="s">
        <v>373</v>
      </c>
      <c r="AX170" t="s">
        <v>318</v>
      </c>
      <c r="AY170">
        <v>1</v>
      </c>
      <c r="AZ170" t="s">
        <v>354</v>
      </c>
      <c r="BC170" t="s">
        <v>318</v>
      </c>
      <c r="BD170">
        <v>1</v>
      </c>
      <c r="BE170" t="s">
        <v>336</v>
      </c>
      <c r="BL170" t="s">
        <v>318</v>
      </c>
      <c r="BM170">
        <v>1</v>
      </c>
      <c r="BN170" t="s">
        <v>474</v>
      </c>
      <c r="BY170" t="s">
        <v>289</v>
      </c>
      <c r="BZ170">
        <v>1</v>
      </c>
      <c r="CA170" t="s">
        <v>506</v>
      </c>
      <c r="CC170" t="s">
        <v>147</v>
      </c>
      <c r="CD170">
        <v>1</v>
      </c>
      <c r="CE170" t="s">
        <v>340</v>
      </c>
      <c r="CH170" t="s">
        <v>317</v>
      </c>
      <c r="CI170">
        <v>1</v>
      </c>
      <c r="CJ170" t="s">
        <v>484</v>
      </c>
      <c r="CM170" t="s">
        <v>289</v>
      </c>
      <c r="CN170">
        <v>1</v>
      </c>
      <c r="CO170" t="s">
        <v>508</v>
      </c>
      <c r="FK170" s="81" t="s">
        <v>289</v>
      </c>
      <c r="FL170" s="81">
        <v>1</v>
      </c>
      <c r="FM170" s="81" t="s">
        <v>470</v>
      </c>
      <c r="FP170" s="81" t="s">
        <v>289</v>
      </c>
      <c r="FQ170" s="81">
        <v>1</v>
      </c>
      <c r="FR170" s="81" t="s">
        <v>504</v>
      </c>
      <c r="FU170" s="81" t="s">
        <v>309</v>
      </c>
      <c r="FV170" s="81">
        <v>1</v>
      </c>
      <c r="FW170" s="81" t="s">
        <v>501</v>
      </c>
      <c r="FZ170" s="81" t="s">
        <v>289</v>
      </c>
      <c r="GA170" s="81">
        <v>1</v>
      </c>
      <c r="GB170" s="81" t="s">
        <v>502</v>
      </c>
      <c r="GE170" s="81" t="s">
        <v>289</v>
      </c>
      <c r="GF170" s="81">
        <v>1</v>
      </c>
      <c r="GG170" s="81" t="s">
        <v>498</v>
      </c>
      <c r="GR170" s="81" t="s">
        <v>289</v>
      </c>
      <c r="GS170" s="81">
        <v>1</v>
      </c>
      <c r="GT170" s="81" t="s">
        <v>497</v>
      </c>
      <c r="GV170" s="81" t="s">
        <v>289</v>
      </c>
      <c r="GW170" s="81">
        <v>1</v>
      </c>
      <c r="GX170" s="81" t="s">
        <v>496</v>
      </c>
      <c r="GZ170" s="81" t="s">
        <v>289</v>
      </c>
      <c r="HA170" s="81">
        <v>1</v>
      </c>
      <c r="HB170" s="81" t="s">
        <v>475</v>
      </c>
      <c r="HD170" s="81" t="s">
        <v>289</v>
      </c>
      <c r="HE170" s="81">
        <v>1</v>
      </c>
      <c r="HF170" s="81" t="s">
        <v>509</v>
      </c>
      <c r="HH170" s="81" t="s">
        <v>289</v>
      </c>
      <c r="HI170" s="81">
        <v>1</v>
      </c>
      <c r="HJ170" s="81" t="s">
        <v>468</v>
      </c>
      <c r="HU170" t="s">
        <v>289</v>
      </c>
      <c r="HV170">
        <v>1</v>
      </c>
      <c r="HW170" t="s">
        <v>481</v>
      </c>
      <c r="HY170" t="s">
        <v>289</v>
      </c>
      <c r="HZ170">
        <v>1</v>
      </c>
      <c r="IA170" t="s">
        <v>495</v>
      </c>
      <c r="IC170" t="s">
        <v>289</v>
      </c>
      <c r="ID170">
        <v>1</v>
      </c>
      <c r="IE170" t="s">
        <v>483</v>
      </c>
      <c r="IG170" t="s">
        <v>289</v>
      </c>
      <c r="IH170">
        <v>1</v>
      </c>
      <c r="II170" t="s">
        <v>507</v>
      </c>
      <c r="IK170" t="s">
        <v>289</v>
      </c>
      <c r="IL170">
        <v>1</v>
      </c>
      <c r="IM170" t="s">
        <v>503</v>
      </c>
      <c r="IT170" s="81" t="s">
        <v>318</v>
      </c>
      <c r="IU170" s="81">
        <v>1</v>
      </c>
      <c r="IV170" s="81" t="s">
        <v>494</v>
      </c>
      <c r="IX170" s="81" t="s">
        <v>318</v>
      </c>
      <c r="IY170" s="81">
        <v>1</v>
      </c>
      <c r="IZ170" s="81" t="s">
        <v>493</v>
      </c>
      <c r="JB170" s="81" t="s">
        <v>380</v>
      </c>
      <c r="JC170" s="81">
        <v>1</v>
      </c>
      <c r="JD170" s="81" t="s">
        <v>492</v>
      </c>
      <c r="JF170" s="81" t="s">
        <v>289</v>
      </c>
      <c r="JG170" s="81">
        <v>1</v>
      </c>
      <c r="JH170" s="81" t="s">
        <v>491</v>
      </c>
      <c r="JJ170" s="81" t="s">
        <v>289</v>
      </c>
      <c r="JK170" s="81">
        <v>1</v>
      </c>
      <c r="JL170" s="81" t="s">
        <v>500</v>
      </c>
      <c r="JR170" s="81" t="s">
        <v>318</v>
      </c>
      <c r="JS170" s="81">
        <v>1</v>
      </c>
      <c r="JT170" s="81" t="s">
        <v>490</v>
      </c>
      <c r="JV170" s="81" t="s">
        <v>318</v>
      </c>
      <c r="JW170" s="81">
        <v>1</v>
      </c>
      <c r="JX170" s="81" t="s">
        <v>489</v>
      </c>
      <c r="JZ170" s="81" t="s">
        <v>380</v>
      </c>
      <c r="KA170" s="81">
        <v>1</v>
      </c>
      <c r="KB170" s="81" t="s">
        <v>488</v>
      </c>
      <c r="KD170" s="81" t="s">
        <v>380</v>
      </c>
      <c r="KE170" s="81">
        <v>1</v>
      </c>
      <c r="KF170" s="81" t="s">
        <v>487</v>
      </c>
      <c r="KH170" s="81" t="s">
        <v>289</v>
      </c>
      <c r="KI170" s="81">
        <v>1</v>
      </c>
      <c r="KJ170" s="81" t="s">
        <v>486</v>
      </c>
    </row>
    <row r="171" spans="11:296">
      <c r="K171" t="s">
        <v>380</v>
      </c>
      <c r="L171">
        <v>1</v>
      </c>
      <c r="M171" t="s">
        <v>398</v>
      </c>
      <c r="P171" t="s">
        <v>318</v>
      </c>
      <c r="Q171">
        <v>1</v>
      </c>
      <c r="R171" t="s">
        <v>329</v>
      </c>
      <c r="U171" t="s">
        <v>318</v>
      </c>
      <c r="V171">
        <v>1</v>
      </c>
      <c r="W171" t="s">
        <v>328</v>
      </c>
      <c r="Z171" t="s">
        <v>380</v>
      </c>
      <c r="AA171">
        <v>1</v>
      </c>
      <c r="AB171" t="s">
        <v>447</v>
      </c>
      <c r="AE171" t="s">
        <v>305</v>
      </c>
      <c r="AF171">
        <v>1</v>
      </c>
      <c r="AG171" t="s">
        <v>400</v>
      </c>
      <c r="AN171" t="s">
        <v>380</v>
      </c>
      <c r="AO171">
        <v>1</v>
      </c>
      <c r="AP171" t="s">
        <v>426</v>
      </c>
      <c r="AS171" t="s">
        <v>318</v>
      </c>
      <c r="AT171">
        <v>1</v>
      </c>
      <c r="AU171" t="s">
        <v>373</v>
      </c>
      <c r="AX171" t="s">
        <v>318</v>
      </c>
      <c r="AY171">
        <v>1</v>
      </c>
      <c r="AZ171" t="s">
        <v>354</v>
      </c>
      <c r="BC171" t="s">
        <v>318</v>
      </c>
      <c r="BD171">
        <v>1</v>
      </c>
      <c r="BE171" t="s">
        <v>336</v>
      </c>
      <c r="BL171" t="s">
        <v>318</v>
      </c>
      <c r="BM171">
        <v>1</v>
      </c>
      <c r="BN171" t="s">
        <v>474</v>
      </c>
      <c r="BY171" t="s">
        <v>289</v>
      </c>
      <c r="BZ171">
        <v>1</v>
      </c>
      <c r="CA171" t="s">
        <v>506</v>
      </c>
      <c r="CC171" t="s">
        <v>147</v>
      </c>
      <c r="CD171">
        <v>1</v>
      </c>
      <c r="CE171" t="s">
        <v>340</v>
      </c>
      <c r="CH171" t="s">
        <v>317</v>
      </c>
      <c r="CI171">
        <v>1</v>
      </c>
      <c r="CJ171" t="s">
        <v>339</v>
      </c>
      <c r="CM171" t="s">
        <v>289</v>
      </c>
      <c r="CN171">
        <v>1</v>
      </c>
      <c r="CO171" t="s">
        <v>508</v>
      </c>
      <c r="FK171" s="81" t="s">
        <v>289</v>
      </c>
      <c r="FL171" s="81">
        <v>1</v>
      </c>
      <c r="FM171" s="81" t="s">
        <v>470</v>
      </c>
      <c r="FP171" s="81" t="s">
        <v>289</v>
      </c>
      <c r="FQ171" s="81">
        <v>1</v>
      </c>
      <c r="FR171" s="81" t="s">
        <v>504</v>
      </c>
      <c r="FU171" s="81" t="s">
        <v>309</v>
      </c>
      <c r="FV171" s="81">
        <v>1</v>
      </c>
      <c r="FW171" s="81" t="s">
        <v>501</v>
      </c>
      <c r="FZ171" s="81" t="s">
        <v>289</v>
      </c>
      <c r="GA171" s="81">
        <v>1</v>
      </c>
      <c r="GB171" s="81" t="s">
        <v>502</v>
      </c>
      <c r="GE171" s="81" t="s">
        <v>289</v>
      </c>
      <c r="GF171" s="81">
        <v>1</v>
      </c>
      <c r="GG171" s="81" t="s">
        <v>498</v>
      </c>
      <c r="GR171" s="81" t="s">
        <v>289</v>
      </c>
      <c r="GS171" s="81">
        <v>1</v>
      </c>
      <c r="GT171" s="81" t="s">
        <v>497</v>
      </c>
      <c r="GV171" s="81" t="s">
        <v>289</v>
      </c>
      <c r="GW171" s="81">
        <v>1</v>
      </c>
      <c r="GX171" s="81" t="s">
        <v>496</v>
      </c>
      <c r="GZ171" s="81" t="s">
        <v>289</v>
      </c>
      <c r="HA171" s="81">
        <v>1</v>
      </c>
      <c r="HB171" s="81" t="s">
        <v>475</v>
      </c>
      <c r="HD171" s="81" t="s">
        <v>289</v>
      </c>
      <c r="HE171" s="81">
        <v>1</v>
      </c>
      <c r="HF171" s="81" t="s">
        <v>473</v>
      </c>
      <c r="HH171" s="81" t="s">
        <v>289</v>
      </c>
      <c r="HI171" s="81">
        <v>1</v>
      </c>
      <c r="HJ171" s="81" t="s">
        <v>468</v>
      </c>
      <c r="HU171" t="s">
        <v>289</v>
      </c>
      <c r="HV171">
        <v>1</v>
      </c>
      <c r="HW171" t="s">
        <v>481</v>
      </c>
      <c r="HY171" t="s">
        <v>289</v>
      </c>
      <c r="HZ171">
        <v>1</v>
      </c>
      <c r="IA171" t="s">
        <v>495</v>
      </c>
      <c r="IC171" t="s">
        <v>289</v>
      </c>
      <c r="ID171">
        <v>1</v>
      </c>
      <c r="IE171" t="s">
        <v>483</v>
      </c>
      <c r="IG171" t="s">
        <v>289</v>
      </c>
      <c r="IH171">
        <v>1</v>
      </c>
      <c r="II171" t="s">
        <v>507</v>
      </c>
      <c r="IK171" t="s">
        <v>289</v>
      </c>
      <c r="IL171">
        <v>1</v>
      </c>
      <c r="IM171" t="s">
        <v>503</v>
      </c>
      <c r="IT171" s="81" t="s">
        <v>318</v>
      </c>
      <c r="IU171" s="81">
        <v>1</v>
      </c>
      <c r="IV171" s="81" t="s">
        <v>494</v>
      </c>
      <c r="IX171" s="81" t="s">
        <v>318</v>
      </c>
      <c r="IY171" s="81">
        <v>1</v>
      </c>
      <c r="IZ171" s="81" t="s">
        <v>493</v>
      </c>
      <c r="JB171" s="81" t="s">
        <v>380</v>
      </c>
      <c r="JC171" s="81">
        <v>1</v>
      </c>
      <c r="JD171" s="81" t="s">
        <v>492</v>
      </c>
      <c r="JF171" s="81" t="s">
        <v>289</v>
      </c>
      <c r="JG171" s="81">
        <v>1</v>
      </c>
      <c r="JH171" s="81" t="s">
        <v>491</v>
      </c>
      <c r="JJ171" s="81" t="s">
        <v>289</v>
      </c>
      <c r="JK171" s="81">
        <v>1</v>
      </c>
      <c r="JL171" s="81" t="s">
        <v>500</v>
      </c>
      <c r="JR171" s="81" t="s">
        <v>318</v>
      </c>
      <c r="JS171" s="81">
        <v>1</v>
      </c>
      <c r="JT171" s="81" t="s">
        <v>490</v>
      </c>
      <c r="JV171" s="81" t="s">
        <v>318</v>
      </c>
      <c r="JW171" s="81">
        <v>1</v>
      </c>
      <c r="JX171" s="81" t="s">
        <v>489</v>
      </c>
      <c r="JZ171" s="81" t="s">
        <v>380</v>
      </c>
      <c r="KA171" s="81">
        <v>1</v>
      </c>
      <c r="KB171" s="81" t="s">
        <v>488</v>
      </c>
      <c r="KD171" s="81" t="s">
        <v>380</v>
      </c>
      <c r="KE171" s="81">
        <v>1</v>
      </c>
      <c r="KF171" s="81" t="s">
        <v>487</v>
      </c>
      <c r="KH171" s="81" t="s">
        <v>289</v>
      </c>
      <c r="KI171" s="81">
        <v>1</v>
      </c>
      <c r="KJ171" s="81" t="s">
        <v>486</v>
      </c>
    </row>
    <row r="172" spans="11:296">
      <c r="K172" t="s">
        <v>380</v>
      </c>
      <c r="L172">
        <v>1</v>
      </c>
      <c r="M172" t="s">
        <v>398</v>
      </c>
      <c r="P172" t="s">
        <v>318</v>
      </c>
      <c r="Q172">
        <v>1</v>
      </c>
      <c r="R172" t="s">
        <v>329</v>
      </c>
      <c r="U172" t="s">
        <v>317</v>
      </c>
      <c r="V172">
        <v>1</v>
      </c>
      <c r="W172" t="s">
        <v>359</v>
      </c>
      <c r="Z172" t="s">
        <v>380</v>
      </c>
      <c r="AA172">
        <v>1</v>
      </c>
      <c r="AB172" t="s">
        <v>447</v>
      </c>
      <c r="AE172" t="s">
        <v>305</v>
      </c>
      <c r="AF172">
        <v>1</v>
      </c>
      <c r="AG172" t="s">
        <v>400</v>
      </c>
      <c r="AN172" t="s">
        <v>380</v>
      </c>
      <c r="AO172">
        <v>1</v>
      </c>
      <c r="AP172" t="s">
        <v>402</v>
      </c>
      <c r="AS172" t="s">
        <v>318</v>
      </c>
      <c r="AT172">
        <v>1</v>
      </c>
      <c r="AU172" t="s">
        <v>373</v>
      </c>
      <c r="AX172" t="s">
        <v>318</v>
      </c>
      <c r="AY172">
        <v>1</v>
      </c>
      <c r="AZ172" t="s">
        <v>354</v>
      </c>
      <c r="BC172" t="s">
        <v>318</v>
      </c>
      <c r="BD172">
        <v>1</v>
      </c>
      <c r="BE172" t="s">
        <v>325</v>
      </c>
      <c r="BL172" t="s">
        <v>318</v>
      </c>
      <c r="BM172">
        <v>1</v>
      </c>
      <c r="BN172" t="s">
        <v>474</v>
      </c>
      <c r="BY172" t="s">
        <v>289</v>
      </c>
      <c r="BZ172">
        <v>1</v>
      </c>
      <c r="CA172" t="s">
        <v>506</v>
      </c>
      <c r="CC172" t="s">
        <v>147</v>
      </c>
      <c r="CD172">
        <v>1</v>
      </c>
      <c r="CE172" t="s">
        <v>340</v>
      </c>
      <c r="CH172" t="s">
        <v>317</v>
      </c>
      <c r="CI172">
        <v>1</v>
      </c>
      <c r="CJ172" t="s">
        <v>505</v>
      </c>
      <c r="CM172" t="s">
        <v>289</v>
      </c>
      <c r="CN172">
        <v>1</v>
      </c>
      <c r="CO172" t="s">
        <v>499</v>
      </c>
      <c r="FK172" s="81" t="s">
        <v>289</v>
      </c>
      <c r="FL172" s="81">
        <v>1</v>
      </c>
      <c r="FM172" s="81" t="s">
        <v>470</v>
      </c>
      <c r="FP172" s="81" t="s">
        <v>289</v>
      </c>
      <c r="FQ172" s="81">
        <v>1</v>
      </c>
      <c r="FR172" s="81" t="s">
        <v>504</v>
      </c>
      <c r="FU172" s="81" t="s">
        <v>309</v>
      </c>
      <c r="FV172" s="81">
        <v>1</v>
      </c>
      <c r="FW172" s="81" t="s">
        <v>501</v>
      </c>
      <c r="FZ172" s="81" t="s">
        <v>289</v>
      </c>
      <c r="GA172" s="81">
        <v>1</v>
      </c>
      <c r="GB172" s="81" t="s">
        <v>502</v>
      </c>
      <c r="GE172" s="81" t="s">
        <v>289</v>
      </c>
      <c r="GF172" s="81">
        <v>1</v>
      </c>
      <c r="GG172" s="81" t="s">
        <v>498</v>
      </c>
      <c r="GR172" s="81" t="s">
        <v>289</v>
      </c>
      <c r="GS172" s="81">
        <v>1</v>
      </c>
      <c r="GT172" s="81" t="s">
        <v>497</v>
      </c>
      <c r="GV172" s="81" t="s">
        <v>289</v>
      </c>
      <c r="GW172" s="81">
        <v>1</v>
      </c>
      <c r="GX172" s="81" t="s">
        <v>496</v>
      </c>
      <c r="GZ172" s="81" t="s">
        <v>289</v>
      </c>
      <c r="HA172" s="81">
        <v>1</v>
      </c>
      <c r="HB172" s="81" t="s">
        <v>475</v>
      </c>
      <c r="HD172" s="81" t="s">
        <v>289</v>
      </c>
      <c r="HE172" s="81">
        <v>1</v>
      </c>
      <c r="HF172" s="81" t="s">
        <v>473</v>
      </c>
      <c r="HH172" s="81" t="s">
        <v>289</v>
      </c>
      <c r="HI172" s="81">
        <v>1</v>
      </c>
      <c r="HJ172" s="81" t="s">
        <v>468</v>
      </c>
      <c r="HU172" t="s">
        <v>289</v>
      </c>
      <c r="HV172">
        <v>1</v>
      </c>
      <c r="HW172" t="s">
        <v>481</v>
      </c>
      <c r="HY172" t="s">
        <v>289</v>
      </c>
      <c r="HZ172">
        <v>1</v>
      </c>
      <c r="IA172" t="s">
        <v>495</v>
      </c>
      <c r="IC172" t="s">
        <v>289</v>
      </c>
      <c r="ID172">
        <v>1</v>
      </c>
      <c r="IE172" t="s">
        <v>483</v>
      </c>
      <c r="IG172" t="s">
        <v>289</v>
      </c>
      <c r="IH172">
        <v>1</v>
      </c>
      <c r="II172" t="s">
        <v>480</v>
      </c>
      <c r="IK172" t="s">
        <v>289</v>
      </c>
      <c r="IL172">
        <v>1</v>
      </c>
      <c r="IM172" t="s">
        <v>503</v>
      </c>
      <c r="IT172" s="81" t="s">
        <v>318</v>
      </c>
      <c r="IU172" s="81">
        <v>1</v>
      </c>
      <c r="IV172" s="81" t="s">
        <v>494</v>
      </c>
      <c r="IX172" s="81" t="s">
        <v>318</v>
      </c>
      <c r="IY172" s="81">
        <v>1</v>
      </c>
      <c r="IZ172" s="81" t="s">
        <v>493</v>
      </c>
      <c r="JB172" s="81" t="s">
        <v>380</v>
      </c>
      <c r="JC172" s="81">
        <v>1</v>
      </c>
      <c r="JD172" s="81" t="s">
        <v>492</v>
      </c>
      <c r="JF172" s="81" t="s">
        <v>289</v>
      </c>
      <c r="JG172" s="81">
        <v>1</v>
      </c>
      <c r="JH172" s="81" t="s">
        <v>491</v>
      </c>
      <c r="JJ172" s="81" t="s">
        <v>289</v>
      </c>
      <c r="JK172" s="81">
        <v>1</v>
      </c>
      <c r="JL172" s="81" t="s">
        <v>500</v>
      </c>
      <c r="JR172" s="81" t="s">
        <v>318</v>
      </c>
      <c r="JS172" s="81">
        <v>1</v>
      </c>
      <c r="JT172" s="81" t="s">
        <v>490</v>
      </c>
      <c r="JV172" s="81" t="s">
        <v>318</v>
      </c>
      <c r="JW172" s="81">
        <v>1</v>
      </c>
      <c r="JX172" s="81" t="s">
        <v>489</v>
      </c>
      <c r="JZ172" s="81" t="s">
        <v>380</v>
      </c>
      <c r="KA172" s="81">
        <v>1</v>
      </c>
      <c r="KB172" s="81" t="s">
        <v>488</v>
      </c>
      <c r="KD172" s="81" t="s">
        <v>380</v>
      </c>
      <c r="KE172" s="81">
        <v>1</v>
      </c>
      <c r="KF172" s="81" t="s">
        <v>487</v>
      </c>
      <c r="KH172" s="81" t="s">
        <v>289</v>
      </c>
      <c r="KI172" s="81">
        <v>1</v>
      </c>
      <c r="KJ172" s="81" t="s">
        <v>486</v>
      </c>
    </row>
    <row r="173" spans="11:296">
      <c r="K173" t="s">
        <v>380</v>
      </c>
      <c r="L173">
        <v>1</v>
      </c>
      <c r="M173" t="s">
        <v>398</v>
      </c>
      <c r="P173" t="s">
        <v>317</v>
      </c>
      <c r="Q173">
        <v>1</v>
      </c>
      <c r="R173" t="s">
        <v>363</v>
      </c>
      <c r="U173" t="s">
        <v>317</v>
      </c>
      <c r="V173">
        <v>1</v>
      </c>
      <c r="W173" t="s">
        <v>359</v>
      </c>
      <c r="Z173" t="s">
        <v>380</v>
      </c>
      <c r="AA173">
        <v>1</v>
      </c>
      <c r="AB173" t="s">
        <v>447</v>
      </c>
      <c r="AE173" t="s">
        <v>305</v>
      </c>
      <c r="AF173">
        <v>1</v>
      </c>
      <c r="AG173" t="s">
        <v>400</v>
      </c>
      <c r="AN173" t="s">
        <v>380</v>
      </c>
      <c r="AO173">
        <v>1</v>
      </c>
      <c r="AP173" t="s">
        <v>402</v>
      </c>
      <c r="AS173" t="s">
        <v>318</v>
      </c>
      <c r="AT173">
        <v>1</v>
      </c>
      <c r="AU173" t="s">
        <v>373</v>
      </c>
      <c r="AX173" t="s">
        <v>318</v>
      </c>
      <c r="AY173">
        <v>1</v>
      </c>
      <c r="AZ173" t="s">
        <v>354</v>
      </c>
      <c r="BC173" t="s">
        <v>318</v>
      </c>
      <c r="BD173">
        <v>1</v>
      </c>
      <c r="BE173" t="s">
        <v>325</v>
      </c>
      <c r="BL173" t="s">
        <v>318</v>
      </c>
      <c r="BM173">
        <v>1</v>
      </c>
      <c r="BN173" t="s">
        <v>474</v>
      </c>
      <c r="BY173" t="s">
        <v>289</v>
      </c>
      <c r="BZ173">
        <v>1</v>
      </c>
      <c r="CA173" t="s">
        <v>485</v>
      </c>
      <c r="CC173" t="s">
        <v>147</v>
      </c>
      <c r="CD173">
        <v>1</v>
      </c>
      <c r="CE173" t="s">
        <v>340</v>
      </c>
      <c r="CH173" t="s">
        <v>317</v>
      </c>
      <c r="CI173">
        <v>1</v>
      </c>
      <c r="CJ173" t="s">
        <v>323</v>
      </c>
      <c r="CM173" t="s">
        <v>289</v>
      </c>
      <c r="CN173">
        <v>1</v>
      </c>
      <c r="CO173" t="s">
        <v>499</v>
      </c>
      <c r="FK173" s="81" t="s">
        <v>289</v>
      </c>
      <c r="FL173" s="81">
        <v>1</v>
      </c>
      <c r="FM173" s="81" t="s">
        <v>470</v>
      </c>
      <c r="FP173" s="81" t="s">
        <v>289</v>
      </c>
      <c r="FQ173" s="81">
        <v>1</v>
      </c>
      <c r="FR173" s="81" t="s">
        <v>466</v>
      </c>
      <c r="FU173" s="81" t="s">
        <v>305</v>
      </c>
      <c r="FV173" s="81">
        <v>1</v>
      </c>
      <c r="FW173" s="81" t="s">
        <v>360</v>
      </c>
      <c r="FZ173" s="81" t="s">
        <v>289</v>
      </c>
      <c r="GA173" s="81">
        <v>1</v>
      </c>
      <c r="GB173" s="81" t="s">
        <v>502</v>
      </c>
      <c r="GE173" s="81" t="s">
        <v>289</v>
      </c>
      <c r="GF173" s="81">
        <v>1</v>
      </c>
      <c r="GG173" s="81" t="s">
        <v>498</v>
      </c>
      <c r="GR173" s="81" t="s">
        <v>289</v>
      </c>
      <c r="GS173" s="81">
        <v>1</v>
      </c>
      <c r="GT173" s="81" t="s">
        <v>497</v>
      </c>
      <c r="GV173" s="81" t="s">
        <v>289</v>
      </c>
      <c r="GW173" s="81">
        <v>1</v>
      </c>
      <c r="GX173" s="81" t="s">
        <v>496</v>
      </c>
      <c r="GZ173" s="81" t="s">
        <v>289</v>
      </c>
      <c r="HA173" s="81">
        <v>1</v>
      </c>
      <c r="HB173" s="81" t="s">
        <v>475</v>
      </c>
      <c r="HD173" s="81" t="s">
        <v>289</v>
      </c>
      <c r="HE173" s="81">
        <v>1</v>
      </c>
      <c r="HF173" s="81" t="s">
        <v>473</v>
      </c>
      <c r="HH173" s="81" t="s">
        <v>289</v>
      </c>
      <c r="HI173" s="81">
        <v>1</v>
      </c>
      <c r="HJ173" s="81" t="s">
        <v>468</v>
      </c>
      <c r="HU173" t="s">
        <v>289</v>
      </c>
      <c r="HV173">
        <v>1</v>
      </c>
      <c r="HW173" t="s">
        <v>481</v>
      </c>
      <c r="HY173" t="s">
        <v>289</v>
      </c>
      <c r="HZ173">
        <v>1</v>
      </c>
      <c r="IA173" t="s">
        <v>495</v>
      </c>
      <c r="IC173" t="s">
        <v>289</v>
      </c>
      <c r="ID173">
        <v>1</v>
      </c>
      <c r="IE173" t="s">
        <v>483</v>
      </c>
      <c r="IG173" t="s">
        <v>289</v>
      </c>
      <c r="IH173">
        <v>1</v>
      </c>
      <c r="II173" t="s">
        <v>480</v>
      </c>
      <c r="IK173" t="s">
        <v>289</v>
      </c>
      <c r="IL173">
        <v>1</v>
      </c>
      <c r="IM173" t="s">
        <v>467</v>
      </c>
      <c r="IT173" s="81" t="s">
        <v>318</v>
      </c>
      <c r="IU173" s="81">
        <v>1</v>
      </c>
      <c r="IV173" s="81" t="s">
        <v>494</v>
      </c>
      <c r="IX173" s="81" t="s">
        <v>318</v>
      </c>
      <c r="IY173" s="81">
        <v>1</v>
      </c>
      <c r="IZ173" s="81" t="s">
        <v>493</v>
      </c>
      <c r="JB173" s="81" t="s">
        <v>380</v>
      </c>
      <c r="JC173" s="81">
        <v>1</v>
      </c>
      <c r="JD173" s="81" t="s">
        <v>492</v>
      </c>
      <c r="JF173" s="81" t="s">
        <v>289</v>
      </c>
      <c r="JG173" s="81">
        <v>1</v>
      </c>
      <c r="JH173" s="81" t="s">
        <v>491</v>
      </c>
      <c r="JJ173" s="81" t="s">
        <v>289</v>
      </c>
      <c r="JK173" s="81">
        <v>1</v>
      </c>
      <c r="JL173" s="81" t="s">
        <v>500</v>
      </c>
      <c r="JR173" s="81" t="s">
        <v>318</v>
      </c>
      <c r="JS173" s="81">
        <v>1</v>
      </c>
      <c r="JT173" s="81" t="s">
        <v>490</v>
      </c>
      <c r="JV173" s="81" t="s">
        <v>318</v>
      </c>
      <c r="JW173" s="81">
        <v>1</v>
      </c>
      <c r="JX173" s="81" t="s">
        <v>489</v>
      </c>
      <c r="JZ173" s="81" t="s">
        <v>380</v>
      </c>
      <c r="KA173" s="81">
        <v>1</v>
      </c>
      <c r="KB173" s="81" t="s">
        <v>488</v>
      </c>
      <c r="KD173" s="81" t="s">
        <v>380</v>
      </c>
      <c r="KE173" s="81">
        <v>1</v>
      </c>
      <c r="KF173" s="81" t="s">
        <v>487</v>
      </c>
      <c r="KH173" s="81" t="s">
        <v>289</v>
      </c>
      <c r="KI173" s="81">
        <v>1</v>
      </c>
      <c r="KJ173" s="81" t="s">
        <v>486</v>
      </c>
    </row>
    <row r="174" spans="11:296">
      <c r="K174" t="s">
        <v>380</v>
      </c>
      <c r="L174">
        <v>1</v>
      </c>
      <c r="M174" t="s">
        <v>398</v>
      </c>
      <c r="P174" t="s">
        <v>317</v>
      </c>
      <c r="Q174">
        <v>1</v>
      </c>
      <c r="R174" t="s">
        <v>348</v>
      </c>
      <c r="U174" t="s">
        <v>317</v>
      </c>
      <c r="V174">
        <v>1</v>
      </c>
      <c r="W174" t="s">
        <v>359</v>
      </c>
      <c r="Z174" t="s">
        <v>380</v>
      </c>
      <c r="AA174">
        <v>1</v>
      </c>
      <c r="AB174" t="s">
        <v>447</v>
      </c>
      <c r="AE174" t="s">
        <v>305</v>
      </c>
      <c r="AF174">
        <v>1</v>
      </c>
      <c r="AG174" t="s">
        <v>400</v>
      </c>
      <c r="AN174" t="s">
        <v>380</v>
      </c>
      <c r="AO174">
        <v>1</v>
      </c>
      <c r="AP174" t="s">
        <v>413</v>
      </c>
      <c r="AS174" t="s">
        <v>318</v>
      </c>
      <c r="AT174">
        <v>1</v>
      </c>
      <c r="AU174" t="s">
        <v>373</v>
      </c>
      <c r="AX174" t="s">
        <v>318</v>
      </c>
      <c r="AY174">
        <v>1</v>
      </c>
      <c r="AZ174" t="s">
        <v>354</v>
      </c>
      <c r="BC174" t="s">
        <v>318</v>
      </c>
      <c r="BD174">
        <v>1</v>
      </c>
      <c r="BE174" t="s">
        <v>325</v>
      </c>
      <c r="BL174" t="s">
        <v>318</v>
      </c>
      <c r="BM174">
        <v>1</v>
      </c>
      <c r="BN174" t="s">
        <v>474</v>
      </c>
      <c r="BY174" t="s">
        <v>289</v>
      </c>
      <c r="BZ174">
        <v>1</v>
      </c>
      <c r="CA174" t="s">
        <v>485</v>
      </c>
      <c r="CC174" t="s">
        <v>147</v>
      </c>
      <c r="CD174">
        <v>1</v>
      </c>
      <c r="CE174" t="s">
        <v>340</v>
      </c>
      <c r="CH174" t="s">
        <v>317</v>
      </c>
      <c r="CI174">
        <v>1</v>
      </c>
      <c r="CJ174" t="s">
        <v>376</v>
      </c>
      <c r="CM174" t="s">
        <v>289</v>
      </c>
      <c r="CN174">
        <v>1</v>
      </c>
      <c r="CO174" t="s">
        <v>499</v>
      </c>
      <c r="FK174" s="81" t="s">
        <v>289</v>
      </c>
      <c r="FL174" s="81">
        <v>1</v>
      </c>
      <c r="FM174" s="81" t="s">
        <v>470</v>
      </c>
      <c r="FP174" s="81" t="s">
        <v>289</v>
      </c>
      <c r="FQ174" s="81">
        <v>1</v>
      </c>
      <c r="FR174" s="81" t="s">
        <v>466</v>
      </c>
      <c r="FU174" s="81" t="s">
        <v>305</v>
      </c>
      <c r="FV174" s="81">
        <v>1</v>
      </c>
      <c r="FW174" s="81" t="s">
        <v>501</v>
      </c>
      <c r="FZ174" s="81" t="s">
        <v>289</v>
      </c>
      <c r="GA174" s="81">
        <v>1</v>
      </c>
      <c r="GB174" s="81" t="s">
        <v>478</v>
      </c>
      <c r="GE174" s="81" t="s">
        <v>289</v>
      </c>
      <c r="GF174" s="81">
        <v>1</v>
      </c>
      <c r="GG174" s="81" t="s">
        <v>498</v>
      </c>
      <c r="GR174" s="81" t="s">
        <v>289</v>
      </c>
      <c r="GS174" s="81">
        <v>1</v>
      </c>
      <c r="GT174" s="81" t="s">
        <v>497</v>
      </c>
      <c r="GV174" s="81" t="s">
        <v>289</v>
      </c>
      <c r="GW174" s="81">
        <v>1</v>
      </c>
      <c r="GX174" s="81" t="s">
        <v>496</v>
      </c>
      <c r="GZ174" s="81" t="s">
        <v>289</v>
      </c>
      <c r="HA174" s="81">
        <v>1</v>
      </c>
      <c r="HB174" s="81" t="s">
        <v>475</v>
      </c>
      <c r="HD174" s="81" t="s">
        <v>289</v>
      </c>
      <c r="HE174" s="81">
        <v>1</v>
      </c>
      <c r="HF174" s="81" t="s">
        <v>473</v>
      </c>
      <c r="HH174" s="81" t="s">
        <v>289</v>
      </c>
      <c r="HI174" s="81">
        <v>1</v>
      </c>
      <c r="HJ174" s="81" t="s">
        <v>468</v>
      </c>
      <c r="HU174" t="s">
        <v>289</v>
      </c>
      <c r="HV174">
        <v>1</v>
      </c>
      <c r="HW174" t="s">
        <v>481</v>
      </c>
      <c r="HY174" t="s">
        <v>289</v>
      </c>
      <c r="HZ174">
        <v>1</v>
      </c>
      <c r="IA174" t="s">
        <v>495</v>
      </c>
      <c r="IC174" t="s">
        <v>289</v>
      </c>
      <c r="ID174">
        <v>1</v>
      </c>
      <c r="IE174" t="s">
        <v>483</v>
      </c>
      <c r="IG174" t="s">
        <v>289</v>
      </c>
      <c r="IH174">
        <v>1</v>
      </c>
      <c r="II174" t="s">
        <v>480</v>
      </c>
      <c r="IK174" t="s">
        <v>289</v>
      </c>
      <c r="IL174">
        <v>1</v>
      </c>
      <c r="IM174" t="s">
        <v>467</v>
      </c>
      <c r="IT174" s="81" t="s">
        <v>318</v>
      </c>
      <c r="IU174" s="81">
        <v>1</v>
      </c>
      <c r="IV174" s="81" t="s">
        <v>494</v>
      </c>
      <c r="IX174" s="81" t="s">
        <v>318</v>
      </c>
      <c r="IY174" s="81">
        <v>1</v>
      </c>
      <c r="IZ174" s="81" t="s">
        <v>493</v>
      </c>
      <c r="JB174" s="81" t="s">
        <v>380</v>
      </c>
      <c r="JC174" s="81">
        <v>1</v>
      </c>
      <c r="JD174" s="81" t="s">
        <v>492</v>
      </c>
      <c r="JF174" s="81" t="s">
        <v>289</v>
      </c>
      <c r="JG174" s="81">
        <v>1</v>
      </c>
      <c r="JH174" s="81" t="s">
        <v>491</v>
      </c>
      <c r="JJ174" s="81" t="s">
        <v>289</v>
      </c>
      <c r="JK174" s="81">
        <v>1</v>
      </c>
      <c r="JL174" s="81" t="s">
        <v>500</v>
      </c>
      <c r="JR174" s="81" t="s">
        <v>318</v>
      </c>
      <c r="JS174" s="81">
        <v>1</v>
      </c>
      <c r="JT174" s="81" t="s">
        <v>490</v>
      </c>
      <c r="JV174" s="81" t="s">
        <v>318</v>
      </c>
      <c r="JW174" s="81">
        <v>1</v>
      </c>
      <c r="JX174" s="81" t="s">
        <v>489</v>
      </c>
      <c r="JZ174" s="81" t="s">
        <v>380</v>
      </c>
      <c r="KA174" s="81">
        <v>1</v>
      </c>
      <c r="KB174" s="81" t="s">
        <v>488</v>
      </c>
      <c r="KD174" s="81" t="s">
        <v>380</v>
      </c>
      <c r="KE174" s="81">
        <v>1</v>
      </c>
      <c r="KF174" s="81" t="s">
        <v>487</v>
      </c>
      <c r="KH174" s="81" t="s">
        <v>289</v>
      </c>
      <c r="KI174" s="81">
        <v>1</v>
      </c>
      <c r="KJ174" s="81" t="s">
        <v>486</v>
      </c>
    </row>
    <row r="175" spans="11:296">
      <c r="K175" t="s">
        <v>380</v>
      </c>
      <c r="L175">
        <v>1</v>
      </c>
      <c r="M175" t="s">
        <v>418</v>
      </c>
      <c r="P175" t="s">
        <v>317</v>
      </c>
      <c r="Q175">
        <v>1</v>
      </c>
      <c r="R175" t="s">
        <v>346</v>
      </c>
      <c r="U175" t="s">
        <v>317</v>
      </c>
      <c r="V175">
        <v>1</v>
      </c>
      <c r="W175" t="s">
        <v>334</v>
      </c>
      <c r="Z175" t="s">
        <v>380</v>
      </c>
      <c r="AA175">
        <v>1</v>
      </c>
      <c r="AB175" t="s">
        <v>447</v>
      </c>
      <c r="AE175" t="s">
        <v>305</v>
      </c>
      <c r="AF175">
        <v>1</v>
      </c>
      <c r="AG175" t="s">
        <v>395</v>
      </c>
      <c r="AN175" t="s">
        <v>380</v>
      </c>
      <c r="AO175">
        <v>1</v>
      </c>
      <c r="AP175" t="s">
        <v>413</v>
      </c>
      <c r="AS175" t="s">
        <v>318</v>
      </c>
      <c r="AT175">
        <v>1</v>
      </c>
      <c r="AU175" t="s">
        <v>373</v>
      </c>
      <c r="AX175" t="s">
        <v>318</v>
      </c>
      <c r="AY175">
        <v>1</v>
      </c>
      <c r="AZ175" t="s">
        <v>354</v>
      </c>
      <c r="BC175" t="s">
        <v>380</v>
      </c>
      <c r="BD175">
        <v>1</v>
      </c>
      <c r="BE175" t="s">
        <v>343</v>
      </c>
      <c r="BL175" t="s">
        <v>318</v>
      </c>
      <c r="BM175">
        <v>1</v>
      </c>
      <c r="BN175" t="s">
        <v>474</v>
      </c>
      <c r="BY175" t="s">
        <v>289</v>
      </c>
      <c r="BZ175">
        <v>1</v>
      </c>
      <c r="CA175" t="s">
        <v>485</v>
      </c>
      <c r="CC175" t="s">
        <v>309</v>
      </c>
      <c r="CD175">
        <v>1</v>
      </c>
      <c r="CE175" t="s">
        <v>351</v>
      </c>
      <c r="CH175" t="s">
        <v>147</v>
      </c>
      <c r="CI175">
        <v>1</v>
      </c>
      <c r="CJ175" t="s">
        <v>484</v>
      </c>
      <c r="CM175" t="s">
        <v>289</v>
      </c>
      <c r="CN175">
        <v>1</v>
      </c>
      <c r="CO175" t="s">
        <v>499</v>
      </c>
      <c r="FK175" s="81" t="s">
        <v>289</v>
      </c>
      <c r="FL175" s="81">
        <v>1</v>
      </c>
      <c r="FM175" s="81" t="s">
        <v>470</v>
      </c>
      <c r="FP175" s="81" t="s">
        <v>289</v>
      </c>
      <c r="FQ175" s="81">
        <v>1</v>
      </c>
      <c r="FR175" s="81" t="s">
        <v>466</v>
      </c>
      <c r="FU175" s="81" t="s">
        <v>289</v>
      </c>
      <c r="FV175" s="81">
        <v>1</v>
      </c>
      <c r="FW175" s="81" t="s">
        <v>479</v>
      </c>
      <c r="FZ175" s="81" t="s">
        <v>289</v>
      </c>
      <c r="GA175" s="81">
        <v>1</v>
      </c>
      <c r="GB175" s="81" t="s">
        <v>478</v>
      </c>
      <c r="GE175" s="81" t="s">
        <v>289</v>
      </c>
      <c r="GF175" s="81">
        <v>1</v>
      </c>
      <c r="GG175" s="81" t="s">
        <v>498</v>
      </c>
      <c r="GR175" s="81" t="s">
        <v>289</v>
      </c>
      <c r="GS175" s="81">
        <v>1</v>
      </c>
      <c r="GT175" s="81" t="s">
        <v>497</v>
      </c>
      <c r="GV175" s="81" t="s">
        <v>289</v>
      </c>
      <c r="GW175" s="81">
        <v>1</v>
      </c>
      <c r="GX175" s="81" t="s">
        <v>496</v>
      </c>
      <c r="GZ175" s="81" t="s">
        <v>289</v>
      </c>
      <c r="HA175" s="81">
        <v>1</v>
      </c>
      <c r="HB175" s="81" t="s">
        <v>475</v>
      </c>
      <c r="HD175" s="81" t="s">
        <v>289</v>
      </c>
      <c r="HE175" s="81">
        <v>1</v>
      </c>
      <c r="HF175" s="81" t="s">
        <v>473</v>
      </c>
      <c r="HH175" s="81" t="s">
        <v>289</v>
      </c>
      <c r="HI175" s="81">
        <v>1</v>
      </c>
      <c r="HJ175" s="81" t="s">
        <v>468</v>
      </c>
      <c r="HU175" t="s">
        <v>289</v>
      </c>
      <c r="HV175">
        <v>1</v>
      </c>
      <c r="HW175" t="s">
        <v>481</v>
      </c>
      <c r="HY175" t="s">
        <v>289</v>
      </c>
      <c r="HZ175">
        <v>1</v>
      </c>
      <c r="IA175" t="s">
        <v>495</v>
      </c>
      <c r="IC175" t="s">
        <v>289</v>
      </c>
      <c r="ID175">
        <v>1</v>
      </c>
      <c r="IE175" t="s">
        <v>483</v>
      </c>
      <c r="IG175" t="s">
        <v>289</v>
      </c>
      <c r="IH175">
        <v>1</v>
      </c>
      <c r="II175" t="s">
        <v>480</v>
      </c>
      <c r="IK175" t="s">
        <v>289</v>
      </c>
      <c r="IL175">
        <v>1</v>
      </c>
      <c r="IM175" t="s">
        <v>467</v>
      </c>
      <c r="IT175" s="81" t="s">
        <v>318</v>
      </c>
      <c r="IU175" s="81">
        <v>1</v>
      </c>
      <c r="IV175" s="81" t="s">
        <v>494</v>
      </c>
      <c r="IX175" s="81" t="s">
        <v>318</v>
      </c>
      <c r="IY175" s="81">
        <v>1</v>
      </c>
      <c r="IZ175" s="81" t="s">
        <v>493</v>
      </c>
      <c r="JB175" s="81" t="s">
        <v>380</v>
      </c>
      <c r="JC175" s="81">
        <v>1</v>
      </c>
      <c r="JD175" s="81" t="s">
        <v>492</v>
      </c>
      <c r="JF175" s="81" t="s">
        <v>289</v>
      </c>
      <c r="JG175" s="81">
        <v>1</v>
      </c>
      <c r="JH175" s="81" t="s">
        <v>491</v>
      </c>
      <c r="JJ175" s="81" t="s">
        <v>289</v>
      </c>
      <c r="JK175" s="81">
        <v>1</v>
      </c>
      <c r="JL175" s="81" t="s">
        <v>443</v>
      </c>
      <c r="JR175" s="81" t="s">
        <v>318</v>
      </c>
      <c r="JS175" s="81">
        <v>1</v>
      </c>
      <c r="JT175" s="81" t="s">
        <v>490</v>
      </c>
      <c r="JV175" s="81" t="s">
        <v>318</v>
      </c>
      <c r="JW175" s="81">
        <v>1</v>
      </c>
      <c r="JX175" s="81" t="s">
        <v>489</v>
      </c>
      <c r="JZ175" s="81" t="s">
        <v>380</v>
      </c>
      <c r="KA175" s="81">
        <v>1</v>
      </c>
      <c r="KB175" s="81" t="s">
        <v>488</v>
      </c>
      <c r="KD175" s="81" t="s">
        <v>380</v>
      </c>
      <c r="KE175" s="81">
        <v>1</v>
      </c>
      <c r="KF175" s="81" t="s">
        <v>487</v>
      </c>
      <c r="KH175" s="81" t="s">
        <v>289</v>
      </c>
      <c r="KI175" s="81">
        <v>1</v>
      </c>
      <c r="KJ175" s="81" t="s">
        <v>486</v>
      </c>
    </row>
    <row r="176" spans="11:296">
      <c r="K176" t="s">
        <v>380</v>
      </c>
      <c r="L176">
        <v>1</v>
      </c>
      <c r="M176" t="s">
        <v>418</v>
      </c>
      <c r="P176" t="s">
        <v>317</v>
      </c>
      <c r="Q176">
        <v>1</v>
      </c>
      <c r="R176" t="s">
        <v>346</v>
      </c>
      <c r="U176" t="s">
        <v>317</v>
      </c>
      <c r="V176">
        <v>1</v>
      </c>
      <c r="W176" t="s">
        <v>334</v>
      </c>
      <c r="Z176" t="s">
        <v>380</v>
      </c>
      <c r="AA176">
        <v>1</v>
      </c>
      <c r="AB176" t="s">
        <v>442</v>
      </c>
      <c r="AE176" t="s">
        <v>305</v>
      </c>
      <c r="AF176">
        <v>1</v>
      </c>
      <c r="AG176" t="s">
        <v>395</v>
      </c>
      <c r="AN176" t="s">
        <v>380</v>
      </c>
      <c r="AO176">
        <v>1</v>
      </c>
      <c r="AP176" t="s">
        <v>413</v>
      </c>
      <c r="AS176" t="s">
        <v>318</v>
      </c>
      <c r="AT176">
        <v>1</v>
      </c>
      <c r="AU176" t="s">
        <v>373</v>
      </c>
      <c r="AX176" t="s">
        <v>318</v>
      </c>
      <c r="AY176">
        <v>1</v>
      </c>
      <c r="AZ176" t="s">
        <v>354</v>
      </c>
      <c r="BC176" t="s">
        <v>380</v>
      </c>
      <c r="BD176">
        <v>1</v>
      </c>
      <c r="BE176" t="s">
        <v>343</v>
      </c>
      <c r="BL176" t="s">
        <v>318</v>
      </c>
      <c r="BM176">
        <v>1</v>
      </c>
      <c r="BN176" t="s">
        <v>474</v>
      </c>
      <c r="BY176" t="s">
        <v>289</v>
      </c>
      <c r="BZ176">
        <v>1</v>
      </c>
      <c r="CA176" t="s">
        <v>485</v>
      </c>
      <c r="CC176" t="s">
        <v>309</v>
      </c>
      <c r="CD176">
        <v>1</v>
      </c>
      <c r="CE176" t="s">
        <v>351</v>
      </c>
      <c r="CH176" t="s">
        <v>147</v>
      </c>
      <c r="CI176">
        <v>1</v>
      </c>
      <c r="CJ176" t="s">
        <v>484</v>
      </c>
      <c r="FK176" s="81" t="s">
        <v>289</v>
      </c>
      <c r="FL176" s="81">
        <v>1</v>
      </c>
      <c r="FM176" s="81" t="s">
        <v>470</v>
      </c>
      <c r="FP176" s="81" t="s">
        <v>289</v>
      </c>
      <c r="FQ176" s="81">
        <v>1</v>
      </c>
      <c r="FR176" s="81" t="s">
        <v>466</v>
      </c>
      <c r="FU176" s="81" t="s">
        <v>289</v>
      </c>
      <c r="FV176" s="81">
        <v>1</v>
      </c>
      <c r="FW176" s="81" t="s">
        <v>479</v>
      </c>
      <c r="FZ176" s="81" t="s">
        <v>289</v>
      </c>
      <c r="GA176" s="81">
        <v>1</v>
      </c>
      <c r="GB176" s="81" t="s">
        <v>478</v>
      </c>
      <c r="GZ176" s="81" t="s">
        <v>289</v>
      </c>
      <c r="HA176" s="81">
        <v>1</v>
      </c>
      <c r="HB176" s="81" t="s">
        <v>475</v>
      </c>
      <c r="HD176" s="81" t="s">
        <v>289</v>
      </c>
      <c r="HE176" s="81">
        <v>1</v>
      </c>
      <c r="HF176" s="81" t="s">
        <v>473</v>
      </c>
      <c r="HH176" s="81" t="s">
        <v>289</v>
      </c>
      <c r="HI176" s="81">
        <v>1</v>
      </c>
      <c r="HJ176" s="81" t="s">
        <v>468</v>
      </c>
      <c r="HU176" t="s">
        <v>289</v>
      </c>
      <c r="HV176">
        <v>1</v>
      </c>
      <c r="HW176" t="s">
        <v>481</v>
      </c>
      <c r="IC176" t="s">
        <v>289</v>
      </c>
      <c r="ID176">
        <v>1</v>
      </c>
      <c r="IE176" t="s">
        <v>483</v>
      </c>
      <c r="IG176" t="s">
        <v>289</v>
      </c>
      <c r="IH176">
        <v>1</v>
      </c>
      <c r="II176" t="s">
        <v>480</v>
      </c>
      <c r="IK176" t="s">
        <v>289</v>
      </c>
      <c r="IL176">
        <v>1</v>
      </c>
      <c r="IM176" t="s">
        <v>467</v>
      </c>
      <c r="IT176" s="81" t="s">
        <v>318</v>
      </c>
      <c r="IU176" s="81">
        <v>1</v>
      </c>
      <c r="IV176" s="81" t="s">
        <v>431</v>
      </c>
      <c r="IX176" s="81" t="s">
        <v>318</v>
      </c>
      <c r="IY176" s="81">
        <v>1</v>
      </c>
      <c r="IZ176" s="81" t="s">
        <v>430</v>
      </c>
      <c r="JB176" s="81" t="s">
        <v>380</v>
      </c>
      <c r="JC176" s="81">
        <v>1</v>
      </c>
      <c r="JD176" s="81" t="s">
        <v>429</v>
      </c>
      <c r="JF176" s="81" t="s">
        <v>289</v>
      </c>
      <c r="JG176" s="81">
        <v>1</v>
      </c>
      <c r="JH176" s="81" t="s">
        <v>428</v>
      </c>
      <c r="JJ176" s="81" t="s">
        <v>289</v>
      </c>
      <c r="JK176" s="81">
        <v>1</v>
      </c>
      <c r="JL176" s="81" t="s">
        <v>443</v>
      </c>
    </row>
    <row r="177" spans="11:272">
      <c r="K177" t="s">
        <v>380</v>
      </c>
      <c r="L177">
        <v>1</v>
      </c>
      <c r="M177" t="s">
        <v>418</v>
      </c>
      <c r="P177" t="s">
        <v>317</v>
      </c>
      <c r="Q177">
        <v>1</v>
      </c>
      <c r="R177" t="s">
        <v>342</v>
      </c>
      <c r="U177" t="s">
        <v>317</v>
      </c>
      <c r="V177">
        <v>1</v>
      </c>
      <c r="W177" t="s">
        <v>331</v>
      </c>
      <c r="Z177" t="s">
        <v>380</v>
      </c>
      <c r="AA177">
        <v>1</v>
      </c>
      <c r="AB177" t="s">
        <v>442</v>
      </c>
      <c r="AE177" t="s">
        <v>305</v>
      </c>
      <c r="AF177">
        <v>1</v>
      </c>
      <c r="AG177" t="s">
        <v>395</v>
      </c>
      <c r="AN177" t="s">
        <v>380</v>
      </c>
      <c r="AO177">
        <v>1</v>
      </c>
      <c r="AP177" t="s">
        <v>413</v>
      </c>
      <c r="AS177" t="s">
        <v>318</v>
      </c>
      <c r="AT177">
        <v>1</v>
      </c>
      <c r="AU177" t="s">
        <v>373</v>
      </c>
      <c r="AX177" t="s">
        <v>318</v>
      </c>
      <c r="AY177">
        <v>1</v>
      </c>
      <c r="AZ177" t="s">
        <v>354</v>
      </c>
      <c r="BC177" t="s">
        <v>380</v>
      </c>
      <c r="BD177">
        <v>1</v>
      </c>
      <c r="BE177" t="s">
        <v>343</v>
      </c>
      <c r="BL177" t="s">
        <v>318</v>
      </c>
      <c r="BM177">
        <v>1</v>
      </c>
      <c r="BN177" t="s">
        <v>474</v>
      </c>
      <c r="BY177" t="s">
        <v>289</v>
      </c>
      <c r="BZ177">
        <v>1</v>
      </c>
      <c r="CA177" t="s">
        <v>476</v>
      </c>
      <c r="CC177" t="s">
        <v>305</v>
      </c>
      <c r="CD177">
        <v>1</v>
      </c>
      <c r="CE177" t="s">
        <v>410</v>
      </c>
      <c r="CH177" t="s">
        <v>147</v>
      </c>
      <c r="CI177">
        <v>1</v>
      </c>
      <c r="CJ177" t="s">
        <v>390</v>
      </c>
      <c r="FK177" s="81" t="s">
        <v>289</v>
      </c>
      <c r="FL177" s="81">
        <v>1</v>
      </c>
      <c r="FM177" s="81" t="s">
        <v>470</v>
      </c>
      <c r="FP177" s="81" t="s">
        <v>289</v>
      </c>
      <c r="FQ177" s="81">
        <v>1</v>
      </c>
      <c r="FR177" s="81" t="s">
        <v>466</v>
      </c>
      <c r="FU177" s="81" t="s">
        <v>289</v>
      </c>
      <c r="FV177" s="81">
        <v>1</v>
      </c>
      <c r="FW177" s="81" t="s">
        <v>479</v>
      </c>
      <c r="FZ177" s="81" t="s">
        <v>289</v>
      </c>
      <c r="GA177" s="81">
        <v>1</v>
      </c>
      <c r="GB177" s="81" t="s">
        <v>478</v>
      </c>
      <c r="GZ177" s="81" t="s">
        <v>289</v>
      </c>
      <c r="HA177" s="81">
        <v>1</v>
      </c>
      <c r="HB177" s="81" t="s">
        <v>475</v>
      </c>
      <c r="HD177" s="81" t="s">
        <v>289</v>
      </c>
      <c r="HE177" s="81">
        <v>1</v>
      </c>
      <c r="HF177" s="81" t="s">
        <v>473</v>
      </c>
      <c r="HH177" s="81" t="s">
        <v>289</v>
      </c>
      <c r="HI177" s="81">
        <v>1</v>
      </c>
      <c r="HJ177" s="81" t="s">
        <v>468</v>
      </c>
      <c r="HU177" t="s">
        <v>289</v>
      </c>
      <c r="HV177">
        <v>1</v>
      </c>
      <c r="HW177" t="s">
        <v>481</v>
      </c>
      <c r="IC177" t="s">
        <v>289</v>
      </c>
      <c r="ID177">
        <v>1</v>
      </c>
      <c r="IE177" t="s">
        <v>483</v>
      </c>
      <c r="IG177" t="s">
        <v>289</v>
      </c>
      <c r="IH177">
        <v>1</v>
      </c>
      <c r="II177" t="s">
        <v>480</v>
      </c>
      <c r="IK177" t="s">
        <v>289</v>
      </c>
      <c r="IL177">
        <v>1</v>
      </c>
      <c r="IM177" t="s">
        <v>467</v>
      </c>
      <c r="IT177" s="81" t="s">
        <v>318</v>
      </c>
      <c r="IU177" s="81">
        <v>1</v>
      </c>
      <c r="IV177" s="81" t="s">
        <v>431</v>
      </c>
      <c r="IX177" s="81" t="s">
        <v>318</v>
      </c>
      <c r="IY177" s="81">
        <v>1</v>
      </c>
      <c r="IZ177" s="81" t="s">
        <v>430</v>
      </c>
      <c r="JB177" s="81" t="s">
        <v>380</v>
      </c>
      <c r="JC177" s="81">
        <v>1</v>
      </c>
      <c r="JD177" s="81" t="s">
        <v>429</v>
      </c>
      <c r="JF177" s="81" t="s">
        <v>289</v>
      </c>
      <c r="JG177" s="81">
        <v>1</v>
      </c>
      <c r="JH177" s="81" t="s">
        <v>428</v>
      </c>
      <c r="JJ177" s="81" t="s">
        <v>289</v>
      </c>
      <c r="JK177" s="81">
        <v>1</v>
      </c>
      <c r="JL177" s="81" t="s">
        <v>443</v>
      </c>
    </row>
    <row r="178" spans="11:272">
      <c r="K178" t="s">
        <v>380</v>
      </c>
      <c r="L178">
        <v>1</v>
      </c>
      <c r="M178" t="s">
        <v>396</v>
      </c>
      <c r="P178" t="s">
        <v>317</v>
      </c>
      <c r="Q178">
        <v>1</v>
      </c>
      <c r="R178" t="s">
        <v>342</v>
      </c>
      <c r="U178" t="s">
        <v>317</v>
      </c>
      <c r="V178">
        <v>1</v>
      </c>
      <c r="W178" t="s">
        <v>328</v>
      </c>
      <c r="Z178" t="s">
        <v>380</v>
      </c>
      <c r="AA178">
        <v>1</v>
      </c>
      <c r="AB178" t="s">
        <v>482</v>
      </c>
      <c r="AE178" t="s">
        <v>305</v>
      </c>
      <c r="AF178">
        <v>1</v>
      </c>
      <c r="AG178" t="s">
        <v>395</v>
      </c>
      <c r="AN178" t="s">
        <v>380</v>
      </c>
      <c r="AO178">
        <v>1</v>
      </c>
      <c r="AP178" t="s">
        <v>413</v>
      </c>
      <c r="AS178" t="s">
        <v>317</v>
      </c>
      <c r="AT178">
        <v>1</v>
      </c>
      <c r="AU178" t="s">
        <v>367</v>
      </c>
      <c r="AX178" t="s">
        <v>318</v>
      </c>
      <c r="AY178">
        <v>1</v>
      </c>
      <c r="AZ178" t="s">
        <v>354</v>
      </c>
      <c r="BC178" t="s">
        <v>380</v>
      </c>
      <c r="BD178">
        <v>1</v>
      </c>
      <c r="BE178" t="s">
        <v>343</v>
      </c>
      <c r="BL178" t="s">
        <v>318</v>
      </c>
      <c r="BM178">
        <v>1</v>
      </c>
      <c r="BN178" t="s">
        <v>474</v>
      </c>
      <c r="BY178" t="s">
        <v>289</v>
      </c>
      <c r="BZ178">
        <v>1</v>
      </c>
      <c r="CA178" t="s">
        <v>476</v>
      </c>
      <c r="CC178" t="s">
        <v>305</v>
      </c>
      <c r="CD178">
        <v>1</v>
      </c>
      <c r="CE178" t="s">
        <v>410</v>
      </c>
      <c r="CH178" t="s">
        <v>147</v>
      </c>
      <c r="CI178">
        <v>1</v>
      </c>
      <c r="CJ178" t="s">
        <v>390</v>
      </c>
      <c r="FK178" s="81" t="s">
        <v>289</v>
      </c>
      <c r="FL178" s="81">
        <v>1</v>
      </c>
      <c r="FM178" s="81" t="s">
        <v>470</v>
      </c>
      <c r="FP178" s="81" t="s">
        <v>289</v>
      </c>
      <c r="FQ178" s="81">
        <v>1</v>
      </c>
      <c r="FR178" s="81" t="s">
        <v>466</v>
      </c>
      <c r="FU178" s="81" t="s">
        <v>289</v>
      </c>
      <c r="FV178" s="81">
        <v>1</v>
      </c>
      <c r="FW178" s="81" t="s">
        <v>479</v>
      </c>
      <c r="FZ178" s="81" t="s">
        <v>289</v>
      </c>
      <c r="GA178" s="81">
        <v>1</v>
      </c>
      <c r="GB178" s="81" t="s">
        <v>478</v>
      </c>
      <c r="GZ178" s="81" t="s">
        <v>289</v>
      </c>
      <c r="HA178" s="81">
        <v>1</v>
      </c>
      <c r="HB178" s="81" t="s">
        <v>475</v>
      </c>
      <c r="HD178" s="81" t="s">
        <v>289</v>
      </c>
      <c r="HE178" s="81">
        <v>1</v>
      </c>
      <c r="HF178" s="81" t="s">
        <v>473</v>
      </c>
      <c r="HH178" s="81" t="s">
        <v>289</v>
      </c>
      <c r="HI178" s="81">
        <v>1</v>
      </c>
      <c r="HJ178" s="81" t="s">
        <v>468</v>
      </c>
      <c r="HU178" t="s">
        <v>289</v>
      </c>
      <c r="HV178">
        <v>1</v>
      </c>
      <c r="HW178" t="s">
        <v>481</v>
      </c>
      <c r="IC178" t="s">
        <v>289</v>
      </c>
      <c r="ID178">
        <v>1</v>
      </c>
      <c r="IE178" t="s">
        <v>477</v>
      </c>
      <c r="IG178" t="s">
        <v>289</v>
      </c>
      <c r="IH178">
        <v>1</v>
      </c>
      <c r="II178" t="s">
        <v>480</v>
      </c>
      <c r="IK178" t="s">
        <v>289</v>
      </c>
      <c r="IL178">
        <v>1</v>
      </c>
      <c r="IM178" t="s">
        <v>467</v>
      </c>
      <c r="IT178" s="81" t="s">
        <v>318</v>
      </c>
      <c r="IU178" s="81">
        <v>1</v>
      </c>
      <c r="IV178" s="81" t="s">
        <v>431</v>
      </c>
      <c r="IX178" s="81" t="s">
        <v>318</v>
      </c>
      <c r="IY178" s="81">
        <v>1</v>
      </c>
      <c r="IZ178" s="81" t="s">
        <v>430</v>
      </c>
      <c r="JB178" s="81" t="s">
        <v>380</v>
      </c>
      <c r="JC178" s="81">
        <v>1</v>
      </c>
      <c r="JD178" s="81" t="s">
        <v>429</v>
      </c>
      <c r="JF178" s="81" t="s">
        <v>289</v>
      </c>
      <c r="JG178" s="81">
        <v>1</v>
      </c>
      <c r="JH178" s="81" t="s">
        <v>428</v>
      </c>
      <c r="JJ178" s="81" t="s">
        <v>289</v>
      </c>
      <c r="JK178" s="81">
        <v>1</v>
      </c>
      <c r="JL178" s="81" t="s">
        <v>443</v>
      </c>
    </row>
    <row r="179" spans="11:272">
      <c r="K179" t="s">
        <v>380</v>
      </c>
      <c r="L179">
        <v>1</v>
      </c>
      <c r="M179" t="s">
        <v>396</v>
      </c>
      <c r="P179" t="s">
        <v>317</v>
      </c>
      <c r="Q179">
        <v>1</v>
      </c>
      <c r="R179" t="s">
        <v>338</v>
      </c>
      <c r="U179" t="s">
        <v>380</v>
      </c>
      <c r="V179">
        <v>1</v>
      </c>
      <c r="W179" t="s">
        <v>359</v>
      </c>
      <c r="Z179" t="s">
        <v>147</v>
      </c>
      <c r="AA179">
        <v>1</v>
      </c>
      <c r="AB179" t="s">
        <v>447</v>
      </c>
      <c r="AE179" t="s">
        <v>305</v>
      </c>
      <c r="AF179">
        <v>1</v>
      </c>
      <c r="AG179" t="s">
        <v>395</v>
      </c>
      <c r="AN179" t="s">
        <v>380</v>
      </c>
      <c r="AO179">
        <v>1</v>
      </c>
      <c r="AP179" t="s">
        <v>413</v>
      </c>
      <c r="AS179" t="s">
        <v>317</v>
      </c>
      <c r="AT179">
        <v>1</v>
      </c>
      <c r="AU179" t="s">
        <v>358</v>
      </c>
      <c r="AX179" t="s">
        <v>318</v>
      </c>
      <c r="AY179">
        <v>1</v>
      </c>
      <c r="AZ179" t="s">
        <v>354</v>
      </c>
      <c r="BC179" t="s">
        <v>380</v>
      </c>
      <c r="BD179">
        <v>1</v>
      </c>
      <c r="BE179" t="s">
        <v>343</v>
      </c>
      <c r="BL179" t="s">
        <v>318</v>
      </c>
      <c r="BM179">
        <v>1</v>
      </c>
      <c r="BN179" t="s">
        <v>474</v>
      </c>
      <c r="BY179" t="s">
        <v>289</v>
      </c>
      <c r="BZ179">
        <v>1</v>
      </c>
      <c r="CA179" t="s">
        <v>476</v>
      </c>
      <c r="CC179" t="s">
        <v>305</v>
      </c>
      <c r="CD179">
        <v>1</v>
      </c>
      <c r="CE179" t="s">
        <v>410</v>
      </c>
      <c r="CH179" t="s">
        <v>147</v>
      </c>
      <c r="CI179">
        <v>1</v>
      </c>
      <c r="CJ179" t="s">
        <v>390</v>
      </c>
      <c r="FK179" s="81" t="s">
        <v>289</v>
      </c>
      <c r="FL179" s="81">
        <v>1</v>
      </c>
      <c r="FM179" s="81" t="s">
        <v>470</v>
      </c>
      <c r="FP179" s="81" t="s">
        <v>289</v>
      </c>
      <c r="FQ179" s="81">
        <v>1</v>
      </c>
      <c r="FR179" s="81" t="s">
        <v>466</v>
      </c>
      <c r="FU179" s="81" t="s">
        <v>289</v>
      </c>
      <c r="FV179" s="81">
        <v>1</v>
      </c>
      <c r="FW179" s="81" t="s">
        <v>479</v>
      </c>
      <c r="FZ179" s="81" t="s">
        <v>289</v>
      </c>
      <c r="GA179" s="81">
        <v>1</v>
      </c>
      <c r="GB179" s="81" t="s">
        <v>478</v>
      </c>
      <c r="GZ179" s="81" t="s">
        <v>289</v>
      </c>
      <c r="HA179" s="81">
        <v>1</v>
      </c>
      <c r="HB179" s="81" t="s">
        <v>475</v>
      </c>
      <c r="HD179" s="81" t="s">
        <v>289</v>
      </c>
      <c r="HE179" s="81">
        <v>1</v>
      </c>
      <c r="HF179" s="81" t="s">
        <v>473</v>
      </c>
      <c r="HH179" s="81" t="s">
        <v>289</v>
      </c>
      <c r="HI179" s="81">
        <v>1</v>
      </c>
      <c r="HJ179" s="81" t="s">
        <v>468</v>
      </c>
      <c r="HU179" t="s">
        <v>289</v>
      </c>
      <c r="HV179">
        <v>1</v>
      </c>
      <c r="HW179" t="s">
        <v>481</v>
      </c>
      <c r="IC179" t="s">
        <v>289</v>
      </c>
      <c r="ID179">
        <v>1</v>
      </c>
      <c r="IE179" t="s">
        <v>477</v>
      </c>
      <c r="IG179" t="s">
        <v>289</v>
      </c>
      <c r="IH179">
        <v>1</v>
      </c>
      <c r="II179" t="s">
        <v>480</v>
      </c>
      <c r="IK179" t="s">
        <v>289</v>
      </c>
      <c r="IL179">
        <v>1</v>
      </c>
      <c r="IM179" t="s">
        <v>467</v>
      </c>
      <c r="IT179" s="81" t="s">
        <v>318</v>
      </c>
      <c r="IU179" s="81">
        <v>1</v>
      </c>
      <c r="IV179" s="81" t="s">
        <v>431</v>
      </c>
      <c r="IX179" s="81" t="s">
        <v>318</v>
      </c>
      <c r="IY179" s="81">
        <v>1</v>
      </c>
      <c r="IZ179" s="81" t="s">
        <v>430</v>
      </c>
      <c r="JB179" s="81" t="s">
        <v>380</v>
      </c>
      <c r="JC179" s="81">
        <v>1</v>
      </c>
      <c r="JD179" s="81" t="s">
        <v>429</v>
      </c>
      <c r="JF179" s="81" t="s">
        <v>289</v>
      </c>
      <c r="JG179" s="81">
        <v>1</v>
      </c>
      <c r="JH179" s="81" t="s">
        <v>428</v>
      </c>
      <c r="JJ179" s="81" t="s">
        <v>289</v>
      </c>
      <c r="JK179" s="81">
        <v>1</v>
      </c>
      <c r="JL179" s="81" t="s">
        <v>443</v>
      </c>
    </row>
    <row r="180" spans="11:272">
      <c r="K180" t="s">
        <v>380</v>
      </c>
      <c r="L180">
        <v>1</v>
      </c>
      <c r="M180" t="s">
        <v>396</v>
      </c>
      <c r="P180" t="s">
        <v>317</v>
      </c>
      <c r="Q180">
        <v>1</v>
      </c>
      <c r="R180" t="s">
        <v>338</v>
      </c>
      <c r="U180" t="s">
        <v>380</v>
      </c>
      <c r="V180">
        <v>1</v>
      </c>
      <c r="W180" t="s">
        <v>357</v>
      </c>
      <c r="Z180" t="s">
        <v>305</v>
      </c>
      <c r="AA180">
        <v>1</v>
      </c>
      <c r="AB180" t="s">
        <v>455</v>
      </c>
      <c r="AE180" t="s">
        <v>305</v>
      </c>
      <c r="AF180">
        <v>1</v>
      </c>
      <c r="AG180" t="s">
        <v>395</v>
      </c>
      <c r="AN180" t="s">
        <v>380</v>
      </c>
      <c r="AO180">
        <v>1</v>
      </c>
      <c r="AP180" t="s">
        <v>413</v>
      </c>
      <c r="AS180" t="s">
        <v>317</v>
      </c>
      <c r="AT180">
        <v>1</v>
      </c>
      <c r="AU180" t="s">
        <v>349</v>
      </c>
      <c r="AX180" t="s">
        <v>318</v>
      </c>
      <c r="AY180">
        <v>1</v>
      </c>
      <c r="AZ180" t="s">
        <v>354</v>
      </c>
      <c r="BC180" t="s">
        <v>380</v>
      </c>
      <c r="BD180">
        <v>1</v>
      </c>
      <c r="BE180" t="s">
        <v>343</v>
      </c>
      <c r="BL180" t="s">
        <v>318</v>
      </c>
      <c r="BM180">
        <v>1</v>
      </c>
      <c r="BN180" t="s">
        <v>474</v>
      </c>
      <c r="BY180" t="s">
        <v>289</v>
      </c>
      <c r="BZ180">
        <v>1</v>
      </c>
      <c r="CA180" t="s">
        <v>476</v>
      </c>
      <c r="CC180" t="s">
        <v>305</v>
      </c>
      <c r="CD180">
        <v>1</v>
      </c>
      <c r="CE180" t="s">
        <v>368</v>
      </c>
      <c r="CH180" t="s">
        <v>147</v>
      </c>
      <c r="CI180">
        <v>1</v>
      </c>
      <c r="CJ180" t="s">
        <v>390</v>
      </c>
      <c r="FK180" s="81" t="s">
        <v>289</v>
      </c>
      <c r="FL180" s="81">
        <v>1</v>
      </c>
      <c r="FM180" s="81" t="s">
        <v>470</v>
      </c>
      <c r="FP180" s="81" t="s">
        <v>289</v>
      </c>
      <c r="FQ180" s="81">
        <v>1</v>
      </c>
      <c r="FR180" s="81" t="s">
        <v>466</v>
      </c>
      <c r="FU180" s="81" t="s">
        <v>289</v>
      </c>
      <c r="FV180" s="81">
        <v>1</v>
      </c>
      <c r="FW180" s="81" t="s">
        <v>479</v>
      </c>
      <c r="FZ180" s="81" t="s">
        <v>289</v>
      </c>
      <c r="GA180" s="81">
        <v>1</v>
      </c>
      <c r="GB180" s="81" t="s">
        <v>478</v>
      </c>
      <c r="GZ180" s="81" t="s">
        <v>289</v>
      </c>
      <c r="HA180" s="81">
        <v>1</v>
      </c>
      <c r="HB180" s="81" t="s">
        <v>475</v>
      </c>
      <c r="HD180" s="81" t="s">
        <v>289</v>
      </c>
      <c r="HE180" s="81">
        <v>1</v>
      </c>
      <c r="HF180" s="81" t="s">
        <v>473</v>
      </c>
      <c r="HH180" s="81" t="s">
        <v>289</v>
      </c>
      <c r="HI180" s="81">
        <v>1</v>
      </c>
      <c r="HJ180" s="81" t="s">
        <v>468</v>
      </c>
      <c r="HU180" t="s">
        <v>289</v>
      </c>
      <c r="HV180">
        <v>1</v>
      </c>
      <c r="HW180" t="s">
        <v>464</v>
      </c>
      <c r="IC180" t="s">
        <v>289</v>
      </c>
      <c r="ID180">
        <v>1</v>
      </c>
      <c r="IE180" t="s">
        <v>477</v>
      </c>
      <c r="IG180" t="s">
        <v>289</v>
      </c>
      <c r="IH180">
        <v>1</v>
      </c>
      <c r="II180" t="s">
        <v>472</v>
      </c>
      <c r="IK180" t="s">
        <v>289</v>
      </c>
      <c r="IL180">
        <v>1</v>
      </c>
      <c r="IM180" t="s">
        <v>467</v>
      </c>
      <c r="IT180" s="81" t="s">
        <v>318</v>
      </c>
      <c r="IU180" s="81">
        <v>1</v>
      </c>
      <c r="IV180" s="81" t="s">
        <v>431</v>
      </c>
      <c r="IX180" s="81" t="s">
        <v>318</v>
      </c>
      <c r="IY180" s="81">
        <v>1</v>
      </c>
      <c r="IZ180" s="81" t="s">
        <v>430</v>
      </c>
      <c r="JB180" s="81" t="s">
        <v>380</v>
      </c>
      <c r="JC180" s="81">
        <v>1</v>
      </c>
      <c r="JD180" s="81" t="s">
        <v>429</v>
      </c>
      <c r="JF180" s="81" t="s">
        <v>289</v>
      </c>
      <c r="JG180" s="81">
        <v>1</v>
      </c>
      <c r="JH180" s="81" t="s">
        <v>428</v>
      </c>
      <c r="JJ180" s="81" t="s">
        <v>289</v>
      </c>
      <c r="JK180" s="81">
        <v>1</v>
      </c>
      <c r="JL180" s="81" t="s">
        <v>443</v>
      </c>
    </row>
    <row r="181" spans="11:272">
      <c r="K181" t="s">
        <v>380</v>
      </c>
      <c r="L181">
        <v>1</v>
      </c>
      <c r="M181" t="s">
        <v>393</v>
      </c>
      <c r="P181" t="s">
        <v>317</v>
      </c>
      <c r="Q181">
        <v>1</v>
      </c>
      <c r="R181" t="s">
        <v>338</v>
      </c>
      <c r="U181" t="s">
        <v>380</v>
      </c>
      <c r="V181">
        <v>1</v>
      </c>
      <c r="W181" t="s">
        <v>350</v>
      </c>
      <c r="Z181" t="s">
        <v>305</v>
      </c>
      <c r="AA181">
        <v>1</v>
      </c>
      <c r="AB181" t="s">
        <v>455</v>
      </c>
      <c r="AE181" t="s">
        <v>305</v>
      </c>
      <c r="AF181">
        <v>1</v>
      </c>
      <c r="AG181" t="s">
        <v>395</v>
      </c>
      <c r="AN181" t="s">
        <v>380</v>
      </c>
      <c r="AO181">
        <v>1</v>
      </c>
      <c r="AP181" t="s">
        <v>408</v>
      </c>
      <c r="AS181" t="s">
        <v>317</v>
      </c>
      <c r="AT181">
        <v>1</v>
      </c>
      <c r="AU181" t="s">
        <v>375</v>
      </c>
      <c r="AX181" t="s">
        <v>318</v>
      </c>
      <c r="AY181">
        <v>1</v>
      </c>
      <c r="AZ181" t="s">
        <v>354</v>
      </c>
      <c r="BC181" t="s">
        <v>380</v>
      </c>
      <c r="BD181">
        <v>1</v>
      </c>
      <c r="BE181" t="s">
        <v>420</v>
      </c>
      <c r="BL181" t="s">
        <v>318</v>
      </c>
      <c r="BM181">
        <v>1</v>
      </c>
      <c r="BN181" t="s">
        <v>474</v>
      </c>
      <c r="BY181" t="s">
        <v>289</v>
      </c>
      <c r="BZ181">
        <v>1</v>
      </c>
      <c r="CA181" t="s">
        <v>476</v>
      </c>
      <c r="CC181" t="s">
        <v>305</v>
      </c>
      <c r="CD181">
        <v>1</v>
      </c>
      <c r="CE181" t="s">
        <v>368</v>
      </c>
      <c r="CH181" t="s">
        <v>147</v>
      </c>
      <c r="CI181">
        <v>1</v>
      </c>
      <c r="CJ181" t="s">
        <v>390</v>
      </c>
      <c r="FK181" s="81" t="s">
        <v>289</v>
      </c>
      <c r="FL181" s="81">
        <v>1</v>
      </c>
      <c r="FM181" s="81" t="s">
        <v>470</v>
      </c>
      <c r="FP181" s="81" t="s">
        <v>289</v>
      </c>
      <c r="FQ181" s="81">
        <v>1</v>
      </c>
      <c r="FR181" s="81" t="s">
        <v>466</v>
      </c>
      <c r="FU181" s="81" t="s">
        <v>289</v>
      </c>
      <c r="FV181" s="81">
        <v>1</v>
      </c>
      <c r="FW181" s="81" t="s">
        <v>465</v>
      </c>
      <c r="FZ181" s="81" t="s">
        <v>289</v>
      </c>
      <c r="GA181" s="81">
        <v>1</v>
      </c>
      <c r="GB181" s="81" t="s">
        <v>453</v>
      </c>
      <c r="GZ181" s="81" t="s">
        <v>289</v>
      </c>
      <c r="HA181" s="81">
        <v>1</v>
      </c>
      <c r="HB181" s="81" t="s">
        <v>475</v>
      </c>
      <c r="HD181" s="81" t="s">
        <v>289</v>
      </c>
      <c r="HE181" s="81">
        <v>1</v>
      </c>
      <c r="HF181" s="81" t="s">
        <v>473</v>
      </c>
      <c r="HH181" s="81" t="s">
        <v>289</v>
      </c>
      <c r="HI181" s="81">
        <v>1</v>
      </c>
      <c r="HJ181" s="81" t="s">
        <v>468</v>
      </c>
      <c r="HU181" t="s">
        <v>289</v>
      </c>
      <c r="HV181">
        <v>1</v>
      </c>
      <c r="HW181" t="s">
        <v>464</v>
      </c>
      <c r="IC181" t="s">
        <v>289</v>
      </c>
      <c r="ID181">
        <v>1</v>
      </c>
      <c r="IE181" t="s">
        <v>469</v>
      </c>
      <c r="IG181" t="s">
        <v>289</v>
      </c>
      <c r="IH181">
        <v>1</v>
      </c>
      <c r="II181" t="s">
        <v>472</v>
      </c>
      <c r="IK181" t="s">
        <v>289</v>
      </c>
      <c r="IL181">
        <v>1</v>
      </c>
      <c r="IM181" t="s">
        <v>467</v>
      </c>
      <c r="IT181" s="81" t="s">
        <v>318</v>
      </c>
      <c r="IU181" s="81">
        <v>1</v>
      </c>
      <c r="IV181" s="81" t="s">
        <v>431</v>
      </c>
      <c r="IX181" s="81" t="s">
        <v>318</v>
      </c>
      <c r="IY181" s="81">
        <v>1</v>
      </c>
      <c r="IZ181" s="81" t="s">
        <v>430</v>
      </c>
      <c r="JB181" s="81" t="s">
        <v>380</v>
      </c>
      <c r="JC181" s="81">
        <v>1</v>
      </c>
      <c r="JD181" s="81" t="s">
        <v>429</v>
      </c>
      <c r="JF181" s="81" t="s">
        <v>289</v>
      </c>
      <c r="JG181" s="81">
        <v>1</v>
      </c>
      <c r="JH181" s="81" t="s">
        <v>428</v>
      </c>
      <c r="JJ181" s="81" t="s">
        <v>289</v>
      </c>
      <c r="JK181" s="81">
        <v>1</v>
      </c>
      <c r="JL181" s="81" t="s">
        <v>443</v>
      </c>
    </row>
    <row r="182" spans="11:272">
      <c r="K182" t="s">
        <v>380</v>
      </c>
      <c r="L182">
        <v>1</v>
      </c>
      <c r="M182" t="s">
        <v>388</v>
      </c>
      <c r="P182" t="s">
        <v>317</v>
      </c>
      <c r="Q182">
        <v>1</v>
      </c>
      <c r="R182" t="s">
        <v>338</v>
      </c>
      <c r="U182" t="s">
        <v>380</v>
      </c>
      <c r="V182">
        <v>1</v>
      </c>
      <c r="W182" t="s">
        <v>347</v>
      </c>
      <c r="Z182" t="s">
        <v>305</v>
      </c>
      <c r="AA182">
        <v>1</v>
      </c>
      <c r="AB182" t="s">
        <v>455</v>
      </c>
      <c r="AE182" t="s">
        <v>305</v>
      </c>
      <c r="AF182">
        <v>1</v>
      </c>
      <c r="AG182" t="s">
        <v>395</v>
      </c>
      <c r="AN182" t="s">
        <v>380</v>
      </c>
      <c r="AO182">
        <v>1</v>
      </c>
      <c r="AP182" t="s">
        <v>408</v>
      </c>
      <c r="AS182" t="s">
        <v>317</v>
      </c>
      <c r="AT182">
        <v>1</v>
      </c>
      <c r="AU182" t="s">
        <v>375</v>
      </c>
      <c r="AX182" t="s">
        <v>318</v>
      </c>
      <c r="AY182">
        <v>1</v>
      </c>
      <c r="AZ182" t="s">
        <v>354</v>
      </c>
      <c r="BC182" t="s">
        <v>380</v>
      </c>
      <c r="BD182">
        <v>1</v>
      </c>
      <c r="BE182" t="s">
        <v>416</v>
      </c>
      <c r="BL182" t="s">
        <v>318</v>
      </c>
      <c r="BM182">
        <v>1</v>
      </c>
      <c r="BN182" t="s">
        <v>474</v>
      </c>
      <c r="BY182" t="s">
        <v>289</v>
      </c>
      <c r="BZ182">
        <v>1</v>
      </c>
      <c r="CA182" t="s">
        <v>460</v>
      </c>
      <c r="CC182" t="s">
        <v>305</v>
      </c>
      <c r="CD182">
        <v>1</v>
      </c>
      <c r="CE182" t="s">
        <v>368</v>
      </c>
      <c r="CH182" t="s">
        <v>147</v>
      </c>
      <c r="CI182">
        <v>1</v>
      </c>
      <c r="CJ182" t="s">
        <v>390</v>
      </c>
      <c r="FK182" s="81" t="s">
        <v>289</v>
      </c>
      <c r="FL182" s="81">
        <v>1</v>
      </c>
      <c r="FM182" s="81" t="s">
        <v>470</v>
      </c>
      <c r="FP182" s="81" t="s">
        <v>289</v>
      </c>
      <c r="FQ182" s="81">
        <v>1</v>
      </c>
      <c r="FR182" s="81" t="s">
        <v>466</v>
      </c>
      <c r="FU182" s="81" t="s">
        <v>289</v>
      </c>
      <c r="FV182" s="81">
        <v>1</v>
      </c>
      <c r="FW182" s="81" t="s">
        <v>465</v>
      </c>
      <c r="FZ182" s="81" t="s">
        <v>289</v>
      </c>
      <c r="GA182" s="81">
        <v>1</v>
      </c>
      <c r="GB182" s="81" t="s">
        <v>453</v>
      </c>
      <c r="GZ182" s="81" t="s">
        <v>289</v>
      </c>
      <c r="HA182" s="81">
        <v>1</v>
      </c>
      <c r="HB182" s="81" t="s">
        <v>475</v>
      </c>
      <c r="HD182" s="81" t="s">
        <v>289</v>
      </c>
      <c r="HE182" s="81">
        <v>1</v>
      </c>
      <c r="HF182" s="81" t="s">
        <v>473</v>
      </c>
      <c r="HH182" s="81" t="s">
        <v>289</v>
      </c>
      <c r="HI182" s="81">
        <v>1</v>
      </c>
      <c r="HJ182" s="81" t="s">
        <v>468</v>
      </c>
      <c r="HU182" t="s">
        <v>289</v>
      </c>
      <c r="HV182">
        <v>1</v>
      </c>
      <c r="HW182" t="s">
        <v>464</v>
      </c>
      <c r="IC182" t="s">
        <v>289</v>
      </c>
      <c r="ID182">
        <v>1</v>
      </c>
      <c r="IE182" t="s">
        <v>469</v>
      </c>
      <c r="IG182" t="s">
        <v>289</v>
      </c>
      <c r="IH182">
        <v>1</v>
      </c>
      <c r="II182" t="s">
        <v>472</v>
      </c>
      <c r="IK182" t="s">
        <v>289</v>
      </c>
      <c r="IL182">
        <v>1</v>
      </c>
      <c r="IM182" t="s">
        <v>467</v>
      </c>
      <c r="IT182" s="81" t="s">
        <v>318</v>
      </c>
      <c r="IU182" s="81">
        <v>1</v>
      </c>
      <c r="IV182" s="81" t="s">
        <v>431</v>
      </c>
      <c r="IX182" s="81" t="s">
        <v>318</v>
      </c>
      <c r="IY182" s="81">
        <v>1</v>
      </c>
      <c r="IZ182" s="81" t="s">
        <v>430</v>
      </c>
      <c r="JB182" s="81" t="s">
        <v>380</v>
      </c>
      <c r="JC182" s="81">
        <v>1</v>
      </c>
      <c r="JD182" s="81" t="s">
        <v>429</v>
      </c>
      <c r="JF182" s="81" t="s">
        <v>289</v>
      </c>
      <c r="JG182" s="81">
        <v>1</v>
      </c>
      <c r="JH182" s="81" t="s">
        <v>428</v>
      </c>
      <c r="JJ182" s="81" t="s">
        <v>289</v>
      </c>
      <c r="JK182" s="81">
        <v>1</v>
      </c>
      <c r="JL182" s="81" t="s">
        <v>443</v>
      </c>
    </row>
    <row r="183" spans="11:272">
      <c r="K183" t="s">
        <v>380</v>
      </c>
      <c r="L183">
        <v>1</v>
      </c>
      <c r="M183" t="s">
        <v>388</v>
      </c>
      <c r="P183" t="s">
        <v>317</v>
      </c>
      <c r="Q183">
        <v>1</v>
      </c>
      <c r="R183" t="s">
        <v>338</v>
      </c>
      <c r="U183" t="s">
        <v>380</v>
      </c>
      <c r="V183">
        <v>1</v>
      </c>
      <c r="W183" t="s">
        <v>347</v>
      </c>
      <c r="Z183" t="s">
        <v>305</v>
      </c>
      <c r="AA183">
        <v>1</v>
      </c>
      <c r="AB183" t="s">
        <v>455</v>
      </c>
      <c r="AE183" t="s">
        <v>305</v>
      </c>
      <c r="AF183">
        <v>1</v>
      </c>
      <c r="AG183" t="s">
        <v>395</v>
      </c>
      <c r="AN183" t="s">
        <v>380</v>
      </c>
      <c r="AO183">
        <v>1</v>
      </c>
      <c r="AP183" t="s">
        <v>408</v>
      </c>
      <c r="AS183" t="s">
        <v>317</v>
      </c>
      <c r="AT183">
        <v>1</v>
      </c>
      <c r="AU183" t="s">
        <v>375</v>
      </c>
      <c r="AX183" t="s">
        <v>317</v>
      </c>
      <c r="AY183">
        <v>1</v>
      </c>
      <c r="AZ183" t="s">
        <v>326</v>
      </c>
      <c r="BC183" t="s">
        <v>380</v>
      </c>
      <c r="BD183">
        <v>1</v>
      </c>
      <c r="BE183" t="s">
        <v>416</v>
      </c>
      <c r="BL183" t="s">
        <v>318</v>
      </c>
      <c r="BM183">
        <v>1</v>
      </c>
      <c r="BN183" t="s">
        <v>474</v>
      </c>
      <c r="BY183" t="s">
        <v>289</v>
      </c>
      <c r="BZ183">
        <v>1</v>
      </c>
      <c r="CA183" t="s">
        <v>460</v>
      </c>
      <c r="CC183" t="s">
        <v>305</v>
      </c>
      <c r="CD183">
        <v>1</v>
      </c>
      <c r="CE183" t="s">
        <v>471</v>
      </c>
      <c r="CH183" t="s">
        <v>147</v>
      </c>
      <c r="CI183">
        <v>1</v>
      </c>
      <c r="CJ183" t="s">
        <v>390</v>
      </c>
      <c r="FK183" s="81" t="s">
        <v>289</v>
      </c>
      <c r="FL183" s="81">
        <v>1</v>
      </c>
      <c r="FM183" s="81" t="s">
        <v>470</v>
      </c>
      <c r="FP183" s="81" t="s">
        <v>289</v>
      </c>
      <c r="FQ183" s="81">
        <v>1</v>
      </c>
      <c r="FR183" s="81" t="s">
        <v>466</v>
      </c>
      <c r="FU183" s="81" t="s">
        <v>289</v>
      </c>
      <c r="FV183" s="81">
        <v>1</v>
      </c>
      <c r="FW183" s="81" t="s">
        <v>465</v>
      </c>
      <c r="FZ183" s="81" t="s">
        <v>289</v>
      </c>
      <c r="GA183" s="81">
        <v>1</v>
      </c>
      <c r="GB183" s="81" t="s">
        <v>453</v>
      </c>
      <c r="GZ183" s="81" t="s">
        <v>289</v>
      </c>
      <c r="HA183" s="81">
        <v>1</v>
      </c>
      <c r="HB183" s="81" t="s">
        <v>475</v>
      </c>
      <c r="HD183" s="81" t="s">
        <v>289</v>
      </c>
      <c r="HE183" s="81">
        <v>1</v>
      </c>
      <c r="HF183" s="81" t="s">
        <v>473</v>
      </c>
      <c r="HH183" s="81" t="s">
        <v>289</v>
      </c>
      <c r="HI183" s="81">
        <v>1</v>
      </c>
      <c r="HJ183" s="81" t="s">
        <v>468</v>
      </c>
      <c r="HU183" t="s">
        <v>289</v>
      </c>
      <c r="HV183">
        <v>1</v>
      </c>
      <c r="HW183" t="s">
        <v>464</v>
      </c>
      <c r="IC183" t="s">
        <v>289</v>
      </c>
      <c r="ID183">
        <v>1</v>
      </c>
      <c r="IE183" t="s">
        <v>469</v>
      </c>
      <c r="IG183" t="s">
        <v>289</v>
      </c>
      <c r="IH183">
        <v>1</v>
      </c>
      <c r="II183" t="s">
        <v>472</v>
      </c>
      <c r="IK183" t="s">
        <v>289</v>
      </c>
      <c r="IL183">
        <v>1</v>
      </c>
      <c r="IM183" t="s">
        <v>467</v>
      </c>
      <c r="IT183" s="81" t="s">
        <v>318</v>
      </c>
      <c r="IU183" s="81">
        <v>1</v>
      </c>
      <c r="IV183" s="81" t="s">
        <v>431</v>
      </c>
      <c r="IX183" s="81" t="s">
        <v>318</v>
      </c>
      <c r="IY183" s="81">
        <v>1</v>
      </c>
      <c r="IZ183" s="81" t="s">
        <v>430</v>
      </c>
      <c r="JB183" s="81" t="s">
        <v>380</v>
      </c>
      <c r="JC183" s="81">
        <v>1</v>
      </c>
      <c r="JD183" s="81" t="s">
        <v>429</v>
      </c>
      <c r="JF183" s="81" t="s">
        <v>289</v>
      </c>
      <c r="JG183" s="81">
        <v>1</v>
      </c>
      <c r="JH183" s="81" t="s">
        <v>428</v>
      </c>
      <c r="JJ183" s="81" t="s">
        <v>289</v>
      </c>
      <c r="JK183" s="81">
        <v>1</v>
      </c>
      <c r="JL183" s="81" t="s">
        <v>443</v>
      </c>
    </row>
    <row r="184" spans="11:272">
      <c r="K184" t="s">
        <v>380</v>
      </c>
      <c r="L184">
        <v>1</v>
      </c>
      <c r="M184" t="s">
        <v>388</v>
      </c>
      <c r="P184" t="s">
        <v>317</v>
      </c>
      <c r="Q184">
        <v>1</v>
      </c>
      <c r="R184" t="s">
        <v>338</v>
      </c>
      <c r="U184" t="s">
        <v>380</v>
      </c>
      <c r="V184">
        <v>1</v>
      </c>
      <c r="W184" t="s">
        <v>347</v>
      </c>
      <c r="Z184" t="s">
        <v>305</v>
      </c>
      <c r="AA184">
        <v>1</v>
      </c>
      <c r="AB184" t="s">
        <v>455</v>
      </c>
      <c r="AE184" t="s">
        <v>305</v>
      </c>
      <c r="AF184">
        <v>1</v>
      </c>
      <c r="AG184" t="s">
        <v>395</v>
      </c>
      <c r="AN184" t="s">
        <v>380</v>
      </c>
      <c r="AO184">
        <v>1</v>
      </c>
      <c r="AP184" t="s">
        <v>408</v>
      </c>
      <c r="AS184" t="s">
        <v>317</v>
      </c>
      <c r="AT184">
        <v>1</v>
      </c>
      <c r="AU184" t="s">
        <v>375</v>
      </c>
      <c r="AX184" t="s">
        <v>380</v>
      </c>
      <c r="AY184">
        <v>1</v>
      </c>
      <c r="AZ184" t="s">
        <v>345</v>
      </c>
      <c r="BC184" t="s">
        <v>380</v>
      </c>
      <c r="BD184">
        <v>1</v>
      </c>
      <c r="BE184" t="s">
        <v>341</v>
      </c>
      <c r="BL184" t="s">
        <v>318</v>
      </c>
      <c r="BM184">
        <v>1</v>
      </c>
      <c r="BN184" t="s">
        <v>474</v>
      </c>
      <c r="BY184" t="s">
        <v>289</v>
      </c>
      <c r="BZ184">
        <v>1</v>
      </c>
      <c r="CA184" t="s">
        <v>460</v>
      </c>
      <c r="CC184" t="s">
        <v>305</v>
      </c>
      <c r="CD184">
        <v>1</v>
      </c>
      <c r="CE184" t="s">
        <v>471</v>
      </c>
      <c r="CH184" t="s">
        <v>147</v>
      </c>
      <c r="CI184">
        <v>1</v>
      </c>
      <c r="CJ184" t="s">
        <v>390</v>
      </c>
      <c r="FK184" s="81" t="s">
        <v>289</v>
      </c>
      <c r="FL184" s="81">
        <v>1</v>
      </c>
      <c r="FM184" s="81" t="s">
        <v>470</v>
      </c>
      <c r="FP184" s="81" t="s">
        <v>289</v>
      </c>
      <c r="FQ184" s="81">
        <v>1</v>
      </c>
      <c r="FR184" s="81" t="s">
        <v>466</v>
      </c>
      <c r="FU184" s="81" t="s">
        <v>289</v>
      </c>
      <c r="FV184" s="81">
        <v>1</v>
      </c>
      <c r="FW184" s="81" t="s">
        <v>465</v>
      </c>
      <c r="FZ184" s="81" t="s">
        <v>289</v>
      </c>
      <c r="GA184" s="81">
        <v>1</v>
      </c>
      <c r="GB184" s="81" t="s">
        <v>453</v>
      </c>
      <c r="GZ184" s="81" t="s">
        <v>289</v>
      </c>
      <c r="HA184" s="81">
        <v>1</v>
      </c>
      <c r="HB184" s="81" t="s">
        <v>438</v>
      </c>
      <c r="HD184" s="81" t="s">
        <v>289</v>
      </c>
      <c r="HE184" s="81">
        <v>1</v>
      </c>
      <c r="HF184" s="81" t="s">
        <v>473</v>
      </c>
      <c r="HH184" s="81" t="s">
        <v>289</v>
      </c>
      <c r="HI184" s="81">
        <v>1</v>
      </c>
      <c r="HJ184" s="81" t="s">
        <v>468</v>
      </c>
      <c r="HU184" t="s">
        <v>289</v>
      </c>
      <c r="HV184">
        <v>1</v>
      </c>
      <c r="HW184" t="s">
        <v>464</v>
      </c>
      <c r="IC184" t="s">
        <v>289</v>
      </c>
      <c r="ID184">
        <v>1</v>
      </c>
      <c r="IE184" t="s">
        <v>469</v>
      </c>
      <c r="IG184" t="s">
        <v>289</v>
      </c>
      <c r="IH184">
        <v>1</v>
      </c>
      <c r="II184" t="s">
        <v>472</v>
      </c>
      <c r="IK184" t="s">
        <v>289</v>
      </c>
      <c r="IL184">
        <v>1</v>
      </c>
      <c r="IM184" t="s">
        <v>467</v>
      </c>
      <c r="IT184" s="81" t="s">
        <v>318</v>
      </c>
      <c r="IU184" s="81">
        <v>1</v>
      </c>
      <c r="IV184" s="81" t="s">
        <v>431</v>
      </c>
      <c r="IX184" s="81" t="s">
        <v>318</v>
      </c>
      <c r="IY184" s="81">
        <v>1</v>
      </c>
      <c r="IZ184" s="81" t="s">
        <v>430</v>
      </c>
      <c r="JB184" s="81" t="s">
        <v>380</v>
      </c>
      <c r="JC184" s="81">
        <v>1</v>
      </c>
      <c r="JD184" s="81" t="s">
        <v>429</v>
      </c>
      <c r="JF184" s="81" t="s">
        <v>289</v>
      </c>
      <c r="JG184" s="81">
        <v>1</v>
      </c>
      <c r="JH184" s="81" t="s">
        <v>428</v>
      </c>
      <c r="JJ184" s="81" t="s">
        <v>289</v>
      </c>
      <c r="JK184" s="81">
        <v>1</v>
      </c>
      <c r="JL184" s="81" t="s">
        <v>443</v>
      </c>
    </row>
    <row r="185" spans="11:272">
      <c r="K185" t="s">
        <v>380</v>
      </c>
      <c r="L185">
        <v>1</v>
      </c>
      <c r="M185" t="s">
        <v>388</v>
      </c>
      <c r="P185" t="s">
        <v>317</v>
      </c>
      <c r="Q185">
        <v>1</v>
      </c>
      <c r="R185" t="s">
        <v>335</v>
      </c>
      <c r="U185" t="s">
        <v>380</v>
      </c>
      <c r="V185">
        <v>1</v>
      </c>
      <c r="W185" t="s">
        <v>347</v>
      </c>
      <c r="Z185" t="s">
        <v>305</v>
      </c>
      <c r="AA185">
        <v>1</v>
      </c>
      <c r="AB185" t="s">
        <v>455</v>
      </c>
      <c r="AE185" t="s">
        <v>305</v>
      </c>
      <c r="AF185">
        <v>1</v>
      </c>
      <c r="AG185" t="s">
        <v>391</v>
      </c>
      <c r="AN185" t="s">
        <v>380</v>
      </c>
      <c r="AO185">
        <v>1</v>
      </c>
      <c r="AP185" t="s">
        <v>408</v>
      </c>
      <c r="AS185" t="s">
        <v>317</v>
      </c>
      <c r="AT185">
        <v>1</v>
      </c>
      <c r="AU185" t="s">
        <v>375</v>
      </c>
      <c r="AX185" t="s">
        <v>380</v>
      </c>
      <c r="AY185">
        <v>1</v>
      </c>
      <c r="AZ185" t="s">
        <v>345</v>
      </c>
      <c r="BC185" t="s">
        <v>380</v>
      </c>
      <c r="BD185">
        <v>1</v>
      </c>
      <c r="BE185" t="s">
        <v>341</v>
      </c>
      <c r="BL185" t="s">
        <v>318</v>
      </c>
      <c r="BM185">
        <v>1</v>
      </c>
      <c r="BN185" t="s">
        <v>313</v>
      </c>
      <c r="BY185" t="s">
        <v>289</v>
      </c>
      <c r="BZ185">
        <v>1</v>
      </c>
      <c r="CA185" t="s">
        <v>460</v>
      </c>
      <c r="CC185" t="s">
        <v>305</v>
      </c>
      <c r="CD185">
        <v>1</v>
      </c>
      <c r="CE185" t="s">
        <v>471</v>
      </c>
      <c r="CH185" t="s">
        <v>147</v>
      </c>
      <c r="CI185">
        <v>1</v>
      </c>
      <c r="CJ185" t="s">
        <v>390</v>
      </c>
      <c r="FK185" s="81" t="s">
        <v>289</v>
      </c>
      <c r="FL185" s="81">
        <v>1</v>
      </c>
      <c r="FM185" s="81" t="s">
        <v>470</v>
      </c>
      <c r="FP185" s="81" t="s">
        <v>289</v>
      </c>
      <c r="FQ185" s="81">
        <v>1</v>
      </c>
      <c r="FR185" s="81" t="s">
        <v>466</v>
      </c>
      <c r="FU185" s="81" t="s">
        <v>289</v>
      </c>
      <c r="FV185" s="81">
        <v>1</v>
      </c>
      <c r="FW185" s="81" t="s">
        <v>465</v>
      </c>
      <c r="FZ185" s="81" t="s">
        <v>289</v>
      </c>
      <c r="GA185" s="81">
        <v>1</v>
      </c>
      <c r="GB185" s="81" t="s">
        <v>453</v>
      </c>
      <c r="GZ185" s="81" t="s">
        <v>289</v>
      </c>
      <c r="HA185" s="81">
        <v>1</v>
      </c>
      <c r="HB185" s="81" t="s">
        <v>438</v>
      </c>
      <c r="HD185" s="81" t="s">
        <v>289</v>
      </c>
      <c r="HE185" s="81">
        <v>1</v>
      </c>
      <c r="HF185" s="81" t="s">
        <v>437</v>
      </c>
      <c r="HH185" s="81" t="s">
        <v>289</v>
      </c>
      <c r="HI185" s="81">
        <v>1</v>
      </c>
      <c r="HJ185" s="81" t="s">
        <v>468</v>
      </c>
      <c r="HU185" t="s">
        <v>289</v>
      </c>
      <c r="HV185">
        <v>1</v>
      </c>
      <c r="HW185" t="s">
        <v>464</v>
      </c>
      <c r="IC185" t="s">
        <v>289</v>
      </c>
      <c r="ID185">
        <v>1</v>
      </c>
      <c r="IE185" t="s">
        <v>469</v>
      </c>
      <c r="IG185" t="s">
        <v>289</v>
      </c>
      <c r="IH185">
        <v>1</v>
      </c>
      <c r="II185" t="s">
        <v>452</v>
      </c>
      <c r="IK185" t="s">
        <v>289</v>
      </c>
      <c r="IL185">
        <v>1</v>
      </c>
      <c r="IM185" t="s">
        <v>467</v>
      </c>
      <c r="IT185" s="81" t="s">
        <v>318</v>
      </c>
      <c r="IU185" s="81">
        <v>1</v>
      </c>
      <c r="IV185" s="81" t="s">
        <v>431</v>
      </c>
      <c r="IX185" s="81" t="s">
        <v>318</v>
      </c>
      <c r="IY185" s="81">
        <v>1</v>
      </c>
      <c r="IZ185" s="81" t="s">
        <v>430</v>
      </c>
      <c r="JB185" s="81" t="s">
        <v>380</v>
      </c>
      <c r="JC185" s="81">
        <v>1</v>
      </c>
      <c r="JD185" s="81" t="s">
        <v>429</v>
      </c>
      <c r="JF185" s="81" t="s">
        <v>289</v>
      </c>
      <c r="JG185" s="81">
        <v>1</v>
      </c>
      <c r="JH185" s="81" t="s">
        <v>428</v>
      </c>
      <c r="JJ185" s="81" t="s">
        <v>289</v>
      </c>
      <c r="JK185" s="81">
        <v>1</v>
      </c>
      <c r="JL185" s="81" t="s">
        <v>443</v>
      </c>
    </row>
    <row r="186" spans="11:272">
      <c r="K186" t="s">
        <v>380</v>
      </c>
      <c r="L186">
        <v>1</v>
      </c>
      <c r="M186" t="s">
        <v>388</v>
      </c>
      <c r="P186" t="s">
        <v>317</v>
      </c>
      <c r="Q186">
        <v>1</v>
      </c>
      <c r="R186" t="s">
        <v>335</v>
      </c>
      <c r="U186" t="s">
        <v>380</v>
      </c>
      <c r="V186">
        <v>1</v>
      </c>
      <c r="W186" t="s">
        <v>347</v>
      </c>
      <c r="Z186" t="s">
        <v>305</v>
      </c>
      <c r="AA186">
        <v>1</v>
      </c>
      <c r="AB186" t="s">
        <v>448</v>
      </c>
      <c r="AE186" t="s">
        <v>305</v>
      </c>
      <c r="AF186">
        <v>1</v>
      </c>
      <c r="AG186" t="s">
        <v>391</v>
      </c>
      <c r="AN186" t="s">
        <v>380</v>
      </c>
      <c r="AO186">
        <v>1</v>
      </c>
      <c r="AP186" t="s">
        <v>408</v>
      </c>
      <c r="AS186" t="s">
        <v>317</v>
      </c>
      <c r="AT186">
        <v>1</v>
      </c>
      <c r="AU186" t="s">
        <v>375</v>
      </c>
      <c r="AX186" t="s">
        <v>380</v>
      </c>
      <c r="AY186">
        <v>1</v>
      </c>
      <c r="AZ186" t="s">
        <v>345</v>
      </c>
      <c r="BC186" t="s">
        <v>380</v>
      </c>
      <c r="BD186">
        <v>1</v>
      </c>
      <c r="BE186" t="s">
        <v>341</v>
      </c>
      <c r="BL186" t="s">
        <v>318</v>
      </c>
      <c r="BM186">
        <v>1</v>
      </c>
      <c r="BN186" t="s">
        <v>313</v>
      </c>
      <c r="BY186" t="s">
        <v>289</v>
      </c>
      <c r="BZ186">
        <v>1</v>
      </c>
      <c r="CA186" t="s">
        <v>460</v>
      </c>
      <c r="CC186" t="s">
        <v>305</v>
      </c>
      <c r="CD186">
        <v>1</v>
      </c>
      <c r="CE186" t="s">
        <v>351</v>
      </c>
      <c r="CH186" t="s">
        <v>147</v>
      </c>
      <c r="CI186">
        <v>1</v>
      </c>
      <c r="CJ186" t="s">
        <v>390</v>
      </c>
      <c r="FK186" s="81" t="s">
        <v>289</v>
      </c>
      <c r="FL186" s="81">
        <v>1</v>
      </c>
      <c r="FM186" s="81" t="s">
        <v>463</v>
      </c>
      <c r="FP186" s="81" t="s">
        <v>289</v>
      </c>
      <c r="FQ186" s="81">
        <v>1</v>
      </c>
      <c r="FR186" s="81" t="s">
        <v>466</v>
      </c>
      <c r="FU186" s="81" t="s">
        <v>289</v>
      </c>
      <c r="FV186" s="81">
        <v>1</v>
      </c>
      <c r="FW186" s="81" t="s">
        <v>465</v>
      </c>
      <c r="FZ186" s="81" t="s">
        <v>289</v>
      </c>
      <c r="GA186" s="81">
        <v>1</v>
      </c>
      <c r="GB186" s="81" t="s">
        <v>453</v>
      </c>
      <c r="GZ186" s="81" t="s">
        <v>289</v>
      </c>
      <c r="HA186" s="81">
        <v>1</v>
      </c>
      <c r="HB186" s="81" t="s">
        <v>438</v>
      </c>
      <c r="HD186" s="81" t="s">
        <v>289</v>
      </c>
      <c r="HE186" s="81">
        <v>1</v>
      </c>
      <c r="HF186" s="81" t="s">
        <v>437</v>
      </c>
      <c r="HH186" s="81" t="s">
        <v>289</v>
      </c>
      <c r="HI186" s="81">
        <v>1</v>
      </c>
      <c r="HJ186" s="81" t="s">
        <v>468</v>
      </c>
      <c r="HU186" t="s">
        <v>289</v>
      </c>
      <c r="HV186">
        <v>1</v>
      </c>
      <c r="HW186" t="s">
        <v>464</v>
      </c>
      <c r="IC186" t="s">
        <v>289</v>
      </c>
      <c r="ID186">
        <v>1</v>
      </c>
      <c r="IE186" t="s">
        <v>434</v>
      </c>
      <c r="IG186" t="s">
        <v>289</v>
      </c>
      <c r="IH186">
        <v>1</v>
      </c>
      <c r="II186" t="s">
        <v>452</v>
      </c>
      <c r="IK186" t="s">
        <v>289</v>
      </c>
      <c r="IL186">
        <v>1</v>
      </c>
      <c r="IM186" t="s">
        <v>467</v>
      </c>
      <c r="IT186" s="81" t="s">
        <v>318</v>
      </c>
      <c r="IU186" s="81">
        <v>1</v>
      </c>
      <c r="IV186" s="81" t="s">
        <v>431</v>
      </c>
      <c r="IX186" s="81" t="s">
        <v>318</v>
      </c>
      <c r="IY186" s="81">
        <v>1</v>
      </c>
      <c r="IZ186" s="81" t="s">
        <v>430</v>
      </c>
      <c r="JB186" s="81" t="s">
        <v>380</v>
      </c>
      <c r="JC186" s="81">
        <v>1</v>
      </c>
      <c r="JD186" s="81" t="s">
        <v>429</v>
      </c>
      <c r="JF186" s="81" t="s">
        <v>289</v>
      </c>
      <c r="JG186" s="81">
        <v>1</v>
      </c>
      <c r="JH186" s="81" t="s">
        <v>428</v>
      </c>
      <c r="JJ186" s="81" t="s">
        <v>289</v>
      </c>
      <c r="JK186" s="81">
        <v>1</v>
      </c>
      <c r="JL186" s="81" t="s">
        <v>443</v>
      </c>
    </row>
    <row r="187" spans="11:272">
      <c r="K187" t="s">
        <v>380</v>
      </c>
      <c r="L187">
        <v>1</v>
      </c>
      <c r="M187" t="s">
        <v>388</v>
      </c>
      <c r="P187" t="s">
        <v>317</v>
      </c>
      <c r="Q187">
        <v>1</v>
      </c>
      <c r="R187" t="s">
        <v>335</v>
      </c>
      <c r="U187" t="s">
        <v>380</v>
      </c>
      <c r="V187">
        <v>1</v>
      </c>
      <c r="W187" t="s">
        <v>347</v>
      </c>
      <c r="Z187" t="s">
        <v>305</v>
      </c>
      <c r="AA187">
        <v>1</v>
      </c>
      <c r="AB187" t="s">
        <v>448</v>
      </c>
      <c r="AE187" t="s">
        <v>305</v>
      </c>
      <c r="AF187">
        <v>1</v>
      </c>
      <c r="AG187" t="s">
        <v>391</v>
      </c>
      <c r="AN187" t="s">
        <v>380</v>
      </c>
      <c r="AO187">
        <v>1</v>
      </c>
      <c r="AP187" t="s">
        <v>408</v>
      </c>
      <c r="AS187" t="s">
        <v>317</v>
      </c>
      <c r="AT187">
        <v>1</v>
      </c>
      <c r="AU187" t="s">
        <v>375</v>
      </c>
      <c r="AX187" t="s">
        <v>380</v>
      </c>
      <c r="AY187">
        <v>1</v>
      </c>
      <c r="AZ187" t="s">
        <v>345</v>
      </c>
      <c r="BC187" t="s">
        <v>380</v>
      </c>
      <c r="BD187">
        <v>1</v>
      </c>
      <c r="BE187" t="s">
        <v>341</v>
      </c>
      <c r="BL187" t="s">
        <v>318</v>
      </c>
      <c r="BM187">
        <v>1</v>
      </c>
      <c r="BN187" t="s">
        <v>313</v>
      </c>
      <c r="BY187" t="s">
        <v>289</v>
      </c>
      <c r="BZ187">
        <v>1</v>
      </c>
      <c r="CA187" t="s">
        <v>460</v>
      </c>
      <c r="CC187" t="s">
        <v>305</v>
      </c>
      <c r="CD187">
        <v>1</v>
      </c>
      <c r="CE187" t="s">
        <v>351</v>
      </c>
      <c r="CH187" t="s">
        <v>147</v>
      </c>
      <c r="CI187">
        <v>1</v>
      </c>
      <c r="CJ187" t="s">
        <v>390</v>
      </c>
      <c r="FK187" s="81" t="s">
        <v>289</v>
      </c>
      <c r="FL187" s="81">
        <v>1</v>
      </c>
      <c r="FM187" s="81" t="s">
        <v>463</v>
      </c>
      <c r="FP187" s="81" t="s">
        <v>289</v>
      </c>
      <c r="FQ187" s="81">
        <v>1</v>
      </c>
      <c r="FR187" s="81" t="s">
        <v>466</v>
      </c>
      <c r="FU187" s="81" t="s">
        <v>289</v>
      </c>
      <c r="FV187" s="81">
        <v>1</v>
      </c>
      <c r="FW187" s="81" t="s">
        <v>465</v>
      </c>
      <c r="FZ187" s="81" t="s">
        <v>289</v>
      </c>
      <c r="GA187" s="81">
        <v>1</v>
      </c>
      <c r="GB187" s="81" t="s">
        <v>453</v>
      </c>
      <c r="GZ187" s="81" t="s">
        <v>289</v>
      </c>
      <c r="HA187" s="81">
        <v>1</v>
      </c>
      <c r="HB187" s="81" t="s">
        <v>438</v>
      </c>
      <c r="HD187" s="81" t="s">
        <v>289</v>
      </c>
      <c r="HE187" s="81">
        <v>1</v>
      </c>
      <c r="HF187" s="81" t="s">
        <v>437</v>
      </c>
      <c r="HH187" s="81" t="s">
        <v>289</v>
      </c>
      <c r="HI187" s="81">
        <v>1</v>
      </c>
      <c r="HJ187" s="81" t="s">
        <v>436</v>
      </c>
      <c r="HU187" t="s">
        <v>289</v>
      </c>
      <c r="HV187">
        <v>1</v>
      </c>
      <c r="HW187" t="s">
        <v>464</v>
      </c>
      <c r="IC187" t="s">
        <v>289</v>
      </c>
      <c r="ID187">
        <v>1</v>
      </c>
      <c r="IE187" t="s">
        <v>434</v>
      </c>
      <c r="IG187" t="s">
        <v>289</v>
      </c>
      <c r="IH187">
        <v>1</v>
      </c>
      <c r="II187" t="s">
        <v>452</v>
      </c>
      <c r="IK187" t="s">
        <v>289</v>
      </c>
      <c r="IL187">
        <v>1</v>
      </c>
      <c r="IM187" t="s">
        <v>462</v>
      </c>
      <c r="IT187" s="81" t="s">
        <v>318</v>
      </c>
      <c r="IU187" s="81">
        <v>1</v>
      </c>
      <c r="IV187" s="81" t="s">
        <v>431</v>
      </c>
      <c r="IX187" s="81" t="s">
        <v>318</v>
      </c>
      <c r="IY187" s="81">
        <v>1</v>
      </c>
      <c r="IZ187" s="81" t="s">
        <v>430</v>
      </c>
      <c r="JB187" s="81" t="s">
        <v>380</v>
      </c>
      <c r="JC187" s="81">
        <v>1</v>
      </c>
      <c r="JD187" s="81" t="s">
        <v>429</v>
      </c>
      <c r="JF187" s="81" t="s">
        <v>289</v>
      </c>
      <c r="JG187" s="81">
        <v>1</v>
      </c>
      <c r="JH187" s="81" t="s">
        <v>428</v>
      </c>
      <c r="JJ187" s="81" t="s">
        <v>289</v>
      </c>
      <c r="JK187" s="81">
        <v>1</v>
      </c>
      <c r="JL187" s="81" t="s">
        <v>443</v>
      </c>
    </row>
    <row r="188" spans="11:272">
      <c r="K188" t="s">
        <v>380</v>
      </c>
      <c r="L188">
        <v>1</v>
      </c>
      <c r="M188" t="s">
        <v>388</v>
      </c>
      <c r="P188" t="s">
        <v>317</v>
      </c>
      <c r="Q188">
        <v>1</v>
      </c>
      <c r="R188" t="s">
        <v>329</v>
      </c>
      <c r="U188" t="s">
        <v>380</v>
      </c>
      <c r="V188">
        <v>1</v>
      </c>
      <c r="W188" t="s">
        <v>347</v>
      </c>
      <c r="Z188" t="s">
        <v>305</v>
      </c>
      <c r="AA188">
        <v>1</v>
      </c>
      <c r="AB188" t="s">
        <v>448</v>
      </c>
      <c r="AE188" t="s">
        <v>305</v>
      </c>
      <c r="AF188">
        <v>1</v>
      </c>
      <c r="AG188" t="s">
        <v>391</v>
      </c>
      <c r="AN188" t="s">
        <v>380</v>
      </c>
      <c r="AO188">
        <v>1</v>
      </c>
      <c r="AP188" t="s">
        <v>408</v>
      </c>
      <c r="AS188" t="s">
        <v>317</v>
      </c>
      <c r="AT188">
        <v>1</v>
      </c>
      <c r="AU188" t="s">
        <v>375</v>
      </c>
      <c r="AX188" t="s">
        <v>380</v>
      </c>
      <c r="AY188">
        <v>1</v>
      </c>
      <c r="AZ188" t="s">
        <v>345</v>
      </c>
      <c r="BC188" t="s">
        <v>380</v>
      </c>
      <c r="BD188">
        <v>1</v>
      </c>
      <c r="BE188" t="s">
        <v>341</v>
      </c>
      <c r="BL188" t="s">
        <v>318</v>
      </c>
      <c r="BM188">
        <v>1</v>
      </c>
      <c r="BN188" t="s">
        <v>313</v>
      </c>
      <c r="BY188" t="s">
        <v>289</v>
      </c>
      <c r="BZ188">
        <v>1</v>
      </c>
      <c r="CA188" t="s">
        <v>460</v>
      </c>
      <c r="CC188" t="s">
        <v>305</v>
      </c>
      <c r="CD188">
        <v>1</v>
      </c>
      <c r="CE188" t="s">
        <v>351</v>
      </c>
      <c r="CH188" t="s">
        <v>147</v>
      </c>
      <c r="CI188">
        <v>1</v>
      </c>
      <c r="CJ188" t="s">
        <v>390</v>
      </c>
      <c r="FK188" s="81" t="s">
        <v>289</v>
      </c>
      <c r="FL188" s="81">
        <v>1</v>
      </c>
      <c r="FM188" s="81" t="s">
        <v>463</v>
      </c>
      <c r="FP188" s="81" t="s">
        <v>289</v>
      </c>
      <c r="FQ188" s="81">
        <v>1</v>
      </c>
      <c r="FR188" s="81" t="s">
        <v>466</v>
      </c>
      <c r="FU188" s="81" t="s">
        <v>289</v>
      </c>
      <c r="FV188" s="81">
        <v>1</v>
      </c>
      <c r="FW188" s="81" t="s">
        <v>465</v>
      </c>
      <c r="FZ188" s="81" t="s">
        <v>289</v>
      </c>
      <c r="GA188" s="81">
        <v>1</v>
      </c>
      <c r="GB188" s="81" t="s">
        <v>453</v>
      </c>
      <c r="GZ188" s="81" t="s">
        <v>289</v>
      </c>
      <c r="HA188" s="81">
        <v>1</v>
      </c>
      <c r="HB188" s="81" t="s">
        <v>438</v>
      </c>
      <c r="HD188" s="81" t="s">
        <v>289</v>
      </c>
      <c r="HE188" s="81">
        <v>1</v>
      </c>
      <c r="HF188" s="81" t="s">
        <v>437</v>
      </c>
      <c r="HH188" s="81" t="s">
        <v>289</v>
      </c>
      <c r="HI188" s="81">
        <v>1</v>
      </c>
      <c r="HJ188" s="81" t="s">
        <v>436</v>
      </c>
      <c r="HU188" t="s">
        <v>289</v>
      </c>
      <c r="HV188">
        <v>1</v>
      </c>
      <c r="HW188" t="s">
        <v>464</v>
      </c>
      <c r="IC188" t="s">
        <v>289</v>
      </c>
      <c r="ID188">
        <v>1</v>
      </c>
      <c r="IE188" t="s">
        <v>434</v>
      </c>
      <c r="IG188" t="s">
        <v>289</v>
      </c>
      <c r="IH188">
        <v>1</v>
      </c>
      <c r="II188" t="s">
        <v>452</v>
      </c>
      <c r="IK188" t="s">
        <v>289</v>
      </c>
      <c r="IL188">
        <v>1</v>
      </c>
      <c r="IM188" t="s">
        <v>462</v>
      </c>
      <c r="IT188" s="81" t="s">
        <v>318</v>
      </c>
      <c r="IU188" s="81">
        <v>1</v>
      </c>
      <c r="IV188" s="81" t="s">
        <v>431</v>
      </c>
      <c r="IX188" s="81" t="s">
        <v>318</v>
      </c>
      <c r="IY188" s="81">
        <v>1</v>
      </c>
      <c r="IZ188" s="81" t="s">
        <v>430</v>
      </c>
      <c r="JB188" s="81" t="s">
        <v>380</v>
      </c>
      <c r="JC188" s="81">
        <v>1</v>
      </c>
      <c r="JD188" s="81" t="s">
        <v>429</v>
      </c>
      <c r="JF188" s="81" t="s">
        <v>289</v>
      </c>
      <c r="JG188" s="81">
        <v>1</v>
      </c>
      <c r="JH188" s="81" t="s">
        <v>428</v>
      </c>
      <c r="JJ188" s="81" t="s">
        <v>289</v>
      </c>
      <c r="JK188" s="81">
        <v>1</v>
      </c>
      <c r="JL188" s="81" t="s">
        <v>443</v>
      </c>
    </row>
    <row r="189" spans="11:272">
      <c r="K189" t="s">
        <v>380</v>
      </c>
      <c r="L189">
        <v>1</v>
      </c>
      <c r="M189" t="s">
        <v>404</v>
      </c>
      <c r="P189" t="s">
        <v>317</v>
      </c>
      <c r="Q189">
        <v>1</v>
      </c>
      <c r="R189" t="s">
        <v>329</v>
      </c>
      <c r="U189" t="s">
        <v>380</v>
      </c>
      <c r="V189">
        <v>1</v>
      </c>
      <c r="W189" t="s">
        <v>347</v>
      </c>
      <c r="Z189" t="s">
        <v>305</v>
      </c>
      <c r="AA189">
        <v>1</v>
      </c>
      <c r="AB189" t="s">
        <v>447</v>
      </c>
      <c r="AE189" t="s">
        <v>305</v>
      </c>
      <c r="AF189">
        <v>1</v>
      </c>
      <c r="AG189" t="s">
        <v>391</v>
      </c>
      <c r="AN189" t="s">
        <v>380</v>
      </c>
      <c r="AO189">
        <v>1</v>
      </c>
      <c r="AP189" t="s">
        <v>408</v>
      </c>
      <c r="AS189" t="s">
        <v>317</v>
      </c>
      <c r="AT189">
        <v>1</v>
      </c>
      <c r="AU189" t="s">
        <v>375</v>
      </c>
      <c r="AX189" t="s">
        <v>380</v>
      </c>
      <c r="AY189">
        <v>1</v>
      </c>
      <c r="AZ189" t="s">
        <v>369</v>
      </c>
      <c r="BC189" t="s">
        <v>380</v>
      </c>
      <c r="BD189">
        <v>1</v>
      </c>
      <c r="BE189" t="s">
        <v>341</v>
      </c>
      <c r="BL189" t="s">
        <v>318</v>
      </c>
      <c r="BM189">
        <v>1</v>
      </c>
      <c r="BN189" t="s">
        <v>313</v>
      </c>
      <c r="BY189" t="s">
        <v>289</v>
      </c>
      <c r="BZ189">
        <v>1</v>
      </c>
      <c r="CA189" t="s">
        <v>460</v>
      </c>
      <c r="CC189" t="s">
        <v>305</v>
      </c>
      <c r="CD189">
        <v>1</v>
      </c>
      <c r="CE189" t="s">
        <v>351</v>
      </c>
      <c r="CH189" t="s">
        <v>147</v>
      </c>
      <c r="CI189">
        <v>1</v>
      </c>
      <c r="CJ189" t="s">
        <v>390</v>
      </c>
      <c r="FK189" s="81" t="s">
        <v>289</v>
      </c>
      <c r="FL189" s="81">
        <v>1</v>
      </c>
      <c r="FM189" s="81" t="s">
        <v>463</v>
      </c>
      <c r="FP189" s="81" t="s">
        <v>289</v>
      </c>
      <c r="FQ189" s="81">
        <v>1</v>
      </c>
      <c r="FR189" s="81" t="s">
        <v>419</v>
      </c>
      <c r="FU189" s="81" t="s">
        <v>289</v>
      </c>
      <c r="FV189" s="81">
        <v>1</v>
      </c>
      <c r="FW189" s="81" t="s">
        <v>465</v>
      </c>
      <c r="FZ189" s="81" t="s">
        <v>289</v>
      </c>
      <c r="GA189" s="81">
        <v>1</v>
      </c>
      <c r="GB189" s="81" t="s">
        <v>453</v>
      </c>
      <c r="GZ189" s="81" t="s">
        <v>289</v>
      </c>
      <c r="HA189" s="81">
        <v>1</v>
      </c>
      <c r="HB189" s="81" t="s">
        <v>438</v>
      </c>
      <c r="HD189" s="81" t="s">
        <v>289</v>
      </c>
      <c r="HE189" s="81">
        <v>1</v>
      </c>
      <c r="HF189" s="81" t="s">
        <v>437</v>
      </c>
      <c r="HH189" s="81" t="s">
        <v>289</v>
      </c>
      <c r="HI189" s="81">
        <v>1</v>
      </c>
      <c r="HJ189" s="81" t="s">
        <v>436</v>
      </c>
      <c r="HU189" t="s">
        <v>289</v>
      </c>
      <c r="HV189">
        <v>1</v>
      </c>
      <c r="HW189" t="s">
        <v>464</v>
      </c>
      <c r="IC189" t="s">
        <v>289</v>
      </c>
      <c r="ID189">
        <v>1</v>
      </c>
      <c r="IE189" t="s">
        <v>434</v>
      </c>
      <c r="IG189" t="s">
        <v>289</v>
      </c>
      <c r="IH189">
        <v>1</v>
      </c>
      <c r="II189" t="s">
        <v>452</v>
      </c>
      <c r="IK189" t="s">
        <v>289</v>
      </c>
      <c r="IL189">
        <v>1</v>
      </c>
      <c r="IM189" t="s">
        <v>462</v>
      </c>
      <c r="IT189" s="81" t="s">
        <v>318</v>
      </c>
      <c r="IU189" s="81">
        <v>1</v>
      </c>
      <c r="IV189" s="81" t="s">
        <v>431</v>
      </c>
      <c r="IX189" s="81" t="s">
        <v>318</v>
      </c>
      <c r="IY189" s="81">
        <v>1</v>
      </c>
      <c r="IZ189" s="81" t="s">
        <v>430</v>
      </c>
      <c r="JB189" s="81" t="s">
        <v>380</v>
      </c>
      <c r="JC189" s="81">
        <v>1</v>
      </c>
      <c r="JD189" s="81" t="s">
        <v>429</v>
      </c>
      <c r="JF189" s="81" t="s">
        <v>289</v>
      </c>
      <c r="JG189" s="81">
        <v>1</v>
      </c>
      <c r="JH189" s="81" t="s">
        <v>428</v>
      </c>
      <c r="JJ189" s="81" t="s">
        <v>289</v>
      </c>
      <c r="JK189" s="81">
        <v>1</v>
      </c>
      <c r="JL189" s="81" t="s">
        <v>443</v>
      </c>
    </row>
    <row r="190" spans="11:272">
      <c r="K190" t="s">
        <v>380</v>
      </c>
      <c r="L190">
        <v>1</v>
      </c>
      <c r="M190" t="s">
        <v>404</v>
      </c>
      <c r="P190" t="s">
        <v>380</v>
      </c>
      <c r="Q190">
        <v>1</v>
      </c>
      <c r="R190" t="s">
        <v>365</v>
      </c>
      <c r="U190" t="s">
        <v>380</v>
      </c>
      <c r="V190">
        <v>1</v>
      </c>
      <c r="W190" t="s">
        <v>347</v>
      </c>
      <c r="Z190" t="s">
        <v>305</v>
      </c>
      <c r="AA190">
        <v>1</v>
      </c>
      <c r="AB190" t="s">
        <v>447</v>
      </c>
      <c r="AE190" t="s">
        <v>305</v>
      </c>
      <c r="AF190">
        <v>1</v>
      </c>
      <c r="AG190" t="s">
        <v>391</v>
      </c>
      <c r="AN190" t="s">
        <v>380</v>
      </c>
      <c r="AO190">
        <v>1</v>
      </c>
      <c r="AP190" t="s">
        <v>408</v>
      </c>
      <c r="AS190" t="s">
        <v>317</v>
      </c>
      <c r="AT190">
        <v>1</v>
      </c>
      <c r="AU190" t="s">
        <v>375</v>
      </c>
      <c r="AX190" t="s">
        <v>380</v>
      </c>
      <c r="AY190">
        <v>1</v>
      </c>
      <c r="AZ190" t="s">
        <v>369</v>
      </c>
      <c r="BC190" t="s">
        <v>380</v>
      </c>
      <c r="BD190">
        <v>1</v>
      </c>
      <c r="BE190" t="s">
        <v>401</v>
      </c>
      <c r="BL190" t="s">
        <v>318</v>
      </c>
      <c r="BM190">
        <v>1</v>
      </c>
      <c r="BN190" t="s">
        <v>313</v>
      </c>
      <c r="BY190" t="s">
        <v>289</v>
      </c>
      <c r="BZ190">
        <v>1</v>
      </c>
      <c r="CA190" t="s">
        <v>460</v>
      </c>
      <c r="CC190" t="s">
        <v>305</v>
      </c>
      <c r="CD190">
        <v>1</v>
      </c>
      <c r="CE190" t="s">
        <v>351</v>
      </c>
      <c r="CH190" t="s">
        <v>147</v>
      </c>
      <c r="CI190">
        <v>1</v>
      </c>
      <c r="CJ190" t="s">
        <v>390</v>
      </c>
      <c r="FK190" s="81" t="s">
        <v>289</v>
      </c>
      <c r="FL190" s="81">
        <v>1</v>
      </c>
      <c r="FM190" s="81" t="s">
        <v>463</v>
      </c>
      <c r="FP190" s="81" t="s">
        <v>289</v>
      </c>
      <c r="FQ190" s="81">
        <v>1</v>
      </c>
      <c r="FR190" s="81" t="s">
        <v>419</v>
      </c>
      <c r="FU190" s="81" t="s">
        <v>289</v>
      </c>
      <c r="FV190" s="81">
        <v>1</v>
      </c>
      <c r="FW190" s="81" t="s">
        <v>458</v>
      </c>
      <c r="FZ190" s="81" t="s">
        <v>289</v>
      </c>
      <c r="GA190" s="81">
        <v>1</v>
      </c>
      <c r="GB190" s="81" t="s">
        <v>453</v>
      </c>
      <c r="GZ190" s="81" t="s">
        <v>289</v>
      </c>
      <c r="HA190" s="81">
        <v>1</v>
      </c>
      <c r="HB190" s="81" t="s">
        <v>438</v>
      </c>
      <c r="HD190" s="81" t="s">
        <v>289</v>
      </c>
      <c r="HE190" s="81">
        <v>1</v>
      </c>
      <c r="HF190" s="81" t="s">
        <v>437</v>
      </c>
      <c r="HH190" s="81" t="s">
        <v>289</v>
      </c>
      <c r="HI190" s="81">
        <v>1</v>
      </c>
      <c r="HJ190" s="81" t="s">
        <v>436</v>
      </c>
      <c r="HU190" t="s">
        <v>289</v>
      </c>
      <c r="HV190">
        <v>1</v>
      </c>
      <c r="HW190" t="s">
        <v>435</v>
      </c>
      <c r="IC190" t="s">
        <v>289</v>
      </c>
      <c r="ID190">
        <v>1</v>
      </c>
      <c r="IE190" t="s">
        <v>434</v>
      </c>
      <c r="IG190" t="s">
        <v>289</v>
      </c>
      <c r="IH190">
        <v>1</v>
      </c>
      <c r="II190" t="s">
        <v>452</v>
      </c>
      <c r="IK190" t="s">
        <v>289</v>
      </c>
      <c r="IL190">
        <v>1</v>
      </c>
      <c r="IM190" t="s">
        <v>462</v>
      </c>
      <c r="IT190" s="81" t="s">
        <v>318</v>
      </c>
      <c r="IU190" s="81">
        <v>1</v>
      </c>
      <c r="IV190" s="81" t="s">
        <v>431</v>
      </c>
      <c r="IX190" s="81" t="s">
        <v>318</v>
      </c>
      <c r="IY190" s="81">
        <v>1</v>
      </c>
      <c r="IZ190" s="81" t="s">
        <v>430</v>
      </c>
      <c r="JB190" s="81" t="s">
        <v>380</v>
      </c>
      <c r="JC190" s="81">
        <v>1</v>
      </c>
      <c r="JD190" s="81" t="s">
        <v>429</v>
      </c>
      <c r="JF190" s="81" t="s">
        <v>289</v>
      </c>
      <c r="JG190" s="81">
        <v>1</v>
      </c>
      <c r="JH190" s="81" t="s">
        <v>428</v>
      </c>
      <c r="JJ190" s="81" t="s">
        <v>289</v>
      </c>
      <c r="JK190" s="81">
        <v>1</v>
      </c>
      <c r="JL190" s="81" t="s">
        <v>443</v>
      </c>
    </row>
    <row r="191" spans="11:272">
      <c r="K191" t="s">
        <v>380</v>
      </c>
      <c r="L191">
        <v>1</v>
      </c>
      <c r="M191" t="s">
        <v>404</v>
      </c>
      <c r="P191" t="s">
        <v>380</v>
      </c>
      <c r="Q191">
        <v>1</v>
      </c>
      <c r="R191" t="s">
        <v>365</v>
      </c>
      <c r="U191" t="s">
        <v>380</v>
      </c>
      <c r="V191">
        <v>1</v>
      </c>
      <c r="W191" t="s">
        <v>347</v>
      </c>
      <c r="Z191" t="s">
        <v>305</v>
      </c>
      <c r="AA191">
        <v>1</v>
      </c>
      <c r="AB191" t="s">
        <v>447</v>
      </c>
      <c r="AE191" t="s">
        <v>305</v>
      </c>
      <c r="AF191">
        <v>1</v>
      </c>
      <c r="AG191" t="s">
        <v>391</v>
      </c>
      <c r="AN191" t="s">
        <v>380</v>
      </c>
      <c r="AO191">
        <v>1</v>
      </c>
      <c r="AP191" t="s">
        <v>408</v>
      </c>
      <c r="AS191" t="s">
        <v>317</v>
      </c>
      <c r="AT191">
        <v>1</v>
      </c>
      <c r="AU191" t="s">
        <v>375</v>
      </c>
      <c r="AX191" t="s">
        <v>380</v>
      </c>
      <c r="AY191">
        <v>1</v>
      </c>
      <c r="AZ191" t="s">
        <v>369</v>
      </c>
      <c r="BC191" t="s">
        <v>380</v>
      </c>
      <c r="BD191">
        <v>1</v>
      </c>
      <c r="BE191" t="s">
        <v>387</v>
      </c>
      <c r="BL191" t="s">
        <v>318</v>
      </c>
      <c r="BM191">
        <v>1</v>
      </c>
      <c r="BN191" t="s">
        <v>313</v>
      </c>
      <c r="BY191" t="s">
        <v>289</v>
      </c>
      <c r="BZ191">
        <v>1</v>
      </c>
      <c r="CA191" t="s">
        <v>460</v>
      </c>
      <c r="CC191" t="s">
        <v>305</v>
      </c>
      <c r="CD191">
        <v>1</v>
      </c>
      <c r="CE191" t="s">
        <v>459</v>
      </c>
      <c r="CH191" t="s">
        <v>147</v>
      </c>
      <c r="CI191">
        <v>1</v>
      </c>
      <c r="CJ191" t="s">
        <v>390</v>
      </c>
      <c r="FK191" s="81" t="s">
        <v>289</v>
      </c>
      <c r="FL191" s="81">
        <v>1</v>
      </c>
      <c r="FM191" s="81" t="s">
        <v>463</v>
      </c>
      <c r="FP191" s="81" t="s">
        <v>289</v>
      </c>
      <c r="FQ191" s="81">
        <v>1</v>
      </c>
      <c r="FR191" s="81" t="s">
        <v>419</v>
      </c>
      <c r="FU191" s="81" t="s">
        <v>289</v>
      </c>
      <c r="FV191" s="81">
        <v>1</v>
      </c>
      <c r="FW191" s="81" t="s">
        <v>458</v>
      </c>
      <c r="FZ191" s="81" t="s">
        <v>289</v>
      </c>
      <c r="GA191" s="81">
        <v>1</v>
      </c>
      <c r="GB191" s="81" t="s">
        <v>453</v>
      </c>
      <c r="GZ191" s="81" t="s">
        <v>289</v>
      </c>
      <c r="HA191" s="81">
        <v>1</v>
      </c>
      <c r="HB191" s="81" t="s">
        <v>438</v>
      </c>
      <c r="HD191" s="81" t="s">
        <v>289</v>
      </c>
      <c r="HE191" s="81">
        <v>1</v>
      </c>
      <c r="HF191" s="81" t="s">
        <v>437</v>
      </c>
      <c r="HH191" s="81" t="s">
        <v>289</v>
      </c>
      <c r="HI191" s="81">
        <v>1</v>
      </c>
      <c r="HJ191" s="81" t="s">
        <v>436</v>
      </c>
      <c r="HU191" t="s">
        <v>289</v>
      </c>
      <c r="HV191">
        <v>1</v>
      </c>
      <c r="HW191" t="s">
        <v>435</v>
      </c>
      <c r="IC191" t="s">
        <v>289</v>
      </c>
      <c r="ID191">
        <v>1</v>
      </c>
      <c r="IE191" t="s">
        <v>434</v>
      </c>
      <c r="IG191" t="s">
        <v>289</v>
      </c>
      <c r="IH191">
        <v>1</v>
      </c>
      <c r="II191" t="s">
        <v>452</v>
      </c>
      <c r="IK191" t="s">
        <v>289</v>
      </c>
      <c r="IL191">
        <v>1</v>
      </c>
      <c r="IM191" t="s">
        <v>462</v>
      </c>
      <c r="IT191" s="81" t="s">
        <v>318</v>
      </c>
      <c r="IU191" s="81">
        <v>1</v>
      </c>
      <c r="IV191" s="81" t="s">
        <v>431</v>
      </c>
      <c r="IX191" s="81" t="s">
        <v>318</v>
      </c>
      <c r="IY191" s="81">
        <v>1</v>
      </c>
      <c r="IZ191" s="81" t="s">
        <v>430</v>
      </c>
      <c r="JB191" s="81" t="s">
        <v>380</v>
      </c>
      <c r="JC191" s="81">
        <v>1</v>
      </c>
      <c r="JD191" s="81" t="s">
        <v>429</v>
      </c>
      <c r="JF191" s="81" t="s">
        <v>289</v>
      </c>
      <c r="JG191" s="81">
        <v>1</v>
      </c>
      <c r="JH191" s="81" t="s">
        <v>428</v>
      </c>
      <c r="JJ191" s="81" t="s">
        <v>289</v>
      </c>
      <c r="JK191" s="81">
        <v>1</v>
      </c>
      <c r="JL191" s="81" t="s">
        <v>443</v>
      </c>
    </row>
    <row r="192" spans="11:272">
      <c r="K192" t="s">
        <v>380</v>
      </c>
      <c r="L192">
        <v>1</v>
      </c>
      <c r="M192" t="s">
        <v>404</v>
      </c>
      <c r="P192" t="s">
        <v>380</v>
      </c>
      <c r="Q192">
        <v>1</v>
      </c>
      <c r="R192" t="s">
        <v>365</v>
      </c>
      <c r="U192" t="s">
        <v>380</v>
      </c>
      <c r="V192">
        <v>1</v>
      </c>
      <c r="W192" t="s">
        <v>347</v>
      </c>
      <c r="Z192" t="s">
        <v>305</v>
      </c>
      <c r="AA192">
        <v>1</v>
      </c>
      <c r="AB192" t="s">
        <v>447</v>
      </c>
      <c r="AE192" t="s">
        <v>305</v>
      </c>
      <c r="AF192">
        <v>1</v>
      </c>
      <c r="AG192" t="s">
        <v>391</v>
      </c>
      <c r="AN192" t="s">
        <v>380</v>
      </c>
      <c r="AO192">
        <v>1</v>
      </c>
      <c r="AP192" t="s">
        <v>408</v>
      </c>
      <c r="AS192" t="s">
        <v>317</v>
      </c>
      <c r="AT192">
        <v>1</v>
      </c>
      <c r="AU192" t="s">
        <v>375</v>
      </c>
      <c r="AX192" t="s">
        <v>380</v>
      </c>
      <c r="AY192">
        <v>1</v>
      </c>
      <c r="AZ192" t="s">
        <v>369</v>
      </c>
      <c r="BC192" t="s">
        <v>380</v>
      </c>
      <c r="BD192">
        <v>1</v>
      </c>
      <c r="BE192" t="s">
        <v>387</v>
      </c>
      <c r="BL192" t="s">
        <v>318</v>
      </c>
      <c r="BM192">
        <v>1</v>
      </c>
      <c r="BN192" t="s">
        <v>313</v>
      </c>
      <c r="BY192" t="s">
        <v>289</v>
      </c>
      <c r="BZ192">
        <v>1</v>
      </c>
      <c r="CA192" t="s">
        <v>460</v>
      </c>
      <c r="CC192" t="s">
        <v>305</v>
      </c>
      <c r="CD192">
        <v>1</v>
      </c>
      <c r="CE192" t="s">
        <v>459</v>
      </c>
      <c r="CH192" t="s">
        <v>147</v>
      </c>
      <c r="CI192">
        <v>1</v>
      </c>
      <c r="CJ192" t="s">
        <v>444</v>
      </c>
      <c r="FK192" s="81" t="s">
        <v>289</v>
      </c>
      <c r="FL192" s="81">
        <v>1</v>
      </c>
      <c r="FM192" s="81" t="s">
        <v>463</v>
      </c>
      <c r="FP192" s="81" t="s">
        <v>289</v>
      </c>
      <c r="FQ192" s="81">
        <v>1</v>
      </c>
      <c r="FR192" s="81" t="s">
        <v>419</v>
      </c>
      <c r="FU192" s="81" t="s">
        <v>289</v>
      </c>
      <c r="FV192" s="81">
        <v>1</v>
      </c>
      <c r="FW192" s="81" t="s">
        <v>458</v>
      </c>
      <c r="FZ192" s="81" t="s">
        <v>289</v>
      </c>
      <c r="GA192" s="81">
        <v>1</v>
      </c>
      <c r="GB192" s="81" t="s">
        <v>453</v>
      </c>
      <c r="GZ192" s="81" t="s">
        <v>289</v>
      </c>
      <c r="HA192" s="81">
        <v>1</v>
      </c>
      <c r="HB192" s="81" t="s">
        <v>438</v>
      </c>
      <c r="HD192" s="81" t="s">
        <v>289</v>
      </c>
      <c r="HE192" s="81">
        <v>1</v>
      </c>
      <c r="HF192" s="81" t="s">
        <v>437</v>
      </c>
      <c r="HH192" s="81" t="s">
        <v>289</v>
      </c>
      <c r="HI192" s="81">
        <v>1</v>
      </c>
      <c r="HJ192" s="81" t="s">
        <v>436</v>
      </c>
      <c r="HU192" t="s">
        <v>289</v>
      </c>
      <c r="HV192">
        <v>1</v>
      </c>
      <c r="HW192" t="s">
        <v>435</v>
      </c>
      <c r="IC192" t="s">
        <v>289</v>
      </c>
      <c r="ID192">
        <v>1</v>
      </c>
      <c r="IE192" t="s">
        <v>434</v>
      </c>
      <c r="IG192" t="s">
        <v>289</v>
      </c>
      <c r="IH192">
        <v>1</v>
      </c>
      <c r="II192" t="s">
        <v>452</v>
      </c>
      <c r="IK192" t="s">
        <v>289</v>
      </c>
      <c r="IL192">
        <v>1</v>
      </c>
      <c r="IM192" t="s">
        <v>462</v>
      </c>
      <c r="IT192" s="81" t="s">
        <v>318</v>
      </c>
      <c r="IU192" s="81">
        <v>1</v>
      </c>
      <c r="IV192" s="81" t="s">
        <v>431</v>
      </c>
      <c r="IX192" s="81" t="s">
        <v>318</v>
      </c>
      <c r="IY192" s="81">
        <v>1</v>
      </c>
      <c r="IZ192" s="81" t="s">
        <v>430</v>
      </c>
      <c r="JB192" s="81" t="s">
        <v>380</v>
      </c>
      <c r="JC192" s="81">
        <v>1</v>
      </c>
      <c r="JD192" s="81" t="s">
        <v>429</v>
      </c>
      <c r="JF192" s="81" t="s">
        <v>289</v>
      </c>
      <c r="JG192" s="81">
        <v>1</v>
      </c>
      <c r="JH192" s="81" t="s">
        <v>428</v>
      </c>
      <c r="JJ192" s="81" t="s">
        <v>289</v>
      </c>
      <c r="JK192" s="81">
        <v>1</v>
      </c>
      <c r="JL192" s="81" t="s">
        <v>443</v>
      </c>
    </row>
    <row r="193" spans="11:272">
      <c r="K193" t="s">
        <v>380</v>
      </c>
      <c r="L193">
        <v>1</v>
      </c>
      <c r="M193" t="s">
        <v>404</v>
      </c>
      <c r="P193" t="s">
        <v>380</v>
      </c>
      <c r="Q193">
        <v>1</v>
      </c>
      <c r="R193" t="s">
        <v>365</v>
      </c>
      <c r="U193" t="s">
        <v>380</v>
      </c>
      <c r="V193">
        <v>1</v>
      </c>
      <c r="W193" t="s">
        <v>331</v>
      </c>
      <c r="Z193" t="s">
        <v>305</v>
      </c>
      <c r="AA193">
        <v>1</v>
      </c>
      <c r="AB193" t="s">
        <v>461</v>
      </c>
      <c r="AE193" t="s">
        <v>305</v>
      </c>
      <c r="AF193">
        <v>1</v>
      </c>
      <c r="AG193" t="s">
        <v>446</v>
      </c>
      <c r="AN193" t="s">
        <v>147</v>
      </c>
      <c r="AO193">
        <v>1</v>
      </c>
      <c r="AP193" t="s">
        <v>426</v>
      </c>
      <c r="AS193" t="s">
        <v>317</v>
      </c>
      <c r="AT193">
        <v>1</v>
      </c>
      <c r="AU193" t="s">
        <v>375</v>
      </c>
      <c r="AX193" t="s">
        <v>380</v>
      </c>
      <c r="AY193">
        <v>1</v>
      </c>
      <c r="AZ193" t="s">
        <v>369</v>
      </c>
      <c r="BC193" t="s">
        <v>380</v>
      </c>
      <c r="BD193">
        <v>1</v>
      </c>
      <c r="BE193" t="s">
        <v>387</v>
      </c>
      <c r="BL193" t="s">
        <v>318</v>
      </c>
      <c r="BM193">
        <v>1</v>
      </c>
      <c r="BN193" t="s">
        <v>313</v>
      </c>
      <c r="BY193" t="s">
        <v>289</v>
      </c>
      <c r="BZ193">
        <v>1</v>
      </c>
      <c r="CA193" t="s">
        <v>460</v>
      </c>
      <c r="CC193" t="s">
        <v>305</v>
      </c>
      <c r="CD193">
        <v>1</v>
      </c>
      <c r="CE193" t="s">
        <v>459</v>
      </c>
      <c r="CH193" t="s">
        <v>147</v>
      </c>
      <c r="CI193">
        <v>1</v>
      </c>
      <c r="CJ193" t="s">
        <v>444</v>
      </c>
      <c r="FK193" s="81" t="s">
        <v>289</v>
      </c>
      <c r="FL193" s="81">
        <v>1</v>
      </c>
      <c r="FM193" s="81" t="s">
        <v>449</v>
      </c>
      <c r="FP193" s="81" t="s">
        <v>289</v>
      </c>
      <c r="FQ193" s="81">
        <v>1</v>
      </c>
      <c r="FR193" s="81" t="s">
        <v>419</v>
      </c>
      <c r="FU193" s="81" t="s">
        <v>289</v>
      </c>
      <c r="FV193" s="81">
        <v>1</v>
      </c>
      <c r="FW193" s="81" t="s">
        <v>458</v>
      </c>
      <c r="FZ193" s="81" t="s">
        <v>289</v>
      </c>
      <c r="GA193" s="81">
        <v>1</v>
      </c>
      <c r="GB193" s="81" t="s">
        <v>453</v>
      </c>
      <c r="GZ193" s="81" t="s">
        <v>289</v>
      </c>
      <c r="HA193" s="81">
        <v>1</v>
      </c>
      <c r="HB193" s="81" t="s">
        <v>438</v>
      </c>
      <c r="HD193" s="81" t="s">
        <v>289</v>
      </c>
      <c r="HE193" s="81">
        <v>1</v>
      </c>
      <c r="HF193" s="81" t="s">
        <v>437</v>
      </c>
      <c r="HH193" s="81" t="s">
        <v>289</v>
      </c>
      <c r="HI193" s="81">
        <v>1</v>
      </c>
      <c r="HJ193" s="81" t="s">
        <v>436</v>
      </c>
      <c r="HU193" t="s">
        <v>289</v>
      </c>
      <c r="HV193">
        <v>1</v>
      </c>
      <c r="HW193" t="s">
        <v>435</v>
      </c>
      <c r="IC193" t="s">
        <v>289</v>
      </c>
      <c r="ID193">
        <v>1</v>
      </c>
      <c r="IE193" t="s">
        <v>434</v>
      </c>
      <c r="IG193" t="s">
        <v>289</v>
      </c>
      <c r="IH193">
        <v>1</v>
      </c>
      <c r="II193" t="s">
        <v>452</v>
      </c>
      <c r="IK193" t="s">
        <v>289</v>
      </c>
      <c r="IL193">
        <v>1</v>
      </c>
      <c r="IM193" t="s">
        <v>456</v>
      </c>
      <c r="IT193" s="81" t="s">
        <v>318</v>
      </c>
      <c r="IU193" s="81">
        <v>1</v>
      </c>
      <c r="IV193" s="81" t="s">
        <v>431</v>
      </c>
      <c r="IX193" s="81" t="s">
        <v>318</v>
      </c>
      <c r="IY193" s="81">
        <v>1</v>
      </c>
      <c r="IZ193" s="81" t="s">
        <v>430</v>
      </c>
      <c r="JB193" s="81" t="s">
        <v>380</v>
      </c>
      <c r="JC193" s="81">
        <v>1</v>
      </c>
      <c r="JD193" s="81" t="s">
        <v>429</v>
      </c>
      <c r="JF193" s="81" t="s">
        <v>289</v>
      </c>
      <c r="JG193" s="81">
        <v>1</v>
      </c>
      <c r="JH193" s="81" t="s">
        <v>428</v>
      </c>
      <c r="JJ193" s="81" t="s">
        <v>289</v>
      </c>
      <c r="JK193" s="81">
        <v>1</v>
      </c>
      <c r="JL193" s="81" t="s">
        <v>443</v>
      </c>
    </row>
    <row r="194" spans="11:272">
      <c r="K194" t="s">
        <v>380</v>
      </c>
      <c r="L194">
        <v>1</v>
      </c>
      <c r="M194" t="s">
        <v>404</v>
      </c>
      <c r="P194" t="s">
        <v>380</v>
      </c>
      <c r="Q194">
        <v>1</v>
      </c>
      <c r="R194" t="s">
        <v>365</v>
      </c>
      <c r="U194" t="s">
        <v>380</v>
      </c>
      <c r="V194">
        <v>1</v>
      </c>
      <c r="W194" t="s">
        <v>331</v>
      </c>
      <c r="Z194" t="s">
        <v>305</v>
      </c>
      <c r="AA194">
        <v>1</v>
      </c>
      <c r="AB194" t="s">
        <v>457</v>
      </c>
      <c r="AE194" t="s">
        <v>305</v>
      </c>
      <c r="AF194">
        <v>1</v>
      </c>
      <c r="AG194" t="s">
        <v>446</v>
      </c>
      <c r="AN194" t="s">
        <v>147</v>
      </c>
      <c r="AO194">
        <v>1</v>
      </c>
      <c r="AP194" t="s">
        <v>426</v>
      </c>
      <c r="AS194" t="s">
        <v>317</v>
      </c>
      <c r="AT194">
        <v>1</v>
      </c>
      <c r="AU194" t="s">
        <v>375</v>
      </c>
      <c r="AX194" t="s">
        <v>380</v>
      </c>
      <c r="AY194">
        <v>1</v>
      </c>
      <c r="AZ194" t="s">
        <v>369</v>
      </c>
      <c r="BC194" t="s">
        <v>380</v>
      </c>
      <c r="BD194">
        <v>1</v>
      </c>
      <c r="BE194" t="s">
        <v>387</v>
      </c>
      <c r="BL194" t="s">
        <v>318</v>
      </c>
      <c r="BM194">
        <v>1</v>
      </c>
      <c r="BN194" t="s">
        <v>313</v>
      </c>
      <c r="BY194" t="s">
        <v>289</v>
      </c>
      <c r="BZ194">
        <v>1</v>
      </c>
      <c r="CA194" t="s">
        <v>454</v>
      </c>
      <c r="CC194" t="s">
        <v>305</v>
      </c>
      <c r="CD194">
        <v>1</v>
      </c>
      <c r="CE194" t="s">
        <v>344</v>
      </c>
      <c r="CH194" t="s">
        <v>147</v>
      </c>
      <c r="CI194">
        <v>1</v>
      </c>
      <c r="CJ194" t="s">
        <v>444</v>
      </c>
      <c r="FK194" s="81" t="s">
        <v>289</v>
      </c>
      <c r="FL194" s="81">
        <v>1</v>
      </c>
      <c r="FM194" s="81" t="s">
        <v>449</v>
      </c>
      <c r="FP194" s="81" t="s">
        <v>289</v>
      </c>
      <c r="FQ194" s="81">
        <v>1</v>
      </c>
      <c r="FR194" s="81" t="s">
        <v>419</v>
      </c>
      <c r="FU194" s="81" t="s">
        <v>289</v>
      </c>
      <c r="FV194" s="81">
        <v>1</v>
      </c>
      <c r="FW194" s="81" t="s">
        <v>417</v>
      </c>
      <c r="FZ194" s="81" t="s">
        <v>289</v>
      </c>
      <c r="GA194" s="81">
        <v>1</v>
      </c>
      <c r="GB194" s="81" t="s">
        <v>453</v>
      </c>
      <c r="GZ194" s="81" t="s">
        <v>289</v>
      </c>
      <c r="HA194" s="81">
        <v>1</v>
      </c>
      <c r="HB194" s="81" t="s">
        <v>438</v>
      </c>
      <c r="HD194" s="81" t="s">
        <v>289</v>
      </c>
      <c r="HE194" s="81">
        <v>1</v>
      </c>
      <c r="HF194" s="81" t="s">
        <v>437</v>
      </c>
      <c r="HH194" s="81" t="s">
        <v>289</v>
      </c>
      <c r="HI194" s="81">
        <v>1</v>
      </c>
      <c r="HJ194" s="81" t="s">
        <v>436</v>
      </c>
      <c r="HU194" t="s">
        <v>289</v>
      </c>
      <c r="HV194">
        <v>1</v>
      </c>
      <c r="HW194" t="s">
        <v>435</v>
      </c>
      <c r="IC194" t="s">
        <v>289</v>
      </c>
      <c r="ID194">
        <v>1</v>
      </c>
      <c r="IE194" t="s">
        <v>434</v>
      </c>
      <c r="IG194" t="s">
        <v>289</v>
      </c>
      <c r="IH194">
        <v>1</v>
      </c>
      <c r="II194" t="s">
        <v>452</v>
      </c>
      <c r="IK194" t="s">
        <v>289</v>
      </c>
      <c r="IL194">
        <v>1</v>
      </c>
      <c r="IM194" t="s">
        <v>456</v>
      </c>
      <c r="IT194" s="81" t="s">
        <v>318</v>
      </c>
      <c r="IU194" s="81">
        <v>1</v>
      </c>
      <c r="IV194" s="81" t="s">
        <v>431</v>
      </c>
      <c r="IX194" s="81" t="s">
        <v>318</v>
      </c>
      <c r="IY194" s="81">
        <v>1</v>
      </c>
      <c r="IZ194" s="81" t="s">
        <v>430</v>
      </c>
      <c r="JB194" s="81" t="s">
        <v>380</v>
      </c>
      <c r="JC194" s="81">
        <v>1</v>
      </c>
      <c r="JD194" s="81" t="s">
        <v>429</v>
      </c>
      <c r="JF194" s="81" t="s">
        <v>289</v>
      </c>
      <c r="JG194" s="81">
        <v>1</v>
      </c>
      <c r="JH194" s="81" t="s">
        <v>428</v>
      </c>
      <c r="JJ194" s="81" t="s">
        <v>289</v>
      </c>
      <c r="JK194" s="81">
        <v>1</v>
      </c>
      <c r="JL194" s="81" t="s">
        <v>443</v>
      </c>
    </row>
    <row r="195" spans="11:272">
      <c r="K195" t="s">
        <v>380</v>
      </c>
      <c r="L195">
        <v>1</v>
      </c>
      <c r="M195" t="s">
        <v>404</v>
      </c>
      <c r="P195" t="s">
        <v>380</v>
      </c>
      <c r="Q195">
        <v>1</v>
      </c>
      <c r="R195" t="s">
        <v>365</v>
      </c>
      <c r="U195" t="s">
        <v>380</v>
      </c>
      <c r="V195">
        <v>1</v>
      </c>
      <c r="W195" t="s">
        <v>392</v>
      </c>
      <c r="Z195" t="s">
        <v>289</v>
      </c>
      <c r="AA195">
        <v>1</v>
      </c>
      <c r="AB195" t="s">
        <v>455</v>
      </c>
      <c r="AE195" t="s">
        <v>305</v>
      </c>
      <c r="AF195">
        <v>1</v>
      </c>
      <c r="AG195" t="s">
        <v>446</v>
      </c>
      <c r="AN195" t="s">
        <v>147</v>
      </c>
      <c r="AO195">
        <v>1</v>
      </c>
      <c r="AP195" t="s">
        <v>384</v>
      </c>
      <c r="AS195" t="s">
        <v>317</v>
      </c>
      <c r="AT195">
        <v>1</v>
      </c>
      <c r="AU195" t="s">
        <v>375</v>
      </c>
      <c r="AX195" t="s">
        <v>380</v>
      </c>
      <c r="AY195">
        <v>1</v>
      </c>
      <c r="AZ195" t="s">
        <v>326</v>
      </c>
      <c r="BC195" t="s">
        <v>380</v>
      </c>
      <c r="BD195">
        <v>1</v>
      </c>
      <c r="BE195" t="s">
        <v>336</v>
      </c>
      <c r="BL195" t="s">
        <v>318</v>
      </c>
      <c r="BM195">
        <v>1</v>
      </c>
      <c r="BN195" t="s">
        <v>313</v>
      </c>
      <c r="BY195" t="s">
        <v>289</v>
      </c>
      <c r="BZ195">
        <v>1</v>
      </c>
      <c r="CA195" t="s">
        <v>454</v>
      </c>
      <c r="CC195" t="s">
        <v>305</v>
      </c>
      <c r="CD195">
        <v>1</v>
      </c>
      <c r="CE195" t="s">
        <v>344</v>
      </c>
      <c r="CH195" t="s">
        <v>147</v>
      </c>
      <c r="CI195">
        <v>1</v>
      </c>
      <c r="CJ195" t="s">
        <v>444</v>
      </c>
      <c r="FK195" s="81" t="s">
        <v>289</v>
      </c>
      <c r="FL195" s="81">
        <v>1</v>
      </c>
      <c r="FM195" s="81" t="s">
        <v>449</v>
      </c>
      <c r="FP195" s="81" t="s">
        <v>289</v>
      </c>
      <c r="FQ195" s="81">
        <v>1</v>
      </c>
      <c r="FR195" s="81" t="s">
        <v>419</v>
      </c>
      <c r="FU195" s="81" t="s">
        <v>289</v>
      </c>
      <c r="FV195" s="81">
        <v>1</v>
      </c>
      <c r="FW195" s="81" t="s">
        <v>417</v>
      </c>
      <c r="FZ195" s="81" t="s">
        <v>289</v>
      </c>
      <c r="GA195" s="81">
        <v>1</v>
      </c>
      <c r="GB195" s="81" t="s">
        <v>453</v>
      </c>
      <c r="GZ195" s="81" t="s">
        <v>289</v>
      </c>
      <c r="HA195" s="81">
        <v>1</v>
      </c>
      <c r="HB195" s="81" t="s">
        <v>438</v>
      </c>
      <c r="HD195" s="81" t="s">
        <v>289</v>
      </c>
      <c r="HE195" s="81">
        <v>1</v>
      </c>
      <c r="HF195" s="81" t="s">
        <v>437</v>
      </c>
      <c r="HH195" s="81" t="s">
        <v>289</v>
      </c>
      <c r="HI195" s="81">
        <v>1</v>
      </c>
      <c r="HJ195" s="81" t="s">
        <v>436</v>
      </c>
      <c r="HU195" t="s">
        <v>289</v>
      </c>
      <c r="HV195">
        <v>1</v>
      </c>
      <c r="HW195" t="s">
        <v>435</v>
      </c>
      <c r="IC195" t="s">
        <v>289</v>
      </c>
      <c r="ID195">
        <v>1</v>
      </c>
      <c r="IE195" t="s">
        <v>434</v>
      </c>
      <c r="IG195" t="s">
        <v>289</v>
      </c>
      <c r="IH195">
        <v>1</v>
      </c>
      <c r="II195" t="s">
        <v>452</v>
      </c>
      <c r="IK195" t="s">
        <v>289</v>
      </c>
      <c r="IL195">
        <v>1</v>
      </c>
      <c r="IM195" t="s">
        <v>451</v>
      </c>
      <c r="IT195" s="81" t="s">
        <v>318</v>
      </c>
      <c r="IU195" s="81">
        <v>1</v>
      </c>
      <c r="IV195" s="81" t="s">
        <v>431</v>
      </c>
      <c r="IX195" s="81" t="s">
        <v>318</v>
      </c>
      <c r="IY195" s="81">
        <v>1</v>
      </c>
      <c r="IZ195" s="81" t="s">
        <v>430</v>
      </c>
      <c r="JB195" s="81" t="s">
        <v>380</v>
      </c>
      <c r="JC195" s="81">
        <v>1</v>
      </c>
      <c r="JD195" s="81" t="s">
        <v>429</v>
      </c>
      <c r="JF195" s="81" t="s">
        <v>289</v>
      </c>
      <c r="JG195" s="81">
        <v>1</v>
      </c>
      <c r="JH195" s="81" t="s">
        <v>428</v>
      </c>
      <c r="JJ195" s="81" t="s">
        <v>289</v>
      </c>
      <c r="JK195" s="81">
        <v>1</v>
      </c>
      <c r="JL195" s="81" t="s">
        <v>443</v>
      </c>
    </row>
    <row r="196" spans="11:272">
      <c r="K196" t="s">
        <v>380</v>
      </c>
      <c r="L196">
        <v>1</v>
      </c>
      <c r="M196" t="s">
        <v>404</v>
      </c>
      <c r="P196" t="s">
        <v>380</v>
      </c>
      <c r="Q196">
        <v>1</v>
      </c>
      <c r="R196" t="s">
        <v>363</v>
      </c>
      <c r="U196" t="s">
        <v>380</v>
      </c>
      <c r="V196">
        <v>1</v>
      </c>
      <c r="W196" t="s">
        <v>392</v>
      </c>
      <c r="Z196" t="s">
        <v>289</v>
      </c>
      <c r="AA196">
        <v>1</v>
      </c>
      <c r="AB196" t="s">
        <v>448</v>
      </c>
      <c r="AE196" t="s">
        <v>305</v>
      </c>
      <c r="AF196">
        <v>1</v>
      </c>
      <c r="AG196" t="s">
        <v>446</v>
      </c>
      <c r="AN196" t="s">
        <v>305</v>
      </c>
      <c r="AO196">
        <v>1</v>
      </c>
      <c r="AP196" t="s">
        <v>406</v>
      </c>
      <c r="AS196" t="s">
        <v>380</v>
      </c>
      <c r="AT196">
        <v>1</v>
      </c>
      <c r="AU196" t="s">
        <v>358</v>
      </c>
      <c r="AX196" t="s">
        <v>380</v>
      </c>
      <c r="AY196">
        <v>1</v>
      </c>
      <c r="AZ196" t="s">
        <v>326</v>
      </c>
      <c r="BC196" t="s">
        <v>147</v>
      </c>
      <c r="BD196">
        <v>1</v>
      </c>
      <c r="BE196" t="s">
        <v>343</v>
      </c>
      <c r="BL196" t="s">
        <v>318</v>
      </c>
      <c r="BM196">
        <v>1</v>
      </c>
      <c r="BN196" t="s">
        <v>313</v>
      </c>
      <c r="BY196" t="s">
        <v>289</v>
      </c>
      <c r="BZ196">
        <v>1</v>
      </c>
      <c r="CA196" t="s">
        <v>450</v>
      </c>
      <c r="CC196" t="s">
        <v>305</v>
      </c>
      <c r="CD196">
        <v>1</v>
      </c>
      <c r="CE196" t="s">
        <v>344</v>
      </c>
      <c r="CH196" t="s">
        <v>147</v>
      </c>
      <c r="CI196">
        <v>1</v>
      </c>
      <c r="CJ196" t="s">
        <v>444</v>
      </c>
      <c r="FK196" s="81" t="s">
        <v>289</v>
      </c>
      <c r="FL196" s="81">
        <v>1</v>
      </c>
      <c r="FM196" s="81" t="s">
        <v>449</v>
      </c>
      <c r="FP196" s="81" t="s">
        <v>289</v>
      </c>
      <c r="FQ196" s="81">
        <v>1</v>
      </c>
      <c r="FR196" s="81" t="s">
        <v>419</v>
      </c>
      <c r="FU196" s="81" t="s">
        <v>289</v>
      </c>
      <c r="FV196" s="81">
        <v>1</v>
      </c>
      <c r="FW196" s="81" t="s">
        <v>417</v>
      </c>
      <c r="FZ196" s="81" t="s">
        <v>289</v>
      </c>
      <c r="GA196" s="81">
        <v>1</v>
      </c>
      <c r="GB196" s="81" t="s">
        <v>439</v>
      </c>
      <c r="GZ196" s="81" t="s">
        <v>289</v>
      </c>
      <c r="HA196" s="81">
        <v>1</v>
      </c>
      <c r="HB196" s="81" t="s">
        <v>438</v>
      </c>
      <c r="HD196" s="81" t="s">
        <v>289</v>
      </c>
      <c r="HE196" s="81">
        <v>1</v>
      </c>
      <c r="HF196" s="81" t="s">
        <v>437</v>
      </c>
      <c r="HH196" s="81" t="s">
        <v>289</v>
      </c>
      <c r="HI196" s="81">
        <v>1</v>
      </c>
      <c r="HJ196" s="81" t="s">
        <v>436</v>
      </c>
      <c r="HU196" t="s">
        <v>289</v>
      </c>
      <c r="HV196">
        <v>1</v>
      </c>
      <c r="HW196" t="s">
        <v>435</v>
      </c>
      <c r="IC196" t="s">
        <v>289</v>
      </c>
      <c r="ID196">
        <v>1</v>
      </c>
      <c r="IE196" t="s">
        <v>434</v>
      </c>
      <c r="IG196" t="s">
        <v>289</v>
      </c>
      <c r="IH196">
        <v>1</v>
      </c>
      <c r="II196" t="s">
        <v>433</v>
      </c>
      <c r="IK196" t="s">
        <v>289</v>
      </c>
      <c r="IL196">
        <v>1</v>
      </c>
      <c r="IM196" t="s">
        <v>432</v>
      </c>
      <c r="IT196" s="81" t="s">
        <v>318</v>
      </c>
      <c r="IU196" s="81">
        <v>1</v>
      </c>
      <c r="IV196" s="81" t="s">
        <v>431</v>
      </c>
      <c r="IX196" s="81" t="s">
        <v>318</v>
      </c>
      <c r="IY196" s="81">
        <v>1</v>
      </c>
      <c r="IZ196" s="81" t="s">
        <v>430</v>
      </c>
      <c r="JB196" s="81" t="s">
        <v>380</v>
      </c>
      <c r="JC196" s="81">
        <v>1</v>
      </c>
      <c r="JD196" s="81" t="s">
        <v>429</v>
      </c>
      <c r="JF196" s="81" t="s">
        <v>289</v>
      </c>
      <c r="JG196" s="81">
        <v>1</v>
      </c>
      <c r="JH196" s="81" t="s">
        <v>428</v>
      </c>
      <c r="JJ196" s="81" t="s">
        <v>289</v>
      </c>
      <c r="JK196" s="81">
        <v>1</v>
      </c>
      <c r="JL196" s="81" t="s">
        <v>443</v>
      </c>
    </row>
    <row r="197" spans="11:272">
      <c r="K197" t="s">
        <v>380</v>
      </c>
      <c r="L197">
        <v>1</v>
      </c>
      <c r="M197" t="s">
        <v>404</v>
      </c>
      <c r="P197" t="s">
        <v>380</v>
      </c>
      <c r="Q197">
        <v>1</v>
      </c>
      <c r="R197" t="s">
        <v>363</v>
      </c>
      <c r="U197" t="s">
        <v>380</v>
      </c>
      <c r="V197">
        <v>1</v>
      </c>
      <c r="W197" t="s">
        <v>374</v>
      </c>
      <c r="Z197" t="s">
        <v>289</v>
      </c>
      <c r="AA197">
        <v>1</v>
      </c>
      <c r="AB197" t="s">
        <v>448</v>
      </c>
      <c r="AE197" t="s">
        <v>305</v>
      </c>
      <c r="AF197">
        <v>1</v>
      </c>
      <c r="AG197" t="s">
        <v>446</v>
      </c>
      <c r="AN197" t="s">
        <v>305</v>
      </c>
      <c r="AO197">
        <v>1</v>
      </c>
      <c r="AP197" t="s">
        <v>406</v>
      </c>
      <c r="AS197" t="s">
        <v>380</v>
      </c>
      <c r="AT197">
        <v>1</v>
      </c>
      <c r="AU197" t="s">
        <v>358</v>
      </c>
      <c r="AX197" t="s">
        <v>147</v>
      </c>
      <c r="AY197">
        <v>1</v>
      </c>
      <c r="AZ197" t="s">
        <v>394</v>
      </c>
      <c r="BC197" t="s">
        <v>147</v>
      </c>
      <c r="BD197">
        <v>1</v>
      </c>
      <c r="BE197" t="s">
        <v>424</v>
      </c>
      <c r="BL197" t="s">
        <v>318</v>
      </c>
      <c r="BM197">
        <v>1</v>
      </c>
      <c r="BN197" t="s">
        <v>313</v>
      </c>
      <c r="BY197" t="s">
        <v>289</v>
      </c>
      <c r="BZ197">
        <v>1</v>
      </c>
      <c r="CA197" t="s">
        <v>445</v>
      </c>
      <c r="CC197" t="s">
        <v>305</v>
      </c>
      <c r="CD197">
        <v>1</v>
      </c>
      <c r="CE197" t="s">
        <v>344</v>
      </c>
      <c r="CH197" t="s">
        <v>147</v>
      </c>
      <c r="CI197">
        <v>1</v>
      </c>
      <c r="CJ197" t="s">
        <v>444</v>
      </c>
      <c r="FK197" s="81" t="s">
        <v>289</v>
      </c>
      <c r="FL197" s="81">
        <v>1</v>
      </c>
      <c r="FM197" s="81" t="s">
        <v>449</v>
      </c>
      <c r="FP197" s="81" t="s">
        <v>289</v>
      </c>
      <c r="FQ197" s="81">
        <v>1</v>
      </c>
      <c r="FR197" s="81" t="s">
        <v>419</v>
      </c>
      <c r="FU197" s="81" t="s">
        <v>289</v>
      </c>
      <c r="FV197" s="81">
        <v>1</v>
      </c>
      <c r="FW197" s="81" t="s">
        <v>417</v>
      </c>
      <c r="FZ197" s="81" t="s">
        <v>289</v>
      </c>
      <c r="GA197" s="81">
        <v>1</v>
      </c>
      <c r="GB197" s="81" t="s">
        <v>439</v>
      </c>
      <c r="GZ197" s="81" t="s">
        <v>289</v>
      </c>
      <c r="HA197" s="81">
        <v>1</v>
      </c>
      <c r="HB197" s="81" t="s">
        <v>438</v>
      </c>
      <c r="HD197" s="81" t="s">
        <v>289</v>
      </c>
      <c r="HE197" s="81">
        <v>1</v>
      </c>
      <c r="HF197" s="81" t="s">
        <v>437</v>
      </c>
      <c r="HH197" s="81" t="s">
        <v>289</v>
      </c>
      <c r="HI197" s="81">
        <v>1</v>
      </c>
      <c r="HJ197" s="81" t="s">
        <v>436</v>
      </c>
      <c r="HU197" t="s">
        <v>289</v>
      </c>
      <c r="HV197">
        <v>1</v>
      </c>
      <c r="HW197" t="s">
        <v>435</v>
      </c>
      <c r="IC197" t="s">
        <v>289</v>
      </c>
      <c r="ID197">
        <v>1</v>
      </c>
      <c r="IE197" t="s">
        <v>434</v>
      </c>
      <c r="IG197" t="s">
        <v>289</v>
      </c>
      <c r="IH197">
        <v>1</v>
      </c>
      <c r="II197" t="s">
        <v>433</v>
      </c>
      <c r="IK197" t="s">
        <v>289</v>
      </c>
      <c r="IL197">
        <v>1</v>
      </c>
      <c r="IM197" t="s">
        <v>432</v>
      </c>
      <c r="IT197" s="81" t="s">
        <v>318</v>
      </c>
      <c r="IU197" s="81">
        <v>1</v>
      </c>
      <c r="IV197" s="81" t="s">
        <v>431</v>
      </c>
      <c r="IX197" s="81" t="s">
        <v>318</v>
      </c>
      <c r="IY197" s="81">
        <v>1</v>
      </c>
      <c r="IZ197" s="81" t="s">
        <v>430</v>
      </c>
      <c r="JB197" s="81" t="s">
        <v>380</v>
      </c>
      <c r="JC197" s="81">
        <v>1</v>
      </c>
      <c r="JD197" s="81" t="s">
        <v>429</v>
      </c>
      <c r="JF197" s="81" t="s">
        <v>289</v>
      </c>
      <c r="JG197" s="81">
        <v>1</v>
      </c>
      <c r="JH197" s="81" t="s">
        <v>428</v>
      </c>
      <c r="JJ197" s="81" t="s">
        <v>289</v>
      </c>
      <c r="JK197" s="81">
        <v>1</v>
      </c>
      <c r="JL197" s="81" t="s">
        <v>443</v>
      </c>
    </row>
    <row r="198" spans="11:272">
      <c r="K198" t="s">
        <v>147</v>
      </c>
      <c r="L198">
        <v>1</v>
      </c>
      <c r="M198" t="s">
        <v>418</v>
      </c>
      <c r="P198" t="s">
        <v>380</v>
      </c>
      <c r="Q198">
        <v>1</v>
      </c>
      <c r="R198" t="s">
        <v>348</v>
      </c>
      <c r="U198" t="s">
        <v>380</v>
      </c>
      <c r="V198">
        <v>1</v>
      </c>
      <c r="W198" t="s">
        <v>370</v>
      </c>
      <c r="Z198" t="s">
        <v>289</v>
      </c>
      <c r="AA198">
        <v>1</v>
      </c>
      <c r="AB198" t="s">
        <v>448</v>
      </c>
      <c r="AE198" t="s">
        <v>305</v>
      </c>
      <c r="AF198">
        <v>1</v>
      </c>
      <c r="AG198" t="s">
        <v>446</v>
      </c>
      <c r="AN198" t="s">
        <v>305</v>
      </c>
      <c r="AO198">
        <v>1</v>
      </c>
      <c r="AP198" t="s">
        <v>406</v>
      </c>
      <c r="AS198" t="s">
        <v>380</v>
      </c>
      <c r="AT198">
        <v>1</v>
      </c>
      <c r="AU198" t="s">
        <v>358</v>
      </c>
      <c r="AX198" t="s">
        <v>147</v>
      </c>
      <c r="AY198">
        <v>1</v>
      </c>
      <c r="AZ198" t="s">
        <v>394</v>
      </c>
      <c r="BC198" t="s">
        <v>147</v>
      </c>
      <c r="BD198">
        <v>1</v>
      </c>
      <c r="BE198" t="s">
        <v>341</v>
      </c>
      <c r="BL198" t="s">
        <v>318</v>
      </c>
      <c r="BM198">
        <v>1</v>
      </c>
      <c r="BN198" t="s">
        <v>313</v>
      </c>
      <c r="BY198" t="s">
        <v>289</v>
      </c>
      <c r="BZ198">
        <v>1</v>
      </c>
      <c r="CA198" t="s">
        <v>445</v>
      </c>
      <c r="CC198" t="s">
        <v>305</v>
      </c>
      <c r="CD198">
        <v>1</v>
      </c>
      <c r="CE198" t="s">
        <v>344</v>
      </c>
      <c r="CH198" t="s">
        <v>147</v>
      </c>
      <c r="CI198">
        <v>1</v>
      </c>
      <c r="CJ198" t="s">
        <v>444</v>
      </c>
      <c r="FK198" s="81" t="s">
        <v>289</v>
      </c>
      <c r="FL198" s="81">
        <v>1</v>
      </c>
      <c r="FM198" s="81" t="s">
        <v>440</v>
      </c>
      <c r="FP198" s="81" t="s">
        <v>289</v>
      </c>
      <c r="FQ198" s="81">
        <v>1</v>
      </c>
      <c r="FR198" s="81" t="s">
        <v>419</v>
      </c>
      <c r="FU198" s="81" t="s">
        <v>289</v>
      </c>
      <c r="FV198" s="81">
        <v>1</v>
      </c>
      <c r="FW198" s="81" t="s">
        <v>417</v>
      </c>
      <c r="FZ198" s="81" t="s">
        <v>289</v>
      </c>
      <c r="GA198" s="81">
        <v>1</v>
      </c>
      <c r="GB198" s="81" t="s">
        <v>439</v>
      </c>
      <c r="GZ198" s="81" t="s">
        <v>289</v>
      </c>
      <c r="HA198" s="81">
        <v>1</v>
      </c>
      <c r="HB198" s="81" t="s">
        <v>438</v>
      </c>
      <c r="HD198" s="81" t="s">
        <v>289</v>
      </c>
      <c r="HE198" s="81">
        <v>1</v>
      </c>
      <c r="HF198" s="81" t="s">
        <v>437</v>
      </c>
      <c r="HH198" s="81" t="s">
        <v>289</v>
      </c>
      <c r="HI198" s="81">
        <v>1</v>
      </c>
      <c r="HJ198" s="81" t="s">
        <v>436</v>
      </c>
      <c r="HU198" t="s">
        <v>289</v>
      </c>
      <c r="HV198">
        <v>1</v>
      </c>
      <c r="HW198" t="s">
        <v>435</v>
      </c>
      <c r="IC198" t="s">
        <v>289</v>
      </c>
      <c r="ID198">
        <v>1</v>
      </c>
      <c r="IE198" t="s">
        <v>434</v>
      </c>
      <c r="IG198" t="s">
        <v>289</v>
      </c>
      <c r="IH198">
        <v>1</v>
      </c>
      <c r="II198" t="s">
        <v>433</v>
      </c>
      <c r="IK198" t="s">
        <v>289</v>
      </c>
      <c r="IL198">
        <v>1</v>
      </c>
      <c r="IM198" t="s">
        <v>432</v>
      </c>
      <c r="IT198" s="81" t="s">
        <v>318</v>
      </c>
      <c r="IU198" s="81">
        <v>1</v>
      </c>
      <c r="IV198" s="81" t="s">
        <v>431</v>
      </c>
      <c r="IX198" s="81" t="s">
        <v>318</v>
      </c>
      <c r="IY198" s="81">
        <v>1</v>
      </c>
      <c r="IZ198" s="81" t="s">
        <v>430</v>
      </c>
      <c r="JB198" s="81" t="s">
        <v>380</v>
      </c>
      <c r="JC198" s="81">
        <v>1</v>
      </c>
      <c r="JD198" s="81" t="s">
        <v>429</v>
      </c>
      <c r="JF198" s="81" t="s">
        <v>289</v>
      </c>
      <c r="JG198" s="81">
        <v>1</v>
      </c>
      <c r="JH198" s="81" t="s">
        <v>428</v>
      </c>
      <c r="JJ198" s="81" t="s">
        <v>289</v>
      </c>
      <c r="JK198" s="81">
        <v>1</v>
      </c>
      <c r="JL198" s="81" t="s">
        <v>443</v>
      </c>
    </row>
    <row r="199" spans="11:272">
      <c r="K199" t="s">
        <v>147</v>
      </c>
      <c r="L199">
        <v>1</v>
      </c>
      <c r="M199" t="s">
        <v>418</v>
      </c>
      <c r="P199" t="s">
        <v>380</v>
      </c>
      <c r="Q199">
        <v>1</v>
      </c>
      <c r="R199" t="s">
        <v>348</v>
      </c>
      <c r="U199" t="s">
        <v>380</v>
      </c>
      <c r="V199">
        <v>1</v>
      </c>
      <c r="W199" t="s">
        <v>370</v>
      </c>
      <c r="Z199" t="s">
        <v>289</v>
      </c>
      <c r="AA199">
        <v>1</v>
      </c>
      <c r="AB199" t="s">
        <v>447</v>
      </c>
      <c r="AE199" t="s">
        <v>305</v>
      </c>
      <c r="AF199">
        <v>1</v>
      </c>
      <c r="AG199" t="s">
        <v>446</v>
      </c>
      <c r="AN199" t="s">
        <v>305</v>
      </c>
      <c r="AO199">
        <v>1</v>
      </c>
      <c r="AP199" t="s">
        <v>403</v>
      </c>
      <c r="AS199" t="s">
        <v>380</v>
      </c>
      <c r="AT199">
        <v>1</v>
      </c>
      <c r="AU199" t="s">
        <v>358</v>
      </c>
      <c r="AX199" t="s">
        <v>147</v>
      </c>
      <c r="AY199">
        <v>1</v>
      </c>
      <c r="AZ199" t="s">
        <v>394</v>
      </c>
      <c r="BC199" t="s">
        <v>147</v>
      </c>
      <c r="BD199">
        <v>1</v>
      </c>
      <c r="BE199" t="s">
        <v>341</v>
      </c>
      <c r="BL199" t="s">
        <v>318</v>
      </c>
      <c r="BM199">
        <v>1</v>
      </c>
      <c r="BN199" t="s">
        <v>313</v>
      </c>
      <c r="BY199" t="s">
        <v>289</v>
      </c>
      <c r="BZ199">
        <v>1</v>
      </c>
      <c r="CA199" t="s">
        <v>445</v>
      </c>
      <c r="CC199" t="s">
        <v>305</v>
      </c>
      <c r="CD199">
        <v>1</v>
      </c>
      <c r="CE199" t="s">
        <v>344</v>
      </c>
      <c r="CH199" t="s">
        <v>147</v>
      </c>
      <c r="CI199">
        <v>1</v>
      </c>
      <c r="CJ199" t="s">
        <v>444</v>
      </c>
      <c r="FK199" s="81" t="s">
        <v>289</v>
      </c>
      <c r="FL199" s="81">
        <v>1</v>
      </c>
      <c r="FM199" s="81" t="s">
        <v>440</v>
      </c>
      <c r="FP199" s="81" t="s">
        <v>289</v>
      </c>
      <c r="FQ199" s="81">
        <v>1</v>
      </c>
      <c r="FR199" s="81" t="s">
        <v>419</v>
      </c>
      <c r="FU199" s="81" t="s">
        <v>289</v>
      </c>
      <c r="FV199" s="81">
        <v>1</v>
      </c>
      <c r="FW199" s="81" t="s">
        <v>417</v>
      </c>
      <c r="FZ199" s="81" t="s">
        <v>289</v>
      </c>
      <c r="GA199" s="81">
        <v>1</v>
      </c>
      <c r="GB199" s="81" t="s">
        <v>439</v>
      </c>
      <c r="GZ199" s="81" t="s">
        <v>289</v>
      </c>
      <c r="HA199" s="81">
        <v>1</v>
      </c>
      <c r="HB199" s="81" t="s">
        <v>438</v>
      </c>
      <c r="HD199" s="81" t="s">
        <v>289</v>
      </c>
      <c r="HE199" s="81">
        <v>1</v>
      </c>
      <c r="HF199" s="81" t="s">
        <v>437</v>
      </c>
      <c r="HH199" s="81" t="s">
        <v>289</v>
      </c>
      <c r="HI199" s="81">
        <v>1</v>
      </c>
      <c r="HJ199" s="81" t="s">
        <v>436</v>
      </c>
      <c r="HU199" t="s">
        <v>289</v>
      </c>
      <c r="HV199">
        <v>1</v>
      </c>
      <c r="HW199" t="s">
        <v>435</v>
      </c>
      <c r="IC199" t="s">
        <v>289</v>
      </c>
      <c r="ID199">
        <v>1</v>
      </c>
      <c r="IE199" t="s">
        <v>434</v>
      </c>
      <c r="IG199" t="s">
        <v>289</v>
      </c>
      <c r="IH199">
        <v>1</v>
      </c>
      <c r="II199" t="s">
        <v>433</v>
      </c>
      <c r="IK199" t="s">
        <v>289</v>
      </c>
      <c r="IL199">
        <v>1</v>
      </c>
      <c r="IM199" t="s">
        <v>432</v>
      </c>
      <c r="IT199" s="81" t="s">
        <v>318</v>
      </c>
      <c r="IU199" s="81">
        <v>1</v>
      </c>
      <c r="IV199" s="81" t="s">
        <v>431</v>
      </c>
      <c r="IX199" s="81" t="s">
        <v>318</v>
      </c>
      <c r="IY199" s="81">
        <v>1</v>
      </c>
      <c r="IZ199" s="81" t="s">
        <v>430</v>
      </c>
      <c r="JB199" s="81" t="s">
        <v>380</v>
      </c>
      <c r="JC199" s="81">
        <v>1</v>
      </c>
      <c r="JD199" s="81" t="s">
        <v>429</v>
      </c>
      <c r="JF199" s="81" t="s">
        <v>289</v>
      </c>
      <c r="JG199" s="81">
        <v>1</v>
      </c>
      <c r="JH199" s="81" t="s">
        <v>428</v>
      </c>
      <c r="JJ199" s="81" t="s">
        <v>289</v>
      </c>
      <c r="JK199" s="81">
        <v>1</v>
      </c>
      <c r="JL199" s="81" t="s">
        <v>443</v>
      </c>
    </row>
    <row r="200" spans="11:272">
      <c r="K200" t="s">
        <v>305</v>
      </c>
      <c r="L200">
        <v>1</v>
      </c>
      <c r="M200" t="s">
        <v>398</v>
      </c>
      <c r="P200" t="s">
        <v>380</v>
      </c>
      <c r="Q200">
        <v>1</v>
      </c>
      <c r="R200" t="s">
        <v>348</v>
      </c>
      <c r="U200" t="s">
        <v>380</v>
      </c>
      <c r="V200">
        <v>1</v>
      </c>
      <c r="W200" t="s">
        <v>328</v>
      </c>
      <c r="Z200" t="s">
        <v>289</v>
      </c>
      <c r="AA200">
        <v>1</v>
      </c>
      <c r="AB200" t="s">
        <v>442</v>
      </c>
      <c r="AE200" t="s">
        <v>305</v>
      </c>
      <c r="AF200">
        <v>1</v>
      </c>
      <c r="AG200" t="s">
        <v>425</v>
      </c>
      <c r="AN200" t="s">
        <v>305</v>
      </c>
      <c r="AO200">
        <v>1</v>
      </c>
      <c r="AP200" t="s">
        <v>403</v>
      </c>
      <c r="AS200" t="s">
        <v>380</v>
      </c>
      <c r="AT200">
        <v>1</v>
      </c>
      <c r="AU200" t="s">
        <v>358</v>
      </c>
      <c r="AX200" t="s">
        <v>147</v>
      </c>
      <c r="AY200">
        <v>1</v>
      </c>
      <c r="AZ200" t="s">
        <v>394</v>
      </c>
      <c r="BC200" t="s">
        <v>305</v>
      </c>
      <c r="BD200">
        <v>1</v>
      </c>
      <c r="BE200" t="s">
        <v>343</v>
      </c>
      <c r="BL200" t="s">
        <v>318</v>
      </c>
      <c r="BM200">
        <v>1</v>
      </c>
      <c r="BN200" t="s">
        <v>313</v>
      </c>
      <c r="BY200" t="s">
        <v>289</v>
      </c>
      <c r="BZ200">
        <v>1</v>
      </c>
      <c r="CA200" t="s">
        <v>441</v>
      </c>
      <c r="CC200" t="s">
        <v>305</v>
      </c>
      <c r="CD200">
        <v>1</v>
      </c>
      <c r="CE200" t="s">
        <v>340</v>
      </c>
      <c r="CH200" t="s">
        <v>147</v>
      </c>
      <c r="CI200">
        <v>1</v>
      </c>
      <c r="CJ200" t="s">
        <v>323</v>
      </c>
      <c r="FK200" s="81" t="s">
        <v>289</v>
      </c>
      <c r="FL200" s="81">
        <v>1</v>
      </c>
      <c r="FM200" s="81" t="s">
        <v>440</v>
      </c>
      <c r="FP200" s="81" t="s">
        <v>289</v>
      </c>
      <c r="FQ200" s="81">
        <v>1</v>
      </c>
      <c r="FR200" s="81" t="s">
        <v>419</v>
      </c>
      <c r="FU200" s="81" t="s">
        <v>289</v>
      </c>
      <c r="FV200" s="81">
        <v>1</v>
      </c>
      <c r="FW200" s="81" t="s">
        <v>417</v>
      </c>
      <c r="FZ200" s="81" t="s">
        <v>289</v>
      </c>
      <c r="GA200" s="81">
        <v>1</v>
      </c>
      <c r="GB200" s="81" t="s">
        <v>439</v>
      </c>
      <c r="GZ200" s="81" t="s">
        <v>289</v>
      </c>
      <c r="HA200" s="81">
        <v>1</v>
      </c>
      <c r="HB200" s="81" t="s">
        <v>438</v>
      </c>
      <c r="HD200" s="81" t="s">
        <v>289</v>
      </c>
      <c r="HE200" s="81">
        <v>1</v>
      </c>
      <c r="HF200" s="81" t="s">
        <v>437</v>
      </c>
      <c r="HH200" s="81" t="s">
        <v>289</v>
      </c>
      <c r="HI200" s="81">
        <v>1</v>
      </c>
      <c r="HJ200" s="81" t="s">
        <v>436</v>
      </c>
      <c r="HU200" t="s">
        <v>289</v>
      </c>
      <c r="HV200">
        <v>1</v>
      </c>
      <c r="HW200" t="s">
        <v>435</v>
      </c>
      <c r="IC200" t="s">
        <v>289</v>
      </c>
      <c r="ID200">
        <v>1</v>
      </c>
      <c r="IE200" t="s">
        <v>434</v>
      </c>
      <c r="IG200" t="s">
        <v>289</v>
      </c>
      <c r="IH200">
        <v>1</v>
      </c>
      <c r="II200" t="s">
        <v>433</v>
      </c>
      <c r="IK200" t="s">
        <v>289</v>
      </c>
      <c r="IL200">
        <v>1</v>
      </c>
      <c r="IM200" t="s">
        <v>432</v>
      </c>
      <c r="IT200" s="81" t="s">
        <v>318</v>
      </c>
      <c r="IU200" s="81">
        <v>1</v>
      </c>
      <c r="IV200" s="81" t="s">
        <v>431</v>
      </c>
      <c r="IX200" s="81" t="s">
        <v>318</v>
      </c>
      <c r="IY200" s="81">
        <v>1</v>
      </c>
      <c r="IZ200" s="81" t="s">
        <v>430</v>
      </c>
      <c r="JB200" s="81" t="s">
        <v>380</v>
      </c>
      <c r="JC200" s="81">
        <v>1</v>
      </c>
      <c r="JD200" s="81" t="s">
        <v>429</v>
      </c>
      <c r="JF200" s="81" t="s">
        <v>289</v>
      </c>
      <c r="JG200" s="81">
        <v>1</v>
      </c>
      <c r="JH200" s="81" t="s">
        <v>428</v>
      </c>
    </row>
    <row r="201" spans="11:272">
      <c r="K201" t="s">
        <v>305</v>
      </c>
      <c r="L201">
        <v>1</v>
      </c>
      <c r="M201" t="s">
        <v>398</v>
      </c>
      <c r="P201" t="s">
        <v>380</v>
      </c>
      <c r="Q201">
        <v>1</v>
      </c>
      <c r="R201" t="s">
        <v>348</v>
      </c>
      <c r="U201" t="s">
        <v>380</v>
      </c>
      <c r="V201">
        <v>1</v>
      </c>
      <c r="W201" t="s">
        <v>328</v>
      </c>
      <c r="AE201" t="s">
        <v>305</v>
      </c>
      <c r="AF201">
        <v>1</v>
      </c>
      <c r="AG201" t="s">
        <v>425</v>
      </c>
      <c r="AN201" t="s">
        <v>305</v>
      </c>
      <c r="AO201">
        <v>1</v>
      </c>
      <c r="AP201" t="s">
        <v>403</v>
      </c>
      <c r="AS201" t="s">
        <v>380</v>
      </c>
      <c r="AT201">
        <v>1</v>
      </c>
      <c r="AU201" t="s">
        <v>349</v>
      </c>
      <c r="AX201" t="s">
        <v>147</v>
      </c>
      <c r="AY201">
        <v>1</v>
      </c>
      <c r="AZ201" t="s">
        <v>394</v>
      </c>
      <c r="BC201" t="s">
        <v>305</v>
      </c>
      <c r="BD201">
        <v>1</v>
      </c>
      <c r="BE201" t="s">
        <v>343</v>
      </c>
      <c r="BL201" t="s">
        <v>318</v>
      </c>
      <c r="BM201">
        <v>1</v>
      </c>
      <c r="BN201" t="s">
        <v>313</v>
      </c>
      <c r="CC201" t="s">
        <v>305</v>
      </c>
      <c r="CD201">
        <v>1</v>
      </c>
      <c r="CE201" t="s">
        <v>324</v>
      </c>
      <c r="CH201" t="s">
        <v>147</v>
      </c>
      <c r="CI201">
        <v>1</v>
      </c>
      <c r="CJ201" t="s">
        <v>323</v>
      </c>
      <c r="FK201" s="81" t="s">
        <v>289</v>
      </c>
      <c r="FL201" s="81">
        <v>1</v>
      </c>
      <c r="FM201" s="81" t="s">
        <v>422</v>
      </c>
      <c r="FP201" s="81" t="s">
        <v>289</v>
      </c>
      <c r="FQ201" s="81">
        <v>1</v>
      </c>
      <c r="FR201" s="81" t="s">
        <v>419</v>
      </c>
      <c r="FU201" s="81" t="s">
        <v>289</v>
      </c>
      <c r="FV201" s="81">
        <v>1</v>
      </c>
      <c r="FW201" s="81" t="s">
        <v>417</v>
      </c>
      <c r="FZ201" s="81" t="s">
        <v>289</v>
      </c>
      <c r="GA201" s="81">
        <v>1</v>
      </c>
      <c r="GB201" s="81" t="s">
        <v>412</v>
      </c>
      <c r="IT201" s="81" t="s">
        <v>318</v>
      </c>
      <c r="IU201" s="81">
        <v>1</v>
      </c>
      <c r="IV201" s="81" t="s">
        <v>382</v>
      </c>
      <c r="IX201" s="81" t="s">
        <v>318</v>
      </c>
      <c r="IY201" s="81">
        <v>1</v>
      </c>
      <c r="IZ201" s="81" t="s">
        <v>381</v>
      </c>
      <c r="JB201" s="81" t="s">
        <v>380</v>
      </c>
      <c r="JC201" s="81">
        <v>1</v>
      </c>
      <c r="JD201" s="81" t="s">
        <v>379</v>
      </c>
      <c r="JF201" s="81" t="s">
        <v>289</v>
      </c>
      <c r="JG201" s="81">
        <v>1</v>
      </c>
      <c r="JH201" s="81" t="s">
        <v>378</v>
      </c>
    </row>
    <row r="202" spans="11:272">
      <c r="K202" t="s">
        <v>305</v>
      </c>
      <c r="L202">
        <v>1</v>
      </c>
      <c r="M202" t="s">
        <v>398</v>
      </c>
      <c r="P202" t="s">
        <v>380</v>
      </c>
      <c r="Q202">
        <v>1</v>
      </c>
      <c r="R202" t="s">
        <v>346</v>
      </c>
      <c r="U202" t="s">
        <v>380</v>
      </c>
      <c r="V202">
        <v>1</v>
      </c>
      <c r="W202" t="s">
        <v>328</v>
      </c>
      <c r="AE202" t="s">
        <v>305</v>
      </c>
      <c r="AF202">
        <v>1</v>
      </c>
      <c r="AG202" t="s">
        <v>425</v>
      </c>
      <c r="AN202" t="s">
        <v>305</v>
      </c>
      <c r="AO202">
        <v>1</v>
      </c>
      <c r="AP202" t="s">
        <v>427</v>
      </c>
      <c r="AS202" t="s">
        <v>380</v>
      </c>
      <c r="AT202">
        <v>1</v>
      </c>
      <c r="AU202" t="s">
        <v>349</v>
      </c>
      <c r="AX202" t="s">
        <v>147</v>
      </c>
      <c r="AY202">
        <v>1</v>
      </c>
      <c r="AZ202" t="s">
        <v>394</v>
      </c>
      <c r="BC202" t="s">
        <v>305</v>
      </c>
      <c r="BD202">
        <v>1</v>
      </c>
      <c r="BE202" t="s">
        <v>343</v>
      </c>
      <c r="BL202" t="s">
        <v>318</v>
      </c>
      <c r="BM202">
        <v>1</v>
      </c>
      <c r="BN202" t="s">
        <v>313</v>
      </c>
      <c r="CC202" t="s">
        <v>289</v>
      </c>
      <c r="CE202" t="s">
        <v>410</v>
      </c>
      <c r="CH202" t="s">
        <v>147</v>
      </c>
      <c r="CI202">
        <v>1</v>
      </c>
      <c r="CJ202" t="s">
        <v>323</v>
      </c>
      <c r="FK202" s="81" t="s">
        <v>289</v>
      </c>
      <c r="FL202" s="81">
        <v>1</v>
      </c>
      <c r="FM202" s="81" t="s">
        <v>422</v>
      </c>
      <c r="FP202" s="81" t="s">
        <v>289</v>
      </c>
      <c r="FQ202" s="81">
        <v>1</v>
      </c>
      <c r="FR202" s="81" t="s">
        <v>419</v>
      </c>
      <c r="FU202" s="81" t="s">
        <v>289</v>
      </c>
      <c r="FV202" s="81">
        <v>1</v>
      </c>
      <c r="FW202" s="81" t="s">
        <v>417</v>
      </c>
      <c r="FZ202" s="81" t="s">
        <v>289</v>
      </c>
      <c r="GA202" s="81">
        <v>1</v>
      </c>
      <c r="GB202" s="81" t="s">
        <v>412</v>
      </c>
      <c r="IT202" s="81" t="s">
        <v>318</v>
      </c>
      <c r="IU202" s="81">
        <v>1</v>
      </c>
      <c r="IV202" s="81" t="s">
        <v>382</v>
      </c>
      <c r="IX202" s="81" t="s">
        <v>318</v>
      </c>
      <c r="IY202" s="81">
        <v>1</v>
      </c>
      <c r="IZ202" s="81" t="s">
        <v>381</v>
      </c>
      <c r="JB202" s="81" t="s">
        <v>380</v>
      </c>
      <c r="JC202" s="81">
        <v>1</v>
      </c>
      <c r="JD202" s="81" t="s">
        <v>379</v>
      </c>
      <c r="JF202" s="81" t="s">
        <v>289</v>
      </c>
      <c r="JG202" s="81">
        <v>1</v>
      </c>
      <c r="JH202" s="81" t="s">
        <v>378</v>
      </c>
    </row>
    <row r="203" spans="11:272">
      <c r="K203" t="s">
        <v>305</v>
      </c>
      <c r="L203">
        <v>1</v>
      </c>
      <c r="M203" t="s">
        <v>398</v>
      </c>
      <c r="P203" t="s">
        <v>380</v>
      </c>
      <c r="Q203">
        <v>1</v>
      </c>
      <c r="R203" t="s">
        <v>371</v>
      </c>
      <c r="U203" t="s">
        <v>380</v>
      </c>
      <c r="V203">
        <v>1</v>
      </c>
      <c r="W203" t="s">
        <v>328</v>
      </c>
      <c r="AE203" t="s">
        <v>305</v>
      </c>
      <c r="AF203">
        <v>1</v>
      </c>
      <c r="AG203" t="s">
        <v>425</v>
      </c>
      <c r="AN203" t="s">
        <v>305</v>
      </c>
      <c r="AO203">
        <v>1</v>
      </c>
      <c r="AP203" t="s">
        <v>427</v>
      </c>
      <c r="AS203" t="s">
        <v>380</v>
      </c>
      <c r="AT203">
        <v>1</v>
      </c>
      <c r="AU203" t="s">
        <v>349</v>
      </c>
      <c r="AX203" t="s">
        <v>147</v>
      </c>
      <c r="AY203">
        <v>1</v>
      </c>
      <c r="AZ203" t="s">
        <v>394</v>
      </c>
      <c r="BC203" t="s">
        <v>305</v>
      </c>
      <c r="BD203">
        <v>1</v>
      </c>
      <c r="BE203" t="s">
        <v>424</v>
      </c>
      <c r="BL203" t="s">
        <v>318</v>
      </c>
      <c r="BM203">
        <v>1</v>
      </c>
      <c r="BN203" t="s">
        <v>313</v>
      </c>
      <c r="CC203" t="s">
        <v>289</v>
      </c>
      <c r="CE203" t="s">
        <v>410</v>
      </c>
      <c r="CH203" t="s">
        <v>147</v>
      </c>
      <c r="CI203">
        <v>1</v>
      </c>
      <c r="CJ203" t="s">
        <v>323</v>
      </c>
      <c r="FK203" s="81" t="s">
        <v>289</v>
      </c>
      <c r="FL203" s="81">
        <v>1</v>
      </c>
      <c r="FM203" s="81" t="s">
        <v>422</v>
      </c>
      <c r="FP203" s="81" t="s">
        <v>289</v>
      </c>
      <c r="FQ203" s="81">
        <v>1</v>
      </c>
      <c r="FR203" s="81" t="s">
        <v>419</v>
      </c>
      <c r="FU203" s="81" t="s">
        <v>289</v>
      </c>
      <c r="FV203" s="81">
        <v>1</v>
      </c>
      <c r="FW203" s="81" t="s">
        <v>417</v>
      </c>
      <c r="FZ203" s="81" t="s">
        <v>289</v>
      </c>
      <c r="GA203" s="81">
        <v>1</v>
      </c>
      <c r="GB203" s="81" t="s">
        <v>412</v>
      </c>
      <c r="IT203" s="81" t="s">
        <v>318</v>
      </c>
      <c r="IU203" s="81">
        <v>1</v>
      </c>
      <c r="IV203" s="81" t="s">
        <v>382</v>
      </c>
      <c r="IX203" s="81" t="s">
        <v>318</v>
      </c>
      <c r="IY203" s="81">
        <v>1</v>
      </c>
      <c r="IZ203" s="81" t="s">
        <v>381</v>
      </c>
      <c r="JB203" s="81" t="s">
        <v>380</v>
      </c>
      <c r="JC203" s="81">
        <v>1</v>
      </c>
      <c r="JD203" s="81" t="s">
        <v>379</v>
      </c>
      <c r="JF203" s="81" t="s">
        <v>289</v>
      </c>
      <c r="JG203" s="81">
        <v>1</v>
      </c>
      <c r="JH203" s="81" t="s">
        <v>378</v>
      </c>
    </row>
    <row r="204" spans="11:272">
      <c r="K204" t="s">
        <v>305</v>
      </c>
      <c r="L204">
        <v>1</v>
      </c>
      <c r="M204" t="s">
        <v>418</v>
      </c>
      <c r="P204" t="s">
        <v>380</v>
      </c>
      <c r="Q204">
        <v>1</v>
      </c>
      <c r="R204" t="s">
        <v>371</v>
      </c>
      <c r="U204" t="s">
        <v>380</v>
      </c>
      <c r="V204">
        <v>1</v>
      </c>
      <c r="W204" t="s">
        <v>328</v>
      </c>
      <c r="AE204" t="s">
        <v>305</v>
      </c>
      <c r="AF204">
        <v>1</v>
      </c>
      <c r="AG204" t="s">
        <v>425</v>
      </c>
      <c r="AN204" t="s">
        <v>305</v>
      </c>
      <c r="AO204">
        <v>1</v>
      </c>
      <c r="AP204" t="s">
        <v>426</v>
      </c>
      <c r="AS204" t="s">
        <v>380</v>
      </c>
      <c r="AT204">
        <v>1</v>
      </c>
      <c r="AU204" t="s">
        <v>349</v>
      </c>
      <c r="AX204" t="s">
        <v>147</v>
      </c>
      <c r="AY204">
        <v>1</v>
      </c>
      <c r="AZ204" t="s">
        <v>394</v>
      </c>
      <c r="BC204" t="s">
        <v>305</v>
      </c>
      <c r="BD204">
        <v>1</v>
      </c>
      <c r="BE204" t="s">
        <v>424</v>
      </c>
      <c r="BL204" t="s">
        <v>318</v>
      </c>
      <c r="BM204">
        <v>1</v>
      </c>
      <c r="BN204" t="s">
        <v>300</v>
      </c>
      <c r="CC204" t="s">
        <v>289</v>
      </c>
      <c r="CD204">
        <v>1</v>
      </c>
      <c r="CE204" t="s">
        <v>410</v>
      </c>
      <c r="CH204" t="s">
        <v>147</v>
      </c>
      <c r="CI204">
        <v>1</v>
      </c>
      <c r="CJ204" t="s">
        <v>323</v>
      </c>
      <c r="FK204" s="81" t="s">
        <v>289</v>
      </c>
      <c r="FL204" s="81">
        <v>1</v>
      </c>
      <c r="FM204" s="81" t="s">
        <v>422</v>
      </c>
      <c r="FP204" s="81" t="s">
        <v>289</v>
      </c>
      <c r="FQ204" s="81">
        <v>1</v>
      </c>
      <c r="FR204" s="81" t="s">
        <v>419</v>
      </c>
      <c r="FU204" s="81" t="s">
        <v>289</v>
      </c>
      <c r="FV204" s="81">
        <v>1</v>
      </c>
      <c r="FW204" s="81" t="s">
        <v>417</v>
      </c>
      <c r="FZ204" s="81" t="s">
        <v>289</v>
      </c>
      <c r="GA204" s="81">
        <v>1</v>
      </c>
      <c r="GB204" s="81" t="s">
        <v>412</v>
      </c>
      <c r="IT204" s="81" t="s">
        <v>318</v>
      </c>
      <c r="IU204" s="81">
        <v>1</v>
      </c>
      <c r="IV204" s="81" t="s">
        <v>382</v>
      </c>
      <c r="IX204" s="81" t="s">
        <v>318</v>
      </c>
      <c r="IY204" s="81">
        <v>1</v>
      </c>
      <c r="IZ204" s="81" t="s">
        <v>381</v>
      </c>
      <c r="JB204" s="81" t="s">
        <v>380</v>
      </c>
      <c r="JC204" s="81">
        <v>1</v>
      </c>
      <c r="JD204" s="81" t="s">
        <v>379</v>
      </c>
      <c r="JF204" s="81" t="s">
        <v>289</v>
      </c>
      <c r="JG204" s="81">
        <v>1</v>
      </c>
      <c r="JH204" s="81" t="s">
        <v>378</v>
      </c>
    </row>
    <row r="205" spans="11:272">
      <c r="K205" t="s">
        <v>305</v>
      </c>
      <c r="L205">
        <v>1</v>
      </c>
      <c r="M205" t="s">
        <v>418</v>
      </c>
      <c r="P205" t="s">
        <v>380</v>
      </c>
      <c r="Q205">
        <v>1</v>
      </c>
      <c r="R205" t="s">
        <v>371</v>
      </c>
      <c r="U205" t="s">
        <v>380</v>
      </c>
      <c r="V205">
        <v>1</v>
      </c>
      <c r="W205" t="s">
        <v>328</v>
      </c>
      <c r="AE205" t="s">
        <v>305</v>
      </c>
      <c r="AF205">
        <v>1</v>
      </c>
      <c r="AG205" t="s">
        <v>425</v>
      </c>
      <c r="AN205" t="s">
        <v>305</v>
      </c>
      <c r="AO205">
        <v>1</v>
      </c>
      <c r="AP205" t="s">
        <v>421</v>
      </c>
      <c r="AS205" t="s">
        <v>380</v>
      </c>
      <c r="AT205">
        <v>1</v>
      </c>
      <c r="AU205" t="s">
        <v>327</v>
      </c>
      <c r="AX205" t="s">
        <v>147</v>
      </c>
      <c r="AY205">
        <v>1</v>
      </c>
      <c r="AZ205" t="s">
        <v>394</v>
      </c>
      <c r="BC205" t="s">
        <v>305</v>
      </c>
      <c r="BD205">
        <v>1</v>
      </c>
      <c r="BE205" t="s">
        <v>424</v>
      </c>
      <c r="BL205" t="s">
        <v>318</v>
      </c>
      <c r="BM205">
        <v>1</v>
      </c>
      <c r="BN205" t="s">
        <v>300</v>
      </c>
      <c r="CC205" t="s">
        <v>289</v>
      </c>
      <c r="CD205">
        <v>1</v>
      </c>
      <c r="CE205" t="s">
        <v>410</v>
      </c>
      <c r="CH205" t="s">
        <v>147</v>
      </c>
      <c r="CI205">
        <v>1</v>
      </c>
      <c r="CJ205" t="s">
        <v>323</v>
      </c>
      <c r="FK205" s="81" t="s">
        <v>289</v>
      </c>
      <c r="FL205" s="81">
        <v>1</v>
      </c>
      <c r="FM205" s="81" t="s">
        <v>422</v>
      </c>
      <c r="FP205" s="81" t="s">
        <v>289</v>
      </c>
      <c r="FQ205" s="81">
        <v>1</v>
      </c>
      <c r="FR205" s="81" t="s">
        <v>419</v>
      </c>
      <c r="FU205" s="81" t="s">
        <v>289</v>
      </c>
      <c r="FV205" s="81">
        <v>1</v>
      </c>
      <c r="FW205" s="81" t="s">
        <v>417</v>
      </c>
      <c r="FZ205" s="81" t="s">
        <v>289</v>
      </c>
      <c r="GA205" s="81">
        <v>1</v>
      </c>
      <c r="GB205" s="81" t="s">
        <v>412</v>
      </c>
      <c r="IT205" s="81" t="s">
        <v>318</v>
      </c>
      <c r="IU205" s="81">
        <v>1</v>
      </c>
      <c r="IV205" s="81" t="s">
        <v>382</v>
      </c>
      <c r="IX205" s="81" t="s">
        <v>318</v>
      </c>
      <c r="IY205" s="81">
        <v>1</v>
      </c>
      <c r="IZ205" s="81" t="s">
        <v>381</v>
      </c>
      <c r="JB205" s="81" t="s">
        <v>380</v>
      </c>
      <c r="JC205" s="81">
        <v>1</v>
      </c>
      <c r="JD205" s="81" t="s">
        <v>379</v>
      </c>
      <c r="JF205" s="81" t="s">
        <v>289</v>
      </c>
      <c r="JG205" s="81">
        <v>1</v>
      </c>
      <c r="JH205" s="81" t="s">
        <v>378</v>
      </c>
    </row>
    <row r="206" spans="11:272">
      <c r="K206" t="s">
        <v>305</v>
      </c>
      <c r="L206">
        <v>1</v>
      </c>
      <c r="M206" t="s">
        <v>418</v>
      </c>
      <c r="P206" t="s">
        <v>380</v>
      </c>
      <c r="Q206">
        <v>1</v>
      </c>
      <c r="R206" t="s">
        <v>371</v>
      </c>
      <c r="U206" t="s">
        <v>380</v>
      </c>
      <c r="V206">
        <v>1</v>
      </c>
      <c r="W206" t="s">
        <v>328</v>
      </c>
      <c r="AE206" t="s">
        <v>305</v>
      </c>
      <c r="AF206">
        <v>1</v>
      </c>
      <c r="AG206" t="s">
        <v>423</v>
      </c>
      <c r="AN206" t="s">
        <v>305</v>
      </c>
      <c r="AO206">
        <v>1</v>
      </c>
      <c r="AP206" t="s">
        <v>421</v>
      </c>
      <c r="AS206" t="s">
        <v>380</v>
      </c>
      <c r="AT206">
        <v>1</v>
      </c>
      <c r="AU206" t="s">
        <v>327</v>
      </c>
      <c r="AX206" t="s">
        <v>147</v>
      </c>
      <c r="AY206">
        <v>1</v>
      </c>
      <c r="AZ206" t="s">
        <v>394</v>
      </c>
      <c r="BC206" t="s">
        <v>305</v>
      </c>
      <c r="BD206">
        <v>1</v>
      </c>
      <c r="BE206" t="s">
        <v>420</v>
      </c>
      <c r="BL206" t="s">
        <v>318</v>
      </c>
      <c r="BM206">
        <v>1</v>
      </c>
      <c r="BN206" t="s">
        <v>300</v>
      </c>
      <c r="CC206" t="s">
        <v>289</v>
      </c>
      <c r="CD206">
        <v>1</v>
      </c>
      <c r="CE206" t="s">
        <v>410</v>
      </c>
      <c r="CH206" t="s">
        <v>305</v>
      </c>
      <c r="CI206">
        <v>1</v>
      </c>
      <c r="CJ206" t="s">
        <v>415</v>
      </c>
      <c r="FK206" s="81" t="s">
        <v>289</v>
      </c>
      <c r="FL206" s="81">
        <v>1</v>
      </c>
      <c r="FM206" s="81" t="s">
        <v>422</v>
      </c>
      <c r="FP206" s="81" t="s">
        <v>289</v>
      </c>
      <c r="FQ206" s="81">
        <v>1</v>
      </c>
      <c r="FR206" s="81" t="s">
        <v>419</v>
      </c>
      <c r="FU206" s="81" t="s">
        <v>289</v>
      </c>
      <c r="FV206" s="81">
        <v>1</v>
      </c>
      <c r="FW206" s="81" t="s">
        <v>417</v>
      </c>
      <c r="FZ206" s="81" t="s">
        <v>289</v>
      </c>
      <c r="GA206" s="81">
        <v>1</v>
      </c>
      <c r="GB206" s="81" t="s">
        <v>412</v>
      </c>
      <c r="IT206" s="81" t="s">
        <v>318</v>
      </c>
      <c r="IU206" s="81">
        <v>1</v>
      </c>
      <c r="IV206" s="81" t="s">
        <v>382</v>
      </c>
      <c r="IX206" s="81" t="s">
        <v>318</v>
      </c>
      <c r="IY206" s="81">
        <v>1</v>
      </c>
      <c r="IZ206" s="81" t="s">
        <v>381</v>
      </c>
      <c r="JB206" s="81" t="s">
        <v>380</v>
      </c>
      <c r="JC206" s="81">
        <v>1</v>
      </c>
      <c r="JD206" s="81" t="s">
        <v>379</v>
      </c>
      <c r="JF206" s="81" t="s">
        <v>289</v>
      </c>
      <c r="JG206" s="81">
        <v>1</v>
      </c>
      <c r="JH206" s="81" t="s">
        <v>378</v>
      </c>
    </row>
    <row r="207" spans="11:272">
      <c r="K207" t="s">
        <v>305</v>
      </c>
      <c r="L207">
        <v>1</v>
      </c>
      <c r="M207" t="s">
        <v>418</v>
      </c>
      <c r="P207" t="s">
        <v>380</v>
      </c>
      <c r="Q207">
        <v>1</v>
      </c>
      <c r="R207" t="s">
        <v>371</v>
      </c>
      <c r="U207" t="s">
        <v>147</v>
      </c>
      <c r="V207">
        <v>1</v>
      </c>
      <c r="W207" t="s">
        <v>350</v>
      </c>
      <c r="AE207" t="s">
        <v>305</v>
      </c>
      <c r="AF207">
        <v>1</v>
      </c>
      <c r="AG207" t="s">
        <v>385</v>
      </c>
      <c r="AN207" t="s">
        <v>305</v>
      </c>
      <c r="AO207">
        <v>1</v>
      </c>
      <c r="AP207" t="s">
        <v>421</v>
      </c>
      <c r="AS207" t="s">
        <v>380</v>
      </c>
      <c r="AT207">
        <v>1</v>
      </c>
      <c r="AU207" t="s">
        <v>327</v>
      </c>
      <c r="AX207" t="s">
        <v>147</v>
      </c>
      <c r="AY207">
        <v>1</v>
      </c>
      <c r="AZ207" t="s">
        <v>394</v>
      </c>
      <c r="BC207" t="s">
        <v>305</v>
      </c>
      <c r="BD207">
        <v>1</v>
      </c>
      <c r="BE207" t="s">
        <v>420</v>
      </c>
      <c r="BL207" t="s">
        <v>318</v>
      </c>
      <c r="BM207">
        <v>1</v>
      </c>
      <c r="BN207" t="s">
        <v>300</v>
      </c>
      <c r="CC207" t="s">
        <v>289</v>
      </c>
      <c r="CD207">
        <v>1</v>
      </c>
      <c r="CE207" t="s">
        <v>410</v>
      </c>
      <c r="CH207" t="s">
        <v>305</v>
      </c>
      <c r="CI207">
        <v>1</v>
      </c>
      <c r="CJ207" t="s">
        <v>415</v>
      </c>
      <c r="FK207" s="81" t="s">
        <v>289</v>
      </c>
      <c r="FL207" s="81">
        <v>1</v>
      </c>
      <c r="FM207" s="81" t="s">
        <v>414</v>
      </c>
      <c r="FP207" s="81" t="s">
        <v>289</v>
      </c>
      <c r="FQ207" s="81">
        <v>1</v>
      </c>
      <c r="FR207" s="81" t="s">
        <v>419</v>
      </c>
      <c r="FU207" s="81" t="s">
        <v>289</v>
      </c>
      <c r="FV207" s="81">
        <v>1</v>
      </c>
      <c r="FW207" s="81" t="s">
        <v>417</v>
      </c>
      <c r="FZ207" s="81" t="s">
        <v>289</v>
      </c>
      <c r="GA207" s="81">
        <v>1</v>
      </c>
      <c r="GB207" s="81" t="s">
        <v>412</v>
      </c>
      <c r="IT207" s="81" t="s">
        <v>318</v>
      </c>
      <c r="IU207" s="81">
        <v>1</v>
      </c>
      <c r="IV207" s="81" t="s">
        <v>382</v>
      </c>
      <c r="IX207" s="81" t="s">
        <v>318</v>
      </c>
      <c r="IY207" s="81">
        <v>1</v>
      </c>
      <c r="IZ207" s="81" t="s">
        <v>381</v>
      </c>
      <c r="JB207" s="81" t="s">
        <v>380</v>
      </c>
      <c r="JC207" s="81">
        <v>1</v>
      </c>
      <c r="JD207" s="81" t="s">
        <v>379</v>
      </c>
      <c r="JF207" s="81" t="s">
        <v>289</v>
      </c>
      <c r="JG207" s="81">
        <v>1</v>
      </c>
      <c r="JH207" s="81" t="s">
        <v>378</v>
      </c>
    </row>
    <row r="208" spans="11:272">
      <c r="K208" t="s">
        <v>305</v>
      </c>
      <c r="L208">
        <v>1</v>
      </c>
      <c r="M208" t="s">
        <v>418</v>
      </c>
      <c r="P208" t="s">
        <v>380</v>
      </c>
      <c r="Q208">
        <v>1</v>
      </c>
      <c r="R208" t="s">
        <v>371</v>
      </c>
      <c r="U208" t="s">
        <v>147</v>
      </c>
      <c r="V208">
        <v>1</v>
      </c>
      <c r="W208" t="s">
        <v>347</v>
      </c>
      <c r="AE208" t="s">
        <v>305</v>
      </c>
      <c r="AF208">
        <v>1</v>
      </c>
      <c r="AG208" t="s">
        <v>385</v>
      </c>
      <c r="AN208" t="s">
        <v>305</v>
      </c>
      <c r="AO208">
        <v>1</v>
      </c>
      <c r="AP208" t="s">
        <v>384</v>
      </c>
      <c r="AS208" t="s">
        <v>380</v>
      </c>
      <c r="AT208">
        <v>1</v>
      </c>
      <c r="AU208" t="s">
        <v>327</v>
      </c>
      <c r="AX208" t="s">
        <v>147</v>
      </c>
      <c r="AY208">
        <v>1</v>
      </c>
      <c r="AZ208" t="s">
        <v>394</v>
      </c>
      <c r="BC208" t="s">
        <v>305</v>
      </c>
      <c r="BD208">
        <v>1</v>
      </c>
      <c r="BE208" t="s">
        <v>416</v>
      </c>
      <c r="BL208" t="s">
        <v>318</v>
      </c>
      <c r="BM208">
        <v>1</v>
      </c>
      <c r="BN208" t="s">
        <v>300</v>
      </c>
      <c r="CC208" t="s">
        <v>289</v>
      </c>
      <c r="CD208">
        <v>1</v>
      </c>
      <c r="CE208" t="s">
        <v>410</v>
      </c>
      <c r="CH208" t="s">
        <v>305</v>
      </c>
      <c r="CI208">
        <v>1</v>
      </c>
      <c r="CJ208" t="s">
        <v>415</v>
      </c>
      <c r="FK208" s="81" t="s">
        <v>289</v>
      </c>
      <c r="FL208" s="81">
        <v>1</v>
      </c>
      <c r="FM208" s="81" t="s">
        <v>414</v>
      </c>
      <c r="FP208" s="81" t="s">
        <v>289</v>
      </c>
      <c r="FQ208" s="81">
        <v>1</v>
      </c>
      <c r="FR208" s="81" t="s">
        <v>407</v>
      </c>
      <c r="FU208" s="81" t="s">
        <v>289</v>
      </c>
      <c r="FV208" s="81">
        <v>1</v>
      </c>
      <c r="FW208" s="81" t="s">
        <v>417</v>
      </c>
      <c r="FZ208" s="81" t="s">
        <v>289</v>
      </c>
      <c r="GA208" s="81">
        <v>1</v>
      </c>
      <c r="GB208" s="81" t="s">
        <v>412</v>
      </c>
      <c r="IT208" s="81" t="s">
        <v>318</v>
      </c>
      <c r="IU208" s="81">
        <v>1</v>
      </c>
      <c r="IV208" s="81" t="s">
        <v>382</v>
      </c>
      <c r="IX208" s="81" t="s">
        <v>318</v>
      </c>
      <c r="IY208" s="81">
        <v>1</v>
      </c>
      <c r="IZ208" s="81" t="s">
        <v>381</v>
      </c>
      <c r="JB208" s="81" t="s">
        <v>380</v>
      </c>
      <c r="JC208" s="81">
        <v>1</v>
      </c>
      <c r="JD208" s="81" t="s">
        <v>379</v>
      </c>
      <c r="JF208" s="81" t="s">
        <v>289</v>
      </c>
      <c r="JG208" s="81">
        <v>1</v>
      </c>
      <c r="JH208" s="81" t="s">
        <v>378</v>
      </c>
    </row>
    <row r="209" spans="11:268">
      <c r="K209" t="s">
        <v>305</v>
      </c>
      <c r="L209">
        <v>1</v>
      </c>
      <c r="M209" t="s">
        <v>418</v>
      </c>
      <c r="P209" t="s">
        <v>380</v>
      </c>
      <c r="Q209">
        <v>1</v>
      </c>
      <c r="R209" t="s">
        <v>371</v>
      </c>
      <c r="U209" t="s">
        <v>147</v>
      </c>
      <c r="V209">
        <v>1</v>
      </c>
      <c r="W209" t="s">
        <v>392</v>
      </c>
      <c r="AE209" t="s">
        <v>305</v>
      </c>
      <c r="AF209">
        <v>1</v>
      </c>
      <c r="AG209" t="s">
        <v>385</v>
      </c>
      <c r="AN209" t="s">
        <v>305</v>
      </c>
      <c r="AO209">
        <v>1</v>
      </c>
      <c r="AP209" t="s">
        <v>413</v>
      </c>
      <c r="AS209" t="s">
        <v>380</v>
      </c>
      <c r="AT209">
        <v>1</v>
      </c>
      <c r="AU209" t="s">
        <v>375</v>
      </c>
      <c r="AX209" t="s">
        <v>147</v>
      </c>
      <c r="AY209">
        <v>1</v>
      </c>
      <c r="AZ209" t="s">
        <v>394</v>
      </c>
      <c r="BC209" t="s">
        <v>305</v>
      </c>
      <c r="BD209">
        <v>1</v>
      </c>
      <c r="BE209" t="s">
        <v>416</v>
      </c>
      <c r="BL209" t="s">
        <v>318</v>
      </c>
      <c r="BM209">
        <v>1</v>
      </c>
      <c r="BN209" t="s">
        <v>300</v>
      </c>
      <c r="CC209" t="s">
        <v>289</v>
      </c>
      <c r="CD209">
        <v>1</v>
      </c>
      <c r="CE209" t="s">
        <v>410</v>
      </c>
      <c r="CH209" t="s">
        <v>305</v>
      </c>
      <c r="CI209">
        <v>1</v>
      </c>
      <c r="CJ209" t="s">
        <v>415</v>
      </c>
      <c r="FK209" s="81" t="s">
        <v>289</v>
      </c>
      <c r="FL209" s="81">
        <v>1</v>
      </c>
      <c r="FM209" s="81" t="s">
        <v>414</v>
      </c>
      <c r="FP209" s="81" t="s">
        <v>289</v>
      </c>
      <c r="FQ209" s="81">
        <v>1</v>
      </c>
      <c r="FR209" s="81" t="s">
        <v>407</v>
      </c>
      <c r="FU209" s="81" t="s">
        <v>289</v>
      </c>
      <c r="FV209" s="81">
        <v>1</v>
      </c>
      <c r="FW209" s="81" t="s">
        <v>417</v>
      </c>
      <c r="FZ209" s="81" t="s">
        <v>289</v>
      </c>
      <c r="GA209" s="81">
        <v>1</v>
      </c>
      <c r="GB209" s="81" t="s">
        <v>412</v>
      </c>
      <c r="IT209" s="81" t="s">
        <v>318</v>
      </c>
      <c r="IU209" s="81">
        <v>1</v>
      </c>
      <c r="IV209" s="81" t="s">
        <v>382</v>
      </c>
      <c r="IX209" s="81" t="s">
        <v>318</v>
      </c>
      <c r="IY209" s="81">
        <v>1</v>
      </c>
      <c r="IZ209" s="81" t="s">
        <v>381</v>
      </c>
      <c r="JB209" s="81" t="s">
        <v>380</v>
      </c>
      <c r="JC209" s="81">
        <v>1</v>
      </c>
      <c r="JD209" s="81" t="s">
        <v>379</v>
      </c>
      <c r="JF209" s="81" t="s">
        <v>289</v>
      </c>
      <c r="JG209" s="81">
        <v>1</v>
      </c>
      <c r="JH209" s="81" t="s">
        <v>378</v>
      </c>
    </row>
    <row r="210" spans="11:268">
      <c r="K210" t="s">
        <v>305</v>
      </c>
      <c r="L210">
        <v>1</v>
      </c>
      <c r="M210" t="s">
        <v>396</v>
      </c>
      <c r="P210" t="s">
        <v>380</v>
      </c>
      <c r="Q210">
        <v>1</v>
      </c>
      <c r="R210" t="s">
        <v>338</v>
      </c>
      <c r="U210" t="s">
        <v>147</v>
      </c>
      <c r="V210">
        <v>1</v>
      </c>
      <c r="W210" t="s">
        <v>374</v>
      </c>
      <c r="AE210" t="s">
        <v>305</v>
      </c>
      <c r="AF210">
        <v>1</v>
      </c>
      <c r="AG210" t="s">
        <v>385</v>
      </c>
      <c r="AN210" t="s">
        <v>305</v>
      </c>
      <c r="AO210">
        <v>1</v>
      </c>
      <c r="AP210" t="s">
        <v>413</v>
      </c>
      <c r="AS210" t="s">
        <v>380</v>
      </c>
      <c r="AT210">
        <v>1</v>
      </c>
      <c r="AU210" t="s">
        <v>373</v>
      </c>
      <c r="AX210" t="s">
        <v>147</v>
      </c>
      <c r="AY210">
        <v>1</v>
      </c>
      <c r="AZ210" t="s">
        <v>394</v>
      </c>
      <c r="BC210" t="s">
        <v>305</v>
      </c>
      <c r="BD210">
        <v>1</v>
      </c>
      <c r="BE210" t="s">
        <v>416</v>
      </c>
      <c r="BL210" t="s">
        <v>318</v>
      </c>
      <c r="BM210">
        <v>1</v>
      </c>
      <c r="BN210" t="s">
        <v>300</v>
      </c>
      <c r="CC210" t="s">
        <v>289</v>
      </c>
      <c r="CD210">
        <v>1</v>
      </c>
      <c r="CE210" t="s">
        <v>410</v>
      </c>
      <c r="CH210" t="s">
        <v>305</v>
      </c>
      <c r="CI210">
        <v>1</v>
      </c>
      <c r="CJ210" t="s">
        <v>415</v>
      </c>
      <c r="FK210" s="81" t="s">
        <v>289</v>
      </c>
      <c r="FL210" s="81">
        <v>1</v>
      </c>
      <c r="FM210" s="81" t="s">
        <v>414</v>
      </c>
      <c r="FP210" s="81" t="s">
        <v>289</v>
      </c>
      <c r="FQ210" s="81">
        <v>1</v>
      </c>
      <c r="FR210" s="81" t="s">
        <v>407</v>
      </c>
      <c r="FU210" s="81" t="s">
        <v>289</v>
      </c>
      <c r="FV210" s="81">
        <v>1</v>
      </c>
      <c r="FW210" s="81" t="s">
        <v>399</v>
      </c>
      <c r="FZ210" s="81" t="s">
        <v>289</v>
      </c>
      <c r="GA210" s="81">
        <v>1</v>
      </c>
      <c r="GB210" s="81" t="s">
        <v>412</v>
      </c>
      <c r="IT210" s="81" t="s">
        <v>318</v>
      </c>
      <c r="IU210" s="81">
        <v>1</v>
      </c>
      <c r="IV210" s="81" t="s">
        <v>382</v>
      </c>
      <c r="IX210" s="81" t="s">
        <v>318</v>
      </c>
      <c r="IY210" s="81">
        <v>1</v>
      </c>
      <c r="IZ210" s="81" t="s">
        <v>381</v>
      </c>
      <c r="JB210" s="81" t="s">
        <v>380</v>
      </c>
      <c r="JC210" s="81">
        <v>1</v>
      </c>
      <c r="JD210" s="81" t="s">
        <v>379</v>
      </c>
      <c r="JF210" s="81" t="s">
        <v>289</v>
      </c>
      <c r="JG210" s="81">
        <v>1</v>
      </c>
      <c r="JH210" s="81" t="s">
        <v>378</v>
      </c>
    </row>
    <row r="211" spans="11:268">
      <c r="K211" t="s">
        <v>305</v>
      </c>
      <c r="L211">
        <v>1</v>
      </c>
      <c r="M211" t="s">
        <v>396</v>
      </c>
      <c r="P211" t="s">
        <v>305</v>
      </c>
      <c r="Q211">
        <v>1</v>
      </c>
      <c r="R211" t="s">
        <v>365</v>
      </c>
      <c r="U211" t="s">
        <v>147</v>
      </c>
      <c r="V211">
        <v>1</v>
      </c>
      <c r="W211" t="s">
        <v>328</v>
      </c>
      <c r="AE211" t="s">
        <v>305</v>
      </c>
      <c r="AF211">
        <v>1</v>
      </c>
      <c r="AG211" t="s">
        <v>385</v>
      </c>
      <c r="AN211" t="s">
        <v>305</v>
      </c>
      <c r="AO211">
        <v>1</v>
      </c>
      <c r="AP211" t="s">
        <v>413</v>
      </c>
      <c r="AS211" t="s">
        <v>147</v>
      </c>
      <c r="AT211">
        <v>1</v>
      </c>
      <c r="AU211" t="s">
        <v>349</v>
      </c>
      <c r="AX211" t="s">
        <v>147</v>
      </c>
      <c r="AY211">
        <v>1</v>
      </c>
      <c r="AZ211" t="s">
        <v>345</v>
      </c>
      <c r="BC211" t="s">
        <v>305</v>
      </c>
      <c r="BD211">
        <v>1</v>
      </c>
      <c r="BE211" t="s">
        <v>341</v>
      </c>
      <c r="BL211" t="s">
        <v>318</v>
      </c>
      <c r="BM211">
        <v>1</v>
      </c>
      <c r="BN211" t="s">
        <v>300</v>
      </c>
      <c r="CC211" t="s">
        <v>289</v>
      </c>
      <c r="CD211">
        <v>1</v>
      </c>
      <c r="CE211" t="s">
        <v>410</v>
      </c>
      <c r="CH211" t="s">
        <v>305</v>
      </c>
      <c r="CI211">
        <v>1</v>
      </c>
      <c r="CJ211" t="s">
        <v>339</v>
      </c>
      <c r="FK211" s="81" t="s">
        <v>289</v>
      </c>
      <c r="FL211" s="81">
        <v>1</v>
      </c>
      <c r="FM211" s="81" t="s">
        <v>397</v>
      </c>
      <c r="FP211" s="81" t="s">
        <v>289</v>
      </c>
      <c r="FQ211" s="81">
        <v>1</v>
      </c>
      <c r="FR211" s="81" t="s">
        <v>407</v>
      </c>
      <c r="FU211" s="81" t="s">
        <v>289</v>
      </c>
      <c r="FV211" s="81">
        <v>1</v>
      </c>
      <c r="FW211" s="81" t="s">
        <v>399</v>
      </c>
      <c r="FZ211" s="81" t="s">
        <v>289</v>
      </c>
      <c r="GA211" s="81">
        <v>1</v>
      </c>
      <c r="GB211" s="81" t="s">
        <v>412</v>
      </c>
      <c r="IT211" s="81" t="s">
        <v>318</v>
      </c>
      <c r="IU211" s="81">
        <v>1</v>
      </c>
      <c r="IV211" s="81" t="s">
        <v>382</v>
      </c>
      <c r="IX211" s="81" t="s">
        <v>318</v>
      </c>
      <c r="IY211" s="81">
        <v>1</v>
      </c>
      <c r="IZ211" s="81" t="s">
        <v>381</v>
      </c>
      <c r="JB211" s="81" t="s">
        <v>380</v>
      </c>
      <c r="JC211" s="81">
        <v>1</v>
      </c>
      <c r="JD211" s="81" t="s">
        <v>379</v>
      </c>
      <c r="JF211" s="81" t="s">
        <v>289</v>
      </c>
      <c r="JG211" s="81">
        <v>1</v>
      </c>
      <c r="JH211" s="81" t="s">
        <v>378</v>
      </c>
    </row>
    <row r="212" spans="11:268">
      <c r="K212" t="s">
        <v>305</v>
      </c>
      <c r="L212">
        <v>1</v>
      </c>
      <c r="M212" t="s">
        <v>396</v>
      </c>
      <c r="P212" t="s">
        <v>305</v>
      </c>
      <c r="Q212">
        <v>1</v>
      </c>
      <c r="R212" t="s">
        <v>365</v>
      </c>
      <c r="U212" t="s">
        <v>305</v>
      </c>
      <c r="V212">
        <v>1</v>
      </c>
      <c r="W212" t="s">
        <v>359</v>
      </c>
      <c r="AE212" t="s">
        <v>289</v>
      </c>
      <c r="AF212">
        <v>1</v>
      </c>
      <c r="AG212" t="s">
        <v>409</v>
      </c>
      <c r="AN212" t="s">
        <v>305</v>
      </c>
      <c r="AO212">
        <v>1</v>
      </c>
      <c r="AP212" t="s">
        <v>413</v>
      </c>
      <c r="AS212" t="s">
        <v>305</v>
      </c>
      <c r="AT212">
        <v>1</v>
      </c>
      <c r="AU212" t="s">
        <v>411</v>
      </c>
      <c r="AX212" t="s">
        <v>147</v>
      </c>
      <c r="AY212">
        <v>1</v>
      </c>
      <c r="AZ212" t="s">
        <v>361</v>
      </c>
      <c r="BC212" t="s">
        <v>305</v>
      </c>
      <c r="BD212">
        <v>1</v>
      </c>
      <c r="BE212" t="s">
        <v>341</v>
      </c>
      <c r="BL212" t="s">
        <v>318</v>
      </c>
      <c r="BM212">
        <v>1</v>
      </c>
      <c r="BN212" t="s">
        <v>300</v>
      </c>
      <c r="CC212" t="s">
        <v>289</v>
      </c>
      <c r="CD212">
        <v>1</v>
      </c>
      <c r="CE212" t="s">
        <v>410</v>
      </c>
      <c r="CH212" t="s">
        <v>305</v>
      </c>
      <c r="CI212">
        <v>1</v>
      </c>
      <c r="CJ212" t="s">
        <v>339</v>
      </c>
      <c r="FK212" s="81" t="s">
        <v>289</v>
      </c>
      <c r="FL212" s="81">
        <v>1</v>
      </c>
      <c r="FM212" s="81" t="s">
        <v>397</v>
      </c>
      <c r="FP212" s="81" t="s">
        <v>289</v>
      </c>
      <c r="FQ212" s="81">
        <v>1</v>
      </c>
      <c r="FR212" s="81" t="s">
        <v>407</v>
      </c>
      <c r="FU212" s="81" t="s">
        <v>289</v>
      </c>
      <c r="FV212" s="81">
        <v>1</v>
      </c>
      <c r="FW212" s="81" t="s">
        <v>399</v>
      </c>
      <c r="FZ212" s="81" t="s">
        <v>289</v>
      </c>
      <c r="GA212" s="81">
        <v>1</v>
      </c>
      <c r="GB212" s="81" t="s">
        <v>412</v>
      </c>
      <c r="IT212" s="81" t="s">
        <v>318</v>
      </c>
      <c r="IU212" s="81">
        <v>1</v>
      </c>
      <c r="IV212" s="81" t="s">
        <v>382</v>
      </c>
      <c r="IX212" s="81" t="s">
        <v>318</v>
      </c>
      <c r="IY212" s="81">
        <v>1</v>
      </c>
      <c r="IZ212" s="81" t="s">
        <v>381</v>
      </c>
      <c r="JB212" s="81" t="s">
        <v>380</v>
      </c>
      <c r="JC212" s="81">
        <v>1</v>
      </c>
      <c r="JD212" s="81" t="s">
        <v>379</v>
      </c>
      <c r="JF212" s="81" t="s">
        <v>289</v>
      </c>
      <c r="JG212" s="81">
        <v>1</v>
      </c>
      <c r="JH212" s="81" t="s">
        <v>378</v>
      </c>
    </row>
    <row r="213" spans="11:268">
      <c r="K213" t="s">
        <v>305</v>
      </c>
      <c r="L213">
        <v>1</v>
      </c>
      <c r="M213" t="s">
        <v>388</v>
      </c>
      <c r="P213" t="s">
        <v>305</v>
      </c>
      <c r="Q213">
        <v>1</v>
      </c>
      <c r="R213" t="s">
        <v>365</v>
      </c>
      <c r="U213" t="s">
        <v>305</v>
      </c>
      <c r="V213">
        <v>1</v>
      </c>
      <c r="W213" t="s">
        <v>359</v>
      </c>
      <c r="AE213" t="s">
        <v>289</v>
      </c>
      <c r="AF213">
        <v>1</v>
      </c>
      <c r="AG213" t="s">
        <v>409</v>
      </c>
      <c r="AN213" t="s">
        <v>305</v>
      </c>
      <c r="AO213">
        <v>1</v>
      </c>
      <c r="AP213" t="s">
        <v>408</v>
      </c>
      <c r="AS213" t="s">
        <v>305</v>
      </c>
      <c r="AT213">
        <v>1</v>
      </c>
      <c r="AU213" t="s">
        <v>411</v>
      </c>
      <c r="AX213" t="s">
        <v>147</v>
      </c>
      <c r="AY213">
        <v>1</v>
      </c>
      <c r="AZ213" t="s">
        <v>361</v>
      </c>
      <c r="BC213" t="s">
        <v>305</v>
      </c>
      <c r="BD213">
        <v>1</v>
      </c>
      <c r="BE213" t="s">
        <v>401</v>
      </c>
      <c r="BL213" t="s">
        <v>318</v>
      </c>
      <c r="BM213">
        <v>1</v>
      </c>
      <c r="BN213" t="s">
        <v>300</v>
      </c>
      <c r="CC213" t="s">
        <v>289</v>
      </c>
      <c r="CD213">
        <v>1</v>
      </c>
      <c r="CE213" t="s">
        <v>410</v>
      </c>
      <c r="CH213" t="s">
        <v>305</v>
      </c>
      <c r="CI213">
        <v>1</v>
      </c>
      <c r="CJ213" t="s">
        <v>330</v>
      </c>
      <c r="FK213" s="81" t="s">
        <v>289</v>
      </c>
      <c r="FL213" s="81">
        <v>1</v>
      </c>
      <c r="FM213" s="81" t="s">
        <v>397</v>
      </c>
      <c r="FP213" s="81" t="s">
        <v>289</v>
      </c>
      <c r="FQ213" s="81">
        <v>1</v>
      </c>
      <c r="FR213" s="81" t="s">
        <v>407</v>
      </c>
      <c r="FU213" s="81" t="s">
        <v>289</v>
      </c>
      <c r="FV213" s="81">
        <v>1</v>
      </c>
      <c r="FW213" s="81" t="s">
        <v>399</v>
      </c>
      <c r="FZ213" s="81" t="s">
        <v>289</v>
      </c>
      <c r="GA213" s="81">
        <v>1</v>
      </c>
      <c r="GB213" s="81" t="s">
        <v>389</v>
      </c>
      <c r="IT213" s="81" t="s">
        <v>318</v>
      </c>
      <c r="IU213" s="81">
        <v>1</v>
      </c>
      <c r="IV213" s="81" t="s">
        <v>382</v>
      </c>
      <c r="IX213" s="81" t="s">
        <v>318</v>
      </c>
      <c r="IY213" s="81">
        <v>1</v>
      </c>
      <c r="IZ213" s="81" t="s">
        <v>381</v>
      </c>
      <c r="JB213" s="81" t="s">
        <v>380</v>
      </c>
      <c r="JC213" s="81">
        <v>1</v>
      </c>
      <c r="JD213" s="81" t="s">
        <v>379</v>
      </c>
      <c r="JF213" s="81" t="s">
        <v>289</v>
      </c>
      <c r="JG213" s="81">
        <v>1</v>
      </c>
      <c r="JH213" s="81" t="s">
        <v>378</v>
      </c>
    </row>
    <row r="214" spans="11:268">
      <c r="K214" t="s">
        <v>305</v>
      </c>
      <c r="L214">
        <v>1</v>
      </c>
      <c r="M214" t="s">
        <v>404</v>
      </c>
      <c r="P214" t="s">
        <v>305</v>
      </c>
      <c r="Q214">
        <v>1</v>
      </c>
      <c r="R214" t="s">
        <v>365</v>
      </c>
      <c r="U214" t="s">
        <v>305</v>
      </c>
      <c r="V214">
        <v>1</v>
      </c>
      <c r="W214" t="s">
        <v>350</v>
      </c>
      <c r="AE214" t="s">
        <v>289</v>
      </c>
      <c r="AF214">
        <v>1</v>
      </c>
      <c r="AG214" t="s">
        <v>409</v>
      </c>
      <c r="AN214" t="s">
        <v>305</v>
      </c>
      <c r="AO214">
        <v>1</v>
      </c>
      <c r="AP214" t="s">
        <v>408</v>
      </c>
      <c r="AS214" t="s">
        <v>305</v>
      </c>
      <c r="AT214">
        <v>1</v>
      </c>
      <c r="AU214" t="s">
        <v>405</v>
      </c>
      <c r="AX214" t="s">
        <v>147</v>
      </c>
      <c r="AY214">
        <v>1</v>
      </c>
      <c r="AZ214" t="s">
        <v>361</v>
      </c>
      <c r="BC214" t="s">
        <v>305</v>
      </c>
      <c r="BD214">
        <v>1</v>
      </c>
      <c r="BE214" t="s">
        <v>401</v>
      </c>
      <c r="BL214" t="s">
        <v>318</v>
      </c>
      <c r="BM214">
        <v>1</v>
      </c>
      <c r="BN214" t="s">
        <v>300</v>
      </c>
      <c r="CC214" t="s">
        <v>289</v>
      </c>
      <c r="CD214">
        <v>1</v>
      </c>
      <c r="CE214" t="s">
        <v>377</v>
      </c>
      <c r="CH214" t="s">
        <v>305</v>
      </c>
      <c r="CI214">
        <v>1</v>
      </c>
      <c r="CJ214" t="s">
        <v>330</v>
      </c>
      <c r="FK214" s="81" t="s">
        <v>289</v>
      </c>
      <c r="FL214" s="81">
        <v>1</v>
      </c>
      <c r="FM214" s="81" t="s">
        <v>397</v>
      </c>
      <c r="FP214" s="81" t="s">
        <v>289</v>
      </c>
      <c r="FQ214" s="81">
        <v>1</v>
      </c>
      <c r="FR214" s="81" t="s">
        <v>407</v>
      </c>
      <c r="FU214" s="81" t="s">
        <v>289</v>
      </c>
      <c r="FV214" s="81">
        <v>1</v>
      </c>
      <c r="FW214" s="81" t="s">
        <v>399</v>
      </c>
      <c r="FZ214" s="81" t="s">
        <v>289</v>
      </c>
      <c r="GA214" s="81">
        <v>1</v>
      </c>
      <c r="GB214" s="81" t="s">
        <v>389</v>
      </c>
      <c r="IT214" s="81" t="s">
        <v>318</v>
      </c>
      <c r="IU214" s="81">
        <v>1</v>
      </c>
      <c r="IV214" s="81" t="s">
        <v>382</v>
      </c>
      <c r="IX214" s="81" t="s">
        <v>318</v>
      </c>
      <c r="IY214" s="81">
        <v>1</v>
      </c>
      <c r="IZ214" s="81" t="s">
        <v>381</v>
      </c>
      <c r="JB214" s="81" t="s">
        <v>380</v>
      </c>
      <c r="JC214" s="81">
        <v>1</v>
      </c>
      <c r="JD214" s="81" t="s">
        <v>379</v>
      </c>
      <c r="JF214" s="81" t="s">
        <v>289</v>
      </c>
      <c r="JG214" s="81">
        <v>1</v>
      </c>
      <c r="JH214" s="81" t="s">
        <v>378</v>
      </c>
    </row>
    <row r="215" spans="11:268">
      <c r="K215" t="s">
        <v>305</v>
      </c>
      <c r="L215">
        <v>1</v>
      </c>
      <c r="M215" t="s">
        <v>404</v>
      </c>
      <c r="P215" t="s">
        <v>305</v>
      </c>
      <c r="Q215">
        <v>1</v>
      </c>
      <c r="R215" t="s">
        <v>365</v>
      </c>
      <c r="U215" t="s">
        <v>305</v>
      </c>
      <c r="V215">
        <v>1</v>
      </c>
      <c r="W215" t="s">
        <v>350</v>
      </c>
      <c r="AE215" t="s">
        <v>289</v>
      </c>
      <c r="AF215">
        <v>1</v>
      </c>
      <c r="AG215" t="s">
        <v>400</v>
      </c>
      <c r="AN215" t="s">
        <v>289</v>
      </c>
      <c r="AO215">
        <v>1</v>
      </c>
      <c r="AP215" t="s">
        <v>406</v>
      </c>
      <c r="AS215" t="s">
        <v>305</v>
      </c>
      <c r="AT215">
        <v>1</v>
      </c>
      <c r="AU215" t="s">
        <v>405</v>
      </c>
      <c r="AX215" t="s">
        <v>147</v>
      </c>
      <c r="AY215">
        <v>1</v>
      </c>
      <c r="AZ215" t="s">
        <v>361</v>
      </c>
      <c r="BC215" t="s">
        <v>305</v>
      </c>
      <c r="BD215">
        <v>1</v>
      </c>
      <c r="BE215" t="s">
        <v>401</v>
      </c>
      <c r="BL215" t="s">
        <v>318</v>
      </c>
      <c r="BM215">
        <v>1</v>
      </c>
      <c r="BN215" t="s">
        <v>300</v>
      </c>
      <c r="CC215" t="s">
        <v>289</v>
      </c>
      <c r="CD215">
        <v>1</v>
      </c>
      <c r="CE215" t="s">
        <v>377</v>
      </c>
      <c r="CH215" t="s">
        <v>305</v>
      </c>
      <c r="CI215">
        <v>1</v>
      </c>
      <c r="CJ215" t="s">
        <v>330</v>
      </c>
      <c r="FK215" s="81" t="s">
        <v>289</v>
      </c>
      <c r="FL215" s="81">
        <v>1</v>
      </c>
      <c r="FM215" s="81" t="s">
        <v>397</v>
      </c>
      <c r="FP215" s="81" t="s">
        <v>289</v>
      </c>
      <c r="FQ215" s="81">
        <v>1</v>
      </c>
      <c r="FR215" s="81" t="s">
        <v>353</v>
      </c>
      <c r="FU215" s="81" t="s">
        <v>289</v>
      </c>
      <c r="FV215" s="81">
        <v>1</v>
      </c>
      <c r="FW215" s="81" t="s">
        <v>399</v>
      </c>
      <c r="FZ215" s="81" t="s">
        <v>289</v>
      </c>
      <c r="GA215" s="81">
        <v>1</v>
      </c>
      <c r="GB215" s="81" t="s">
        <v>389</v>
      </c>
      <c r="IT215" s="81" t="s">
        <v>318</v>
      </c>
      <c r="IU215" s="81">
        <v>1</v>
      </c>
      <c r="IV215" s="81" t="s">
        <v>382</v>
      </c>
      <c r="IX215" s="81" t="s">
        <v>318</v>
      </c>
      <c r="IY215" s="81">
        <v>1</v>
      </c>
      <c r="IZ215" s="81" t="s">
        <v>381</v>
      </c>
      <c r="JB215" s="81" t="s">
        <v>380</v>
      </c>
      <c r="JC215" s="81">
        <v>1</v>
      </c>
      <c r="JD215" s="81" t="s">
        <v>379</v>
      </c>
      <c r="JF215" s="81" t="s">
        <v>289</v>
      </c>
      <c r="JG215" s="81">
        <v>1</v>
      </c>
      <c r="JH215" s="81" t="s">
        <v>378</v>
      </c>
    </row>
    <row r="216" spans="11:268">
      <c r="K216" t="s">
        <v>305</v>
      </c>
      <c r="L216">
        <v>1</v>
      </c>
      <c r="M216" t="s">
        <v>404</v>
      </c>
      <c r="P216" t="s">
        <v>305</v>
      </c>
      <c r="Q216">
        <v>1</v>
      </c>
      <c r="R216" t="s">
        <v>365</v>
      </c>
      <c r="U216" t="s">
        <v>305</v>
      </c>
      <c r="V216">
        <v>1</v>
      </c>
      <c r="W216" t="s">
        <v>350</v>
      </c>
      <c r="AE216" t="s">
        <v>289</v>
      </c>
      <c r="AF216">
        <v>1</v>
      </c>
      <c r="AG216" t="s">
        <v>400</v>
      </c>
      <c r="AN216" t="s">
        <v>289</v>
      </c>
      <c r="AO216">
        <v>1</v>
      </c>
      <c r="AP216" t="s">
        <v>403</v>
      </c>
      <c r="AS216" t="s">
        <v>305</v>
      </c>
      <c r="AT216">
        <v>1</v>
      </c>
      <c r="AU216" t="s">
        <v>366</v>
      </c>
      <c r="AX216" t="s">
        <v>147</v>
      </c>
      <c r="AY216">
        <v>1</v>
      </c>
      <c r="AZ216" t="s">
        <v>361</v>
      </c>
      <c r="BC216" t="s">
        <v>305</v>
      </c>
      <c r="BD216">
        <v>1</v>
      </c>
      <c r="BE216" t="s">
        <v>401</v>
      </c>
      <c r="BL216" t="s">
        <v>318</v>
      </c>
      <c r="BM216">
        <v>1</v>
      </c>
      <c r="BN216" t="s">
        <v>300</v>
      </c>
      <c r="CC216" t="s">
        <v>289</v>
      </c>
      <c r="CD216">
        <v>1</v>
      </c>
      <c r="CE216" t="s">
        <v>377</v>
      </c>
      <c r="CH216" t="s">
        <v>305</v>
      </c>
      <c r="CI216">
        <v>1</v>
      </c>
      <c r="CJ216" t="s">
        <v>330</v>
      </c>
      <c r="FK216" s="81" t="s">
        <v>289</v>
      </c>
      <c r="FL216" s="81">
        <v>1</v>
      </c>
      <c r="FM216" s="81" t="s">
        <v>397</v>
      </c>
      <c r="FP216" s="81" t="s">
        <v>289</v>
      </c>
      <c r="FQ216" s="81">
        <v>1</v>
      </c>
      <c r="FR216" s="81" t="s">
        <v>353</v>
      </c>
      <c r="FU216" s="81" t="s">
        <v>289</v>
      </c>
      <c r="FV216" s="81">
        <v>1</v>
      </c>
      <c r="FW216" s="81" t="s">
        <v>399</v>
      </c>
      <c r="FZ216" s="81" t="s">
        <v>289</v>
      </c>
      <c r="GA216" s="81">
        <v>1</v>
      </c>
      <c r="GB216" s="81" t="s">
        <v>389</v>
      </c>
      <c r="IT216" s="81" t="s">
        <v>318</v>
      </c>
      <c r="IU216" s="81">
        <v>1</v>
      </c>
      <c r="IV216" s="81" t="s">
        <v>382</v>
      </c>
      <c r="IX216" s="81" t="s">
        <v>318</v>
      </c>
      <c r="IY216" s="81">
        <v>1</v>
      </c>
      <c r="IZ216" s="81" t="s">
        <v>381</v>
      </c>
      <c r="JB216" s="81" t="s">
        <v>380</v>
      </c>
      <c r="JC216" s="81">
        <v>1</v>
      </c>
      <c r="JD216" s="81" t="s">
        <v>379</v>
      </c>
      <c r="JF216" s="81" t="s">
        <v>289</v>
      </c>
      <c r="JG216" s="81">
        <v>1</v>
      </c>
      <c r="JH216" s="81" t="s">
        <v>378</v>
      </c>
    </row>
    <row r="217" spans="11:268">
      <c r="K217" t="s">
        <v>305</v>
      </c>
      <c r="L217">
        <v>1</v>
      </c>
      <c r="M217" t="s">
        <v>386</v>
      </c>
      <c r="P217" t="s">
        <v>305</v>
      </c>
      <c r="Q217">
        <v>1</v>
      </c>
      <c r="R217" t="s">
        <v>355</v>
      </c>
      <c r="U217" t="s">
        <v>305</v>
      </c>
      <c r="V217">
        <v>1</v>
      </c>
      <c r="W217" t="s">
        <v>350</v>
      </c>
      <c r="AE217" t="s">
        <v>289</v>
      </c>
      <c r="AF217">
        <v>1</v>
      </c>
      <c r="AG217" t="s">
        <v>400</v>
      </c>
      <c r="AN217" t="s">
        <v>289</v>
      </c>
      <c r="AO217">
        <v>1</v>
      </c>
      <c r="AP217" t="s">
        <v>402</v>
      </c>
      <c r="AS217" t="s">
        <v>305</v>
      </c>
      <c r="AT217">
        <v>1</v>
      </c>
      <c r="AU217" t="s">
        <v>358</v>
      </c>
      <c r="AX217" t="s">
        <v>147</v>
      </c>
      <c r="AY217">
        <v>1</v>
      </c>
      <c r="AZ217" t="s">
        <v>356</v>
      </c>
      <c r="BC217" t="s">
        <v>305</v>
      </c>
      <c r="BD217">
        <v>1</v>
      </c>
      <c r="BE217" t="s">
        <v>401</v>
      </c>
      <c r="BL217" t="s">
        <v>318</v>
      </c>
      <c r="BM217">
        <v>1</v>
      </c>
      <c r="BN217" t="s">
        <v>300</v>
      </c>
      <c r="CC217" t="s">
        <v>289</v>
      </c>
      <c r="CD217">
        <v>1</v>
      </c>
      <c r="CE217" t="s">
        <v>377</v>
      </c>
      <c r="CH217" t="s">
        <v>305</v>
      </c>
      <c r="CI217">
        <v>1</v>
      </c>
      <c r="CJ217" t="s">
        <v>330</v>
      </c>
      <c r="FK217" s="81" t="s">
        <v>289</v>
      </c>
      <c r="FL217" s="81">
        <v>1</v>
      </c>
      <c r="FM217" s="81" t="s">
        <v>397</v>
      </c>
      <c r="FP217" s="81" t="s">
        <v>289</v>
      </c>
      <c r="FQ217" s="81">
        <v>1</v>
      </c>
      <c r="FR217" s="81" t="s">
        <v>353</v>
      </c>
      <c r="FU217" s="81" t="s">
        <v>289</v>
      </c>
      <c r="FV217" s="81">
        <v>1</v>
      </c>
      <c r="FW217" s="81" t="s">
        <v>399</v>
      </c>
      <c r="FZ217" s="81" t="s">
        <v>289</v>
      </c>
      <c r="GA217" s="81">
        <v>1</v>
      </c>
      <c r="GB217" s="81" t="s">
        <v>389</v>
      </c>
      <c r="IT217" s="81" t="s">
        <v>318</v>
      </c>
      <c r="IU217" s="81">
        <v>1</v>
      </c>
      <c r="IV217" s="81" t="s">
        <v>382</v>
      </c>
      <c r="IX217" s="81" t="s">
        <v>318</v>
      </c>
      <c r="IY217" s="81">
        <v>1</v>
      </c>
      <c r="IZ217" s="81" t="s">
        <v>381</v>
      </c>
      <c r="JB217" s="81" t="s">
        <v>380</v>
      </c>
      <c r="JC217" s="81">
        <v>1</v>
      </c>
      <c r="JD217" s="81" t="s">
        <v>379</v>
      </c>
      <c r="JF217" s="81" t="s">
        <v>289</v>
      </c>
      <c r="JG217" s="81">
        <v>1</v>
      </c>
      <c r="JH217" s="81" t="s">
        <v>378</v>
      </c>
    </row>
    <row r="218" spans="11:268">
      <c r="K218" t="s">
        <v>305</v>
      </c>
      <c r="L218">
        <v>1</v>
      </c>
      <c r="M218" t="s">
        <v>386</v>
      </c>
      <c r="P218" t="s">
        <v>305</v>
      </c>
      <c r="Q218">
        <v>1</v>
      </c>
      <c r="R218" t="s">
        <v>355</v>
      </c>
      <c r="U218" t="s">
        <v>305</v>
      </c>
      <c r="V218">
        <v>1</v>
      </c>
      <c r="W218" t="s">
        <v>350</v>
      </c>
      <c r="AE218" t="s">
        <v>289</v>
      </c>
      <c r="AF218">
        <v>1</v>
      </c>
      <c r="AG218" t="s">
        <v>400</v>
      </c>
      <c r="AN218" t="s">
        <v>289</v>
      </c>
      <c r="AO218">
        <v>1</v>
      </c>
      <c r="AP218" t="s">
        <v>384</v>
      </c>
      <c r="AS218" t="s">
        <v>305</v>
      </c>
      <c r="AT218">
        <v>1</v>
      </c>
      <c r="AU218" t="s">
        <v>349</v>
      </c>
      <c r="AX218" t="s">
        <v>147</v>
      </c>
      <c r="AY218">
        <v>1</v>
      </c>
      <c r="AZ218" t="s">
        <v>356</v>
      </c>
      <c r="BC218" t="s">
        <v>305</v>
      </c>
      <c r="BD218">
        <v>1</v>
      </c>
      <c r="BE218" t="s">
        <v>387</v>
      </c>
      <c r="BL218" t="s">
        <v>318</v>
      </c>
      <c r="BM218">
        <v>1</v>
      </c>
      <c r="BN218" t="s">
        <v>300</v>
      </c>
      <c r="CC218" t="s">
        <v>289</v>
      </c>
      <c r="CD218">
        <v>1</v>
      </c>
      <c r="CE218" t="s">
        <v>377</v>
      </c>
      <c r="CH218" t="s">
        <v>305</v>
      </c>
      <c r="CI218">
        <v>1</v>
      </c>
      <c r="CJ218" t="s">
        <v>330</v>
      </c>
      <c r="FK218" s="81" t="s">
        <v>289</v>
      </c>
      <c r="FL218" s="81">
        <v>1</v>
      </c>
      <c r="FM218" s="81" t="s">
        <v>397</v>
      </c>
      <c r="FP218" s="81" t="s">
        <v>289</v>
      </c>
      <c r="FQ218" s="81">
        <v>1</v>
      </c>
      <c r="FR218" s="81" t="s">
        <v>353</v>
      </c>
      <c r="FU218" s="81" t="s">
        <v>289</v>
      </c>
      <c r="FV218" s="81">
        <v>1</v>
      </c>
      <c r="FW218" s="81" t="s">
        <v>399</v>
      </c>
      <c r="FZ218" s="81" t="s">
        <v>289</v>
      </c>
      <c r="GA218" s="81">
        <v>1</v>
      </c>
      <c r="GB218" s="81" t="s">
        <v>389</v>
      </c>
      <c r="IT218" s="81" t="s">
        <v>318</v>
      </c>
      <c r="IU218" s="81">
        <v>1</v>
      </c>
      <c r="IV218" s="81" t="s">
        <v>382</v>
      </c>
      <c r="IX218" s="81" t="s">
        <v>318</v>
      </c>
      <c r="IY218" s="81">
        <v>1</v>
      </c>
      <c r="IZ218" s="81" t="s">
        <v>381</v>
      </c>
      <c r="JB218" s="81" t="s">
        <v>380</v>
      </c>
      <c r="JC218" s="81">
        <v>1</v>
      </c>
      <c r="JD218" s="81" t="s">
        <v>379</v>
      </c>
      <c r="JF218" s="81" t="s">
        <v>289</v>
      </c>
      <c r="JG218" s="81">
        <v>1</v>
      </c>
      <c r="JH218" s="81" t="s">
        <v>378</v>
      </c>
    </row>
    <row r="219" spans="11:268">
      <c r="K219" t="s">
        <v>305</v>
      </c>
      <c r="L219">
        <v>1</v>
      </c>
      <c r="M219" t="s">
        <v>386</v>
      </c>
      <c r="P219" t="s">
        <v>305</v>
      </c>
      <c r="Q219">
        <v>1</v>
      </c>
      <c r="R219" t="s">
        <v>348</v>
      </c>
      <c r="U219" t="s">
        <v>305</v>
      </c>
      <c r="V219">
        <v>1</v>
      </c>
      <c r="W219" t="s">
        <v>331</v>
      </c>
      <c r="AE219" t="s">
        <v>289</v>
      </c>
      <c r="AF219">
        <v>1</v>
      </c>
      <c r="AG219" t="s">
        <v>395</v>
      </c>
      <c r="AN219" t="s">
        <v>289</v>
      </c>
      <c r="AO219">
        <v>1</v>
      </c>
      <c r="AP219" t="s">
        <v>384</v>
      </c>
      <c r="AS219" t="s">
        <v>305</v>
      </c>
      <c r="AT219">
        <v>1</v>
      </c>
      <c r="AU219" t="s">
        <v>349</v>
      </c>
      <c r="AX219" t="s">
        <v>147</v>
      </c>
      <c r="AY219">
        <v>1</v>
      </c>
      <c r="AZ219" t="s">
        <v>356</v>
      </c>
      <c r="BC219" t="s">
        <v>305</v>
      </c>
      <c r="BD219">
        <v>1</v>
      </c>
      <c r="BE219" t="s">
        <v>387</v>
      </c>
      <c r="BL219" t="s">
        <v>318</v>
      </c>
      <c r="BM219">
        <v>1</v>
      </c>
      <c r="BN219" t="s">
        <v>300</v>
      </c>
      <c r="CC219" t="s">
        <v>289</v>
      </c>
      <c r="CD219">
        <v>1</v>
      </c>
      <c r="CE219" t="s">
        <v>377</v>
      </c>
      <c r="CH219" t="s">
        <v>305</v>
      </c>
      <c r="CI219">
        <v>1</v>
      </c>
      <c r="CJ219" t="s">
        <v>330</v>
      </c>
      <c r="FK219" s="81" t="s">
        <v>289</v>
      </c>
      <c r="FL219" s="81">
        <v>1</v>
      </c>
      <c r="FM219" s="81" t="s">
        <v>397</v>
      </c>
      <c r="FP219" s="81" t="s">
        <v>289</v>
      </c>
      <c r="FQ219" s="81">
        <v>1</v>
      </c>
      <c r="FR219" s="81" t="s">
        <v>353</v>
      </c>
      <c r="FU219" s="81" t="s">
        <v>289</v>
      </c>
      <c r="FV219" s="81">
        <v>1</v>
      </c>
      <c r="FW219" s="81" t="s">
        <v>360</v>
      </c>
      <c r="FZ219" s="81" t="s">
        <v>289</v>
      </c>
      <c r="GA219" s="81">
        <v>1</v>
      </c>
      <c r="GB219" s="81" t="s">
        <v>389</v>
      </c>
      <c r="IT219" s="81" t="s">
        <v>318</v>
      </c>
      <c r="IU219" s="81">
        <v>1</v>
      </c>
      <c r="IV219" s="81" t="s">
        <v>382</v>
      </c>
      <c r="IX219" s="81" t="s">
        <v>317</v>
      </c>
      <c r="IY219" s="81">
        <v>1</v>
      </c>
      <c r="IZ219" s="81" t="s">
        <v>381</v>
      </c>
      <c r="JB219" s="81" t="s">
        <v>380</v>
      </c>
      <c r="JC219" s="81">
        <v>1</v>
      </c>
      <c r="JD219" s="81" t="s">
        <v>379</v>
      </c>
      <c r="JF219" s="81" t="s">
        <v>289</v>
      </c>
      <c r="JG219" s="81">
        <v>1</v>
      </c>
      <c r="JH219" s="81" t="s">
        <v>378</v>
      </c>
    </row>
    <row r="220" spans="11:268">
      <c r="K220" t="s">
        <v>289</v>
      </c>
      <c r="L220">
        <v>1</v>
      </c>
      <c r="M220" t="s">
        <v>398</v>
      </c>
      <c r="P220" t="s">
        <v>305</v>
      </c>
      <c r="Q220">
        <v>1</v>
      </c>
      <c r="R220" t="s">
        <v>348</v>
      </c>
      <c r="U220" t="s">
        <v>305</v>
      </c>
      <c r="V220">
        <v>1</v>
      </c>
      <c r="W220" t="s">
        <v>331</v>
      </c>
      <c r="AE220" t="s">
        <v>289</v>
      </c>
      <c r="AF220">
        <v>1</v>
      </c>
      <c r="AG220" t="s">
        <v>395</v>
      </c>
      <c r="AN220" t="s">
        <v>289</v>
      </c>
      <c r="AO220">
        <v>1</v>
      </c>
      <c r="AP220" t="s">
        <v>384</v>
      </c>
      <c r="AS220" t="s">
        <v>305</v>
      </c>
      <c r="AT220">
        <v>1</v>
      </c>
      <c r="AU220" t="s">
        <v>349</v>
      </c>
      <c r="AX220" t="s">
        <v>305</v>
      </c>
      <c r="AY220">
        <v>1</v>
      </c>
      <c r="AZ220" t="s">
        <v>394</v>
      </c>
      <c r="BC220" t="s">
        <v>305</v>
      </c>
      <c r="BD220">
        <v>1</v>
      </c>
      <c r="BE220" t="s">
        <v>387</v>
      </c>
      <c r="BL220" t="s">
        <v>318</v>
      </c>
      <c r="BM220">
        <v>1</v>
      </c>
      <c r="BN220" t="s">
        <v>300</v>
      </c>
      <c r="CC220" t="s">
        <v>289</v>
      </c>
      <c r="CD220">
        <v>1</v>
      </c>
      <c r="CE220" t="s">
        <v>377</v>
      </c>
      <c r="CH220" t="s">
        <v>305</v>
      </c>
      <c r="CI220">
        <v>1</v>
      </c>
      <c r="CJ220" t="s">
        <v>330</v>
      </c>
      <c r="FK220" s="81" t="s">
        <v>289</v>
      </c>
      <c r="FL220" s="81">
        <v>1</v>
      </c>
      <c r="FM220" s="81" t="s">
        <v>397</v>
      </c>
      <c r="FP220" s="81" t="s">
        <v>289</v>
      </c>
      <c r="FQ220" s="81">
        <v>1</v>
      </c>
      <c r="FR220" s="81" t="s">
        <v>353</v>
      </c>
      <c r="FU220" s="81" t="s">
        <v>289</v>
      </c>
      <c r="FV220" s="81">
        <v>1</v>
      </c>
      <c r="FW220" s="81" t="s">
        <v>360</v>
      </c>
      <c r="FZ220" s="81" t="s">
        <v>289</v>
      </c>
      <c r="GA220" s="81">
        <v>1</v>
      </c>
      <c r="GB220" s="81" t="s">
        <v>389</v>
      </c>
      <c r="IT220" s="81" t="s">
        <v>318</v>
      </c>
      <c r="IU220" s="81">
        <v>1</v>
      </c>
      <c r="IV220" s="81" t="s">
        <v>382</v>
      </c>
      <c r="IX220" s="81" t="s">
        <v>317</v>
      </c>
      <c r="IY220" s="81">
        <v>1</v>
      </c>
      <c r="IZ220" s="81" t="s">
        <v>381</v>
      </c>
      <c r="JB220" s="81" t="s">
        <v>380</v>
      </c>
      <c r="JC220" s="81">
        <v>1</v>
      </c>
      <c r="JD220" s="81" t="s">
        <v>379</v>
      </c>
      <c r="JF220" s="81" t="s">
        <v>289</v>
      </c>
      <c r="JG220" s="81">
        <v>1</v>
      </c>
      <c r="JH220" s="81" t="s">
        <v>378</v>
      </c>
    </row>
    <row r="221" spans="11:268">
      <c r="K221" t="s">
        <v>289</v>
      </c>
      <c r="L221">
        <v>1</v>
      </c>
      <c r="M221" t="s">
        <v>396</v>
      </c>
      <c r="P221" t="s">
        <v>305</v>
      </c>
      <c r="Q221">
        <v>1</v>
      </c>
      <c r="R221" t="s">
        <v>348</v>
      </c>
      <c r="U221" t="s">
        <v>305</v>
      </c>
      <c r="V221">
        <v>1</v>
      </c>
      <c r="W221" t="s">
        <v>331</v>
      </c>
      <c r="AE221" t="s">
        <v>289</v>
      </c>
      <c r="AF221">
        <v>1</v>
      </c>
      <c r="AG221" t="s">
        <v>395</v>
      </c>
      <c r="AN221" t="s">
        <v>289</v>
      </c>
      <c r="AO221">
        <v>1</v>
      </c>
      <c r="AP221" t="s">
        <v>384</v>
      </c>
      <c r="AS221" t="s">
        <v>305</v>
      </c>
      <c r="AT221">
        <v>1</v>
      </c>
      <c r="AU221" t="s">
        <v>327</v>
      </c>
      <c r="AX221" t="s">
        <v>305</v>
      </c>
      <c r="AY221">
        <v>1</v>
      </c>
      <c r="AZ221" t="s">
        <v>394</v>
      </c>
      <c r="BC221" t="s">
        <v>305</v>
      </c>
      <c r="BD221">
        <v>1</v>
      </c>
      <c r="BE221" t="s">
        <v>387</v>
      </c>
      <c r="BL221" t="s">
        <v>318</v>
      </c>
      <c r="BM221">
        <v>1</v>
      </c>
      <c r="BN221" t="s">
        <v>300</v>
      </c>
      <c r="CC221" t="s">
        <v>289</v>
      </c>
      <c r="CD221">
        <v>1</v>
      </c>
      <c r="CE221" t="s">
        <v>377</v>
      </c>
      <c r="CH221" t="s">
        <v>305</v>
      </c>
      <c r="CI221">
        <v>1</v>
      </c>
      <c r="CJ221" t="s">
        <v>390</v>
      </c>
      <c r="FK221" s="81" t="s">
        <v>289</v>
      </c>
      <c r="FL221" s="81">
        <v>1</v>
      </c>
      <c r="FM221" s="81" t="s">
        <v>383</v>
      </c>
      <c r="FP221" s="81" t="s">
        <v>289</v>
      </c>
      <c r="FQ221" s="81">
        <v>1</v>
      </c>
      <c r="FR221" s="81" t="s">
        <v>353</v>
      </c>
      <c r="FU221" s="81" t="s">
        <v>289</v>
      </c>
      <c r="FV221" s="81">
        <v>1</v>
      </c>
      <c r="FW221" s="81" t="s">
        <v>360</v>
      </c>
      <c r="FZ221" s="81" t="s">
        <v>289</v>
      </c>
      <c r="GA221" s="81">
        <v>1</v>
      </c>
      <c r="GB221" s="81" t="s">
        <v>389</v>
      </c>
      <c r="IT221" s="81" t="s">
        <v>318</v>
      </c>
      <c r="IU221" s="81">
        <v>1</v>
      </c>
      <c r="IV221" s="81" t="s">
        <v>382</v>
      </c>
      <c r="IX221" s="81" t="s">
        <v>317</v>
      </c>
      <c r="IY221" s="81">
        <v>1</v>
      </c>
      <c r="IZ221" s="81" t="s">
        <v>381</v>
      </c>
      <c r="JB221" s="81" t="s">
        <v>380</v>
      </c>
      <c r="JC221" s="81">
        <v>1</v>
      </c>
      <c r="JD221" s="81" t="s">
        <v>379</v>
      </c>
      <c r="JF221" s="81" t="s">
        <v>289</v>
      </c>
      <c r="JG221" s="81">
        <v>1</v>
      </c>
      <c r="JH221" s="81" t="s">
        <v>378</v>
      </c>
    </row>
    <row r="222" spans="11:268">
      <c r="K222" t="s">
        <v>289</v>
      </c>
      <c r="L222">
        <v>1</v>
      </c>
      <c r="M222" t="s">
        <v>393</v>
      </c>
      <c r="P222" t="s">
        <v>305</v>
      </c>
      <c r="Q222">
        <v>1</v>
      </c>
      <c r="R222" t="s">
        <v>348</v>
      </c>
      <c r="U222" t="s">
        <v>305</v>
      </c>
      <c r="V222">
        <v>1</v>
      </c>
      <c r="W222" t="s">
        <v>392</v>
      </c>
      <c r="AE222" t="s">
        <v>289</v>
      </c>
      <c r="AF222">
        <v>1</v>
      </c>
      <c r="AG222" t="s">
        <v>391</v>
      </c>
      <c r="AN222" t="s">
        <v>289</v>
      </c>
      <c r="AO222">
        <v>1</v>
      </c>
      <c r="AP222" t="s">
        <v>384</v>
      </c>
      <c r="AS222" t="s">
        <v>305</v>
      </c>
      <c r="AT222">
        <v>1</v>
      </c>
      <c r="AU222" t="s">
        <v>327</v>
      </c>
      <c r="AX222" t="s">
        <v>305</v>
      </c>
      <c r="AY222">
        <v>1</v>
      </c>
      <c r="AZ222" t="s">
        <v>352</v>
      </c>
      <c r="BC222" t="s">
        <v>305</v>
      </c>
      <c r="BD222">
        <v>1</v>
      </c>
      <c r="BE222" t="s">
        <v>387</v>
      </c>
      <c r="BL222" t="s">
        <v>318</v>
      </c>
      <c r="BM222">
        <v>1</v>
      </c>
      <c r="BN222" t="s">
        <v>300</v>
      </c>
      <c r="CC222" t="s">
        <v>289</v>
      </c>
      <c r="CD222">
        <v>1</v>
      </c>
      <c r="CE222" t="s">
        <v>377</v>
      </c>
      <c r="CH222" t="s">
        <v>305</v>
      </c>
      <c r="CI222">
        <v>1</v>
      </c>
      <c r="CJ222" t="s">
        <v>390</v>
      </c>
      <c r="FK222" s="81" t="s">
        <v>289</v>
      </c>
      <c r="FL222" s="81">
        <v>1</v>
      </c>
      <c r="FM222" s="81" t="s">
        <v>383</v>
      </c>
      <c r="FP222" s="81" t="s">
        <v>289</v>
      </c>
      <c r="FQ222" s="81">
        <v>1</v>
      </c>
      <c r="FR222" s="81" t="s">
        <v>353</v>
      </c>
      <c r="FU222" s="81" t="s">
        <v>289</v>
      </c>
      <c r="FV222" s="81">
        <v>1</v>
      </c>
      <c r="FW222" s="81" t="s">
        <v>360</v>
      </c>
      <c r="FZ222" s="81" t="s">
        <v>289</v>
      </c>
      <c r="GA222" s="81">
        <v>1</v>
      </c>
      <c r="GB222" s="81" t="s">
        <v>389</v>
      </c>
      <c r="IT222" s="81" t="s">
        <v>318</v>
      </c>
      <c r="IU222" s="81">
        <v>1</v>
      </c>
      <c r="IV222" s="81" t="s">
        <v>382</v>
      </c>
      <c r="IX222" s="81" t="s">
        <v>317</v>
      </c>
      <c r="IY222" s="81">
        <v>1</v>
      </c>
      <c r="IZ222" s="81" t="s">
        <v>381</v>
      </c>
      <c r="JB222" s="81" t="s">
        <v>380</v>
      </c>
      <c r="JC222" s="81">
        <v>1</v>
      </c>
      <c r="JD222" s="81" t="s">
        <v>379</v>
      </c>
      <c r="JF222" s="81" t="s">
        <v>289</v>
      </c>
      <c r="JG222" s="81">
        <v>1</v>
      </c>
      <c r="JH222" s="81" t="s">
        <v>378</v>
      </c>
    </row>
    <row r="223" spans="11:268">
      <c r="K223" t="s">
        <v>289</v>
      </c>
      <c r="L223">
        <v>1</v>
      </c>
      <c r="M223" t="s">
        <v>388</v>
      </c>
      <c r="P223" t="s">
        <v>305</v>
      </c>
      <c r="Q223">
        <v>1</v>
      </c>
      <c r="R223" t="s">
        <v>348</v>
      </c>
      <c r="U223" t="s">
        <v>305</v>
      </c>
      <c r="V223">
        <v>1</v>
      </c>
      <c r="W223" t="s">
        <v>374</v>
      </c>
      <c r="AE223" t="s">
        <v>289</v>
      </c>
      <c r="AF223">
        <v>1</v>
      </c>
      <c r="AG223" t="s">
        <v>391</v>
      </c>
      <c r="AN223" t="s">
        <v>289</v>
      </c>
      <c r="AO223">
        <v>1</v>
      </c>
      <c r="AP223" t="s">
        <v>384</v>
      </c>
      <c r="AS223" t="s">
        <v>305</v>
      </c>
      <c r="AT223">
        <v>1</v>
      </c>
      <c r="AU223" t="s">
        <v>375</v>
      </c>
      <c r="AX223" t="s">
        <v>305</v>
      </c>
      <c r="AY223">
        <v>1</v>
      </c>
      <c r="AZ223" t="s">
        <v>352</v>
      </c>
      <c r="BC223" t="s">
        <v>305</v>
      </c>
      <c r="BD223">
        <v>1</v>
      </c>
      <c r="BE223" t="s">
        <v>387</v>
      </c>
      <c r="BL223" t="s">
        <v>318</v>
      </c>
      <c r="BM223">
        <v>1</v>
      </c>
      <c r="BN223" t="s">
        <v>300</v>
      </c>
      <c r="CC223" t="s">
        <v>289</v>
      </c>
      <c r="CD223">
        <v>1</v>
      </c>
      <c r="CE223" t="s">
        <v>377</v>
      </c>
      <c r="CH223" t="s">
        <v>305</v>
      </c>
      <c r="CI223">
        <v>1</v>
      </c>
      <c r="CJ223" t="s">
        <v>390</v>
      </c>
      <c r="FK223" s="81" t="s">
        <v>289</v>
      </c>
      <c r="FL223" s="81">
        <v>1</v>
      </c>
      <c r="FM223" s="81" t="s">
        <v>383</v>
      </c>
      <c r="FP223" s="81" t="s">
        <v>289</v>
      </c>
      <c r="FQ223" s="81">
        <v>1</v>
      </c>
      <c r="FR223" s="81" t="s">
        <v>353</v>
      </c>
      <c r="FU223" s="81" t="s">
        <v>289</v>
      </c>
      <c r="FV223" s="81">
        <v>1</v>
      </c>
      <c r="FW223" s="81" t="s">
        <v>360</v>
      </c>
      <c r="FZ223" s="81" t="s">
        <v>289</v>
      </c>
      <c r="GA223" s="81">
        <v>1</v>
      </c>
      <c r="GB223" s="81" t="s">
        <v>389</v>
      </c>
      <c r="IT223" s="81" t="s">
        <v>318</v>
      </c>
      <c r="IU223" s="81">
        <v>1</v>
      </c>
      <c r="IV223" s="81" t="s">
        <v>382</v>
      </c>
      <c r="IX223" s="81" t="s">
        <v>317</v>
      </c>
      <c r="IY223" s="81">
        <v>1</v>
      </c>
      <c r="IZ223" s="81" t="s">
        <v>381</v>
      </c>
      <c r="JB223" s="81" t="s">
        <v>380</v>
      </c>
      <c r="JC223" s="81">
        <v>1</v>
      </c>
      <c r="JD223" s="81" t="s">
        <v>379</v>
      </c>
      <c r="JF223" s="81" t="s">
        <v>289</v>
      </c>
      <c r="JG223" s="81">
        <v>1</v>
      </c>
      <c r="JH223" s="81" t="s">
        <v>378</v>
      </c>
    </row>
    <row r="224" spans="11:268">
      <c r="K224" t="s">
        <v>289</v>
      </c>
      <c r="L224">
        <v>1</v>
      </c>
      <c r="M224" t="s">
        <v>388</v>
      </c>
      <c r="P224" t="s">
        <v>305</v>
      </c>
      <c r="Q224">
        <v>1</v>
      </c>
      <c r="R224" t="s">
        <v>348</v>
      </c>
      <c r="U224" t="s">
        <v>305</v>
      </c>
      <c r="V224">
        <v>1</v>
      </c>
      <c r="W224" t="s">
        <v>374</v>
      </c>
      <c r="AE224" t="s">
        <v>289</v>
      </c>
      <c r="AF224">
        <v>1</v>
      </c>
      <c r="AG224" t="s">
        <v>385</v>
      </c>
      <c r="AN224" t="s">
        <v>289</v>
      </c>
      <c r="AO224">
        <v>1</v>
      </c>
      <c r="AP224" t="s">
        <v>384</v>
      </c>
      <c r="AS224" t="s">
        <v>305</v>
      </c>
      <c r="AT224">
        <v>1</v>
      </c>
      <c r="AU224" t="s">
        <v>375</v>
      </c>
      <c r="AX224" t="s">
        <v>305</v>
      </c>
      <c r="AY224">
        <v>1</v>
      </c>
      <c r="AZ224" t="s">
        <v>352</v>
      </c>
      <c r="BC224" t="s">
        <v>305</v>
      </c>
      <c r="BD224">
        <v>1</v>
      </c>
      <c r="BE224" t="s">
        <v>387</v>
      </c>
      <c r="BL224" t="s">
        <v>318</v>
      </c>
      <c r="BM224">
        <v>1</v>
      </c>
      <c r="BN224" t="s">
        <v>300</v>
      </c>
      <c r="CC224" t="s">
        <v>289</v>
      </c>
      <c r="CD224">
        <v>1</v>
      </c>
      <c r="CE224" t="s">
        <v>377</v>
      </c>
      <c r="CH224" t="s">
        <v>305</v>
      </c>
      <c r="CI224">
        <v>1</v>
      </c>
      <c r="CJ224" t="s">
        <v>376</v>
      </c>
      <c r="FK224" s="81" t="s">
        <v>289</v>
      </c>
      <c r="FL224" s="81">
        <v>1</v>
      </c>
      <c r="FM224" s="81" t="s">
        <v>383</v>
      </c>
      <c r="FP224" s="81" t="s">
        <v>289</v>
      </c>
      <c r="FQ224" s="81">
        <v>1</v>
      </c>
      <c r="FR224" s="81" t="s">
        <v>353</v>
      </c>
      <c r="FU224" s="81" t="s">
        <v>289</v>
      </c>
      <c r="FV224" s="81">
        <v>1</v>
      </c>
      <c r="FW224" s="81" t="s">
        <v>360</v>
      </c>
      <c r="FZ224" s="81" t="s">
        <v>289</v>
      </c>
      <c r="GA224" s="81">
        <v>1</v>
      </c>
      <c r="GB224" s="81" t="s">
        <v>362</v>
      </c>
      <c r="IT224" s="81" t="s">
        <v>318</v>
      </c>
      <c r="IU224" s="81">
        <v>1</v>
      </c>
      <c r="IV224" s="81" t="s">
        <v>382</v>
      </c>
      <c r="IX224" s="81" t="s">
        <v>317</v>
      </c>
      <c r="IY224" s="81">
        <v>1</v>
      </c>
      <c r="IZ224" s="81" t="s">
        <v>381</v>
      </c>
      <c r="JB224" s="81" t="s">
        <v>380</v>
      </c>
      <c r="JC224" s="81">
        <v>1</v>
      </c>
      <c r="JD224" s="81" t="s">
        <v>379</v>
      </c>
      <c r="JF224" s="81" t="s">
        <v>289</v>
      </c>
      <c r="JG224" s="81">
        <v>1</v>
      </c>
      <c r="JH224" s="81" t="s">
        <v>378</v>
      </c>
    </row>
    <row r="225" spans="11:268">
      <c r="K225" t="s">
        <v>289</v>
      </c>
      <c r="L225">
        <v>1</v>
      </c>
      <c r="M225" t="s">
        <v>386</v>
      </c>
      <c r="P225" t="s">
        <v>305</v>
      </c>
      <c r="Q225">
        <v>1</v>
      </c>
      <c r="R225" t="s">
        <v>348</v>
      </c>
      <c r="U225" t="s">
        <v>305</v>
      </c>
      <c r="V225">
        <v>1</v>
      </c>
      <c r="W225" t="s">
        <v>374</v>
      </c>
      <c r="AE225" t="s">
        <v>289</v>
      </c>
      <c r="AF225">
        <v>1</v>
      </c>
      <c r="AG225" t="s">
        <v>385</v>
      </c>
      <c r="AN225" t="s">
        <v>289</v>
      </c>
      <c r="AO225">
        <v>1</v>
      </c>
      <c r="AP225" t="s">
        <v>384</v>
      </c>
      <c r="AS225" t="s">
        <v>305</v>
      </c>
      <c r="AT225">
        <v>1</v>
      </c>
      <c r="AU225" t="s">
        <v>375</v>
      </c>
      <c r="AX225" t="s">
        <v>305</v>
      </c>
      <c r="AY225">
        <v>1</v>
      </c>
      <c r="AZ225" t="s">
        <v>352</v>
      </c>
      <c r="BC225" t="s">
        <v>305</v>
      </c>
      <c r="BD225">
        <v>1</v>
      </c>
      <c r="BE225" t="s">
        <v>336</v>
      </c>
      <c r="BL225" t="s">
        <v>318</v>
      </c>
      <c r="BM225">
        <v>1</v>
      </c>
      <c r="BN225" t="s">
        <v>300</v>
      </c>
      <c r="CC225" t="s">
        <v>289</v>
      </c>
      <c r="CD225">
        <v>1</v>
      </c>
      <c r="CE225" t="s">
        <v>377</v>
      </c>
      <c r="CH225" t="s">
        <v>305</v>
      </c>
      <c r="CI225">
        <v>1</v>
      </c>
      <c r="CJ225" t="s">
        <v>376</v>
      </c>
      <c r="FK225" s="81" t="s">
        <v>289</v>
      </c>
      <c r="FL225" s="81">
        <v>1</v>
      </c>
      <c r="FM225" s="81" t="s">
        <v>383</v>
      </c>
      <c r="FP225" s="81" t="s">
        <v>289</v>
      </c>
      <c r="FQ225" s="81">
        <v>1</v>
      </c>
      <c r="FR225" s="81" t="s">
        <v>353</v>
      </c>
      <c r="FU225" s="81" t="s">
        <v>289</v>
      </c>
      <c r="FV225" s="81">
        <v>1</v>
      </c>
      <c r="FW225" s="81" t="s">
        <v>360</v>
      </c>
      <c r="FZ225" s="81" t="s">
        <v>289</v>
      </c>
      <c r="GA225" s="81">
        <v>1</v>
      </c>
      <c r="GB225" s="81" t="s">
        <v>362</v>
      </c>
      <c r="IT225" s="81" t="s">
        <v>318</v>
      </c>
      <c r="IU225" s="81">
        <v>1</v>
      </c>
      <c r="IV225" s="81" t="s">
        <v>382</v>
      </c>
      <c r="IX225" s="81" t="s">
        <v>317</v>
      </c>
      <c r="IY225" s="81">
        <v>1</v>
      </c>
      <c r="IZ225" s="81" t="s">
        <v>381</v>
      </c>
      <c r="JB225" s="81" t="s">
        <v>380</v>
      </c>
      <c r="JC225" s="81">
        <v>1</v>
      </c>
      <c r="JD225" s="81" t="s">
        <v>379</v>
      </c>
      <c r="JF225" s="81" t="s">
        <v>289</v>
      </c>
      <c r="JG225" s="81">
        <v>1</v>
      </c>
      <c r="JH225" s="81" t="s">
        <v>378</v>
      </c>
    </row>
    <row r="226" spans="11:268">
      <c r="P226" t="s">
        <v>305</v>
      </c>
      <c r="Q226">
        <v>1</v>
      </c>
      <c r="R226" t="s">
        <v>346</v>
      </c>
      <c r="U226" t="s">
        <v>305</v>
      </c>
      <c r="V226">
        <v>1</v>
      </c>
      <c r="W226" t="s">
        <v>374</v>
      </c>
      <c r="AS226" t="s">
        <v>305</v>
      </c>
      <c r="AT226">
        <v>1</v>
      </c>
      <c r="AU226" t="s">
        <v>375</v>
      </c>
      <c r="AX226" t="s">
        <v>305</v>
      </c>
      <c r="AY226">
        <v>1</v>
      </c>
      <c r="AZ226" t="s">
        <v>352</v>
      </c>
      <c r="BC226" t="s">
        <v>305</v>
      </c>
      <c r="BD226">
        <v>1</v>
      </c>
      <c r="BE226" t="s">
        <v>336</v>
      </c>
      <c r="BL226" t="s">
        <v>318</v>
      </c>
      <c r="BM226">
        <v>1</v>
      </c>
      <c r="BN226" t="s">
        <v>333</v>
      </c>
      <c r="CC226" t="s">
        <v>289</v>
      </c>
      <c r="CD226">
        <v>1</v>
      </c>
      <c r="CE226" t="s">
        <v>377</v>
      </c>
      <c r="CH226" t="s">
        <v>305</v>
      </c>
      <c r="CI226">
        <v>1</v>
      </c>
      <c r="CJ226" t="s">
        <v>376</v>
      </c>
      <c r="FP226" s="81" t="s">
        <v>289</v>
      </c>
      <c r="FQ226" s="81">
        <v>1</v>
      </c>
      <c r="FR226" s="81" t="s">
        <v>353</v>
      </c>
      <c r="FU226" s="81" t="s">
        <v>289</v>
      </c>
      <c r="FV226" s="81">
        <v>1</v>
      </c>
      <c r="FW226" s="81" t="s">
        <v>360</v>
      </c>
      <c r="FZ226" s="81" t="s">
        <v>289</v>
      </c>
      <c r="GA226" s="81">
        <v>1</v>
      </c>
      <c r="GB226" s="81" t="s">
        <v>362</v>
      </c>
    </row>
    <row r="227" spans="11:268">
      <c r="P227" t="s">
        <v>305</v>
      </c>
      <c r="Q227">
        <v>1</v>
      </c>
      <c r="R227" t="s">
        <v>342</v>
      </c>
      <c r="U227" t="s">
        <v>305</v>
      </c>
      <c r="V227">
        <v>1</v>
      </c>
      <c r="W227" t="s">
        <v>374</v>
      </c>
      <c r="AS227" t="s">
        <v>305</v>
      </c>
      <c r="AT227">
        <v>1</v>
      </c>
      <c r="AU227" t="s">
        <v>375</v>
      </c>
      <c r="AX227" t="s">
        <v>305</v>
      </c>
      <c r="AY227">
        <v>1</v>
      </c>
      <c r="AZ227" t="s">
        <v>345</v>
      </c>
      <c r="BC227" t="s">
        <v>305</v>
      </c>
      <c r="BD227">
        <v>1</v>
      </c>
      <c r="BE227" t="s">
        <v>336</v>
      </c>
      <c r="BL227" t="s">
        <v>318</v>
      </c>
      <c r="BM227">
        <v>1</v>
      </c>
      <c r="BN227" t="s">
        <v>333</v>
      </c>
      <c r="CC227" t="s">
        <v>289</v>
      </c>
      <c r="CD227">
        <v>1</v>
      </c>
      <c r="CE227" t="s">
        <v>368</v>
      </c>
      <c r="CH227" t="s">
        <v>305</v>
      </c>
      <c r="CI227">
        <v>1</v>
      </c>
      <c r="CJ227" t="s">
        <v>372</v>
      </c>
      <c r="FP227" s="81" t="s">
        <v>289</v>
      </c>
      <c r="FQ227" s="81">
        <v>1</v>
      </c>
      <c r="FR227" s="81" t="s">
        <v>353</v>
      </c>
      <c r="FU227" s="81" t="s">
        <v>289</v>
      </c>
      <c r="FV227" s="81">
        <v>1</v>
      </c>
      <c r="FW227" s="81" t="s">
        <v>360</v>
      </c>
      <c r="FZ227" s="81" t="s">
        <v>289</v>
      </c>
      <c r="GA227" s="81">
        <v>1</v>
      </c>
      <c r="GB227" s="81" t="s">
        <v>362</v>
      </c>
    </row>
    <row r="228" spans="11:268">
      <c r="P228" t="s">
        <v>305</v>
      </c>
      <c r="Q228">
        <v>1</v>
      </c>
      <c r="R228" t="s">
        <v>342</v>
      </c>
      <c r="U228" t="s">
        <v>305</v>
      </c>
      <c r="V228">
        <v>1</v>
      </c>
      <c r="W228" t="s">
        <v>374</v>
      </c>
      <c r="AS228" t="s">
        <v>305</v>
      </c>
      <c r="AT228">
        <v>1</v>
      </c>
      <c r="AU228" t="s">
        <v>373</v>
      </c>
      <c r="AX228" t="s">
        <v>305</v>
      </c>
      <c r="AY228">
        <v>1</v>
      </c>
      <c r="AZ228" t="s">
        <v>345</v>
      </c>
      <c r="BC228" t="s">
        <v>305</v>
      </c>
      <c r="BD228">
        <v>1</v>
      </c>
      <c r="BE228" t="s">
        <v>336</v>
      </c>
      <c r="BL228" t="s">
        <v>318</v>
      </c>
      <c r="BM228">
        <v>1</v>
      </c>
      <c r="BN228" t="s">
        <v>333</v>
      </c>
      <c r="CC228" t="s">
        <v>289</v>
      </c>
      <c r="CD228">
        <v>1</v>
      </c>
      <c r="CE228" t="s">
        <v>368</v>
      </c>
      <c r="CH228" t="s">
        <v>305</v>
      </c>
      <c r="CI228">
        <v>1</v>
      </c>
      <c r="CJ228" t="s">
        <v>372</v>
      </c>
      <c r="FP228" s="81" t="s">
        <v>289</v>
      </c>
      <c r="FQ228" s="81">
        <v>1</v>
      </c>
      <c r="FR228" s="81" t="s">
        <v>353</v>
      </c>
      <c r="FU228" s="81" t="s">
        <v>289</v>
      </c>
      <c r="FV228" s="81">
        <v>1</v>
      </c>
      <c r="FW228" s="81" t="s">
        <v>360</v>
      </c>
      <c r="FZ228" s="81" t="s">
        <v>289</v>
      </c>
      <c r="GA228" s="81">
        <v>1</v>
      </c>
      <c r="GB228" s="81" t="s">
        <v>362</v>
      </c>
    </row>
    <row r="229" spans="11:268">
      <c r="P229" t="s">
        <v>305</v>
      </c>
      <c r="Q229">
        <v>1</v>
      </c>
      <c r="R229" t="s">
        <v>371</v>
      </c>
      <c r="U229" t="s">
        <v>305</v>
      </c>
      <c r="V229">
        <v>1</v>
      </c>
      <c r="W229" t="s">
        <v>370</v>
      </c>
      <c r="AS229" t="s">
        <v>305</v>
      </c>
      <c r="AT229">
        <v>1</v>
      </c>
      <c r="AU229" t="s">
        <v>373</v>
      </c>
      <c r="AX229" t="s">
        <v>305</v>
      </c>
      <c r="AY229">
        <v>1</v>
      </c>
      <c r="AZ229" t="s">
        <v>369</v>
      </c>
      <c r="BC229" t="s">
        <v>305</v>
      </c>
      <c r="BD229">
        <v>1</v>
      </c>
      <c r="BE229" t="s">
        <v>336</v>
      </c>
      <c r="BL229" t="s">
        <v>318</v>
      </c>
      <c r="BM229">
        <v>1</v>
      </c>
      <c r="BN229" t="s">
        <v>333</v>
      </c>
      <c r="CC229" t="s">
        <v>289</v>
      </c>
      <c r="CD229">
        <v>1</v>
      </c>
      <c r="CE229" t="s">
        <v>368</v>
      </c>
      <c r="CH229" t="s">
        <v>305</v>
      </c>
      <c r="CI229">
        <v>1</v>
      </c>
      <c r="CJ229" t="s">
        <v>372</v>
      </c>
      <c r="FP229" s="81" t="s">
        <v>289</v>
      </c>
      <c r="FQ229" s="81">
        <v>1</v>
      </c>
      <c r="FR229" s="81" t="s">
        <v>353</v>
      </c>
      <c r="FU229" s="81" t="s">
        <v>289</v>
      </c>
      <c r="FV229" s="81">
        <v>1</v>
      </c>
      <c r="FW229" s="81" t="s">
        <v>360</v>
      </c>
      <c r="FZ229" s="81" t="s">
        <v>289</v>
      </c>
      <c r="GA229" s="81">
        <v>1</v>
      </c>
      <c r="GB229" s="81" t="s">
        <v>362</v>
      </c>
    </row>
    <row r="230" spans="11:268">
      <c r="P230" t="s">
        <v>305</v>
      </c>
      <c r="Q230">
        <v>1</v>
      </c>
      <c r="R230" t="s">
        <v>371</v>
      </c>
      <c r="U230" t="s">
        <v>305</v>
      </c>
      <c r="V230">
        <v>1</v>
      </c>
      <c r="W230" t="s">
        <v>370</v>
      </c>
      <c r="AS230" t="s">
        <v>289</v>
      </c>
      <c r="AT230">
        <v>1</v>
      </c>
      <c r="AU230" t="s">
        <v>367</v>
      </c>
      <c r="AX230" t="s">
        <v>305</v>
      </c>
      <c r="AY230">
        <v>1</v>
      </c>
      <c r="AZ230" t="s">
        <v>369</v>
      </c>
      <c r="BC230" t="s">
        <v>305</v>
      </c>
      <c r="BD230">
        <v>1</v>
      </c>
      <c r="BE230" t="s">
        <v>336</v>
      </c>
      <c r="BL230" t="s">
        <v>318</v>
      </c>
      <c r="BM230">
        <v>1</v>
      </c>
      <c r="BN230" t="s">
        <v>333</v>
      </c>
      <c r="CC230" t="s">
        <v>289</v>
      </c>
      <c r="CD230">
        <v>1</v>
      </c>
      <c r="CE230" t="s">
        <v>368</v>
      </c>
      <c r="CH230" t="s">
        <v>289</v>
      </c>
      <c r="CI230">
        <v>1</v>
      </c>
      <c r="CJ230" t="s">
        <v>339</v>
      </c>
      <c r="FP230" s="81" t="s">
        <v>289</v>
      </c>
      <c r="FQ230" s="81">
        <v>1</v>
      </c>
      <c r="FR230" s="81" t="s">
        <v>353</v>
      </c>
      <c r="FU230" s="81" t="s">
        <v>289</v>
      </c>
      <c r="FV230" s="81">
        <v>1</v>
      </c>
      <c r="FW230" s="81" t="s">
        <v>360</v>
      </c>
      <c r="FZ230" s="81" t="s">
        <v>289</v>
      </c>
      <c r="GA230" s="81">
        <v>1</v>
      </c>
      <c r="GB230" s="81" t="s">
        <v>362</v>
      </c>
    </row>
    <row r="231" spans="11:268">
      <c r="P231" t="s">
        <v>305</v>
      </c>
      <c r="Q231">
        <v>1</v>
      </c>
      <c r="R231" t="s">
        <v>335</v>
      </c>
      <c r="U231" t="s">
        <v>305</v>
      </c>
      <c r="V231">
        <v>1</v>
      </c>
      <c r="W231" t="s">
        <v>328</v>
      </c>
      <c r="AS231" t="s">
        <v>289</v>
      </c>
      <c r="AT231">
        <v>1</v>
      </c>
      <c r="AU231" t="s">
        <v>367</v>
      </c>
      <c r="AX231" t="s">
        <v>305</v>
      </c>
      <c r="AY231">
        <v>1</v>
      </c>
      <c r="AZ231" t="s">
        <v>337</v>
      </c>
      <c r="BC231" t="s">
        <v>305</v>
      </c>
      <c r="BD231">
        <v>1</v>
      </c>
      <c r="BE231" t="s">
        <v>336</v>
      </c>
      <c r="BL231" t="s">
        <v>318</v>
      </c>
      <c r="BM231">
        <v>1</v>
      </c>
      <c r="BN231" t="s">
        <v>333</v>
      </c>
      <c r="CC231" t="s">
        <v>289</v>
      </c>
      <c r="CD231">
        <v>1</v>
      </c>
      <c r="CE231" t="s">
        <v>364</v>
      </c>
      <c r="CH231" t="s">
        <v>289</v>
      </c>
      <c r="CI231">
        <v>1</v>
      </c>
      <c r="CJ231" t="s">
        <v>339</v>
      </c>
      <c r="FP231" s="81" t="s">
        <v>289</v>
      </c>
      <c r="FQ231" s="81">
        <v>1</v>
      </c>
      <c r="FR231" s="81" t="s">
        <v>353</v>
      </c>
      <c r="FU231" s="81" t="s">
        <v>289</v>
      </c>
      <c r="FV231" s="81">
        <v>1</v>
      </c>
      <c r="FW231" s="81" t="s">
        <v>360</v>
      </c>
      <c r="FZ231" s="81" t="s">
        <v>289</v>
      </c>
      <c r="GA231" s="81">
        <v>1</v>
      </c>
      <c r="GB231" s="81" t="s">
        <v>362</v>
      </c>
    </row>
    <row r="232" spans="11:268">
      <c r="P232" t="s">
        <v>305</v>
      </c>
      <c r="Q232">
        <v>1</v>
      </c>
      <c r="R232" t="s">
        <v>329</v>
      </c>
      <c r="U232" t="s">
        <v>305</v>
      </c>
      <c r="V232">
        <v>1</v>
      </c>
      <c r="W232" t="s">
        <v>328</v>
      </c>
      <c r="AS232" t="s">
        <v>289</v>
      </c>
      <c r="AT232">
        <v>1</v>
      </c>
      <c r="AU232" t="s">
        <v>366</v>
      </c>
      <c r="AX232" t="s">
        <v>305</v>
      </c>
      <c r="AY232">
        <v>1</v>
      </c>
      <c r="AZ232" t="s">
        <v>337</v>
      </c>
      <c r="BC232" t="s">
        <v>305</v>
      </c>
      <c r="BD232">
        <v>1</v>
      </c>
      <c r="BE232" t="s">
        <v>336</v>
      </c>
      <c r="BL232" t="s">
        <v>318</v>
      </c>
      <c r="BM232">
        <v>1</v>
      </c>
      <c r="BN232" t="s">
        <v>333</v>
      </c>
      <c r="CC232" t="s">
        <v>289</v>
      </c>
      <c r="CD232">
        <v>1</v>
      </c>
      <c r="CE232" t="s">
        <v>364</v>
      </c>
      <c r="CH232" t="s">
        <v>289</v>
      </c>
      <c r="CI232">
        <v>1</v>
      </c>
      <c r="CJ232" t="s">
        <v>339</v>
      </c>
      <c r="FP232" s="81" t="s">
        <v>289</v>
      </c>
      <c r="FQ232" s="81">
        <v>1</v>
      </c>
      <c r="FR232" s="81" t="s">
        <v>353</v>
      </c>
      <c r="FU232" s="81" t="s">
        <v>289</v>
      </c>
      <c r="FV232" s="81">
        <v>1</v>
      </c>
      <c r="FW232" s="81" t="s">
        <v>360</v>
      </c>
      <c r="FZ232" s="81" t="s">
        <v>289</v>
      </c>
      <c r="GA232" s="81">
        <v>1</v>
      </c>
      <c r="GB232" s="81" t="s">
        <v>362</v>
      </c>
    </row>
    <row r="233" spans="11:268">
      <c r="P233" t="s">
        <v>289</v>
      </c>
      <c r="Q233">
        <v>1</v>
      </c>
      <c r="R233" t="s">
        <v>365</v>
      </c>
      <c r="U233" t="s">
        <v>305</v>
      </c>
      <c r="V233">
        <v>1</v>
      </c>
      <c r="W233" t="s">
        <v>328</v>
      </c>
      <c r="AS233" t="s">
        <v>289</v>
      </c>
      <c r="AT233">
        <v>1</v>
      </c>
      <c r="AU233" t="s">
        <v>358</v>
      </c>
      <c r="AX233" t="s">
        <v>305</v>
      </c>
      <c r="AY233">
        <v>1</v>
      </c>
      <c r="AZ233" t="s">
        <v>337</v>
      </c>
      <c r="BC233" t="s">
        <v>305</v>
      </c>
      <c r="BD233">
        <v>1</v>
      </c>
      <c r="BE233" t="s">
        <v>336</v>
      </c>
      <c r="BL233" t="s">
        <v>318</v>
      </c>
      <c r="BM233">
        <v>1</v>
      </c>
      <c r="BN233" t="s">
        <v>333</v>
      </c>
      <c r="CC233" t="s">
        <v>289</v>
      </c>
      <c r="CD233">
        <v>1</v>
      </c>
      <c r="CE233" t="s">
        <v>364</v>
      </c>
      <c r="CH233" t="s">
        <v>289</v>
      </c>
      <c r="CI233">
        <v>1</v>
      </c>
      <c r="CJ233" t="s">
        <v>339</v>
      </c>
      <c r="FP233" s="81" t="s">
        <v>289</v>
      </c>
      <c r="FQ233" s="81">
        <v>1</v>
      </c>
      <c r="FR233" s="81" t="s">
        <v>353</v>
      </c>
      <c r="FU233" s="81" t="s">
        <v>289</v>
      </c>
      <c r="FV233" s="81">
        <v>1</v>
      </c>
      <c r="FW233" s="81" t="s">
        <v>360</v>
      </c>
      <c r="FZ233" s="81" t="s">
        <v>289</v>
      </c>
      <c r="GA233" s="81">
        <v>1</v>
      </c>
      <c r="GB233" s="81" t="s">
        <v>362</v>
      </c>
    </row>
    <row r="234" spans="11:268">
      <c r="P234" t="s">
        <v>289</v>
      </c>
      <c r="Q234">
        <v>1</v>
      </c>
      <c r="R234" t="s">
        <v>365</v>
      </c>
      <c r="U234" t="s">
        <v>305</v>
      </c>
      <c r="V234">
        <v>1</v>
      </c>
      <c r="W234" t="s">
        <v>328</v>
      </c>
      <c r="AS234" t="s">
        <v>289</v>
      </c>
      <c r="AT234">
        <v>1</v>
      </c>
      <c r="AU234" t="s">
        <v>358</v>
      </c>
      <c r="AX234" t="s">
        <v>305</v>
      </c>
      <c r="AY234">
        <v>1</v>
      </c>
      <c r="AZ234" t="s">
        <v>337</v>
      </c>
      <c r="BC234" t="s">
        <v>305</v>
      </c>
      <c r="BD234">
        <v>1</v>
      </c>
      <c r="BE234" t="s">
        <v>336</v>
      </c>
      <c r="BL234" t="s">
        <v>318</v>
      </c>
      <c r="BM234">
        <v>1</v>
      </c>
      <c r="BN234" t="s">
        <v>333</v>
      </c>
      <c r="CC234" t="s">
        <v>289</v>
      </c>
      <c r="CD234">
        <v>1</v>
      </c>
      <c r="CE234" t="s">
        <v>364</v>
      </c>
      <c r="CH234" t="s">
        <v>289</v>
      </c>
      <c r="CI234">
        <v>1</v>
      </c>
      <c r="CJ234" t="s">
        <v>339</v>
      </c>
      <c r="FP234" s="81" t="s">
        <v>289</v>
      </c>
      <c r="FQ234" s="81">
        <v>1</v>
      </c>
      <c r="FR234" s="81" t="s">
        <v>353</v>
      </c>
      <c r="FU234" s="81" t="s">
        <v>289</v>
      </c>
      <c r="FV234" s="81">
        <v>1</v>
      </c>
      <c r="FW234" s="81" t="s">
        <v>360</v>
      </c>
      <c r="FZ234" s="81" t="s">
        <v>289</v>
      </c>
      <c r="GA234" s="81">
        <v>1</v>
      </c>
      <c r="GB234" s="81" t="s">
        <v>362</v>
      </c>
    </row>
    <row r="235" spans="11:268">
      <c r="P235" t="s">
        <v>289</v>
      </c>
      <c r="Q235">
        <v>1</v>
      </c>
      <c r="R235" t="s">
        <v>363</v>
      </c>
      <c r="U235" t="s">
        <v>289</v>
      </c>
      <c r="V235">
        <v>1</v>
      </c>
      <c r="W235" t="s">
        <v>359</v>
      </c>
      <c r="AS235" t="s">
        <v>289</v>
      </c>
      <c r="AT235">
        <v>1</v>
      </c>
      <c r="AU235" t="s">
        <v>358</v>
      </c>
      <c r="AX235" t="s">
        <v>305</v>
      </c>
      <c r="AY235">
        <v>1</v>
      </c>
      <c r="AZ235" t="s">
        <v>361</v>
      </c>
      <c r="BC235" t="s">
        <v>305</v>
      </c>
      <c r="BD235">
        <v>1</v>
      </c>
      <c r="BE235" t="s">
        <v>336</v>
      </c>
      <c r="BL235" t="s">
        <v>318</v>
      </c>
      <c r="BM235">
        <v>1</v>
      </c>
      <c r="BN235" t="s">
        <v>333</v>
      </c>
      <c r="CC235" t="s">
        <v>289</v>
      </c>
      <c r="CD235">
        <v>1</v>
      </c>
      <c r="CE235" t="s">
        <v>351</v>
      </c>
      <c r="CH235" t="s">
        <v>289</v>
      </c>
      <c r="CI235">
        <v>1</v>
      </c>
      <c r="CJ235" t="s">
        <v>339</v>
      </c>
      <c r="FP235" s="81" t="s">
        <v>289</v>
      </c>
      <c r="FQ235" s="81">
        <v>1</v>
      </c>
      <c r="FR235" s="81" t="s">
        <v>353</v>
      </c>
      <c r="FU235" s="81" t="s">
        <v>289</v>
      </c>
      <c r="FV235" s="81">
        <v>1</v>
      </c>
      <c r="FW235" s="81" t="s">
        <v>360</v>
      </c>
      <c r="FZ235" s="81" t="s">
        <v>289</v>
      </c>
      <c r="GA235" s="81">
        <v>1</v>
      </c>
      <c r="GB235" s="81" t="s">
        <v>362</v>
      </c>
    </row>
    <row r="236" spans="11:268">
      <c r="P236" t="s">
        <v>289</v>
      </c>
      <c r="Q236">
        <v>1</v>
      </c>
      <c r="R236" t="s">
        <v>355</v>
      </c>
      <c r="U236" t="s">
        <v>289</v>
      </c>
      <c r="V236">
        <v>1</v>
      </c>
      <c r="W236" t="s">
        <v>359</v>
      </c>
      <c r="AS236" t="s">
        <v>289</v>
      </c>
      <c r="AT236">
        <v>1</v>
      </c>
      <c r="AU236" t="s">
        <v>358</v>
      </c>
      <c r="AX236" t="s">
        <v>305</v>
      </c>
      <c r="AY236">
        <v>1</v>
      </c>
      <c r="AZ236" t="s">
        <v>361</v>
      </c>
      <c r="BC236" t="s">
        <v>305</v>
      </c>
      <c r="BD236">
        <v>1</v>
      </c>
      <c r="BE236" t="s">
        <v>325</v>
      </c>
      <c r="BL236" t="s">
        <v>318</v>
      </c>
      <c r="BM236">
        <v>1</v>
      </c>
      <c r="BN236" t="s">
        <v>333</v>
      </c>
      <c r="CC236" t="s">
        <v>289</v>
      </c>
      <c r="CD236">
        <v>1</v>
      </c>
      <c r="CE236" t="s">
        <v>351</v>
      </c>
      <c r="CH236" t="s">
        <v>289</v>
      </c>
      <c r="CI236">
        <v>1</v>
      </c>
      <c r="CJ236" t="s">
        <v>339</v>
      </c>
      <c r="FP236" s="81" t="s">
        <v>289</v>
      </c>
      <c r="FQ236" s="81">
        <v>1</v>
      </c>
      <c r="FR236" s="81" t="s">
        <v>353</v>
      </c>
      <c r="FU236" s="81" t="s">
        <v>289</v>
      </c>
      <c r="FV236" s="81">
        <v>1</v>
      </c>
      <c r="FW236" s="81" t="s">
        <v>360</v>
      </c>
      <c r="FZ236" s="81" t="s">
        <v>289</v>
      </c>
      <c r="GA236" s="81">
        <v>1</v>
      </c>
      <c r="GB236" s="81" t="s">
        <v>332</v>
      </c>
    </row>
    <row r="237" spans="11:268">
      <c r="P237" t="s">
        <v>289</v>
      </c>
      <c r="Q237">
        <v>1</v>
      </c>
      <c r="R237" t="s">
        <v>355</v>
      </c>
      <c r="U237" t="s">
        <v>289</v>
      </c>
      <c r="V237">
        <v>1</v>
      </c>
      <c r="W237" t="s">
        <v>359</v>
      </c>
      <c r="AS237" t="s">
        <v>289</v>
      </c>
      <c r="AT237">
        <v>1</v>
      </c>
      <c r="AU237" t="s">
        <v>358</v>
      </c>
      <c r="AX237" t="s">
        <v>305</v>
      </c>
      <c r="AY237">
        <v>1</v>
      </c>
      <c r="AZ237" t="s">
        <v>326</v>
      </c>
      <c r="BC237" t="s">
        <v>305</v>
      </c>
      <c r="BD237">
        <v>1</v>
      </c>
      <c r="BE237" t="s">
        <v>325</v>
      </c>
      <c r="BL237" t="s">
        <v>318</v>
      </c>
      <c r="BM237">
        <v>1</v>
      </c>
      <c r="BN237" t="s">
        <v>333</v>
      </c>
      <c r="CC237" t="s">
        <v>289</v>
      </c>
      <c r="CD237">
        <v>1</v>
      </c>
      <c r="CE237" t="s">
        <v>351</v>
      </c>
      <c r="CH237" t="s">
        <v>289</v>
      </c>
      <c r="CI237">
        <v>1</v>
      </c>
      <c r="CJ237" t="s">
        <v>339</v>
      </c>
      <c r="FP237" s="81" t="s">
        <v>289</v>
      </c>
      <c r="FQ237" s="81">
        <v>1</v>
      </c>
      <c r="FR237" s="81" t="s">
        <v>353</v>
      </c>
      <c r="FU237" s="81" t="s">
        <v>289</v>
      </c>
      <c r="FV237" s="81">
        <v>1</v>
      </c>
      <c r="FW237" s="81" t="s">
        <v>321</v>
      </c>
      <c r="FZ237" s="81" t="s">
        <v>289</v>
      </c>
      <c r="GA237" s="81">
        <v>1</v>
      </c>
      <c r="GB237" s="81" t="s">
        <v>332</v>
      </c>
    </row>
    <row r="238" spans="11:268">
      <c r="P238" t="s">
        <v>289</v>
      </c>
      <c r="Q238">
        <v>1</v>
      </c>
      <c r="R238" t="s">
        <v>355</v>
      </c>
      <c r="U238" t="s">
        <v>289</v>
      </c>
      <c r="V238">
        <v>1</v>
      </c>
      <c r="W238" t="s">
        <v>357</v>
      </c>
      <c r="AS238" t="s">
        <v>289</v>
      </c>
      <c r="AT238">
        <v>1</v>
      </c>
      <c r="AU238" t="s">
        <v>349</v>
      </c>
      <c r="AX238" t="s">
        <v>305</v>
      </c>
      <c r="AY238">
        <v>1</v>
      </c>
      <c r="AZ238" t="s">
        <v>356</v>
      </c>
      <c r="BC238" t="s">
        <v>305</v>
      </c>
      <c r="BD238">
        <v>1</v>
      </c>
      <c r="BE238" t="s">
        <v>325</v>
      </c>
      <c r="BL238" t="s">
        <v>318</v>
      </c>
      <c r="BM238">
        <v>1</v>
      </c>
      <c r="BN238" t="s">
        <v>333</v>
      </c>
      <c r="CC238" t="s">
        <v>289</v>
      </c>
      <c r="CD238">
        <v>1</v>
      </c>
      <c r="CE238" t="s">
        <v>351</v>
      </c>
      <c r="CH238" t="s">
        <v>289</v>
      </c>
      <c r="CI238">
        <v>1</v>
      </c>
      <c r="CJ238" t="s">
        <v>339</v>
      </c>
      <c r="FP238" s="81" t="s">
        <v>289</v>
      </c>
      <c r="FQ238" s="81">
        <v>1</v>
      </c>
      <c r="FR238" s="81" t="s">
        <v>353</v>
      </c>
      <c r="FU238" s="81" t="s">
        <v>289</v>
      </c>
      <c r="FV238" s="81">
        <v>1</v>
      </c>
      <c r="FW238" s="81" t="s">
        <v>321</v>
      </c>
      <c r="FZ238" s="81" t="s">
        <v>289</v>
      </c>
      <c r="GA238" s="81">
        <v>1</v>
      </c>
      <c r="GB238" s="81" t="s">
        <v>332</v>
      </c>
    </row>
    <row r="239" spans="11:268">
      <c r="P239" t="s">
        <v>289</v>
      </c>
      <c r="Q239">
        <v>1</v>
      </c>
      <c r="R239" t="s">
        <v>355</v>
      </c>
      <c r="U239" t="s">
        <v>289</v>
      </c>
      <c r="V239">
        <v>1</v>
      </c>
      <c r="W239" t="s">
        <v>350</v>
      </c>
      <c r="AS239" t="s">
        <v>289</v>
      </c>
      <c r="AT239">
        <v>1</v>
      </c>
      <c r="AU239" t="s">
        <v>349</v>
      </c>
      <c r="AX239" t="s">
        <v>305</v>
      </c>
      <c r="AY239">
        <v>1</v>
      </c>
      <c r="AZ239" t="s">
        <v>354</v>
      </c>
      <c r="BC239" t="s">
        <v>305</v>
      </c>
      <c r="BD239">
        <v>1</v>
      </c>
      <c r="BE239" t="s">
        <v>325</v>
      </c>
      <c r="BL239" t="s">
        <v>318</v>
      </c>
      <c r="BM239">
        <v>1</v>
      </c>
      <c r="BN239" t="s">
        <v>333</v>
      </c>
      <c r="CC239" t="s">
        <v>289</v>
      </c>
      <c r="CD239">
        <v>1</v>
      </c>
      <c r="CE239" t="s">
        <v>351</v>
      </c>
      <c r="CH239" t="s">
        <v>289</v>
      </c>
      <c r="CI239">
        <v>1</v>
      </c>
      <c r="CJ239" t="s">
        <v>339</v>
      </c>
      <c r="FP239" s="81" t="s">
        <v>289</v>
      </c>
      <c r="FQ239" s="81">
        <v>1</v>
      </c>
      <c r="FR239" s="81" t="s">
        <v>353</v>
      </c>
      <c r="FU239" s="81" t="s">
        <v>289</v>
      </c>
      <c r="FV239" s="81">
        <v>1</v>
      </c>
      <c r="FW239" s="81" t="s">
        <v>321</v>
      </c>
      <c r="FZ239" s="81" t="s">
        <v>289</v>
      </c>
      <c r="GA239" s="81">
        <v>1</v>
      </c>
      <c r="GB239" s="81" t="s">
        <v>332</v>
      </c>
    </row>
    <row r="240" spans="11:268">
      <c r="P240" t="s">
        <v>289</v>
      </c>
      <c r="Q240">
        <v>1</v>
      </c>
      <c r="R240" t="s">
        <v>348</v>
      </c>
      <c r="U240" t="s">
        <v>289</v>
      </c>
      <c r="V240">
        <v>1</v>
      </c>
      <c r="W240" t="s">
        <v>350</v>
      </c>
      <c r="AS240" t="s">
        <v>289</v>
      </c>
      <c r="AT240">
        <v>1</v>
      </c>
      <c r="AU240" t="s">
        <v>349</v>
      </c>
      <c r="AX240" t="s">
        <v>289</v>
      </c>
      <c r="AY240">
        <v>1</v>
      </c>
      <c r="AZ240" t="s">
        <v>352</v>
      </c>
      <c r="BC240" t="s">
        <v>305</v>
      </c>
      <c r="BD240">
        <v>1</v>
      </c>
      <c r="BE240" t="s">
        <v>325</v>
      </c>
      <c r="BL240" t="s">
        <v>318</v>
      </c>
      <c r="BM240">
        <v>1</v>
      </c>
      <c r="BN240" t="s">
        <v>333</v>
      </c>
      <c r="CC240" t="s">
        <v>289</v>
      </c>
      <c r="CD240">
        <v>1</v>
      </c>
      <c r="CE240" t="s">
        <v>351</v>
      </c>
      <c r="CH240" t="s">
        <v>289</v>
      </c>
      <c r="CI240">
        <v>1</v>
      </c>
      <c r="CJ240" t="s">
        <v>339</v>
      </c>
      <c r="FP240" s="81" t="s">
        <v>289</v>
      </c>
      <c r="FQ240" s="81">
        <v>1</v>
      </c>
      <c r="FR240" s="81" t="s">
        <v>322</v>
      </c>
      <c r="FU240" s="81" t="s">
        <v>289</v>
      </c>
      <c r="FV240" s="81">
        <v>1</v>
      </c>
      <c r="FW240" s="81" t="s">
        <v>321</v>
      </c>
      <c r="FZ240" s="81" t="s">
        <v>289</v>
      </c>
      <c r="GA240" s="81">
        <v>1</v>
      </c>
      <c r="GB240" s="81" t="s">
        <v>332</v>
      </c>
    </row>
    <row r="241" spans="16:184">
      <c r="P241" t="s">
        <v>289</v>
      </c>
      <c r="Q241">
        <v>1</v>
      </c>
      <c r="R241" t="s">
        <v>348</v>
      </c>
      <c r="U241" t="s">
        <v>289</v>
      </c>
      <c r="V241">
        <v>1</v>
      </c>
      <c r="W241" t="s">
        <v>350</v>
      </c>
      <c r="AS241" t="s">
        <v>289</v>
      </c>
      <c r="AT241">
        <v>1</v>
      </c>
      <c r="AU241" t="s">
        <v>349</v>
      </c>
      <c r="AX241" t="s">
        <v>289</v>
      </c>
      <c r="AY241">
        <v>1</v>
      </c>
      <c r="AZ241" t="s">
        <v>345</v>
      </c>
      <c r="BC241" t="s">
        <v>305</v>
      </c>
      <c r="BD241">
        <v>1</v>
      </c>
      <c r="BE241" t="s">
        <v>325</v>
      </c>
      <c r="BL241" t="s">
        <v>318</v>
      </c>
      <c r="BM241">
        <v>1</v>
      </c>
      <c r="BN241" t="s">
        <v>333</v>
      </c>
      <c r="CC241" t="s">
        <v>289</v>
      </c>
      <c r="CD241">
        <v>1</v>
      </c>
      <c r="CE241" t="s">
        <v>344</v>
      </c>
      <c r="CH241" t="s">
        <v>289</v>
      </c>
      <c r="CI241">
        <v>1</v>
      </c>
      <c r="CJ241" t="s">
        <v>339</v>
      </c>
      <c r="FP241" s="81" t="s">
        <v>289</v>
      </c>
      <c r="FQ241" s="81">
        <v>1</v>
      </c>
      <c r="FR241" s="81" t="s">
        <v>322</v>
      </c>
      <c r="FU241" s="81" t="s">
        <v>289</v>
      </c>
      <c r="FV241" s="81">
        <v>1</v>
      </c>
      <c r="FW241" s="81" t="s">
        <v>321</v>
      </c>
      <c r="FZ241" s="81" t="s">
        <v>289</v>
      </c>
      <c r="GA241" s="81">
        <v>1</v>
      </c>
      <c r="GB241" s="81" t="s">
        <v>332</v>
      </c>
    </row>
    <row r="242" spans="16:184">
      <c r="P242" t="s">
        <v>289</v>
      </c>
      <c r="Q242">
        <v>1</v>
      </c>
      <c r="R242" t="s">
        <v>348</v>
      </c>
      <c r="U242" t="s">
        <v>289</v>
      </c>
      <c r="V242">
        <v>1</v>
      </c>
      <c r="W242" t="s">
        <v>347</v>
      </c>
      <c r="AS242" t="s">
        <v>289</v>
      </c>
      <c r="AT242">
        <v>1</v>
      </c>
      <c r="AU242" t="s">
        <v>327</v>
      </c>
      <c r="AX242" t="s">
        <v>289</v>
      </c>
      <c r="AY242">
        <v>1</v>
      </c>
      <c r="AZ242" t="s">
        <v>345</v>
      </c>
      <c r="BC242" t="s">
        <v>305</v>
      </c>
      <c r="BD242">
        <v>1</v>
      </c>
      <c r="BE242" t="s">
        <v>325</v>
      </c>
      <c r="BL242" t="s">
        <v>318</v>
      </c>
      <c r="BM242">
        <v>1</v>
      </c>
      <c r="BN242" t="s">
        <v>333</v>
      </c>
      <c r="CC242" t="s">
        <v>289</v>
      </c>
      <c r="CD242">
        <v>1</v>
      </c>
      <c r="CE242" t="s">
        <v>344</v>
      </c>
      <c r="CH242" t="s">
        <v>289</v>
      </c>
      <c r="CI242">
        <v>1</v>
      </c>
      <c r="CJ242" t="s">
        <v>339</v>
      </c>
      <c r="FP242" s="81" t="s">
        <v>289</v>
      </c>
      <c r="FQ242" s="81">
        <v>1</v>
      </c>
      <c r="FR242" s="81" t="s">
        <v>322</v>
      </c>
      <c r="FU242" s="81" t="s">
        <v>289</v>
      </c>
      <c r="FV242" s="81">
        <v>1</v>
      </c>
      <c r="FW242" s="81" t="s">
        <v>321</v>
      </c>
      <c r="FZ242" s="81" t="s">
        <v>289</v>
      </c>
      <c r="GA242" s="81">
        <v>1</v>
      </c>
      <c r="GB242" s="81" t="s">
        <v>332</v>
      </c>
    </row>
    <row r="243" spans="16:184">
      <c r="P243" t="s">
        <v>289</v>
      </c>
      <c r="Q243">
        <v>1</v>
      </c>
      <c r="R243" t="s">
        <v>346</v>
      </c>
      <c r="U243" t="s">
        <v>289</v>
      </c>
      <c r="V243">
        <v>1</v>
      </c>
      <c r="W243" t="s">
        <v>334</v>
      </c>
      <c r="AS243" t="s">
        <v>289</v>
      </c>
      <c r="AT243">
        <v>1</v>
      </c>
      <c r="AU243" t="s">
        <v>327</v>
      </c>
      <c r="AX243" t="s">
        <v>289</v>
      </c>
      <c r="AY243">
        <v>1</v>
      </c>
      <c r="AZ243" t="s">
        <v>345</v>
      </c>
      <c r="BC243" t="s">
        <v>305</v>
      </c>
      <c r="BD243">
        <v>1</v>
      </c>
      <c r="BE243" t="s">
        <v>325</v>
      </c>
      <c r="BL243" t="s">
        <v>318</v>
      </c>
      <c r="BM243">
        <v>1</v>
      </c>
      <c r="BN243" t="s">
        <v>333</v>
      </c>
      <c r="CC243" t="s">
        <v>289</v>
      </c>
      <c r="CD243">
        <v>1</v>
      </c>
      <c r="CE243" t="s">
        <v>344</v>
      </c>
      <c r="CH243" t="s">
        <v>289</v>
      </c>
      <c r="CI243">
        <v>1</v>
      </c>
      <c r="CJ243" t="s">
        <v>339</v>
      </c>
      <c r="FP243" s="81" t="s">
        <v>289</v>
      </c>
      <c r="FQ243" s="81">
        <v>1</v>
      </c>
      <c r="FR243" s="81" t="s">
        <v>322</v>
      </c>
      <c r="FU243" s="81" t="s">
        <v>289</v>
      </c>
      <c r="FV243" s="81">
        <v>1</v>
      </c>
      <c r="FW243" s="81" t="s">
        <v>321</v>
      </c>
      <c r="FZ243" s="81" t="s">
        <v>289</v>
      </c>
      <c r="GA243" s="81">
        <v>1</v>
      </c>
      <c r="GB243" s="81" t="s">
        <v>332</v>
      </c>
    </row>
    <row r="244" spans="16:184">
      <c r="P244" t="s">
        <v>289</v>
      </c>
      <c r="Q244">
        <v>1</v>
      </c>
      <c r="R244" t="s">
        <v>342</v>
      </c>
      <c r="U244" t="s">
        <v>289</v>
      </c>
      <c r="V244">
        <v>1</v>
      </c>
      <c r="W244" t="s">
        <v>334</v>
      </c>
      <c r="AS244" t="s">
        <v>289</v>
      </c>
      <c r="AT244">
        <v>1</v>
      </c>
      <c r="AU244" t="s">
        <v>327</v>
      </c>
      <c r="AX244" t="s">
        <v>289</v>
      </c>
      <c r="AY244">
        <v>1</v>
      </c>
      <c r="AZ244" t="s">
        <v>337</v>
      </c>
      <c r="BC244" t="s">
        <v>289</v>
      </c>
      <c r="BD244">
        <v>1</v>
      </c>
      <c r="BE244" t="s">
        <v>343</v>
      </c>
      <c r="BL244" t="s">
        <v>318</v>
      </c>
      <c r="BM244">
        <v>1</v>
      </c>
      <c r="BN244" t="s">
        <v>333</v>
      </c>
      <c r="CC244" t="s">
        <v>289</v>
      </c>
      <c r="CD244">
        <v>1</v>
      </c>
      <c r="CE244" t="s">
        <v>340</v>
      </c>
      <c r="CH244" t="s">
        <v>289</v>
      </c>
      <c r="CI244">
        <v>1</v>
      </c>
      <c r="CJ244" t="s">
        <v>339</v>
      </c>
      <c r="FP244" s="81" t="s">
        <v>289</v>
      </c>
      <c r="FQ244" s="81">
        <v>1</v>
      </c>
      <c r="FR244" s="81" t="s">
        <v>322</v>
      </c>
      <c r="FU244" s="81" t="s">
        <v>289</v>
      </c>
      <c r="FV244" s="81">
        <v>1</v>
      </c>
      <c r="FW244" s="81" t="s">
        <v>321</v>
      </c>
      <c r="FZ244" s="81" t="s">
        <v>289</v>
      </c>
      <c r="GA244" s="81">
        <v>1</v>
      </c>
      <c r="GB244" s="81" t="s">
        <v>332</v>
      </c>
    </row>
    <row r="245" spans="16:184">
      <c r="P245" t="s">
        <v>289</v>
      </c>
      <c r="Q245">
        <v>1</v>
      </c>
      <c r="R245" t="s">
        <v>342</v>
      </c>
      <c r="U245" t="s">
        <v>289</v>
      </c>
      <c r="V245">
        <v>1</v>
      </c>
      <c r="W245" t="s">
        <v>334</v>
      </c>
      <c r="AS245" t="s">
        <v>289</v>
      </c>
      <c r="AT245">
        <v>1</v>
      </c>
      <c r="AU245" t="s">
        <v>327</v>
      </c>
      <c r="AX245" t="s">
        <v>289</v>
      </c>
      <c r="AY245">
        <v>1</v>
      </c>
      <c r="AZ245" t="s">
        <v>337</v>
      </c>
      <c r="BC245" t="s">
        <v>289</v>
      </c>
      <c r="BD245">
        <v>1</v>
      </c>
      <c r="BE245" t="s">
        <v>341</v>
      </c>
      <c r="BL245" t="s">
        <v>318</v>
      </c>
      <c r="BM245">
        <v>1</v>
      </c>
      <c r="BN245" t="s">
        <v>333</v>
      </c>
      <c r="CC245" t="s">
        <v>289</v>
      </c>
      <c r="CD245">
        <v>1</v>
      </c>
      <c r="CE245" t="s">
        <v>340</v>
      </c>
      <c r="CH245" t="s">
        <v>289</v>
      </c>
      <c r="CI245">
        <v>1</v>
      </c>
      <c r="CJ245" t="s">
        <v>339</v>
      </c>
      <c r="FP245" s="81" t="s">
        <v>289</v>
      </c>
      <c r="FQ245" s="81">
        <v>1</v>
      </c>
      <c r="FR245" s="81" t="s">
        <v>322</v>
      </c>
      <c r="FU245" s="81" t="s">
        <v>289</v>
      </c>
      <c r="FV245" s="81">
        <v>1</v>
      </c>
      <c r="FW245" s="81" t="s">
        <v>321</v>
      </c>
      <c r="FZ245" s="81" t="s">
        <v>289</v>
      </c>
      <c r="GA245" s="81">
        <v>1</v>
      </c>
      <c r="GB245" s="81" t="s">
        <v>332</v>
      </c>
    </row>
    <row r="246" spans="16:184">
      <c r="P246" t="s">
        <v>289</v>
      </c>
      <c r="Q246">
        <v>1</v>
      </c>
      <c r="R246" t="s">
        <v>338</v>
      </c>
      <c r="U246" t="s">
        <v>289</v>
      </c>
      <c r="V246">
        <v>1</v>
      </c>
      <c r="W246" t="s">
        <v>334</v>
      </c>
      <c r="AS246" t="s">
        <v>289</v>
      </c>
      <c r="AT246">
        <v>1</v>
      </c>
      <c r="AU246" t="s">
        <v>327</v>
      </c>
      <c r="AX246" t="s">
        <v>289</v>
      </c>
      <c r="AY246">
        <v>1</v>
      </c>
      <c r="AZ246" t="s">
        <v>337</v>
      </c>
      <c r="BC246" t="s">
        <v>289</v>
      </c>
      <c r="BD246">
        <v>1</v>
      </c>
      <c r="BE246" t="s">
        <v>336</v>
      </c>
      <c r="BL246" t="s">
        <v>318</v>
      </c>
      <c r="BM246">
        <v>1</v>
      </c>
      <c r="BN246" t="s">
        <v>333</v>
      </c>
      <c r="CC246" t="s">
        <v>289</v>
      </c>
      <c r="CD246">
        <v>1</v>
      </c>
      <c r="CE246" t="s">
        <v>324</v>
      </c>
      <c r="CH246" t="s">
        <v>289</v>
      </c>
      <c r="CI246">
        <v>1</v>
      </c>
      <c r="CJ246" t="s">
        <v>330</v>
      </c>
      <c r="FP246" s="81" t="s">
        <v>289</v>
      </c>
      <c r="FQ246" s="81">
        <v>1</v>
      </c>
      <c r="FR246" s="81" t="s">
        <v>322</v>
      </c>
      <c r="FU246" s="81" t="s">
        <v>289</v>
      </c>
      <c r="FV246" s="81">
        <v>1</v>
      </c>
      <c r="FW246" s="81" t="s">
        <v>321</v>
      </c>
      <c r="FZ246" s="81" t="s">
        <v>289</v>
      </c>
      <c r="GA246" s="81">
        <v>1</v>
      </c>
      <c r="GB246" s="81" t="s">
        <v>332</v>
      </c>
    </row>
    <row r="247" spans="16:184">
      <c r="P247" t="s">
        <v>289</v>
      </c>
      <c r="Q247">
        <v>1</v>
      </c>
      <c r="R247" t="s">
        <v>335</v>
      </c>
      <c r="U247" t="s">
        <v>289</v>
      </c>
      <c r="V247">
        <v>1</v>
      </c>
      <c r="W247" t="s">
        <v>334</v>
      </c>
      <c r="AS247" t="s">
        <v>289</v>
      </c>
      <c r="AT247">
        <v>1</v>
      </c>
      <c r="AU247" t="s">
        <v>327</v>
      </c>
      <c r="AX247" t="s">
        <v>289</v>
      </c>
      <c r="AY247">
        <v>1</v>
      </c>
      <c r="AZ247" t="s">
        <v>337</v>
      </c>
      <c r="BC247" t="s">
        <v>289</v>
      </c>
      <c r="BD247">
        <v>1</v>
      </c>
      <c r="BE247" t="s">
        <v>336</v>
      </c>
      <c r="BL247" t="s">
        <v>318</v>
      </c>
      <c r="BM247">
        <v>1</v>
      </c>
      <c r="BN247" t="s">
        <v>333</v>
      </c>
      <c r="CC247" t="s">
        <v>289</v>
      </c>
      <c r="CD247">
        <v>1</v>
      </c>
      <c r="CE247" t="s">
        <v>324</v>
      </c>
      <c r="CH247" t="s">
        <v>289</v>
      </c>
      <c r="CI247">
        <v>1</v>
      </c>
      <c r="CJ247" t="s">
        <v>330</v>
      </c>
      <c r="FP247" s="81" t="s">
        <v>289</v>
      </c>
      <c r="FQ247" s="81">
        <v>1</v>
      </c>
      <c r="FR247" s="81" t="s">
        <v>322</v>
      </c>
      <c r="FU247" s="81" t="s">
        <v>289</v>
      </c>
      <c r="FV247" s="81">
        <v>1</v>
      </c>
      <c r="FW247" s="81" t="s">
        <v>321</v>
      </c>
      <c r="FZ247" s="81" t="s">
        <v>289</v>
      </c>
      <c r="GA247" s="81">
        <v>1</v>
      </c>
      <c r="GB247" s="81" t="s">
        <v>332</v>
      </c>
    </row>
    <row r="248" spans="16:184">
      <c r="P248" t="s">
        <v>289</v>
      </c>
      <c r="Q248">
        <v>1</v>
      </c>
      <c r="R248" t="s">
        <v>335</v>
      </c>
      <c r="U248" t="s">
        <v>289</v>
      </c>
      <c r="V248">
        <v>1</v>
      </c>
      <c r="W248" t="s">
        <v>334</v>
      </c>
      <c r="AS248" t="s">
        <v>289</v>
      </c>
      <c r="AT248">
        <v>1</v>
      </c>
      <c r="AU248" t="s">
        <v>327</v>
      </c>
      <c r="AX248" t="s">
        <v>289</v>
      </c>
      <c r="AY248">
        <v>1</v>
      </c>
      <c r="AZ248" t="s">
        <v>326</v>
      </c>
      <c r="BC248" t="s">
        <v>289</v>
      </c>
      <c r="BD248">
        <v>1</v>
      </c>
      <c r="BE248" t="s">
        <v>325</v>
      </c>
      <c r="BL248" t="s">
        <v>318</v>
      </c>
      <c r="BM248">
        <v>1</v>
      </c>
      <c r="BN248" t="s">
        <v>333</v>
      </c>
      <c r="CC248" t="s">
        <v>289</v>
      </c>
      <c r="CD248">
        <v>1</v>
      </c>
      <c r="CE248" t="s">
        <v>324</v>
      </c>
      <c r="CH248" t="s">
        <v>289</v>
      </c>
      <c r="CI248">
        <v>1</v>
      </c>
      <c r="CJ248" t="s">
        <v>330</v>
      </c>
      <c r="FP248" s="81" t="s">
        <v>289</v>
      </c>
      <c r="FQ248" s="81">
        <v>1</v>
      </c>
      <c r="FR248" s="81" t="s">
        <v>322</v>
      </c>
      <c r="FU248" s="81" t="s">
        <v>289</v>
      </c>
      <c r="FV248" s="81">
        <v>1</v>
      </c>
      <c r="FW248" s="81" t="s">
        <v>321</v>
      </c>
      <c r="FZ248" s="81" t="s">
        <v>289</v>
      </c>
      <c r="GA248" s="81">
        <v>1</v>
      </c>
      <c r="GB248" s="81" t="s">
        <v>332</v>
      </c>
    </row>
    <row r="249" spans="16:184">
      <c r="P249" t="s">
        <v>289</v>
      </c>
      <c r="Q249">
        <v>1</v>
      </c>
      <c r="R249" t="s">
        <v>329</v>
      </c>
      <c r="U249" t="s">
        <v>289</v>
      </c>
      <c r="V249">
        <v>1</v>
      </c>
      <c r="W249" t="s">
        <v>331</v>
      </c>
      <c r="AS249" t="s">
        <v>289</v>
      </c>
      <c r="AT249">
        <v>1</v>
      </c>
      <c r="AU249" t="s">
        <v>327</v>
      </c>
      <c r="AX249" t="s">
        <v>289</v>
      </c>
      <c r="AY249">
        <v>1</v>
      </c>
      <c r="AZ249" t="s">
        <v>326</v>
      </c>
      <c r="BC249" t="s">
        <v>289</v>
      </c>
      <c r="BD249">
        <v>1</v>
      </c>
      <c r="BE249" t="s">
        <v>325</v>
      </c>
      <c r="BL249" t="s">
        <v>318</v>
      </c>
      <c r="BM249">
        <v>1</v>
      </c>
      <c r="BN249" t="s">
        <v>299</v>
      </c>
      <c r="CC249" t="s">
        <v>289</v>
      </c>
      <c r="CD249">
        <v>1</v>
      </c>
      <c r="CE249" t="s">
        <v>324</v>
      </c>
      <c r="CH249" t="s">
        <v>289</v>
      </c>
      <c r="CI249">
        <v>1</v>
      </c>
      <c r="CJ249" t="s">
        <v>330</v>
      </c>
      <c r="FP249" s="81" t="s">
        <v>289</v>
      </c>
      <c r="FQ249" s="81">
        <v>1</v>
      </c>
      <c r="FR249" s="81" t="s">
        <v>322</v>
      </c>
      <c r="FU249" s="81" t="s">
        <v>289</v>
      </c>
      <c r="FV249" s="81">
        <v>1</v>
      </c>
      <c r="FW249" s="81" t="s">
        <v>321</v>
      </c>
      <c r="FZ249" s="81" t="s">
        <v>289</v>
      </c>
      <c r="GA249" s="81">
        <v>1</v>
      </c>
      <c r="GB249" s="81" t="s">
        <v>320</v>
      </c>
    </row>
    <row r="250" spans="16:184">
      <c r="P250" t="s">
        <v>289</v>
      </c>
      <c r="Q250">
        <v>1</v>
      </c>
      <c r="R250" t="s">
        <v>329</v>
      </c>
      <c r="U250" t="s">
        <v>289</v>
      </c>
      <c r="V250">
        <v>1</v>
      </c>
      <c r="W250" t="s">
        <v>328</v>
      </c>
      <c r="AS250" t="s">
        <v>289</v>
      </c>
      <c r="AT250">
        <v>1</v>
      </c>
      <c r="AU250" t="s">
        <v>327</v>
      </c>
      <c r="AX250" t="s">
        <v>289</v>
      </c>
      <c r="AY250">
        <v>1</v>
      </c>
      <c r="AZ250" t="s">
        <v>326</v>
      </c>
      <c r="BC250" t="s">
        <v>289</v>
      </c>
      <c r="BD250">
        <v>1</v>
      </c>
      <c r="BE250" t="s">
        <v>325</v>
      </c>
      <c r="BL250" t="s">
        <v>318</v>
      </c>
      <c r="BM250">
        <v>1</v>
      </c>
      <c r="BN250" t="s">
        <v>299</v>
      </c>
      <c r="CC250" t="s">
        <v>289</v>
      </c>
      <c r="CD250">
        <v>1</v>
      </c>
      <c r="CE250" t="s">
        <v>324</v>
      </c>
      <c r="CH250" t="s">
        <v>289</v>
      </c>
      <c r="CI250">
        <v>1</v>
      </c>
      <c r="CJ250" t="s">
        <v>323</v>
      </c>
      <c r="FP250" s="81" t="s">
        <v>289</v>
      </c>
      <c r="FQ250" s="81">
        <v>1</v>
      </c>
      <c r="FR250" s="81" t="s">
        <v>322</v>
      </c>
      <c r="FU250" s="81" t="s">
        <v>289</v>
      </c>
      <c r="FV250" s="81">
        <v>1</v>
      </c>
      <c r="FW250" s="81" t="s">
        <v>321</v>
      </c>
      <c r="FZ250" s="81" t="s">
        <v>289</v>
      </c>
      <c r="GA250" s="81">
        <v>1</v>
      </c>
      <c r="GB250" s="81" t="s">
        <v>320</v>
      </c>
    </row>
    <row r="251" spans="16:184">
      <c r="BL251" t="s">
        <v>318</v>
      </c>
      <c r="BM251">
        <v>1</v>
      </c>
      <c r="BN251" t="s">
        <v>299</v>
      </c>
    </row>
    <row r="252" spans="16:184">
      <c r="BL252" t="s">
        <v>318</v>
      </c>
      <c r="BM252">
        <v>1</v>
      </c>
      <c r="BN252" t="s">
        <v>299</v>
      </c>
    </row>
    <row r="253" spans="16:184">
      <c r="BL253" t="s">
        <v>318</v>
      </c>
      <c r="BM253">
        <v>1</v>
      </c>
      <c r="BN253" t="s">
        <v>299</v>
      </c>
    </row>
    <row r="254" spans="16:184">
      <c r="BL254" t="s">
        <v>318</v>
      </c>
      <c r="BM254">
        <v>1</v>
      </c>
      <c r="BN254" t="s">
        <v>299</v>
      </c>
    </row>
    <row r="255" spans="16:184">
      <c r="BL255" t="s">
        <v>318</v>
      </c>
      <c r="BM255">
        <v>1</v>
      </c>
      <c r="BN255" t="s">
        <v>299</v>
      </c>
    </row>
    <row r="256" spans="16:184">
      <c r="BL256" t="s">
        <v>318</v>
      </c>
      <c r="BM256">
        <v>1</v>
      </c>
      <c r="BN256" t="s">
        <v>299</v>
      </c>
    </row>
    <row r="257" spans="64:66">
      <c r="BL257" t="s">
        <v>318</v>
      </c>
      <c r="BM257">
        <v>1</v>
      </c>
      <c r="BN257" t="s">
        <v>298</v>
      </c>
    </row>
    <row r="258" spans="64:66">
      <c r="BL258" t="s">
        <v>318</v>
      </c>
      <c r="BM258">
        <v>1</v>
      </c>
      <c r="BN258" t="s">
        <v>298</v>
      </c>
    </row>
    <row r="259" spans="64:66">
      <c r="BL259" t="s">
        <v>318</v>
      </c>
      <c r="BM259">
        <v>1</v>
      </c>
      <c r="BN259" t="s">
        <v>298</v>
      </c>
    </row>
    <row r="260" spans="64:66">
      <c r="BL260" t="s">
        <v>318</v>
      </c>
      <c r="BM260">
        <v>1</v>
      </c>
      <c r="BN260" t="s">
        <v>298</v>
      </c>
    </row>
    <row r="261" spans="64:66">
      <c r="BL261" t="s">
        <v>318</v>
      </c>
      <c r="BM261">
        <v>1</v>
      </c>
      <c r="BN261" t="s">
        <v>298</v>
      </c>
    </row>
    <row r="262" spans="64:66">
      <c r="BL262" t="s">
        <v>318</v>
      </c>
      <c r="BM262">
        <v>1</v>
      </c>
      <c r="BN262" t="s">
        <v>298</v>
      </c>
    </row>
    <row r="263" spans="64:66">
      <c r="BL263" t="s">
        <v>318</v>
      </c>
      <c r="BM263">
        <v>1</v>
      </c>
      <c r="BN263" t="s">
        <v>298</v>
      </c>
    </row>
    <row r="264" spans="64:66">
      <c r="BL264" t="s">
        <v>318</v>
      </c>
      <c r="BM264">
        <v>1</v>
      </c>
      <c r="BN264" t="s">
        <v>298</v>
      </c>
    </row>
    <row r="265" spans="64:66">
      <c r="BL265" t="s">
        <v>318</v>
      </c>
      <c r="BM265">
        <v>1</v>
      </c>
      <c r="BN265" t="s">
        <v>298</v>
      </c>
    </row>
    <row r="266" spans="64:66">
      <c r="BL266" t="s">
        <v>318</v>
      </c>
      <c r="BM266">
        <v>1</v>
      </c>
      <c r="BN266" t="s">
        <v>298</v>
      </c>
    </row>
    <row r="267" spans="64:66">
      <c r="BL267" t="s">
        <v>318</v>
      </c>
      <c r="BM267">
        <v>1</v>
      </c>
      <c r="BN267" t="s">
        <v>298</v>
      </c>
    </row>
    <row r="268" spans="64:66">
      <c r="BL268" t="s">
        <v>318</v>
      </c>
      <c r="BM268">
        <v>1</v>
      </c>
      <c r="BN268" t="s">
        <v>298</v>
      </c>
    </row>
    <row r="269" spans="64:66">
      <c r="BL269" t="s">
        <v>318</v>
      </c>
      <c r="BM269">
        <v>1</v>
      </c>
      <c r="BN269" t="s">
        <v>298</v>
      </c>
    </row>
    <row r="270" spans="64:66">
      <c r="BL270" t="s">
        <v>318</v>
      </c>
      <c r="BM270">
        <v>1</v>
      </c>
      <c r="BN270" t="s">
        <v>298</v>
      </c>
    </row>
    <row r="271" spans="64:66">
      <c r="BL271" t="s">
        <v>318</v>
      </c>
      <c r="BM271">
        <v>1</v>
      </c>
      <c r="BN271" t="s">
        <v>298</v>
      </c>
    </row>
    <row r="272" spans="64:66">
      <c r="BL272" t="s">
        <v>318</v>
      </c>
      <c r="BM272">
        <v>1</v>
      </c>
      <c r="BN272" t="s">
        <v>298</v>
      </c>
    </row>
    <row r="273" spans="64:66">
      <c r="BL273" t="s">
        <v>318</v>
      </c>
      <c r="BM273">
        <v>1</v>
      </c>
      <c r="BN273" t="s">
        <v>298</v>
      </c>
    </row>
    <row r="274" spans="64:66">
      <c r="BL274" t="s">
        <v>318</v>
      </c>
      <c r="BM274">
        <v>1</v>
      </c>
      <c r="BN274" t="s">
        <v>298</v>
      </c>
    </row>
    <row r="275" spans="64:66">
      <c r="BL275" t="s">
        <v>318</v>
      </c>
      <c r="BM275">
        <v>1</v>
      </c>
      <c r="BN275" t="s">
        <v>298</v>
      </c>
    </row>
    <row r="276" spans="64:66">
      <c r="BL276" t="s">
        <v>318</v>
      </c>
      <c r="BM276">
        <v>1</v>
      </c>
      <c r="BN276" t="s">
        <v>298</v>
      </c>
    </row>
    <row r="277" spans="64:66">
      <c r="BL277" t="s">
        <v>318</v>
      </c>
      <c r="BM277">
        <v>1</v>
      </c>
      <c r="BN277" t="s">
        <v>298</v>
      </c>
    </row>
    <row r="278" spans="64:66">
      <c r="BL278" t="s">
        <v>318</v>
      </c>
      <c r="BM278">
        <v>1</v>
      </c>
      <c r="BN278" t="s">
        <v>319</v>
      </c>
    </row>
    <row r="279" spans="64:66">
      <c r="BL279" t="s">
        <v>318</v>
      </c>
      <c r="BM279">
        <v>1</v>
      </c>
      <c r="BN279" t="s">
        <v>319</v>
      </c>
    </row>
    <row r="280" spans="64:66">
      <c r="BL280" t="s">
        <v>318</v>
      </c>
      <c r="BM280">
        <v>1</v>
      </c>
      <c r="BN280" t="s">
        <v>319</v>
      </c>
    </row>
    <row r="281" spans="64:66">
      <c r="BL281" t="s">
        <v>318</v>
      </c>
      <c r="BM281">
        <v>1</v>
      </c>
      <c r="BN281" t="s">
        <v>319</v>
      </c>
    </row>
    <row r="282" spans="64:66">
      <c r="BL282" t="s">
        <v>318</v>
      </c>
      <c r="BM282">
        <v>1</v>
      </c>
      <c r="BN282" t="s">
        <v>319</v>
      </c>
    </row>
    <row r="283" spans="64:66">
      <c r="BL283" t="s">
        <v>318</v>
      </c>
      <c r="BM283">
        <v>1</v>
      </c>
      <c r="BN283" t="s">
        <v>319</v>
      </c>
    </row>
    <row r="284" spans="64:66">
      <c r="BL284" t="s">
        <v>318</v>
      </c>
      <c r="BM284">
        <v>1</v>
      </c>
      <c r="BN284" t="s">
        <v>319</v>
      </c>
    </row>
    <row r="285" spans="64:66">
      <c r="BL285" t="s">
        <v>318</v>
      </c>
      <c r="BM285">
        <v>1</v>
      </c>
      <c r="BN285" t="s">
        <v>319</v>
      </c>
    </row>
    <row r="286" spans="64:66">
      <c r="BL286" t="s">
        <v>318</v>
      </c>
      <c r="BM286">
        <v>1</v>
      </c>
      <c r="BN286" t="s">
        <v>319</v>
      </c>
    </row>
    <row r="287" spans="64:66">
      <c r="BL287" t="s">
        <v>318</v>
      </c>
      <c r="BM287">
        <v>1</v>
      </c>
      <c r="BN287" t="s">
        <v>319</v>
      </c>
    </row>
    <row r="288" spans="64:66">
      <c r="BL288" t="s">
        <v>318</v>
      </c>
      <c r="BM288">
        <v>1</v>
      </c>
      <c r="BN288" t="s">
        <v>319</v>
      </c>
    </row>
    <row r="289" spans="64:66">
      <c r="BL289" t="s">
        <v>318</v>
      </c>
      <c r="BM289">
        <v>1</v>
      </c>
      <c r="BN289" t="s">
        <v>319</v>
      </c>
    </row>
    <row r="290" spans="64:66">
      <c r="BL290" t="s">
        <v>318</v>
      </c>
      <c r="BM290">
        <v>1</v>
      </c>
      <c r="BN290" t="s">
        <v>319</v>
      </c>
    </row>
    <row r="291" spans="64:66">
      <c r="BL291" t="s">
        <v>318</v>
      </c>
      <c r="BM291">
        <v>1</v>
      </c>
      <c r="BN291" t="s">
        <v>319</v>
      </c>
    </row>
    <row r="292" spans="64:66">
      <c r="BL292" t="s">
        <v>318</v>
      </c>
      <c r="BM292">
        <v>1</v>
      </c>
      <c r="BN292" t="s">
        <v>319</v>
      </c>
    </row>
    <row r="293" spans="64:66">
      <c r="BL293" t="s">
        <v>318</v>
      </c>
      <c r="BM293">
        <v>1</v>
      </c>
      <c r="BN293" t="s">
        <v>319</v>
      </c>
    </row>
    <row r="294" spans="64:66">
      <c r="BL294" t="s">
        <v>318</v>
      </c>
      <c r="BM294">
        <v>1</v>
      </c>
      <c r="BN294" t="s">
        <v>319</v>
      </c>
    </row>
    <row r="295" spans="64:66">
      <c r="BL295" t="s">
        <v>318</v>
      </c>
      <c r="BM295">
        <v>1</v>
      </c>
      <c r="BN295" t="s">
        <v>319</v>
      </c>
    </row>
    <row r="296" spans="64:66">
      <c r="BL296" t="s">
        <v>318</v>
      </c>
      <c r="BM296">
        <v>1</v>
      </c>
      <c r="BN296" t="s">
        <v>319</v>
      </c>
    </row>
    <row r="297" spans="64:66">
      <c r="BL297" t="s">
        <v>318</v>
      </c>
      <c r="BM297">
        <v>1</v>
      </c>
      <c r="BN297" t="s">
        <v>319</v>
      </c>
    </row>
    <row r="298" spans="64:66">
      <c r="BL298" t="s">
        <v>318</v>
      </c>
      <c r="BM298">
        <v>1</v>
      </c>
      <c r="BN298" t="s">
        <v>319</v>
      </c>
    </row>
    <row r="299" spans="64:66">
      <c r="BL299" t="s">
        <v>318</v>
      </c>
      <c r="BM299">
        <v>1</v>
      </c>
      <c r="BN299" t="s">
        <v>319</v>
      </c>
    </row>
    <row r="300" spans="64:66">
      <c r="BL300" t="s">
        <v>318</v>
      </c>
      <c r="BM300">
        <v>1</v>
      </c>
      <c r="BN300" t="s">
        <v>319</v>
      </c>
    </row>
    <row r="301" spans="64:66">
      <c r="BL301" t="s">
        <v>318</v>
      </c>
      <c r="BM301">
        <v>1</v>
      </c>
      <c r="BN301" t="s">
        <v>319</v>
      </c>
    </row>
    <row r="302" spans="64:66">
      <c r="BL302" t="s">
        <v>318</v>
      </c>
      <c r="BM302">
        <v>1</v>
      </c>
      <c r="BN302" t="s">
        <v>319</v>
      </c>
    </row>
    <row r="303" spans="64:66">
      <c r="BL303" t="s">
        <v>318</v>
      </c>
      <c r="BM303">
        <v>1</v>
      </c>
      <c r="BN303" t="s">
        <v>297</v>
      </c>
    </row>
    <row r="304" spans="64:66">
      <c r="BL304" t="s">
        <v>318</v>
      </c>
      <c r="BM304">
        <v>1</v>
      </c>
      <c r="BN304" t="s">
        <v>297</v>
      </c>
    </row>
    <row r="305" spans="64:66">
      <c r="BL305" t="s">
        <v>318</v>
      </c>
      <c r="BM305">
        <v>1</v>
      </c>
      <c r="BN305" t="s">
        <v>297</v>
      </c>
    </row>
    <row r="306" spans="64:66">
      <c r="BL306" t="s">
        <v>318</v>
      </c>
      <c r="BM306">
        <v>1</v>
      </c>
      <c r="BN306" t="s">
        <v>297</v>
      </c>
    </row>
    <row r="307" spans="64:66">
      <c r="BL307" t="s">
        <v>318</v>
      </c>
      <c r="BM307">
        <v>1</v>
      </c>
      <c r="BN307" t="s">
        <v>297</v>
      </c>
    </row>
    <row r="308" spans="64:66">
      <c r="BL308" t="s">
        <v>318</v>
      </c>
      <c r="BM308">
        <v>1</v>
      </c>
      <c r="BN308" t="s">
        <v>297</v>
      </c>
    </row>
    <row r="309" spans="64:66">
      <c r="BL309" t="s">
        <v>318</v>
      </c>
      <c r="BM309">
        <v>1</v>
      </c>
      <c r="BN309" t="s">
        <v>297</v>
      </c>
    </row>
    <row r="310" spans="64:66">
      <c r="BL310" t="s">
        <v>318</v>
      </c>
      <c r="BM310">
        <v>1</v>
      </c>
      <c r="BN310" t="s">
        <v>297</v>
      </c>
    </row>
    <row r="311" spans="64:66">
      <c r="BL311" t="s">
        <v>318</v>
      </c>
      <c r="BM311">
        <v>1</v>
      </c>
      <c r="BN311" t="s">
        <v>297</v>
      </c>
    </row>
    <row r="312" spans="64:66">
      <c r="BL312" t="s">
        <v>318</v>
      </c>
      <c r="BM312">
        <v>1</v>
      </c>
      <c r="BN312" t="s">
        <v>296</v>
      </c>
    </row>
    <row r="313" spans="64:66">
      <c r="BL313" t="s">
        <v>318</v>
      </c>
      <c r="BM313">
        <v>1</v>
      </c>
      <c r="BN313" t="s">
        <v>296</v>
      </c>
    </row>
    <row r="314" spans="64:66">
      <c r="BL314" t="s">
        <v>318</v>
      </c>
      <c r="BM314">
        <v>1</v>
      </c>
      <c r="BN314" t="s">
        <v>296</v>
      </c>
    </row>
    <row r="315" spans="64:66">
      <c r="BL315" t="s">
        <v>318</v>
      </c>
      <c r="BM315">
        <v>1</v>
      </c>
      <c r="BN315" t="s">
        <v>296</v>
      </c>
    </row>
    <row r="316" spans="64:66">
      <c r="BL316" t="s">
        <v>318</v>
      </c>
      <c r="BM316">
        <v>1</v>
      </c>
      <c r="BN316" t="s">
        <v>296</v>
      </c>
    </row>
    <row r="317" spans="64:66">
      <c r="BL317" t="s">
        <v>318</v>
      </c>
      <c r="BM317">
        <v>1</v>
      </c>
      <c r="BN317" t="s">
        <v>296</v>
      </c>
    </row>
    <row r="318" spans="64:66">
      <c r="BL318" t="s">
        <v>318</v>
      </c>
      <c r="BM318">
        <v>1</v>
      </c>
      <c r="BN318" t="s">
        <v>296</v>
      </c>
    </row>
    <row r="319" spans="64:66">
      <c r="BL319" t="s">
        <v>318</v>
      </c>
      <c r="BM319">
        <v>1</v>
      </c>
      <c r="BN319" t="s">
        <v>296</v>
      </c>
    </row>
    <row r="320" spans="64:66">
      <c r="BL320" t="s">
        <v>318</v>
      </c>
      <c r="BM320">
        <v>1</v>
      </c>
      <c r="BN320" t="s">
        <v>296</v>
      </c>
    </row>
    <row r="321" spans="64:66">
      <c r="BL321" t="s">
        <v>318</v>
      </c>
      <c r="BM321">
        <v>1</v>
      </c>
      <c r="BN321" t="s">
        <v>296</v>
      </c>
    </row>
    <row r="322" spans="64:66">
      <c r="BL322" t="s">
        <v>318</v>
      </c>
      <c r="BM322">
        <v>1</v>
      </c>
      <c r="BN322" t="s">
        <v>295</v>
      </c>
    </row>
    <row r="323" spans="64:66">
      <c r="BL323" t="s">
        <v>318</v>
      </c>
      <c r="BM323">
        <v>1</v>
      </c>
      <c r="BN323" t="s">
        <v>295</v>
      </c>
    </row>
    <row r="324" spans="64:66">
      <c r="BL324" t="s">
        <v>318</v>
      </c>
      <c r="BM324">
        <v>1</v>
      </c>
      <c r="BN324" t="s">
        <v>295</v>
      </c>
    </row>
    <row r="325" spans="64:66">
      <c r="BL325" t="s">
        <v>318</v>
      </c>
      <c r="BM325">
        <v>1</v>
      </c>
      <c r="BN325" t="s">
        <v>295</v>
      </c>
    </row>
    <row r="326" spans="64:66">
      <c r="BL326" t="s">
        <v>318</v>
      </c>
      <c r="BM326">
        <v>1</v>
      </c>
      <c r="BN326" t="s">
        <v>295</v>
      </c>
    </row>
    <row r="327" spans="64:66">
      <c r="BL327" t="s">
        <v>318</v>
      </c>
      <c r="BM327">
        <v>1</v>
      </c>
      <c r="BN327" t="s">
        <v>295</v>
      </c>
    </row>
    <row r="328" spans="64:66">
      <c r="BL328" t="s">
        <v>318</v>
      </c>
      <c r="BM328">
        <v>1</v>
      </c>
      <c r="BN328" t="s">
        <v>295</v>
      </c>
    </row>
    <row r="329" spans="64:66">
      <c r="BL329" t="s">
        <v>318</v>
      </c>
      <c r="BM329">
        <v>1</v>
      </c>
      <c r="BN329" t="s">
        <v>295</v>
      </c>
    </row>
    <row r="330" spans="64:66">
      <c r="BL330" t="s">
        <v>318</v>
      </c>
      <c r="BM330">
        <v>1</v>
      </c>
      <c r="BN330" t="s">
        <v>295</v>
      </c>
    </row>
    <row r="331" spans="64:66">
      <c r="BL331" t="s">
        <v>318</v>
      </c>
      <c r="BM331">
        <v>1</v>
      </c>
      <c r="BN331" t="s">
        <v>295</v>
      </c>
    </row>
    <row r="332" spans="64:66">
      <c r="BL332" t="s">
        <v>318</v>
      </c>
      <c r="BM332">
        <v>1</v>
      </c>
      <c r="BN332" t="s">
        <v>295</v>
      </c>
    </row>
    <row r="333" spans="64:66">
      <c r="BL333" t="s">
        <v>318</v>
      </c>
      <c r="BM333">
        <v>1</v>
      </c>
      <c r="BN333" t="s">
        <v>295</v>
      </c>
    </row>
    <row r="334" spans="64:66">
      <c r="BL334" t="s">
        <v>318</v>
      </c>
      <c r="BM334">
        <v>1</v>
      </c>
      <c r="BN334" t="s">
        <v>295</v>
      </c>
    </row>
    <row r="335" spans="64:66">
      <c r="BL335" t="s">
        <v>318</v>
      </c>
      <c r="BM335">
        <v>1</v>
      </c>
      <c r="BN335" t="s">
        <v>295</v>
      </c>
    </row>
    <row r="336" spans="64:66">
      <c r="BL336" t="s">
        <v>318</v>
      </c>
      <c r="BM336">
        <v>1</v>
      </c>
      <c r="BN336" t="s">
        <v>295</v>
      </c>
    </row>
    <row r="337" spans="64:66">
      <c r="BL337" t="s">
        <v>318</v>
      </c>
      <c r="BM337">
        <v>1</v>
      </c>
      <c r="BN337" t="s">
        <v>295</v>
      </c>
    </row>
    <row r="338" spans="64:66">
      <c r="BL338" t="s">
        <v>318</v>
      </c>
      <c r="BM338">
        <v>1</v>
      </c>
      <c r="BN338" t="s">
        <v>295</v>
      </c>
    </row>
    <row r="339" spans="64:66">
      <c r="BL339" t="s">
        <v>318</v>
      </c>
      <c r="BM339">
        <v>1</v>
      </c>
      <c r="BN339" t="s">
        <v>295</v>
      </c>
    </row>
    <row r="340" spans="64:66">
      <c r="BL340" t="s">
        <v>318</v>
      </c>
      <c r="BM340">
        <v>1</v>
      </c>
      <c r="BN340" t="s">
        <v>295</v>
      </c>
    </row>
    <row r="341" spans="64:66">
      <c r="BL341" t="s">
        <v>318</v>
      </c>
      <c r="BM341">
        <v>1</v>
      </c>
      <c r="BN341" t="s">
        <v>295</v>
      </c>
    </row>
    <row r="342" spans="64:66">
      <c r="BL342" t="s">
        <v>318</v>
      </c>
      <c r="BM342">
        <v>1</v>
      </c>
      <c r="BN342" t="s">
        <v>294</v>
      </c>
    </row>
    <row r="343" spans="64:66">
      <c r="BL343" t="s">
        <v>318</v>
      </c>
      <c r="BM343">
        <v>1</v>
      </c>
      <c r="BN343" t="s">
        <v>294</v>
      </c>
    </row>
    <row r="344" spans="64:66">
      <c r="BL344" t="s">
        <v>318</v>
      </c>
      <c r="BM344">
        <v>1</v>
      </c>
      <c r="BN344" t="s">
        <v>294</v>
      </c>
    </row>
    <row r="345" spans="64:66">
      <c r="BL345" t="s">
        <v>318</v>
      </c>
      <c r="BM345">
        <v>1</v>
      </c>
      <c r="BN345" t="s">
        <v>294</v>
      </c>
    </row>
    <row r="346" spans="64:66">
      <c r="BL346" t="s">
        <v>318</v>
      </c>
      <c r="BM346">
        <v>1</v>
      </c>
      <c r="BN346" t="s">
        <v>294</v>
      </c>
    </row>
    <row r="347" spans="64:66">
      <c r="BL347" t="s">
        <v>318</v>
      </c>
      <c r="BM347">
        <v>1</v>
      </c>
      <c r="BN347" t="s">
        <v>294</v>
      </c>
    </row>
    <row r="348" spans="64:66">
      <c r="BL348" t="s">
        <v>318</v>
      </c>
      <c r="BM348">
        <v>1</v>
      </c>
      <c r="BN348" t="s">
        <v>294</v>
      </c>
    </row>
    <row r="349" spans="64:66">
      <c r="BL349" t="s">
        <v>318</v>
      </c>
      <c r="BM349">
        <v>1</v>
      </c>
      <c r="BN349" t="s">
        <v>294</v>
      </c>
    </row>
    <row r="350" spans="64:66">
      <c r="BL350" t="s">
        <v>318</v>
      </c>
      <c r="BM350">
        <v>1</v>
      </c>
      <c r="BN350" t="s">
        <v>294</v>
      </c>
    </row>
    <row r="351" spans="64:66">
      <c r="BL351" t="s">
        <v>318</v>
      </c>
      <c r="BM351">
        <v>1</v>
      </c>
      <c r="BN351" t="s">
        <v>294</v>
      </c>
    </row>
    <row r="352" spans="64:66">
      <c r="BL352" t="s">
        <v>318</v>
      </c>
      <c r="BM352">
        <v>1</v>
      </c>
      <c r="BN352" t="s">
        <v>294</v>
      </c>
    </row>
    <row r="353" spans="64:66">
      <c r="BL353" t="s">
        <v>318</v>
      </c>
      <c r="BM353">
        <v>1</v>
      </c>
      <c r="BN353" t="s">
        <v>294</v>
      </c>
    </row>
    <row r="354" spans="64:66">
      <c r="BL354" t="s">
        <v>318</v>
      </c>
      <c r="BM354">
        <v>1</v>
      </c>
      <c r="BN354" t="s">
        <v>294</v>
      </c>
    </row>
    <row r="355" spans="64:66">
      <c r="BL355" t="s">
        <v>318</v>
      </c>
      <c r="BM355">
        <v>1</v>
      </c>
      <c r="BN355" t="s">
        <v>294</v>
      </c>
    </row>
    <row r="356" spans="64:66">
      <c r="BL356" t="s">
        <v>318</v>
      </c>
      <c r="BM356">
        <v>1</v>
      </c>
      <c r="BN356" t="s">
        <v>294</v>
      </c>
    </row>
    <row r="357" spans="64:66">
      <c r="BL357" t="s">
        <v>318</v>
      </c>
      <c r="BM357">
        <v>1</v>
      </c>
      <c r="BN357" t="s">
        <v>294</v>
      </c>
    </row>
    <row r="358" spans="64:66">
      <c r="BL358" t="s">
        <v>318</v>
      </c>
      <c r="BM358">
        <v>1</v>
      </c>
      <c r="BN358" t="s">
        <v>294</v>
      </c>
    </row>
    <row r="359" spans="64:66">
      <c r="BL359" t="s">
        <v>318</v>
      </c>
      <c r="BM359">
        <v>1</v>
      </c>
      <c r="BN359" t="s">
        <v>294</v>
      </c>
    </row>
    <row r="360" spans="64:66">
      <c r="BL360" t="s">
        <v>318</v>
      </c>
      <c r="BM360">
        <v>1</v>
      </c>
      <c r="BN360" t="s">
        <v>294</v>
      </c>
    </row>
    <row r="361" spans="64:66">
      <c r="BL361" t="s">
        <v>318</v>
      </c>
      <c r="BM361">
        <v>1</v>
      </c>
      <c r="BN361" t="s">
        <v>294</v>
      </c>
    </row>
    <row r="362" spans="64:66">
      <c r="BL362" t="s">
        <v>318</v>
      </c>
      <c r="BM362">
        <v>1</v>
      </c>
      <c r="BN362" t="s">
        <v>294</v>
      </c>
    </row>
    <row r="363" spans="64:66">
      <c r="BL363" t="s">
        <v>318</v>
      </c>
      <c r="BM363">
        <v>1</v>
      </c>
      <c r="BN363" t="s">
        <v>294</v>
      </c>
    </row>
    <row r="364" spans="64:66">
      <c r="BL364" t="s">
        <v>318</v>
      </c>
      <c r="BM364">
        <v>1</v>
      </c>
      <c r="BN364" t="s">
        <v>293</v>
      </c>
    </row>
    <row r="365" spans="64:66">
      <c r="BL365" t="s">
        <v>318</v>
      </c>
      <c r="BM365">
        <v>1</v>
      </c>
      <c r="BN365" t="s">
        <v>293</v>
      </c>
    </row>
    <row r="366" spans="64:66">
      <c r="BL366" t="s">
        <v>318</v>
      </c>
      <c r="BM366">
        <v>1</v>
      </c>
      <c r="BN366" t="s">
        <v>293</v>
      </c>
    </row>
    <row r="367" spans="64:66">
      <c r="BL367" t="s">
        <v>318</v>
      </c>
      <c r="BM367">
        <v>1</v>
      </c>
      <c r="BN367" t="s">
        <v>293</v>
      </c>
    </row>
    <row r="368" spans="64:66">
      <c r="BL368" t="s">
        <v>318</v>
      </c>
      <c r="BM368">
        <v>1</v>
      </c>
      <c r="BN368" t="s">
        <v>293</v>
      </c>
    </row>
    <row r="369" spans="64:66">
      <c r="BL369" t="s">
        <v>318</v>
      </c>
      <c r="BM369">
        <v>1</v>
      </c>
      <c r="BN369" t="s">
        <v>293</v>
      </c>
    </row>
    <row r="370" spans="64:66">
      <c r="BL370" t="s">
        <v>318</v>
      </c>
      <c r="BM370">
        <v>1</v>
      </c>
      <c r="BN370" t="s">
        <v>293</v>
      </c>
    </row>
    <row r="371" spans="64:66">
      <c r="BL371" t="s">
        <v>318</v>
      </c>
      <c r="BM371">
        <v>1</v>
      </c>
      <c r="BN371" t="s">
        <v>293</v>
      </c>
    </row>
    <row r="372" spans="64:66">
      <c r="BL372" t="s">
        <v>318</v>
      </c>
      <c r="BM372">
        <v>1</v>
      </c>
      <c r="BN372" t="s">
        <v>293</v>
      </c>
    </row>
    <row r="373" spans="64:66">
      <c r="BL373" t="s">
        <v>318</v>
      </c>
      <c r="BM373">
        <v>1</v>
      </c>
      <c r="BN373" t="s">
        <v>293</v>
      </c>
    </row>
    <row r="374" spans="64:66">
      <c r="BL374" t="s">
        <v>318</v>
      </c>
      <c r="BM374">
        <v>1</v>
      </c>
      <c r="BN374" t="s">
        <v>293</v>
      </c>
    </row>
    <row r="375" spans="64:66">
      <c r="BL375" t="s">
        <v>318</v>
      </c>
      <c r="BM375">
        <v>1</v>
      </c>
      <c r="BN375" t="s">
        <v>293</v>
      </c>
    </row>
    <row r="376" spans="64:66">
      <c r="BL376" t="s">
        <v>318</v>
      </c>
      <c r="BM376">
        <v>1</v>
      </c>
      <c r="BN376" t="s">
        <v>293</v>
      </c>
    </row>
    <row r="377" spans="64:66">
      <c r="BL377" t="s">
        <v>318</v>
      </c>
      <c r="BM377">
        <v>1</v>
      </c>
      <c r="BN377" t="s">
        <v>293</v>
      </c>
    </row>
    <row r="378" spans="64:66">
      <c r="BL378" t="s">
        <v>318</v>
      </c>
      <c r="BM378">
        <v>1</v>
      </c>
      <c r="BN378" t="s">
        <v>293</v>
      </c>
    </row>
    <row r="379" spans="64:66">
      <c r="BL379" t="s">
        <v>318</v>
      </c>
      <c r="BM379">
        <v>1</v>
      </c>
      <c r="BN379" t="s">
        <v>293</v>
      </c>
    </row>
    <row r="380" spans="64:66">
      <c r="BL380" t="s">
        <v>318</v>
      </c>
      <c r="BM380">
        <v>1</v>
      </c>
      <c r="BN380" t="s">
        <v>293</v>
      </c>
    </row>
    <row r="381" spans="64:66">
      <c r="BL381" t="s">
        <v>318</v>
      </c>
      <c r="BM381">
        <v>1</v>
      </c>
      <c r="BN381" t="s">
        <v>293</v>
      </c>
    </row>
    <row r="382" spans="64:66">
      <c r="BL382" t="s">
        <v>318</v>
      </c>
      <c r="BM382">
        <v>1</v>
      </c>
      <c r="BN382" t="s">
        <v>293</v>
      </c>
    </row>
    <row r="383" spans="64:66">
      <c r="BL383" t="s">
        <v>318</v>
      </c>
      <c r="BM383">
        <v>1</v>
      </c>
      <c r="BN383" t="s">
        <v>293</v>
      </c>
    </row>
    <row r="384" spans="64:66">
      <c r="BL384" t="s">
        <v>318</v>
      </c>
      <c r="BM384">
        <v>1</v>
      </c>
      <c r="BN384" t="s">
        <v>293</v>
      </c>
    </row>
    <row r="385" spans="64:66">
      <c r="BL385" t="s">
        <v>318</v>
      </c>
      <c r="BM385">
        <v>1</v>
      </c>
      <c r="BN385" t="s">
        <v>293</v>
      </c>
    </row>
    <row r="386" spans="64:66">
      <c r="BL386" t="s">
        <v>318</v>
      </c>
      <c r="BM386">
        <v>1</v>
      </c>
      <c r="BN386" t="s">
        <v>292</v>
      </c>
    </row>
    <row r="387" spans="64:66">
      <c r="BL387" t="s">
        <v>318</v>
      </c>
      <c r="BM387">
        <v>1</v>
      </c>
      <c r="BN387" t="s">
        <v>292</v>
      </c>
    </row>
    <row r="388" spans="64:66">
      <c r="BL388" t="s">
        <v>318</v>
      </c>
      <c r="BM388">
        <v>1</v>
      </c>
      <c r="BN388" t="s">
        <v>292</v>
      </c>
    </row>
    <row r="389" spans="64:66">
      <c r="BL389" t="s">
        <v>318</v>
      </c>
      <c r="BM389">
        <v>1</v>
      </c>
      <c r="BN389" t="s">
        <v>292</v>
      </c>
    </row>
    <row r="390" spans="64:66">
      <c r="BL390" t="s">
        <v>318</v>
      </c>
      <c r="BM390">
        <v>1</v>
      </c>
      <c r="BN390" t="s">
        <v>292</v>
      </c>
    </row>
    <row r="391" spans="64:66">
      <c r="BL391" t="s">
        <v>318</v>
      </c>
      <c r="BM391">
        <v>1</v>
      </c>
      <c r="BN391" t="s">
        <v>292</v>
      </c>
    </row>
    <row r="392" spans="64:66">
      <c r="BL392" t="s">
        <v>318</v>
      </c>
      <c r="BM392">
        <v>1</v>
      </c>
      <c r="BN392" t="s">
        <v>292</v>
      </c>
    </row>
    <row r="393" spans="64:66">
      <c r="BL393" t="s">
        <v>318</v>
      </c>
      <c r="BM393">
        <v>1</v>
      </c>
      <c r="BN393" t="s">
        <v>292</v>
      </c>
    </row>
    <row r="394" spans="64:66">
      <c r="BL394" t="s">
        <v>318</v>
      </c>
      <c r="BM394">
        <v>1</v>
      </c>
      <c r="BN394" t="s">
        <v>292</v>
      </c>
    </row>
    <row r="395" spans="64:66">
      <c r="BL395" t="s">
        <v>318</v>
      </c>
      <c r="BM395">
        <v>1</v>
      </c>
      <c r="BN395" t="s">
        <v>292</v>
      </c>
    </row>
    <row r="396" spans="64:66">
      <c r="BL396" t="s">
        <v>318</v>
      </c>
      <c r="BM396">
        <v>1</v>
      </c>
      <c r="BN396" t="s">
        <v>292</v>
      </c>
    </row>
    <row r="397" spans="64:66">
      <c r="BL397" t="s">
        <v>318</v>
      </c>
      <c r="BM397">
        <v>1</v>
      </c>
      <c r="BN397" t="s">
        <v>292</v>
      </c>
    </row>
    <row r="398" spans="64:66">
      <c r="BL398" t="s">
        <v>318</v>
      </c>
      <c r="BM398">
        <v>1</v>
      </c>
      <c r="BN398" t="s">
        <v>292</v>
      </c>
    </row>
    <row r="399" spans="64:66">
      <c r="BL399" t="s">
        <v>318</v>
      </c>
      <c r="BM399">
        <v>1</v>
      </c>
      <c r="BN399" t="s">
        <v>292</v>
      </c>
    </row>
    <row r="400" spans="64:66">
      <c r="BL400" t="s">
        <v>318</v>
      </c>
      <c r="BM400">
        <v>1</v>
      </c>
      <c r="BN400" t="s">
        <v>292</v>
      </c>
    </row>
    <row r="401" spans="64:66">
      <c r="BL401" t="s">
        <v>318</v>
      </c>
      <c r="BM401">
        <v>1</v>
      </c>
      <c r="BN401" t="s">
        <v>292</v>
      </c>
    </row>
    <row r="402" spans="64:66">
      <c r="BL402" t="s">
        <v>318</v>
      </c>
      <c r="BM402">
        <v>1</v>
      </c>
      <c r="BN402" t="s">
        <v>292</v>
      </c>
    </row>
    <row r="403" spans="64:66">
      <c r="BL403" t="s">
        <v>318</v>
      </c>
      <c r="BM403">
        <v>1</v>
      </c>
      <c r="BN403" t="s">
        <v>292</v>
      </c>
    </row>
    <row r="404" spans="64:66">
      <c r="BL404" t="s">
        <v>318</v>
      </c>
      <c r="BM404">
        <v>1</v>
      </c>
      <c r="BN404" t="s">
        <v>292</v>
      </c>
    </row>
    <row r="405" spans="64:66">
      <c r="BL405" t="s">
        <v>318</v>
      </c>
      <c r="BM405">
        <v>1</v>
      </c>
      <c r="BN405" t="s">
        <v>292</v>
      </c>
    </row>
    <row r="406" spans="64:66">
      <c r="BL406" t="s">
        <v>318</v>
      </c>
      <c r="BM406">
        <v>1</v>
      </c>
      <c r="BN406" t="s">
        <v>292</v>
      </c>
    </row>
    <row r="407" spans="64:66">
      <c r="BL407" t="s">
        <v>318</v>
      </c>
      <c r="BM407">
        <v>1</v>
      </c>
      <c r="BN407" t="s">
        <v>292</v>
      </c>
    </row>
    <row r="408" spans="64:66">
      <c r="BL408" t="s">
        <v>318</v>
      </c>
      <c r="BM408">
        <v>1</v>
      </c>
      <c r="BN408" t="s">
        <v>292</v>
      </c>
    </row>
    <row r="409" spans="64:66">
      <c r="BL409" t="s">
        <v>318</v>
      </c>
      <c r="BM409">
        <v>1</v>
      </c>
      <c r="BN409" t="s">
        <v>292</v>
      </c>
    </row>
    <row r="410" spans="64:66">
      <c r="BL410" t="s">
        <v>318</v>
      </c>
      <c r="BM410">
        <v>1</v>
      </c>
      <c r="BN410" t="s">
        <v>312</v>
      </c>
    </row>
    <row r="411" spans="64:66">
      <c r="BL411" t="s">
        <v>318</v>
      </c>
      <c r="BM411">
        <v>1</v>
      </c>
      <c r="BN411" t="s">
        <v>312</v>
      </c>
    </row>
    <row r="412" spans="64:66">
      <c r="BL412" t="s">
        <v>318</v>
      </c>
      <c r="BM412">
        <v>1</v>
      </c>
      <c r="BN412" t="s">
        <v>312</v>
      </c>
    </row>
    <row r="413" spans="64:66">
      <c r="BL413" t="s">
        <v>318</v>
      </c>
      <c r="BM413">
        <v>1</v>
      </c>
      <c r="BN413" t="s">
        <v>312</v>
      </c>
    </row>
    <row r="414" spans="64:66">
      <c r="BL414" t="s">
        <v>318</v>
      </c>
      <c r="BM414">
        <v>1</v>
      </c>
      <c r="BN414" t="s">
        <v>312</v>
      </c>
    </row>
    <row r="415" spans="64:66">
      <c r="BL415" t="s">
        <v>318</v>
      </c>
      <c r="BM415">
        <v>1</v>
      </c>
      <c r="BN415" t="s">
        <v>312</v>
      </c>
    </row>
    <row r="416" spans="64:66">
      <c r="BL416" t="s">
        <v>318</v>
      </c>
      <c r="BM416">
        <v>1</v>
      </c>
      <c r="BN416" t="s">
        <v>312</v>
      </c>
    </row>
    <row r="417" spans="64:66">
      <c r="BL417" t="s">
        <v>318</v>
      </c>
      <c r="BM417">
        <v>1</v>
      </c>
      <c r="BN417" t="s">
        <v>312</v>
      </c>
    </row>
    <row r="418" spans="64:66">
      <c r="BL418" t="s">
        <v>318</v>
      </c>
      <c r="BM418">
        <v>1</v>
      </c>
      <c r="BN418" t="s">
        <v>312</v>
      </c>
    </row>
    <row r="419" spans="64:66">
      <c r="BL419" t="s">
        <v>318</v>
      </c>
      <c r="BM419">
        <v>1</v>
      </c>
      <c r="BN419" t="s">
        <v>312</v>
      </c>
    </row>
    <row r="420" spans="64:66">
      <c r="BL420" t="s">
        <v>318</v>
      </c>
      <c r="BM420">
        <v>1</v>
      </c>
      <c r="BN420" t="s">
        <v>312</v>
      </c>
    </row>
    <row r="421" spans="64:66">
      <c r="BL421" t="s">
        <v>318</v>
      </c>
      <c r="BM421">
        <v>1</v>
      </c>
      <c r="BN421" t="s">
        <v>312</v>
      </c>
    </row>
    <row r="422" spans="64:66">
      <c r="BL422" t="s">
        <v>318</v>
      </c>
      <c r="BM422">
        <v>1</v>
      </c>
      <c r="BN422" t="s">
        <v>312</v>
      </c>
    </row>
    <row r="423" spans="64:66">
      <c r="BL423" t="s">
        <v>318</v>
      </c>
      <c r="BM423">
        <v>1</v>
      </c>
      <c r="BN423" t="s">
        <v>312</v>
      </c>
    </row>
    <row r="424" spans="64:66">
      <c r="BL424" t="s">
        <v>318</v>
      </c>
      <c r="BM424">
        <v>1</v>
      </c>
      <c r="BN424" t="s">
        <v>312</v>
      </c>
    </row>
    <row r="425" spans="64:66">
      <c r="BL425" t="s">
        <v>318</v>
      </c>
      <c r="BM425">
        <v>1</v>
      </c>
      <c r="BN425" t="s">
        <v>312</v>
      </c>
    </row>
    <row r="426" spans="64:66">
      <c r="BL426" t="s">
        <v>318</v>
      </c>
      <c r="BM426">
        <v>1</v>
      </c>
      <c r="BN426" t="s">
        <v>312</v>
      </c>
    </row>
    <row r="427" spans="64:66">
      <c r="BL427" t="s">
        <v>318</v>
      </c>
      <c r="BM427">
        <v>1</v>
      </c>
      <c r="BN427" t="s">
        <v>312</v>
      </c>
    </row>
    <row r="428" spans="64:66">
      <c r="BL428" t="s">
        <v>318</v>
      </c>
      <c r="BM428">
        <v>1</v>
      </c>
      <c r="BN428" t="s">
        <v>312</v>
      </c>
    </row>
    <row r="429" spans="64:66">
      <c r="BL429" t="s">
        <v>318</v>
      </c>
      <c r="BM429">
        <v>1</v>
      </c>
      <c r="BN429" t="s">
        <v>312</v>
      </c>
    </row>
    <row r="430" spans="64:66">
      <c r="BL430" t="s">
        <v>318</v>
      </c>
      <c r="BM430">
        <v>1</v>
      </c>
      <c r="BN430" t="s">
        <v>312</v>
      </c>
    </row>
    <row r="431" spans="64:66">
      <c r="BL431" t="s">
        <v>318</v>
      </c>
      <c r="BM431">
        <v>1</v>
      </c>
      <c r="BN431" t="s">
        <v>291</v>
      </c>
    </row>
    <row r="432" spans="64:66">
      <c r="BL432" t="s">
        <v>318</v>
      </c>
      <c r="BM432">
        <v>1</v>
      </c>
      <c r="BN432" t="s">
        <v>307</v>
      </c>
    </row>
    <row r="433" spans="64:66">
      <c r="BL433" t="s">
        <v>318</v>
      </c>
      <c r="BM433">
        <v>1</v>
      </c>
      <c r="BN433" t="s">
        <v>307</v>
      </c>
    </row>
    <row r="434" spans="64:66">
      <c r="BL434" t="s">
        <v>318</v>
      </c>
      <c r="BM434">
        <v>1</v>
      </c>
      <c r="BN434" t="s">
        <v>307</v>
      </c>
    </row>
    <row r="435" spans="64:66">
      <c r="BL435" t="s">
        <v>318</v>
      </c>
      <c r="BM435">
        <v>1</v>
      </c>
      <c r="BN435" t="s">
        <v>307</v>
      </c>
    </row>
    <row r="436" spans="64:66">
      <c r="BL436" t="s">
        <v>318</v>
      </c>
      <c r="BM436">
        <v>1</v>
      </c>
      <c r="BN436" t="s">
        <v>307</v>
      </c>
    </row>
    <row r="437" spans="64:66">
      <c r="BL437" t="s">
        <v>318</v>
      </c>
      <c r="BM437">
        <v>1</v>
      </c>
      <c r="BN437" t="s">
        <v>307</v>
      </c>
    </row>
    <row r="438" spans="64:66">
      <c r="BL438" t="s">
        <v>318</v>
      </c>
      <c r="BM438">
        <v>1</v>
      </c>
      <c r="BN438" t="s">
        <v>307</v>
      </c>
    </row>
    <row r="439" spans="64:66">
      <c r="BL439" t="s">
        <v>318</v>
      </c>
      <c r="BM439">
        <v>1</v>
      </c>
      <c r="BN439" t="s">
        <v>307</v>
      </c>
    </row>
    <row r="440" spans="64:66">
      <c r="BL440" t="s">
        <v>318</v>
      </c>
      <c r="BM440">
        <v>1</v>
      </c>
      <c r="BN440" t="s">
        <v>307</v>
      </c>
    </row>
    <row r="441" spans="64:66">
      <c r="BL441" t="s">
        <v>318</v>
      </c>
      <c r="BM441">
        <v>1</v>
      </c>
      <c r="BN441" t="s">
        <v>307</v>
      </c>
    </row>
    <row r="442" spans="64:66">
      <c r="BL442" t="s">
        <v>318</v>
      </c>
      <c r="BM442">
        <v>1</v>
      </c>
      <c r="BN442" t="s">
        <v>307</v>
      </c>
    </row>
    <row r="443" spans="64:66">
      <c r="BL443" t="s">
        <v>318</v>
      </c>
      <c r="BM443">
        <v>1</v>
      </c>
      <c r="BN443" t="s">
        <v>307</v>
      </c>
    </row>
    <row r="444" spans="64:66">
      <c r="BL444" t="s">
        <v>318</v>
      </c>
      <c r="BM444">
        <v>1</v>
      </c>
      <c r="BN444" t="s">
        <v>307</v>
      </c>
    </row>
    <row r="445" spans="64:66">
      <c r="BL445" t="s">
        <v>318</v>
      </c>
      <c r="BM445">
        <v>1</v>
      </c>
      <c r="BN445" t="s">
        <v>306</v>
      </c>
    </row>
    <row r="446" spans="64:66">
      <c r="BL446" t="s">
        <v>318</v>
      </c>
      <c r="BM446">
        <v>1</v>
      </c>
      <c r="BN446" t="s">
        <v>306</v>
      </c>
    </row>
    <row r="447" spans="64:66">
      <c r="BL447" t="s">
        <v>318</v>
      </c>
      <c r="BM447">
        <v>1</v>
      </c>
      <c r="BN447" t="s">
        <v>306</v>
      </c>
    </row>
    <row r="448" spans="64:66">
      <c r="BL448" t="s">
        <v>318</v>
      </c>
      <c r="BM448">
        <v>1</v>
      </c>
      <c r="BN448" t="s">
        <v>306</v>
      </c>
    </row>
    <row r="449" spans="64:66">
      <c r="BL449" t="s">
        <v>318</v>
      </c>
      <c r="BM449">
        <v>1</v>
      </c>
      <c r="BN449" t="s">
        <v>306</v>
      </c>
    </row>
    <row r="450" spans="64:66">
      <c r="BL450" t="s">
        <v>318</v>
      </c>
      <c r="BM450">
        <v>1</v>
      </c>
      <c r="BN450" t="s">
        <v>306</v>
      </c>
    </row>
    <row r="451" spans="64:66">
      <c r="BL451" t="s">
        <v>318</v>
      </c>
      <c r="BM451">
        <v>1</v>
      </c>
      <c r="BN451" t="s">
        <v>306</v>
      </c>
    </row>
    <row r="452" spans="64:66">
      <c r="BL452" t="s">
        <v>318</v>
      </c>
      <c r="BM452">
        <v>1</v>
      </c>
      <c r="BN452" t="s">
        <v>306</v>
      </c>
    </row>
    <row r="453" spans="64:66">
      <c r="BL453" t="s">
        <v>318</v>
      </c>
      <c r="BM453">
        <v>1</v>
      </c>
      <c r="BN453" t="s">
        <v>306</v>
      </c>
    </row>
    <row r="454" spans="64:66">
      <c r="BL454" t="s">
        <v>318</v>
      </c>
      <c r="BM454">
        <v>1</v>
      </c>
      <c r="BN454" t="s">
        <v>306</v>
      </c>
    </row>
    <row r="455" spans="64:66">
      <c r="BL455" t="s">
        <v>318</v>
      </c>
      <c r="BM455">
        <v>1</v>
      </c>
      <c r="BN455" t="s">
        <v>306</v>
      </c>
    </row>
    <row r="456" spans="64:66">
      <c r="BL456" t="s">
        <v>318</v>
      </c>
      <c r="BM456">
        <v>1</v>
      </c>
      <c r="BN456" t="s">
        <v>306</v>
      </c>
    </row>
    <row r="457" spans="64:66">
      <c r="BL457" t="s">
        <v>318</v>
      </c>
      <c r="BM457">
        <v>1</v>
      </c>
      <c r="BN457" t="s">
        <v>306</v>
      </c>
    </row>
    <row r="458" spans="64:66">
      <c r="BL458" t="s">
        <v>318</v>
      </c>
      <c r="BM458">
        <v>1</v>
      </c>
      <c r="BN458" t="s">
        <v>306</v>
      </c>
    </row>
    <row r="459" spans="64:66">
      <c r="BL459" t="s">
        <v>318</v>
      </c>
      <c r="BM459">
        <v>1</v>
      </c>
      <c r="BN459" t="s">
        <v>306</v>
      </c>
    </row>
    <row r="460" spans="64:66">
      <c r="BL460" t="s">
        <v>318</v>
      </c>
      <c r="BM460">
        <v>1</v>
      </c>
      <c r="BN460" t="s">
        <v>306</v>
      </c>
    </row>
    <row r="461" spans="64:66">
      <c r="BL461" t="s">
        <v>318</v>
      </c>
      <c r="BM461">
        <v>1</v>
      </c>
      <c r="BN461" t="s">
        <v>306</v>
      </c>
    </row>
    <row r="462" spans="64:66">
      <c r="BL462" t="s">
        <v>318</v>
      </c>
      <c r="BM462">
        <v>1</v>
      </c>
      <c r="BN462" t="s">
        <v>306</v>
      </c>
    </row>
    <row r="463" spans="64:66">
      <c r="BL463" t="s">
        <v>318</v>
      </c>
      <c r="BM463">
        <v>1</v>
      </c>
      <c r="BN463" t="s">
        <v>306</v>
      </c>
    </row>
    <row r="464" spans="64:66">
      <c r="BL464" t="s">
        <v>318</v>
      </c>
      <c r="BM464">
        <v>1</v>
      </c>
      <c r="BN464" t="s">
        <v>306</v>
      </c>
    </row>
    <row r="465" spans="64:66">
      <c r="BL465" t="s">
        <v>318</v>
      </c>
      <c r="BM465">
        <v>1</v>
      </c>
      <c r="BN465" t="s">
        <v>311</v>
      </c>
    </row>
    <row r="466" spans="64:66">
      <c r="BL466" t="s">
        <v>318</v>
      </c>
      <c r="BM466">
        <v>1</v>
      </c>
      <c r="BN466" t="s">
        <v>311</v>
      </c>
    </row>
    <row r="467" spans="64:66">
      <c r="BL467" t="s">
        <v>318</v>
      </c>
      <c r="BM467">
        <v>1</v>
      </c>
      <c r="BN467" t="s">
        <v>311</v>
      </c>
    </row>
    <row r="468" spans="64:66">
      <c r="BL468" t="s">
        <v>318</v>
      </c>
      <c r="BM468">
        <v>1</v>
      </c>
      <c r="BN468" t="s">
        <v>311</v>
      </c>
    </row>
    <row r="469" spans="64:66">
      <c r="BL469" t="s">
        <v>318</v>
      </c>
      <c r="BM469">
        <v>1</v>
      </c>
      <c r="BN469" t="s">
        <v>311</v>
      </c>
    </row>
    <row r="470" spans="64:66">
      <c r="BL470" t="s">
        <v>318</v>
      </c>
      <c r="BM470">
        <v>1</v>
      </c>
      <c r="BN470" t="s">
        <v>311</v>
      </c>
    </row>
    <row r="471" spans="64:66">
      <c r="BL471" t="s">
        <v>318</v>
      </c>
      <c r="BM471">
        <v>1</v>
      </c>
      <c r="BN471" t="s">
        <v>311</v>
      </c>
    </row>
    <row r="472" spans="64:66">
      <c r="BL472" t="s">
        <v>318</v>
      </c>
      <c r="BM472">
        <v>1</v>
      </c>
      <c r="BN472" t="s">
        <v>311</v>
      </c>
    </row>
    <row r="473" spans="64:66">
      <c r="BL473" t="s">
        <v>318</v>
      </c>
      <c r="BM473">
        <v>1</v>
      </c>
      <c r="BN473" t="s">
        <v>290</v>
      </c>
    </row>
    <row r="474" spans="64:66">
      <c r="BL474" t="s">
        <v>318</v>
      </c>
      <c r="BM474">
        <v>1</v>
      </c>
      <c r="BN474" t="s">
        <v>290</v>
      </c>
    </row>
    <row r="475" spans="64:66">
      <c r="BL475" t="s">
        <v>318</v>
      </c>
      <c r="BM475">
        <v>1</v>
      </c>
      <c r="BN475" t="s">
        <v>290</v>
      </c>
    </row>
    <row r="476" spans="64:66">
      <c r="BL476" t="s">
        <v>318</v>
      </c>
      <c r="BM476">
        <v>1</v>
      </c>
      <c r="BN476" t="s">
        <v>290</v>
      </c>
    </row>
    <row r="477" spans="64:66">
      <c r="BL477" t="s">
        <v>318</v>
      </c>
      <c r="BM477">
        <v>1</v>
      </c>
      <c r="BN477" t="s">
        <v>290</v>
      </c>
    </row>
    <row r="478" spans="64:66">
      <c r="BL478" t="s">
        <v>318</v>
      </c>
      <c r="BM478">
        <v>1</v>
      </c>
      <c r="BN478" t="s">
        <v>290</v>
      </c>
    </row>
    <row r="479" spans="64:66">
      <c r="BL479" t="s">
        <v>318</v>
      </c>
      <c r="BM479">
        <v>1</v>
      </c>
      <c r="BN479" t="s">
        <v>290</v>
      </c>
    </row>
    <row r="480" spans="64:66">
      <c r="BL480" t="s">
        <v>318</v>
      </c>
      <c r="BM480">
        <v>1</v>
      </c>
      <c r="BN480" t="s">
        <v>310</v>
      </c>
    </row>
    <row r="481" spans="64:66">
      <c r="BL481" t="s">
        <v>318</v>
      </c>
      <c r="BM481">
        <v>1</v>
      </c>
      <c r="BN481" t="s">
        <v>310</v>
      </c>
    </row>
    <row r="482" spans="64:66">
      <c r="BL482" t="s">
        <v>318</v>
      </c>
      <c r="BM482">
        <v>1</v>
      </c>
      <c r="BN482" t="s">
        <v>310</v>
      </c>
    </row>
    <row r="483" spans="64:66">
      <c r="BL483" t="s">
        <v>318</v>
      </c>
      <c r="BM483">
        <v>1</v>
      </c>
      <c r="BN483" t="s">
        <v>310</v>
      </c>
    </row>
    <row r="484" spans="64:66">
      <c r="BL484" t="s">
        <v>318</v>
      </c>
      <c r="BM484">
        <v>1</v>
      </c>
      <c r="BN484" t="s">
        <v>310</v>
      </c>
    </row>
    <row r="485" spans="64:66">
      <c r="BL485" t="s">
        <v>318</v>
      </c>
      <c r="BM485">
        <v>1</v>
      </c>
      <c r="BN485" t="s">
        <v>310</v>
      </c>
    </row>
    <row r="486" spans="64:66">
      <c r="BL486" t="s">
        <v>318</v>
      </c>
      <c r="BM486">
        <v>1</v>
      </c>
      <c r="BN486" t="s">
        <v>310</v>
      </c>
    </row>
    <row r="487" spans="64:66">
      <c r="BL487" t="s">
        <v>318</v>
      </c>
      <c r="BM487">
        <v>1</v>
      </c>
      <c r="BN487" t="s">
        <v>310</v>
      </c>
    </row>
    <row r="488" spans="64:66">
      <c r="BL488" t="s">
        <v>318</v>
      </c>
      <c r="BM488">
        <v>1</v>
      </c>
      <c r="BN488" t="s">
        <v>310</v>
      </c>
    </row>
    <row r="489" spans="64:66">
      <c r="BL489" t="s">
        <v>318</v>
      </c>
      <c r="BM489">
        <v>1</v>
      </c>
      <c r="BN489" t="s">
        <v>310</v>
      </c>
    </row>
    <row r="490" spans="64:66">
      <c r="BL490" t="s">
        <v>318</v>
      </c>
      <c r="BM490">
        <v>1</v>
      </c>
      <c r="BN490" t="s">
        <v>310</v>
      </c>
    </row>
    <row r="491" spans="64:66">
      <c r="BL491" t="s">
        <v>318</v>
      </c>
      <c r="BM491">
        <v>1</v>
      </c>
      <c r="BN491" t="s">
        <v>310</v>
      </c>
    </row>
    <row r="492" spans="64:66">
      <c r="BL492" t="s">
        <v>318</v>
      </c>
      <c r="BM492">
        <v>1</v>
      </c>
      <c r="BN492" t="s">
        <v>310</v>
      </c>
    </row>
    <row r="493" spans="64:66">
      <c r="BL493" t="s">
        <v>318</v>
      </c>
      <c r="BM493">
        <v>1</v>
      </c>
      <c r="BN493" t="s">
        <v>310</v>
      </c>
    </row>
    <row r="494" spans="64:66">
      <c r="BL494" t="s">
        <v>318</v>
      </c>
      <c r="BM494">
        <v>1</v>
      </c>
      <c r="BN494" t="s">
        <v>310</v>
      </c>
    </row>
    <row r="495" spans="64:66">
      <c r="BL495" t="s">
        <v>318</v>
      </c>
      <c r="BM495">
        <v>1</v>
      </c>
      <c r="BN495" t="s">
        <v>310</v>
      </c>
    </row>
    <row r="496" spans="64:66">
      <c r="BL496" t="s">
        <v>318</v>
      </c>
      <c r="BM496">
        <v>1</v>
      </c>
      <c r="BN496" t="s">
        <v>310</v>
      </c>
    </row>
    <row r="497" spans="64:66">
      <c r="BL497" t="s">
        <v>318</v>
      </c>
      <c r="BM497">
        <v>1</v>
      </c>
      <c r="BN497" t="s">
        <v>310</v>
      </c>
    </row>
    <row r="498" spans="64:66">
      <c r="BL498" t="s">
        <v>318</v>
      </c>
      <c r="BM498">
        <v>1</v>
      </c>
      <c r="BN498" t="s">
        <v>310</v>
      </c>
    </row>
    <row r="499" spans="64:66">
      <c r="BL499" t="s">
        <v>318</v>
      </c>
      <c r="BM499">
        <v>1</v>
      </c>
      <c r="BN499" t="s">
        <v>310</v>
      </c>
    </row>
    <row r="500" spans="64:66">
      <c r="BL500" t="s">
        <v>318</v>
      </c>
      <c r="BM500">
        <v>1</v>
      </c>
      <c r="BN500" t="s">
        <v>310</v>
      </c>
    </row>
    <row r="501" spans="64:66">
      <c r="BL501" t="s">
        <v>318</v>
      </c>
      <c r="BM501">
        <v>1</v>
      </c>
      <c r="BN501" t="s">
        <v>310</v>
      </c>
    </row>
    <row r="502" spans="64:66">
      <c r="BL502" t="s">
        <v>318</v>
      </c>
      <c r="BM502">
        <v>1</v>
      </c>
      <c r="BN502" t="s">
        <v>310</v>
      </c>
    </row>
    <row r="503" spans="64:66">
      <c r="BL503" t="s">
        <v>318</v>
      </c>
      <c r="BM503">
        <v>1</v>
      </c>
      <c r="BN503" t="s">
        <v>304</v>
      </c>
    </row>
    <row r="504" spans="64:66">
      <c r="BL504" t="s">
        <v>318</v>
      </c>
      <c r="BM504">
        <v>1</v>
      </c>
      <c r="BN504" t="s">
        <v>304</v>
      </c>
    </row>
    <row r="505" spans="64:66">
      <c r="BL505" t="s">
        <v>318</v>
      </c>
      <c r="BM505">
        <v>1</v>
      </c>
      <c r="BN505" t="s">
        <v>304</v>
      </c>
    </row>
    <row r="506" spans="64:66">
      <c r="BL506" t="s">
        <v>318</v>
      </c>
      <c r="BM506">
        <v>1</v>
      </c>
      <c r="BN506" t="s">
        <v>304</v>
      </c>
    </row>
    <row r="507" spans="64:66">
      <c r="BL507" t="s">
        <v>318</v>
      </c>
      <c r="BM507">
        <v>1</v>
      </c>
      <c r="BN507" t="s">
        <v>304</v>
      </c>
    </row>
    <row r="508" spans="64:66">
      <c r="BL508" t="s">
        <v>318</v>
      </c>
      <c r="BM508">
        <v>1</v>
      </c>
      <c r="BN508" t="s">
        <v>304</v>
      </c>
    </row>
    <row r="509" spans="64:66">
      <c r="BL509" t="s">
        <v>318</v>
      </c>
      <c r="BM509">
        <v>1</v>
      </c>
      <c r="BN509" t="s">
        <v>304</v>
      </c>
    </row>
    <row r="510" spans="64:66">
      <c r="BL510" t="s">
        <v>318</v>
      </c>
      <c r="BM510">
        <v>1</v>
      </c>
      <c r="BN510" t="s">
        <v>304</v>
      </c>
    </row>
    <row r="511" spans="64:66">
      <c r="BL511" t="s">
        <v>318</v>
      </c>
      <c r="BM511">
        <v>1</v>
      </c>
      <c r="BN511" t="s">
        <v>304</v>
      </c>
    </row>
    <row r="512" spans="64:66">
      <c r="BL512" t="s">
        <v>318</v>
      </c>
      <c r="BM512">
        <v>1</v>
      </c>
      <c r="BN512" t="s">
        <v>304</v>
      </c>
    </row>
    <row r="513" spans="64:66">
      <c r="BL513" t="s">
        <v>318</v>
      </c>
      <c r="BM513">
        <v>1</v>
      </c>
      <c r="BN513" t="s">
        <v>304</v>
      </c>
    </row>
    <row r="514" spans="64:66">
      <c r="BL514" t="s">
        <v>318</v>
      </c>
      <c r="BM514">
        <v>1</v>
      </c>
      <c r="BN514" t="s">
        <v>304</v>
      </c>
    </row>
    <row r="515" spans="64:66">
      <c r="BL515" t="s">
        <v>318</v>
      </c>
      <c r="BM515">
        <v>1</v>
      </c>
      <c r="BN515" t="s">
        <v>304</v>
      </c>
    </row>
    <row r="516" spans="64:66">
      <c r="BL516" t="s">
        <v>318</v>
      </c>
      <c r="BM516">
        <v>1</v>
      </c>
      <c r="BN516" t="s">
        <v>304</v>
      </c>
    </row>
    <row r="517" spans="64:66">
      <c r="BL517" t="s">
        <v>318</v>
      </c>
      <c r="BM517">
        <v>1</v>
      </c>
      <c r="BN517" t="s">
        <v>304</v>
      </c>
    </row>
    <row r="518" spans="64:66">
      <c r="BL518" t="s">
        <v>318</v>
      </c>
      <c r="BM518">
        <v>1</v>
      </c>
      <c r="BN518" t="s">
        <v>304</v>
      </c>
    </row>
    <row r="519" spans="64:66">
      <c r="BL519" t="s">
        <v>318</v>
      </c>
      <c r="BM519">
        <v>1</v>
      </c>
      <c r="BN519" t="s">
        <v>304</v>
      </c>
    </row>
    <row r="520" spans="64:66">
      <c r="BL520" t="s">
        <v>318</v>
      </c>
      <c r="BM520">
        <v>1</v>
      </c>
      <c r="BN520" t="s">
        <v>304</v>
      </c>
    </row>
    <row r="521" spans="64:66">
      <c r="BL521" t="s">
        <v>318</v>
      </c>
      <c r="BM521">
        <v>1</v>
      </c>
      <c r="BN521" t="s">
        <v>304</v>
      </c>
    </row>
    <row r="522" spans="64:66">
      <c r="BL522" t="s">
        <v>318</v>
      </c>
      <c r="BM522">
        <v>1</v>
      </c>
      <c r="BN522" t="s">
        <v>304</v>
      </c>
    </row>
    <row r="523" spans="64:66">
      <c r="BL523" t="s">
        <v>318</v>
      </c>
      <c r="BM523">
        <v>1</v>
      </c>
      <c r="BN523" t="s">
        <v>304</v>
      </c>
    </row>
    <row r="524" spans="64:66">
      <c r="BL524" t="s">
        <v>318</v>
      </c>
      <c r="BM524">
        <v>1</v>
      </c>
      <c r="BN524" t="s">
        <v>304</v>
      </c>
    </row>
    <row r="525" spans="64:66">
      <c r="BL525" t="s">
        <v>318</v>
      </c>
      <c r="BM525">
        <v>1</v>
      </c>
      <c r="BN525" t="s">
        <v>304</v>
      </c>
    </row>
    <row r="526" spans="64:66">
      <c r="BL526" t="s">
        <v>318</v>
      </c>
      <c r="BM526">
        <v>1</v>
      </c>
      <c r="BN526" t="s">
        <v>288</v>
      </c>
    </row>
    <row r="527" spans="64:66">
      <c r="BL527" t="s">
        <v>318</v>
      </c>
      <c r="BM527">
        <v>1</v>
      </c>
      <c r="BN527" t="s">
        <v>288</v>
      </c>
    </row>
    <row r="528" spans="64:66">
      <c r="BL528" t="s">
        <v>318</v>
      </c>
      <c r="BM528">
        <v>1</v>
      </c>
      <c r="BN528" t="s">
        <v>288</v>
      </c>
    </row>
    <row r="529" spans="64:66">
      <c r="BL529" t="s">
        <v>318</v>
      </c>
      <c r="BM529">
        <v>1</v>
      </c>
      <c r="BN529" t="s">
        <v>288</v>
      </c>
    </row>
    <row r="530" spans="64:66">
      <c r="BL530" t="s">
        <v>318</v>
      </c>
      <c r="BM530">
        <v>1</v>
      </c>
      <c r="BN530" t="s">
        <v>288</v>
      </c>
    </row>
    <row r="531" spans="64:66">
      <c r="BL531" t="s">
        <v>318</v>
      </c>
      <c r="BM531">
        <v>1</v>
      </c>
      <c r="BN531" t="s">
        <v>288</v>
      </c>
    </row>
    <row r="532" spans="64:66">
      <c r="BL532" t="s">
        <v>318</v>
      </c>
      <c r="BM532">
        <v>1</v>
      </c>
      <c r="BN532" t="s">
        <v>288</v>
      </c>
    </row>
    <row r="533" spans="64:66">
      <c r="BL533" t="s">
        <v>318</v>
      </c>
      <c r="BM533">
        <v>1</v>
      </c>
      <c r="BN533" t="s">
        <v>288</v>
      </c>
    </row>
    <row r="534" spans="64:66">
      <c r="BL534" t="s">
        <v>318</v>
      </c>
      <c r="BM534">
        <v>1</v>
      </c>
      <c r="BN534" t="s">
        <v>288</v>
      </c>
    </row>
    <row r="535" spans="64:66">
      <c r="BL535" t="s">
        <v>318</v>
      </c>
      <c r="BM535">
        <v>1</v>
      </c>
      <c r="BN535" t="s">
        <v>288</v>
      </c>
    </row>
    <row r="536" spans="64:66">
      <c r="BL536" t="s">
        <v>318</v>
      </c>
      <c r="BM536">
        <v>1</v>
      </c>
      <c r="BN536" t="s">
        <v>288</v>
      </c>
    </row>
    <row r="537" spans="64:66">
      <c r="BL537" t="s">
        <v>318</v>
      </c>
      <c r="BM537">
        <v>1</v>
      </c>
      <c r="BN537" t="s">
        <v>288</v>
      </c>
    </row>
    <row r="538" spans="64:66">
      <c r="BL538" t="s">
        <v>318</v>
      </c>
      <c r="BM538">
        <v>1</v>
      </c>
      <c r="BN538" t="s">
        <v>288</v>
      </c>
    </row>
    <row r="539" spans="64:66">
      <c r="BL539" t="s">
        <v>318</v>
      </c>
      <c r="BM539">
        <v>1</v>
      </c>
      <c r="BN539" t="s">
        <v>288</v>
      </c>
    </row>
    <row r="540" spans="64:66">
      <c r="BL540" t="s">
        <v>318</v>
      </c>
      <c r="BM540">
        <v>1</v>
      </c>
      <c r="BN540" t="s">
        <v>288</v>
      </c>
    </row>
    <row r="541" spans="64:66">
      <c r="BL541" t="s">
        <v>318</v>
      </c>
      <c r="BM541">
        <v>1</v>
      </c>
      <c r="BN541" t="s">
        <v>288</v>
      </c>
    </row>
    <row r="542" spans="64:66">
      <c r="BL542" t="s">
        <v>318</v>
      </c>
      <c r="BM542">
        <v>1</v>
      </c>
      <c r="BN542" t="s">
        <v>288</v>
      </c>
    </row>
    <row r="543" spans="64:66">
      <c r="BL543" t="s">
        <v>318</v>
      </c>
      <c r="BM543">
        <v>1</v>
      </c>
      <c r="BN543" t="s">
        <v>288</v>
      </c>
    </row>
    <row r="544" spans="64:66">
      <c r="BL544" t="s">
        <v>318</v>
      </c>
      <c r="BM544">
        <v>1</v>
      </c>
      <c r="BN544" t="s">
        <v>288</v>
      </c>
    </row>
    <row r="545" spans="64:66">
      <c r="BL545" t="s">
        <v>318</v>
      </c>
      <c r="BM545">
        <v>1</v>
      </c>
      <c r="BN545" t="s">
        <v>288</v>
      </c>
    </row>
    <row r="546" spans="64:66">
      <c r="BL546" t="s">
        <v>318</v>
      </c>
      <c r="BM546">
        <v>1</v>
      </c>
      <c r="BN546" t="s">
        <v>288</v>
      </c>
    </row>
    <row r="547" spans="64:66">
      <c r="BL547" t="s">
        <v>318</v>
      </c>
      <c r="BM547">
        <v>1</v>
      </c>
      <c r="BN547" t="s">
        <v>288</v>
      </c>
    </row>
    <row r="548" spans="64:66">
      <c r="BL548" t="s">
        <v>317</v>
      </c>
      <c r="BM548">
        <v>1</v>
      </c>
      <c r="BN548" t="s">
        <v>302</v>
      </c>
    </row>
    <row r="549" spans="64:66">
      <c r="BL549" t="s">
        <v>317</v>
      </c>
      <c r="BM549">
        <v>1</v>
      </c>
      <c r="BN549" t="s">
        <v>302</v>
      </c>
    </row>
    <row r="550" spans="64:66">
      <c r="BL550" t="s">
        <v>317</v>
      </c>
      <c r="BM550">
        <v>1</v>
      </c>
      <c r="BN550" t="s">
        <v>297</v>
      </c>
    </row>
    <row r="551" spans="64:66">
      <c r="BL551" t="s">
        <v>221</v>
      </c>
      <c r="BM551">
        <v>1</v>
      </c>
      <c r="BN551" t="s">
        <v>316</v>
      </c>
    </row>
    <row r="552" spans="64:66">
      <c r="BL552" t="s">
        <v>221</v>
      </c>
      <c r="BM552">
        <v>1</v>
      </c>
      <c r="BN552" t="s">
        <v>316</v>
      </c>
    </row>
    <row r="553" spans="64:66">
      <c r="BL553" t="s">
        <v>221</v>
      </c>
      <c r="BM553">
        <v>1</v>
      </c>
      <c r="BN553" t="s">
        <v>316</v>
      </c>
    </row>
    <row r="554" spans="64:66">
      <c r="BL554" t="s">
        <v>221</v>
      </c>
      <c r="BM554">
        <v>1</v>
      </c>
      <c r="BN554" t="s">
        <v>316</v>
      </c>
    </row>
    <row r="555" spans="64:66">
      <c r="BL555" t="s">
        <v>221</v>
      </c>
      <c r="BM555">
        <v>1</v>
      </c>
      <c r="BN555" t="s">
        <v>316</v>
      </c>
    </row>
    <row r="556" spans="64:66">
      <c r="BL556" t="s">
        <v>221</v>
      </c>
      <c r="BM556">
        <v>1</v>
      </c>
      <c r="BN556" t="s">
        <v>316</v>
      </c>
    </row>
    <row r="557" spans="64:66">
      <c r="BL557" t="s">
        <v>221</v>
      </c>
      <c r="BM557">
        <v>1</v>
      </c>
      <c r="BN557" t="s">
        <v>316</v>
      </c>
    </row>
    <row r="558" spans="64:66">
      <c r="BL558" t="s">
        <v>221</v>
      </c>
      <c r="BM558">
        <v>1</v>
      </c>
      <c r="BN558" t="s">
        <v>316</v>
      </c>
    </row>
    <row r="559" spans="64:66">
      <c r="BL559" t="s">
        <v>221</v>
      </c>
      <c r="BM559">
        <v>1</v>
      </c>
      <c r="BN559" t="s">
        <v>315</v>
      </c>
    </row>
    <row r="560" spans="64:66">
      <c r="BL560" t="s">
        <v>221</v>
      </c>
      <c r="BM560">
        <v>1</v>
      </c>
      <c r="BN560" t="s">
        <v>308</v>
      </c>
    </row>
    <row r="561" spans="64:66">
      <c r="BL561" t="s">
        <v>221</v>
      </c>
      <c r="BM561">
        <v>1</v>
      </c>
      <c r="BN561" t="s">
        <v>308</v>
      </c>
    </row>
    <row r="562" spans="64:66">
      <c r="BL562" t="s">
        <v>221</v>
      </c>
      <c r="BM562">
        <v>1</v>
      </c>
      <c r="BN562" t="s">
        <v>308</v>
      </c>
    </row>
    <row r="563" spans="64:66">
      <c r="BL563" t="s">
        <v>221</v>
      </c>
      <c r="BM563">
        <v>1</v>
      </c>
      <c r="BN563" t="s">
        <v>314</v>
      </c>
    </row>
    <row r="564" spans="64:66">
      <c r="BL564" t="s">
        <v>221</v>
      </c>
      <c r="BM564">
        <v>1</v>
      </c>
      <c r="BN564" t="s">
        <v>314</v>
      </c>
    </row>
    <row r="565" spans="64:66">
      <c r="BL565" t="s">
        <v>221</v>
      </c>
      <c r="BM565">
        <v>1</v>
      </c>
      <c r="BN565" t="s">
        <v>314</v>
      </c>
    </row>
    <row r="566" spans="64:66">
      <c r="BL566" t="s">
        <v>221</v>
      </c>
      <c r="BM566">
        <v>1</v>
      </c>
      <c r="BN566" t="s">
        <v>301</v>
      </c>
    </row>
    <row r="567" spans="64:66">
      <c r="BL567" t="s">
        <v>221</v>
      </c>
      <c r="BM567">
        <v>1</v>
      </c>
      <c r="BN567" t="s">
        <v>301</v>
      </c>
    </row>
    <row r="568" spans="64:66">
      <c r="BL568" t="s">
        <v>221</v>
      </c>
      <c r="BM568">
        <v>1</v>
      </c>
      <c r="BN568" t="s">
        <v>301</v>
      </c>
    </row>
    <row r="569" spans="64:66">
      <c r="BL569" t="s">
        <v>221</v>
      </c>
      <c r="BM569">
        <v>1</v>
      </c>
      <c r="BN569" t="s">
        <v>301</v>
      </c>
    </row>
    <row r="570" spans="64:66">
      <c r="BL570" t="s">
        <v>221</v>
      </c>
      <c r="BM570">
        <v>1</v>
      </c>
      <c r="BN570" t="s">
        <v>301</v>
      </c>
    </row>
    <row r="571" spans="64:66">
      <c r="BL571" t="s">
        <v>221</v>
      </c>
      <c r="BM571">
        <v>1</v>
      </c>
      <c r="BN571" t="s">
        <v>313</v>
      </c>
    </row>
    <row r="572" spans="64:66">
      <c r="BL572" t="s">
        <v>221</v>
      </c>
      <c r="BM572">
        <v>1</v>
      </c>
      <c r="BN572" t="s">
        <v>313</v>
      </c>
    </row>
    <row r="573" spans="64:66">
      <c r="BL573" t="s">
        <v>221</v>
      </c>
      <c r="BM573">
        <v>1</v>
      </c>
      <c r="BN573" t="s">
        <v>313</v>
      </c>
    </row>
    <row r="574" spans="64:66">
      <c r="BL574" t="s">
        <v>221</v>
      </c>
      <c r="BM574">
        <v>1</v>
      </c>
      <c r="BN574" t="s">
        <v>313</v>
      </c>
    </row>
    <row r="575" spans="64:66">
      <c r="BL575" t="s">
        <v>221</v>
      </c>
      <c r="BM575">
        <v>1</v>
      </c>
      <c r="BN575" t="s">
        <v>313</v>
      </c>
    </row>
    <row r="576" spans="64:66">
      <c r="BL576" t="s">
        <v>221</v>
      </c>
      <c r="BM576">
        <v>1</v>
      </c>
      <c r="BN576" t="s">
        <v>313</v>
      </c>
    </row>
    <row r="577" spans="64:66">
      <c r="BL577" t="s">
        <v>221</v>
      </c>
      <c r="BM577">
        <v>1</v>
      </c>
      <c r="BN577" t="s">
        <v>297</v>
      </c>
    </row>
    <row r="578" spans="64:66">
      <c r="BL578" t="s">
        <v>221</v>
      </c>
      <c r="BM578">
        <v>1</v>
      </c>
      <c r="BN578" t="s">
        <v>297</v>
      </c>
    </row>
    <row r="579" spans="64:66">
      <c r="BL579" t="s">
        <v>221</v>
      </c>
      <c r="BM579">
        <v>1</v>
      </c>
      <c r="BN579" t="s">
        <v>297</v>
      </c>
    </row>
    <row r="580" spans="64:66">
      <c r="BL580" t="s">
        <v>221</v>
      </c>
      <c r="BM580">
        <v>1</v>
      </c>
      <c r="BN580" t="s">
        <v>297</v>
      </c>
    </row>
    <row r="581" spans="64:66">
      <c r="BL581" t="s">
        <v>221</v>
      </c>
      <c r="BM581">
        <v>1</v>
      </c>
      <c r="BN581" t="s">
        <v>297</v>
      </c>
    </row>
    <row r="582" spans="64:66">
      <c r="BL582" t="s">
        <v>221</v>
      </c>
      <c r="BM582">
        <v>1</v>
      </c>
      <c r="BN582" t="s">
        <v>297</v>
      </c>
    </row>
    <row r="583" spans="64:66">
      <c r="BL583" t="s">
        <v>221</v>
      </c>
      <c r="BM583">
        <v>1</v>
      </c>
      <c r="BN583" t="s">
        <v>296</v>
      </c>
    </row>
    <row r="584" spans="64:66">
      <c r="BL584" t="s">
        <v>221</v>
      </c>
      <c r="BM584">
        <v>1</v>
      </c>
      <c r="BN584" t="s">
        <v>296</v>
      </c>
    </row>
    <row r="585" spans="64:66">
      <c r="BL585" t="s">
        <v>221</v>
      </c>
      <c r="BM585">
        <v>1</v>
      </c>
      <c r="BN585" t="s">
        <v>296</v>
      </c>
    </row>
    <row r="586" spans="64:66">
      <c r="BL586" t="s">
        <v>221</v>
      </c>
      <c r="BM586">
        <v>1</v>
      </c>
      <c r="BN586" t="s">
        <v>296</v>
      </c>
    </row>
    <row r="587" spans="64:66">
      <c r="BL587" t="s">
        <v>221</v>
      </c>
      <c r="BM587">
        <v>1</v>
      </c>
      <c r="BN587" t="s">
        <v>296</v>
      </c>
    </row>
    <row r="588" spans="64:66">
      <c r="BL588" t="s">
        <v>221</v>
      </c>
      <c r="BM588">
        <v>1</v>
      </c>
      <c r="BN588" t="s">
        <v>296</v>
      </c>
    </row>
    <row r="589" spans="64:66">
      <c r="BL589" t="s">
        <v>221</v>
      </c>
      <c r="BM589">
        <v>1</v>
      </c>
      <c r="BN589" t="s">
        <v>296</v>
      </c>
    </row>
    <row r="590" spans="64:66">
      <c r="BL590" t="s">
        <v>221</v>
      </c>
      <c r="BM590">
        <v>1</v>
      </c>
      <c r="BN590" t="s">
        <v>296</v>
      </c>
    </row>
    <row r="591" spans="64:66">
      <c r="BL591" t="s">
        <v>221</v>
      </c>
      <c r="BM591">
        <v>1</v>
      </c>
      <c r="BN591" t="s">
        <v>296</v>
      </c>
    </row>
    <row r="592" spans="64:66">
      <c r="BL592" t="s">
        <v>221</v>
      </c>
      <c r="BM592">
        <v>1</v>
      </c>
      <c r="BN592" t="s">
        <v>296</v>
      </c>
    </row>
    <row r="593" spans="64:66">
      <c r="BL593" t="s">
        <v>221</v>
      </c>
      <c r="BM593">
        <v>1</v>
      </c>
      <c r="BN593" t="s">
        <v>296</v>
      </c>
    </row>
    <row r="594" spans="64:66">
      <c r="BL594" t="s">
        <v>221</v>
      </c>
      <c r="BM594">
        <v>1</v>
      </c>
      <c r="BN594" t="s">
        <v>296</v>
      </c>
    </row>
    <row r="595" spans="64:66">
      <c r="BL595" t="s">
        <v>221</v>
      </c>
      <c r="BM595">
        <v>1</v>
      </c>
      <c r="BN595" t="s">
        <v>296</v>
      </c>
    </row>
    <row r="596" spans="64:66">
      <c r="BL596" t="s">
        <v>221</v>
      </c>
      <c r="BM596">
        <v>1</v>
      </c>
      <c r="BN596" t="s">
        <v>312</v>
      </c>
    </row>
    <row r="597" spans="64:66">
      <c r="BL597" t="s">
        <v>221</v>
      </c>
      <c r="BM597">
        <v>1</v>
      </c>
      <c r="BN597" t="s">
        <v>312</v>
      </c>
    </row>
    <row r="598" spans="64:66">
      <c r="BL598" t="s">
        <v>221</v>
      </c>
      <c r="BM598">
        <v>1</v>
      </c>
      <c r="BN598" t="s">
        <v>312</v>
      </c>
    </row>
    <row r="599" spans="64:66">
      <c r="BL599" t="s">
        <v>221</v>
      </c>
      <c r="BM599">
        <v>1</v>
      </c>
      <c r="BN599" t="s">
        <v>312</v>
      </c>
    </row>
    <row r="600" spans="64:66">
      <c r="BL600" t="s">
        <v>221</v>
      </c>
      <c r="BM600">
        <v>1</v>
      </c>
      <c r="BN600" t="s">
        <v>291</v>
      </c>
    </row>
    <row r="601" spans="64:66">
      <c r="BL601" t="s">
        <v>221</v>
      </c>
      <c r="BM601">
        <v>1</v>
      </c>
      <c r="BN601" t="s">
        <v>291</v>
      </c>
    </row>
    <row r="602" spans="64:66">
      <c r="BL602" t="s">
        <v>221</v>
      </c>
      <c r="BM602">
        <v>1</v>
      </c>
      <c r="BN602" t="s">
        <v>291</v>
      </c>
    </row>
    <row r="603" spans="64:66">
      <c r="BL603" t="s">
        <v>221</v>
      </c>
      <c r="BM603">
        <v>1</v>
      </c>
      <c r="BN603" t="s">
        <v>291</v>
      </c>
    </row>
    <row r="604" spans="64:66">
      <c r="BL604" t="s">
        <v>221</v>
      </c>
      <c r="BM604">
        <v>1</v>
      </c>
      <c r="BN604" t="s">
        <v>291</v>
      </c>
    </row>
    <row r="605" spans="64:66">
      <c r="BL605" t="s">
        <v>221</v>
      </c>
      <c r="BM605">
        <v>1</v>
      </c>
      <c r="BN605" t="s">
        <v>291</v>
      </c>
    </row>
    <row r="606" spans="64:66">
      <c r="BL606" t="s">
        <v>221</v>
      </c>
      <c r="BM606">
        <v>1</v>
      </c>
      <c r="BN606" t="s">
        <v>291</v>
      </c>
    </row>
    <row r="607" spans="64:66">
      <c r="BL607" t="s">
        <v>221</v>
      </c>
      <c r="BM607">
        <v>1</v>
      </c>
      <c r="BN607" t="s">
        <v>291</v>
      </c>
    </row>
    <row r="608" spans="64:66">
      <c r="BL608" t="s">
        <v>221</v>
      </c>
      <c r="BM608">
        <v>1</v>
      </c>
      <c r="BN608" t="s">
        <v>291</v>
      </c>
    </row>
    <row r="609" spans="64:66">
      <c r="BL609" t="s">
        <v>221</v>
      </c>
      <c r="BM609">
        <v>1</v>
      </c>
      <c r="BN609" t="s">
        <v>291</v>
      </c>
    </row>
    <row r="610" spans="64:66">
      <c r="BL610" t="s">
        <v>221</v>
      </c>
      <c r="BM610">
        <v>1</v>
      </c>
      <c r="BN610" t="s">
        <v>291</v>
      </c>
    </row>
    <row r="611" spans="64:66">
      <c r="BL611" t="s">
        <v>221</v>
      </c>
      <c r="BM611">
        <v>1</v>
      </c>
      <c r="BN611" t="s">
        <v>291</v>
      </c>
    </row>
    <row r="612" spans="64:66">
      <c r="BL612" t="s">
        <v>221</v>
      </c>
      <c r="BM612">
        <v>1</v>
      </c>
      <c r="BN612" t="s">
        <v>291</v>
      </c>
    </row>
    <row r="613" spans="64:66">
      <c r="BL613" t="s">
        <v>221</v>
      </c>
      <c r="BM613">
        <v>1</v>
      </c>
      <c r="BN613" t="s">
        <v>291</v>
      </c>
    </row>
    <row r="614" spans="64:66">
      <c r="BL614" t="s">
        <v>221</v>
      </c>
      <c r="BM614">
        <v>1</v>
      </c>
      <c r="BN614" t="s">
        <v>307</v>
      </c>
    </row>
    <row r="615" spans="64:66">
      <c r="BL615" t="s">
        <v>221</v>
      </c>
      <c r="BM615">
        <v>1</v>
      </c>
      <c r="BN615" t="s">
        <v>307</v>
      </c>
    </row>
    <row r="616" spans="64:66">
      <c r="BL616" t="s">
        <v>221</v>
      </c>
      <c r="BM616">
        <v>1</v>
      </c>
      <c r="BN616" t="s">
        <v>307</v>
      </c>
    </row>
    <row r="617" spans="64:66">
      <c r="BL617" t="s">
        <v>221</v>
      </c>
      <c r="BM617">
        <v>1</v>
      </c>
      <c r="BN617" t="s">
        <v>307</v>
      </c>
    </row>
    <row r="618" spans="64:66">
      <c r="BL618" t="s">
        <v>221</v>
      </c>
      <c r="BM618">
        <v>1</v>
      </c>
      <c r="BN618" t="s">
        <v>307</v>
      </c>
    </row>
    <row r="619" spans="64:66">
      <c r="BL619" t="s">
        <v>221</v>
      </c>
      <c r="BM619">
        <v>1</v>
      </c>
      <c r="BN619" t="s">
        <v>306</v>
      </c>
    </row>
    <row r="620" spans="64:66">
      <c r="BL620" t="s">
        <v>221</v>
      </c>
      <c r="BM620">
        <v>1</v>
      </c>
      <c r="BN620" t="s">
        <v>306</v>
      </c>
    </row>
    <row r="621" spans="64:66">
      <c r="BL621" t="s">
        <v>221</v>
      </c>
      <c r="BM621">
        <v>1</v>
      </c>
      <c r="BN621" t="s">
        <v>306</v>
      </c>
    </row>
    <row r="622" spans="64:66">
      <c r="BL622" t="s">
        <v>221</v>
      </c>
      <c r="BM622">
        <v>1</v>
      </c>
      <c r="BN622" t="s">
        <v>306</v>
      </c>
    </row>
    <row r="623" spans="64:66">
      <c r="BL623" t="s">
        <v>221</v>
      </c>
      <c r="BM623">
        <v>1</v>
      </c>
      <c r="BN623" t="s">
        <v>311</v>
      </c>
    </row>
    <row r="624" spans="64:66">
      <c r="BL624" t="s">
        <v>221</v>
      </c>
      <c r="BM624">
        <v>1</v>
      </c>
      <c r="BN624" t="s">
        <v>311</v>
      </c>
    </row>
    <row r="625" spans="64:66">
      <c r="BL625" t="s">
        <v>221</v>
      </c>
      <c r="BM625">
        <v>1</v>
      </c>
      <c r="BN625" t="s">
        <v>311</v>
      </c>
    </row>
    <row r="626" spans="64:66">
      <c r="BL626" t="s">
        <v>221</v>
      </c>
      <c r="BM626">
        <v>1</v>
      </c>
      <c r="BN626" t="s">
        <v>311</v>
      </c>
    </row>
    <row r="627" spans="64:66">
      <c r="BL627" t="s">
        <v>221</v>
      </c>
      <c r="BM627">
        <v>1</v>
      </c>
      <c r="BN627" t="s">
        <v>290</v>
      </c>
    </row>
    <row r="628" spans="64:66">
      <c r="BL628" t="s">
        <v>221</v>
      </c>
      <c r="BM628">
        <v>1</v>
      </c>
      <c r="BN628" t="s">
        <v>290</v>
      </c>
    </row>
    <row r="629" spans="64:66">
      <c r="BL629" t="s">
        <v>221</v>
      </c>
      <c r="BM629">
        <v>1</v>
      </c>
      <c r="BN629" t="s">
        <v>290</v>
      </c>
    </row>
    <row r="630" spans="64:66">
      <c r="BL630" t="s">
        <v>221</v>
      </c>
      <c r="BM630">
        <v>1</v>
      </c>
      <c r="BN630" t="s">
        <v>290</v>
      </c>
    </row>
    <row r="631" spans="64:66">
      <c r="BL631" t="s">
        <v>221</v>
      </c>
      <c r="BM631">
        <v>1</v>
      </c>
      <c r="BN631" t="s">
        <v>290</v>
      </c>
    </row>
    <row r="632" spans="64:66">
      <c r="BL632" t="s">
        <v>221</v>
      </c>
      <c r="BM632">
        <v>1</v>
      </c>
      <c r="BN632" t="s">
        <v>290</v>
      </c>
    </row>
    <row r="633" spans="64:66">
      <c r="BL633" t="s">
        <v>221</v>
      </c>
      <c r="BM633">
        <v>1</v>
      </c>
      <c r="BN633" t="s">
        <v>290</v>
      </c>
    </row>
    <row r="634" spans="64:66">
      <c r="BL634" t="s">
        <v>221</v>
      </c>
      <c r="BM634">
        <v>1</v>
      </c>
      <c r="BN634" t="s">
        <v>290</v>
      </c>
    </row>
    <row r="635" spans="64:66">
      <c r="BL635" t="s">
        <v>221</v>
      </c>
      <c r="BM635">
        <v>1</v>
      </c>
      <c r="BN635" t="s">
        <v>290</v>
      </c>
    </row>
    <row r="636" spans="64:66">
      <c r="BL636" t="s">
        <v>221</v>
      </c>
      <c r="BM636">
        <v>1</v>
      </c>
      <c r="BN636" t="s">
        <v>290</v>
      </c>
    </row>
    <row r="637" spans="64:66">
      <c r="BL637" t="s">
        <v>221</v>
      </c>
      <c r="BM637">
        <v>1</v>
      </c>
      <c r="BN637" t="s">
        <v>290</v>
      </c>
    </row>
    <row r="638" spans="64:66">
      <c r="BL638" t="s">
        <v>221</v>
      </c>
      <c r="BM638">
        <v>1</v>
      </c>
      <c r="BN638" t="s">
        <v>310</v>
      </c>
    </row>
    <row r="639" spans="64:66">
      <c r="BL639" t="s">
        <v>221</v>
      </c>
      <c r="BM639">
        <v>1</v>
      </c>
      <c r="BN639" t="s">
        <v>310</v>
      </c>
    </row>
    <row r="640" spans="64:66">
      <c r="BL640" t="s">
        <v>309</v>
      </c>
      <c r="BM640">
        <v>1</v>
      </c>
      <c r="BN640" t="s">
        <v>301</v>
      </c>
    </row>
    <row r="641" spans="64:66">
      <c r="BL641" t="s">
        <v>309</v>
      </c>
      <c r="BM641">
        <v>1</v>
      </c>
      <c r="BN641" t="s">
        <v>301</v>
      </c>
    </row>
    <row r="642" spans="64:66">
      <c r="BL642" t="s">
        <v>309</v>
      </c>
      <c r="BM642">
        <v>1</v>
      </c>
      <c r="BN642" t="s">
        <v>301</v>
      </c>
    </row>
    <row r="643" spans="64:66">
      <c r="BL643" t="s">
        <v>309</v>
      </c>
      <c r="BM643">
        <v>1</v>
      </c>
      <c r="BN643" t="s">
        <v>301</v>
      </c>
    </row>
    <row r="644" spans="64:66">
      <c r="BL644" t="s">
        <v>309</v>
      </c>
      <c r="BM644">
        <v>1</v>
      </c>
      <c r="BN644" t="s">
        <v>301</v>
      </c>
    </row>
    <row r="645" spans="64:66">
      <c r="BL645" t="s">
        <v>305</v>
      </c>
      <c r="BM645">
        <v>1</v>
      </c>
      <c r="BN645" t="s">
        <v>303</v>
      </c>
    </row>
    <row r="646" spans="64:66">
      <c r="BL646" t="s">
        <v>305</v>
      </c>
      <c r="BM646">
        <v>1</v>
      </c>
      <c r="BN646" t="s">
        <v>302</v>
      </c>
    </row>
    <row r="647" spans="64:66">
      <c r="BL647" t="s">
        <v>305</v>
      </c>
      <c r="BM647">
        <v>1</v>
      </c>
      <c r="BN647" t="s">
        <v>308</v>
      </c>
    </row>
    <row r="648" spans="64:66">
      <c r="BL648" t="s">
        <v>305</v>
      </c>
      <c r="BM648">
        <v>1</v>
      </c>
      <c r="BN648" t="s">
        <v>296</v>
      </c>
    </row>
    <row r="649" spans="64:66">
      <c r="BL649" t="s">
        <v>305</v>
      </c>
      <c r="BM649">
        <v>1</v>
      </c>
      <c r="BN649" t="s">
        <v>294</v>
      </c>
    </row>
    <row r="650" spans="64:66">
      <c r="BL650" t="s">
        <v>305</v>
      </c>
      <c r="BM650">
        <v>1</v>
      </c>
      <c r="BN650" t="s">
        <v>294</v>
      </c>
    </row>
    <row r="651" spans="64:66">
      <c r="BL651" t="s">
        <v>305</v>
      </c>
      <c r="BM651">
        <v>1</v>
      </c>
      <c r="BN651" t="s">
        <v>293</v>
      </c>
    </row>
    <row r="652" spans="64:66">
      <c r="BL652" t="s">
        <v>305</v>
      </c>
      <c r="BM652">
        <v>1</v>
      </c>
      <c r="BN652" t="s">
        <v>307</v>
      </c>
    </row>
    <row r="653" spans="64:66">
      <c r="BL653" t="s">
        <v>305</v>
      </c>
      <c r="BM653">
        <v>1</v>
      </c>
      <c r="BN653" t="s">
        <v>307</v>
      </c>
    </row>
    <row r="654" spans="64:66">
      <c r="BL654" t="s">
        <v>305</v>
      </c>
      <c r="BM654">
        <v>1</v>
      </c>
      <c r="BN654" t="s">
        <v>306</v>
      </c>
    </row>
    <row r="655" spans="64:66">
      <c r="BL655" t="s">
        <v>305</v>
      </c>
      <c r="BM655">
        <v>1</v>
      </c>
      <c r="BN655" t="s">
        <v>304</v>
      </c>
    </row>
    <row r="656" spans="64:66">
      <c r="BL656" t="s">
        <v>305</v>
      </c>
      <c r="BM656">
        <v>1</v>
      </c>
      <c r="BN656" t="s">
        <v>304</v>
      </c>
    </row>
    <row r="657" spans="64:66">
      <c r="BL657" t="s">
        <v>289</v>
      </c>
      <c r="BM657">
        <v>1</v>
      </c>
      <c r="BN657" t="s">
        <v>303</v>
      </c>
    </row>
    <row r="658" spans="64:66">
      <c r="BL658" t="s">
        <v>289</v>
      </c>
      <c r="BM658">
        <v>1</v>
      </c>
      <c r="BN658" t="s">
        <v>302</v>
      </c>
    </row>
    <row r="659" spans="64:66">
      <c r="BL659" t="s">
        <v>289</v>
      </c>
      <c r="BM659">
        <v>1</v>
      </c>
      <c r="BN659" t="s">
        <v>302</v>
      </c>
    </row>
    <row r="660" spans="64:66">
      <c r="BL660" t="s">
        <v>289</v>
      </c>
      <c r="BM660">
        <v>1</v>
      </c>
      <c r="BN660" t="s">
        <v>302</v>
      </c>
    </row>
    <row r="661" spans="64:66">
      <c r="BL661" t="s">
        <v>289</v>
      </c>
      <c r="BM661">
        <v>1</v>
      </c>
      <c r="BN661" t="s">
        <v>302</v>
      </c>
    </row>
    <row r="662" spans="64:66">
      <c r="BL662" t="s">
        <v>289</v>
      </c>
      <c r="BM662">
        <v>1</v>
      </c>
      <c r="BN662" t="s">
        <v>302</v>
      </c>
    </row>
    <row r="663" spans="64:66">
      <c r="BL663" t="s">
        <v>289</v>
      </c>
      <c r="BM663">
        <v>1</v>
      </c>
      <c r="BN663" t="s">
        <v>302</v>
      </c>
    </row>
    <row r="664" spans="64:66">
      <c r="BL664" t="s">
        <v>289</v>
      </c>
      <c r="BM664">
        <v>1</v>
      </c>
      <c r="BN664" t="s">
        <v>302</v>
      </c>
    </row>
    <row r="665" spans="64:66">
      <c r="BL665" t="s">
        <v>289</v>
      </c>
      <c r="BM665">
        <v>1</v>
      </c>
      <c r="BN665" t="s">
        <v>302</v>
      </c>
    </row>
    <row r="666" spans="64:66">
      <c r="BL666" t="s">
        <v>289</v>
      </c>
      <c r="BM666">
        <v>1</v>
      </c>
      <c r="BN666" t="s">
        <v>302</v>
      </c>
    </row>
    <row r="667" spans="64:66">
      <c r="BL667" t="s">
        <v>289</v>
      </c>
      <c r="BM667">
        <v>1</v>
      </c>
      <c r="BN667" t="s">
        <v>301</v>
      </c>
    </row>
    <row r="668" spans="64:66">
      <c r="BL668" t="s">
        <v>289</v>
      </c>
      <c r="BM668">
        <v>1</v>
      </c>
      <c r="BN668" t="s">
        <v>301</v>
      </c>
    </row>
    <row r="669" spans="64:66">
      <c r="BL669" t="s">
        <v>289</v>
      </c>
      <c r="BM669">
        <v>1</v>
      </c>
      <c r="BN669" t="s">
        <v>301</v>
      </c>
    </row>
    <row r="670" spans="64:66">
      <c r="BL670" t="s">
        <v>289</v>
      </c>
      <c r="BM670">
        <v>1</v>
      </c>
      <c r="BN670" t="s">
        <v>301</v>
      </c>
    </row>
    <row r="671" spans="64:66">
      <c r="BL671" t="s">
        <v>289</v>
      </c>
      <c r="BM671">
        <v>1</v>
      </c>
      <c r="BN671" t="s">
        <v>301</v>
      </c>
    </row>
    <row r="672" spans="64:66">
      <c r="BL672" t="s">
        <v>289</v>
      </c>
      <c r="BM672">
        <v>1</v>
      </c>
      <c r="BN672" t="s">
        <v>301</v>
      </c>
    </row>
    <row r="673" spans="64:66">
      <c r="BL673" t="s">
        <v>289</v>
      </c>
      <c r="BM673">
        <v>1</v>
      </c>
      <c r="BN673" t="s">
        <v>301</v>
      </c>
    </row>
    <row r="674" spans="64:66">
      <c r="BL674" t="s">
        <v>289</v>
      </c>
      <c r="BM674">
        <v>1</v>
      </c>
      <c r="BN674" t="s">
        <v>301</v>
      </c>
    </row>
    <row r="675" spans="64:66">
      <c r="BL675" t="s">
        <v>289</v>
      </c>
      <c r="BM675">
        <v>1</v>
      </c>
      <c r="BN675" t="s">
        <v>301</v>
      </c>
    </row>
    <row r="676" spans="64:66">
      <c r="BL676" t="s">
        <v>289</v>
      </c>
      <c r="BM676">
        <v>1</v>
      </c>
      <c r="BN676" t="s">
        <v>301</v>
      </c>
    </row>
    <row r="677" spans="64:66">
      <c r="BL677" t="s">
        <v>289</v>
      </c>
      <c r="BM677">
        <v>1</v>
      </c>
      <c r="BN677" t="s">
        <v>301</v>
      </c>
    </row>
    <row r="678" spans="64:66">
      <c r="BL678" t="s">
        <v>289</v>
      </c>
      <c r="BM678">
        <v>1</v>
      </c>
      <c r="BN678" t="s">
        <v>301</v>
      </c>
    </row>
    <row r="679" spans="64:66">
      <c r="BL679" t="s">
        <v>289</v>
      </c>
      <c r="BM679">
        <v>1</v>
      </c>
      <c r="BN679" t="s">
        <v>301</v>
      </c>
    </row>
    <row r="680" spans="64:66">
      <c r="BL680" t="s">
        <v>289</v>
      </c>
      <c r="BM680">
        <v>1</v>
      </c>
      <c r="BN680" t="s">
        <v>301</v>
      </c>
    </row>
    <row r="681" spans="64:66">
      <c r="BL681" t="s">
        <v>289</v>
      </c>
      <c r="BM681">
        <v>1</v>
      </c>
      <c r="BN681" t="s">
        <v>301</v>
      </c>
    </row>
    <row r="682" spans="64:66">
      <c r="BL682" t="s">
        <v>289</v>
      </c>
      <c r="BM682">
        <v>1</v>
      </c>
      <c r="BN682" t="s">
        <v>300</v>
      </c>
    </row>
    <row r="683" spans="64:66">
      <c r="BL683" t="s">
        <v>289</v>
      </c>
      <c r="BM683">
        <v>1</v>
      </c>
      <c r="BN683" t="s">
        <v>300</v>
      </c>
    </row>
    <row r="684" spans="64:66">
      <c r="BL684" t="s">
        <v>289</v>
      </c>
      <c r="BM684">
        <v>1</v>
      </c>
      <c r="BN684" t="s">
        <v>300</v>
      </c>
    </row>
    <row r="685" spans="64:66">
      <c r="BL685" t="s">
        <v>289</v>
      </c>
      <c r="BM685">
        <v>1</v>
      </c>
      <c r="BN685" t="s">
        <v>299</v>
      </c>
    </row>
    <row r="686" spans="64:66">
      <c r="BL686" t="s">
        <v>289</v>
      </c>
      <c r="BM686">
        <v>1</v>
      </c>
      <c r="BN686" t="s">
        <v>299</v>
      </c>
    </row>
    <row r="687" spans="64:66">
      <c r="BL687" t="s">
        <v>289</v>
      </c>
      <c r="BM687">
        <v>1</v>
      </c>
      <c r="BN687" t="s">
        <v>299</v>
      </c>
    </row>
    <row r="688" spans="64:66">
      <c r="BL688" t="s">
        <v>289</v>
      </c>
      <c r="BM688">
        <v>1</v>
      </c>
      <c r="BN688" t="s">
        <v>299</v>
      </c>
    </row>
    <row r="689" spans="64:66">
      <c r="BL689" t="s">
        <v>289</v>
      </c>
      <c r="BM689">
        <v>1</v>
      </c>
      <c r="BN689" t="s">
        <v>299</v>
      </c>
    </row>
    <row r="690" spans="64:66">
      <c r="BL690" t="s">
        <v>289</v>
      </c>
      <c r="BM690">
        <v>1</v>
      </c>
      <c r="BN690" t="s">
        <v>299</v>
      </c>
    </row>
    <row r="691" spans="64:66">
      <c r="BL691" t="s">
        <v>289</v>
      </c>
      <c r="BM691">
        <v>1</v>
      </c>
      <c r="BN691" t="s">
        <v>299</v>
      </c>
    </row>
    <row r="692" spans="64:66">
      <c r="BL692" t="s">
        <v>289</v>
      </c>
      <c r="BM692">
        <v>1</v>
      </c>
      <c r="BN692" t="s">
        <v>299</v>
      </c>
    </row>
    <row r="693" spans="64:66">
      <c r="BL693" t="s">
        <v>289</v>
      </c>
      <c r="BM693">
        <v>1</v>
      </c>
      <c r="BN693" t="s">
        <v>299</v>
      </c>
    </row>
    <row r="694" spans="64:66">
      <c r="BL694" t="s">
        <v>289</v>
      </c>
      <c r="BM694">
        <v>1</v>
      </c>
      <c r="BN694" t="s">
        <v>299</v>
      </c>
    </row>
    <row r="695" spans="64:66">
      <c r="BL695" t="s">
        <v>289</v>
      </c>
      <c r="BM695">
        <v>1</v>
      </c>
      <c r="BN695" t="s">
        <v>299</v>
      </c>
    </row>
    <row r="696" spans="64:66">
      <c r="BL696" t="s">
        <v>289</v>
      </c>
      <c r="BM696">
        <v>1</v>
      </c>
      <c r="BN696" t="s">
        <v>299</v>
      </c>
    </row>
    <row r="697" spans="64:66">
      <c r="BL697" t="s">
        <v>289</v>
      </c>
      <c r="BM697">
        <v>1</v>
      </c>
      <c r="BN697" t="s">
        <v>299</v>
      </c>
    </row>
    <row r="698" spans="64:66">
      <c r="BL698" t="s">
        <v>289</v>
      </c>
      <c r="BM698">
        <v>1</v>
      </c>
      <c r="BN698" t="s">
        <v>299</v>
      </c>
    </row>
    <row r="699" spans="64:66">
      <c r="BL699" t="s">
        <v>289</v>
      </c>
      <c r="BM699">
        <v>1</v>
      </c>
      <c r="BN699" t="s">
        <v>299</v>
      </c>
    </row>
    <row r="700" spans="64:66">
      <c r="BL700" t="s">
        <v>289</v>
      </c>
      <c r="BM700">
        <v>1</v>
      </c>
      <c r="BN700" t="s">
        <v>299</v>
      </c>
    </row>
    <row r="701" spans="64:66">
      <c r="BL701" t="s">
        <v>289</v>
      </c>
      <c r="BM701">
        <v>1</v>
      </c>
      <c r="BN701" t="s">
        <v>299</v>
      </c>
    </row>
    <row r="702" spans="64:66">
      <c r="BL702" t="s">
        <v>289</v>
      </c>
      <c r="BM702">
        <v>1</v>
      </c>
      <c r="BN702" t="s">
        <v>298</v>
      </c>
    </row>
    <row r="703" spans="64:66">
      <c r="BL703" t="s">
        <v>289</v>
      </c>
      <c r="BM703">
        <v>1</v>
      </c>
      <c r="BN703" t="s">
        <v>298</v>
      </c>
    </row>
    <row r="704" spans="64:66">
      <c r="BL704" t="s">
        <v>289</v>
      </c>
      <c r="BM704">
        <v>1</v>
      </c>
      <c r="BN704" t="s">
        <v>298</v>
      </c>
    </row>
    <row r="705" spans="64:66">
      <c r="BL705" t="s">
        <v>289</v>
      </c>
      <c r="BM705">
        <v>1</v>
      </c>
      <c r="BN705" t="s">
        <v>298</v>
      </c>
    </row>
    <row r="706" spans="64:66">
      <c r="BL706" t="s">
        <v>289</v>
      </c>
      <c r="BM706">
        <v>1</v>
      </c>
      <c r="BN706" t="s">
        <v>297</v>
      </c>
    </row>
    <row r="707" spans="64:66">
      <c r="BL707" t="s">
        <v>289</v>
      </c>
      <c r="BM707">
        <v>1</v>
      </c>
      <c r="BN707" t="s">
        <v>297</v>
      </c>
    </row>
    <row r="708" spans="64:66">
      <c r="BL708" t="s">
        <v>289</v>
      </c>
      <c r="BM708">
        <v>1</v>
      </c>
      <c r="BN708" t="s">
        <v>296</v>
      </c>
    </row>
    <row r="709" spans="64:66">
      <c r="BL709" t="s">
        <v>289</v>
      </c>
      <c r="BM709">
        <v>1</v>
      </c>
      <c r="BN709" t="s">
        <v>295</v>
      </c>
    </row>
    <row r="710" spans="64:66">
      <c r="BL710" t="s">
        <v>289</v>
      </c>
      <c r="BM710">
        <v>1</v>
      </c>
      <c r="BN710" t="s">
        <v>295</v>
      </c>
    </row>
    <row r="711" spans="64:66">
      <c r="BL711" t="s">
        <v>289</v>
      </c>
      <c r="BM711">
        <v>1</v>
      </c>
      <c r="BN711" t="s">
        <v>295</v>
      </c>
    </row>
    <row r="712" spans="64:66">
      <c r="BL712" t="s">
        <v>289</v>
      </c>
      <c r="BM712">
        <v>1</v>
      </c>
      <c r="BN712" t="s">
        <v>295</v>
      </c>
    </row>
    <row r="713" spans="64:66">
      <c r="BL713" t="s">
        <v>289</v>
      </c>
      <c r="BM713">
        <v>1</v>
      </c>
      <c r="BN713" t="s">
        <v>295</v>
      </c>
    </row>
    <row r="714" spans="64:66">
      <c r="BL714" t="s">
        <v>289</v>
      </c>
      <c r="BM714">
        <v>1</v>
      </c>
      <c r="BN714" t="s">
        <v>294</v>
      </c>
    </row>
    <row r="715" spans="64:66">
      <c r="BL715" t="s">
        <v>289</v>
      </c>
      <c r="BM715">
        <v>1</v>
      </c>
      <c r="BN715" t="s">
        <v>293</v>
      </c>
    </row>
    <row r="716" spans="64:66">
      <c r="BL716" t="s">
        <v>289</v>
      </c>
      <c r="BM716">
        <v>1</v>
      </c>
      <c r="BN716" t="s">
        <v>293</v>
      </c>
    </row>
    <row r="717" spans="64:66">
      <c r="BL717" t="s">
        <v>289</v>
      </c>
      <c r="BM717">
        <v>1</v>
      </c>
      <c r="BN717" t="s">
        <v>292</v>
      </c>
    </row>
    <row r="718" spans="64:66">
      <c r="BL718" t="s">
        <v>289</v>
      </c>
      <c r="BM718">
        <v>1</v>
      </c>
      <c r="BN718" t="s">
        <v>291</v>
      </c>
    </row>
    <row r="719" spans="64:66">
      <c r="BL719" t="s">
        <v>289</v>
      </c>
      <c r="BM719">
        <v>1</v>
      </c>
      <c r="BN719" t="s">
        <v>291</v>
      </c>
    </row>
    <row r="720" spans="64:66">
      <c r="BL720" t="s">
        <v>289</v>
      </c>
      <c r="BM720">
        <v>1</v>
      </c>
      <c r="BN720" t="s">
        <v>291</v>
      </c>
    </row>
    <row r="721" spans="64:66">
      <c r="BL721" t="s">
        <v>289</v>
      </c>
      <c r="BM721">
        <v>1</v>
      </c>
      <c r="BN721" t="s">
        <v>291</v>
      </c>
    </row>
    <row r="722" spans="64:66">
      <c r="BL722" t="s">
        <v>289</v>
      </c>
      <c r="BM722">
        <v>1</v>
      </c>
      <c r="BN722" t="s">
        <v>290</v>
      </c>
    </row>
    <row r="723" spans="64:66">
      <c r="BL723" t="s">
        <v>289</v>
      </c>
      <c r="BM723">
        <v>1</v>
      </c>
      <c r="BN723" t="s">
        <v>288</v>
      </c>
    </row>
    <row r="724" spans="64:66">
      <c r="BL724" t="s">
        <v>289</v>
      </c>
      <c r="BM724">
        <v>1</v>
      </c>
      <c r="BN724" t="s">
        <v>288</v>
      </c>
    </row>
    <row r="725" spans="64:66">
      <c r="BL725" t="s">
        <v>289</v>
      </c>
      <c r="BM725">
        <v>1</v>
      </c>
      <c r="BN725" t="s">
        <v>288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October</vt:lpstr>
      <vt:lpstr>December</vt:lpstr>
      <vt:lpstr>Weather</vt:lpstr>
      <vt:lpstr>Freshwater Kill</vt:lpstr>
      <vt:lpstr>2014_Weather</vt:lpstr>
      <vt:lpstr>Impacted</vt:lpstr>
      <vt:lpstr>Non Impacted</vt:lpstr>
      <vt:lpstr>Summary</vt:lpstr>
      <vt:lpstr>Point data</vt:lpstr>
      <vt:lpstr>From point count</vt:lpstr>
      <vt:lpstr>Benthic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Keisha Bahr</dc:creator>
  <cp:lastModifiedBy>Keisha Bahr</cp:lastModifiedBy>
  <dcterms:created xsi:type="dcterms:W3CDTF">2014-12-04T21:13:07Z</dcterms:created>
  <dcterms:modified xsi:type="dcterms:W3CDTF">2015-06-26T22:37:13Z</dcterms:modified>
</cp:coreProperties>
</file>