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OneDrive\R\Surge p-values\"/>
    </mc:Choice>
  </mc:AlternateContent>
  <bookViews>
    <workbookView xWindow="240" yWindow="105" windowWidth="13260" windowHeight="7485"/>
  </bookViews>
  <sheets>
    <sheet name="Percentages Figure 23" sheetId="6" r:id="rId1"/>
  </sheets>
  <calcPr calcId="152511"/>
</workbook>
</file>

<file path=xl/calcChain.xml><?xml version="1.0" encoding="utf-8"?>
<calcChain xmlns="http://schemas.openxmlformats.org/spreadsheetml/2006/main">
  <c r="N87" i="6" l="1"/>
  <c r="M87" i="6"/>
  <c r="L87" i="6"/>
  <c r="N77" i="6"/>
  <c r="M77" i="6"/>
  <c r="L77" i="6"/>
  <c r="N47" i="6"/>
  <c r="M47" i="6"/>
  <c r="L47" i="6"/>
  <c r="N7" i="6"/>
  <c r="M7" i="6"/>
  <c r="L7" i="6"/>
  <c r="N17" i="6"/>
  <c r="M17" i="6"/>
  <c r="L17" i="6"/>
  <c r="N27" i="6"/>
  <c r="M27" i="6"/>
  <c r="L27" i="6"/>
  <c r="L67" i="6"/>
  <c r="N67" i="6"/>
  <c r="M67" i="6"/>
  <c r="H43" i="6" l="1"/>
  <c r="J43" i="6"/>
  <c r="N37" i="6"/>
  <c r="K43" i="6"/>
  <c r="K33" i="6" l="1"/>
  <c r="J3" i="6" l="1"/>
  <c r="D103" i="6"/>
  <c r="C103" i="6"/>
  <c r="B103" i="6"/>
  <c r="J101" i="6"/>
  <c r="I101" i="6"/>
  <c r="H101" i="6"/>
  <c r="J100" i="6"/>
  <c r="I100" i="6"/>
  <c r="H100" i="6"/>
  <c r="J99" i="6"/>
  <c r="I99" i="6"/>
  <c r="H99" i="6"/>
  <c r="J98" i="6"/>
  <c r="I98" i="6"/>
  <c r="H98" i="6"/>
  <c r="J97" i="6"/>
  <c r="I97" i="6"/>
  <c r="H97" i="6"/>
  <c r="J96" i="6"/>
  <c r="I96" i="6"/>
  <c r="H96" i="6"/>
  <c r="J95" i="6"/>
  <c r="I95" i="6"/>
  <c r="H95" i="6"/>
  <c r="J94" i="6"/>
  <c r="I94" i="6"/>
  <c r="H94" i="6"/>
  <c r="K93" i="6"/>
  <c r="J93" i="6"/>
  <c r="I93" i="6"/>
  <c r="H93" i="6"/>
  <c r="J91" i="6"/>
  <c r="I91" i="6"/>
  <c r="H91" i="6"/>
  <c r="J90" i="6"/>
  <c r="I90" i="6"/>
  <c r="H90" i="6"/>
  <c r="J89" i="6"/>
  <c r="I89" i="6"/>
  <c r="H89" i="6"/>
  <c r="J88" i="6"/>
  <c r="I88" i="6"/>
  <c r="H88" i="6"/>
  <c r="J87" i="6"/>
  <c r="I87" i="6"/>
  <c r="H87" i="6"/>
  <c r="J86" i="6"/>
  <c r="I86" i="6"/>
  <c r="H86" i="6"/>
  <c r="J85" i="6"/>
  <c r="I85" i="6"/>
  <c r="H85" i="6"/>
  <c r="J84" i="6"/>
  <c r="I84" i="6"/>
  <c r="H84" i="6"/>
  <c r="K83" i="6"/>
  <c r="J83" i="6"/>
  <c r="I83" i="6"/>
  <c r="H83" i="6"/>
  <c r="J81" i="6"/>
  <c r="I81" i="6"/>
  <c r="H81" i="6"/>
  <c r="J80" i="6"/>
  <c r="I80" i="6"/>
  <c r="H80" i="6"/>
  <c r="J79" i="6"/>
  <c r="I79" i="6"/>
  <c r="H79" i="6"/>
  <c r="J78" i="6"/>
  <c r="I78" i="6"/>
  <c r="H78" i="6"/>
  <c r="J77" i="6"/>
  <c r="I77" i="6"/>
  <c r="H77" i="6"/>
  <c r="J76" i="6"/>
  <c r="I76" i="6"/>
  <c r="H76" i="6"/>
  <c r="J75" i="6"/>
  <c r="I75" i="6"/>
  <c r="H75" i="6"/>
  <c r="J74" i="6"/>
  <c r="I74" i="6"/>
  <c r="H74" i="6"/>
  <c r="K73" i="6"/>
  <c r="J73" i="6"/>
  <c r="I73" i="6"/>
  <c r="H73" i="6"/>
  <c r="J71" i="6"/>
  <c r="I71" i="6"/>
  <c r="H71" i="6"/>
  <c r="J70" i="6"/>
  <c r="I70" i="6"/>
  <c r="H70" i="6"/>
  <c r="J69" i="6"/>
  <c r="I69" i="6"/>
  <c r="H69" i="6"/>
  <c r="J68" i="6"/>
  <c r="I68" i="6"/>
  <c r="H68" i="6"/>
  <c r="J67" i="6"/>
  <c r="I67" i="6"/>
  <c r="H67" i="6"/>
  <c r="J66" i="6"/>
  <c r="I66" i="6"/>
  <c r="H66" i="6"/>
  <c r="J65" i="6"/>
  <c r="I65" i="6"/>
  <c r="H65" i="6"/>
  <c r="J64" i="6"/>
  <c r="I64" i="6"/>
  <c r="H64" i="6"/>
  <c r="K63" i="6"/>
  <c r="J63" i="6"/>
  <c r="I63" i="6"/>
  <c r="H63" i="6"/>
  <c r="J61" i="6"/>
  <c r="I61" i="6"/>
  <c r="H61" i="6"/>
  <c r="J60" i="6"/>
  <c r="I60" i="6"/>
  <c r="H60" i="6"/>
  <c r="J59" i="6"/>
  <c r="I59" i="6"/>
  <c r="H59" i="6"/>
  <c r="J58" i="6"/>
  <c r="I58" i="6"/>
  <c r="H58" i="6"/>
  <c r="N57" i="6"/>
  <c r="M57" i="6"/>
  <c r="L57" i="6"/>
  <c r="J57" i="6"/>
  <c r="I57" i="6"/>
  <c r="H57" i="6"/>
  <c r="J56" i="6"/>
  <c r="I56" i="6"/>
  <c r="H56" i="6"/>
  <c r="J55" i="6"/>
  <c r="I55" i="6"/>
  <c r="H55" i="6"/>
  <c r="J54" i="6"/>
  <c r="I54" i="6"/>
  <c r="H54" i="6"/>
  <c r="K53" i="6"/>
  <c r="J53" i="6"/>
  <c r="I53" i="6"/>
  <c r="H53" i="6"/>
  <c r="J51" i="6"/>
  <c r="I51" i="6"/>
  <c r="H51" i="6"/>
  <c r="J50" i="6"/>
  <c r="I50" i="6"/>
  <c r="H50" i="6"/>
  <c r="J49" i="6"/>
  <c r="I49" i="6"/>
  <c r="H49" i="6"/>
  <c r="J48" i="6"/>
  <c r="I48" i="6"/>
  <c r="H48" i="6"/>
  <c r="J47" i="6"/>
  <c r="I47" i="6"/>
  <c r="H47" i="6"/>
  <c r="J46" i="6"/>
  <c r="I46" i="6"/>
  <c r="H46" i="6"/>
  <c r="J45" i="6"/>
  <c r="I45" i="6"/>
  <c r="H45" i="6"/>
  <c r="J44" i="6"/>
  <c r="I44" i="6"/>
  <c r="H44" i="6"/>
  <c r="I43" i="6"/>
  <c r="J41" i="6"/>
  <c r="I41" i="6"/>
  <c r="H41" i="6"/>
  <c r="J40" i="6"/>
  <c r="I40" i="6"/>
  <c r="H40" i="6"/>
  <c r="J39" i="6"/>
  <c r="I39" i="6"/>
  <c r="H39" i="6"/>
  <c r="J38" i="6"/>
  <c r="I38" i="6"/>
  <c r="H38" i="6"/>
  <c r="M37" i="6"/>
  <c r="L37" i="6"/>
  <c r="J37" i="6"/>
  <c r="I37" i="6"/>
  <c r="H37" i="6"/>
  <c r="J36" i="6"/>
  <c r="I36" i="6"/>
  <c r="H36" i="6"/>
  <c r="J35" i="6"/>
  <c r="I35" i="6"/>
  <c r="H35" i="6"/>
  <c r="J34" i="6"/>
  <c r="I34" i="6"/>
  <c r="H34" i="6"/>
  <c r="J33" i="6"/>
  <c r="I33" i="6"/>
  <c r="H33" i="6"/>
  <c r="J31" i="6"/>
  <c r="I31" i="6"/>
  <c r="H31" i="6"/>
  <c r="J30" i="6"/>
  <c r="I30" i="6"/>
  <c r="H30" i="6"/>
  <c r="J29" i="6"/>
  <c r="I29" i="6"/>
  <c r="H29" i="6"/>
  <c r="J28" i="6"/>
  <c r="I28" i="6"/>
  <c r="H28" i="6"/>
  <c r="J27" i="6"/>
  <c r="I27" i="6"/>
  <c r="H27" i="6"/>
  <c r="J26" i="6"/>
  <c r="I26" i="6"/>
  <c r="H26" i="6"/>
  <c r="J25" i="6"/>
  <c r="I25" i="6"/>
  <c r="H25" i="6"/>
  <c r="J24" i="6"/>
  <c r="I24" i="6"/>
  <c r="H24" i="6"/>
  <c r="K23" i="6"/>
  <c r="J23" i="6"/>
  <c r="I23" i="6"/>
  <c r="H23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J16" i="6"/>
  <c r="I16" i="6"/>
  <c r="H16" i="6"/>
  <c r="J15" i="6"/>
  <c r="I15" i="6"/>
  <c r="H15" i="6"/>
  <c r="J14" i="6"/>
  <c r="I14" i="6"/>
  <c r="H14" i="6"/>
  <c r="K13" i="6"/>
  <c r="J13" i="6"/>
  <c r="I13" i="6"/>
  <c r="H13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J5" i="6"/>
  <c r="I5" i="6"/>
  <c r="H5" i="6"/>
  <c r="J4" i="6"/>
  <c r="I4" i="6"/>
  <c r="H4" i="6"/>
  <c r="K3" i="6"/>
  <c r="I3" i="6"/>
  <c r="H3" i="6"/>
</calcChain>
</file>

<file path=xl/sharedStrings.xml><?xml version="1.0" encoding="utf-8"?>
<sst xmlns="http://schemas.openxmlformats.org/spreadsheetml/2006/main" count="14" uniqueCount="8">
  <si>
    <t>p values</t>
  </si>
  <si>
    <t>1990-1997</t>
  </si>
  <si>
    <t>1998-2005</t>
  </si>
  <si>
    <t>2006-2013</t>
  </si>
  <si>
    <t>100*CDB/CD</t>
  </si>
  <si>
    <t>CD (all papers with abstract)</t>
  </si>
  <si>
    <t>CDB (papers with specific p-value in abstract)</t>
  </si>
  <si>
    <t>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</si>
</sst>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1990-1997</c:v>
          </c:tx>
          <c:spPr>
            <a:ln>
              <a:noFill/>
            </a:ln>
          </c:spPr>
          <c:xVal>
            <c:numRef>
              <c:f>'Percentages Figure 23'!$A$3:$A$101</c:f>
              <c:numCache>
                <c:formatCode>General</c:formatCode>
                <c:ptCount val="9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</c:numCache>
            </c:numRef>
          </c:xVal>
          <c:yVal>
            <c:numRef>
              <c:f>'Percentages Figure 23'!$H$3:$H$101</c:f>
              <c:numCache>
                <c:formatCode>General</c:formatCode>
                <c:ptCount val="99"/>
                <c:pt idx="0">
                  <c:v>0.12814278897940509</c:v>
                </c:pt>
                <c:pt idx="1">
                  <c:v>9.8369413203695744E-2</c:v>
                </c:pt>
                <c:pt idx="2">
                  <c:v>7.7085212766739519E-2</c:v>
                </c:pt>
                <c:pt idx="3">
                  <c:v>6.4097649671162604E-2</c:v>
                </c:pt>
                <c:pt idx="4">
                  <c:v>6.0666972627047948E-2</c:v>
                </c:pt>
                <c:pt idx="5">
                  <c:v>4.9954858591343E-2</c:v>
                </c:pt>
                <c:pt idx="6">
                  <c:v>4.2358359422231977E-2</c:v>
                </c:pt>
                <c:pt idx="7">
                  <c:v>4.1850759247337464E-2</c:v>
                </c:pt>
                <c:pt idx="8">
                  <c:v>3.4184246260999605E-2</c:v>
                </c:pt>
                <c:pt idx="10">
                  <c:v>1.4632887800407411E-2</c:v>
                </c:pt>
                <c:pt idx="11">
                  <c:v>1.797604757298853E-2</c:v>
                </c:pt>
                <c:pt idx="12">
                  <c:v>1.7730999212694627E-2</c:v>
                </c:pt>
                <c:pt idx="13">
                  <c:v>1.8938737559857439E-2</c:v>
                </c:pt>
                <c:pt idx="14">
                  <c:v>1.9936434455339762E-2</c:v>
                </c:pt>
                <c:pt idx="15">
                  <c:v>1.8028557935908653E-2</c:v>
                </c:pt>
                <c:pt idx="16">
                  <c:v>1.5963150327717175E-2</c:v>
                </c:pt>
                <c:pt idx="17">
                  <c:v>1.5420543244209245E-2</c:v>
                </c:pt>
                <c:pt idx="18">
                  <c:v>1.2269921469001908E-2</c:v>
                </c:pt>
                <c:pt idx="20">
                  <c:v>8.7167202447402999E-3</c:v>
                </c:pt>
                <c:pt idx="21">
                  <c:v>9.4518653256220123E-3</c:v>
                </c:pt>
                <c:pt idx="22">
                  <c:v>1.0152003497890309E-2</c:v>
                </c:pt>
                <c:pt idx="23">
                  <c:v>1.0187010406503723E-2</c:v>
                </c:pt>
                <c:pt idx="24">
                  <c:v>1.6698295408598886E-2</c:v>
                </c:pt>
                <c:pt idx="25">
                  <c:v>1.1499769479506781E-2</c:v>
                </c:pt>
                <c:pt idx="26">
                  <c:v>1.0414555312490919E-2</c:v>
                </c:pt>
                <c:pt idx="27">
                  <c:v>1.102717621322568E-2</c:v>
                </c:pt>
                <c:pt idx="28">
                  <c:v>9.9594655005165265E-3</c:v>
                </c:pt>
                <c:pt idx="30">
                  <c:v>7.0713955399098012E-3</c:v>
                </c:pt>
                <c:pt idx="31">
                  <c:v>8.3841546129128589E-3</c:v>
                </c:pt>
                <c:pt idx="32">
                  <c:v>6.4937815477884558E-3</c:v>
                </c:pt>
                <c:pt idx="33">
                  <c:v>8.4366649758329804E-3</c:v>
                </c:pt>
                <c:pt idx="34">
                  <c:v>1.0957162395998851E-2</c:v>
                </c:pt>
                <c:pt idx="35">
                  <c:v>1.0064486226356771E-2</c:v>
                </c:pt>
                <c:pt idx="36">
                  <c:v>9.539382597155548E-3</c:v>
                </c:pt>
                <c:pt idx="37">
                  <c:v>8.8217409705805445E-3</c:v>
                </c:pt>
                <c:pt idx="38">
                  <c:v>7.543988806190902E-3</c:v>
                </c:pt>
                <c:pt idx="40">
                  <c:v>5.9861813728939407E-3</c:v>
                </c:pt>
                <c:pt idx="41">
                  <c:v>6.2837400961079665E-3</c:v>
                </c:pt>
                <c:pt idx="42">
                  <c:v>6.9138644511494343E-3</c:v>
                </c:pt>
                <c:pt idx="43">
                  <c:v>6.1087055530408925E-3</c:v>
                </c:pt>
                <c:pt idx="44">
                  <c:v>9.241823873941523E-3</c:v>
                </c:pt>
                <c:pt idx="45">
                  <c:v>9.1543066024079855E-3</c:v>
                </c:pt>
                <c:pt idx="46">
                  <c:v>8.8217409705805445E-3</c:v>
                </c:pt>
                <c:pt idx="47">
                  <c:v>8.2791338870726143E-3</c:v>
                </c:pt>
                <c:pt idx="48">
                  <c:v>7.3339473545104127E-3</c:v>
                </c:pt>
                <c:pt idx="50">
                  <c:v>2.7830492347664811E-3</c:v>
                </c:pt>
                <c:pt idx="51">
                  <c:v>3.3431597725811189E-3</c:v>
                </c:pt>
                <c:pt idx="52">
                  <c:v>3.273145955354289E-3</c:v>
                </c:pt>
                <c:pt idx="53">
                  <c:v>3.9207737647024643E-3</c:v>
                </c:pt>
                <c:pt idx="54">
                  <c:v>4.1658221249963679E-3</c:v>
                </c:pt>
                <c:pt idx="55">
                  <c:v>4.2358359422231973E-3</c:v>
                </c:pt>
                <c:pt idx="56">
                  <c:v>3.9382772190091715E-3</c:v>
                </c:pt>
                <c:pt idx="57">
                  <c:v>2.9580837778335556E-3</c:v>
                </c:pt>
                <c:pt idx="58">
                  <c:v>2.3629663314055031E-3</c:v>
                </c:pt>
                <c:pt idx="60">
                  <c:v>1.2077383471628127E-3</c:v>
                </c:pt>
                <c:pt idx="61">
                  <c:v>1.1552279842426904E-3</c:v>
                </c:pt>
                <c:pt idx="62">
                  <c:v>1.6453247048304983E-3</c:v>
                </c:pt>
                <c:pt idx="63">
                  <c:v>1.2952556186963497E-3</c:v>
                </c:pt>
                <c:pt idx="64">
                  <c:v>2.2229386969518433E-3</c:v>
                </c:pt>
                <c:pt idx="65">
                  <c:v>1.5228005246835463E-3</c:v>
                </c:pt>
                <c:pt idx="66">
                  <c:v>1.7503454306707429E-3</c:v>
                </c:pt>
                <c:pt idx="67">
                  <c:v>1.4352832531500091E-3</c:v>
                </c:pt>
                <c:pt idx="68">
                  <c:v>1.4002763445365943E-3</c:v>
                </c:pt>
                <c:pt idx="70">
                  <c:v>5.9511744642805255E-4</c:v>
                </c:pt>
                <c:pt idx="71">
                  <c:v>9.8019344117561608E-4</c:v>
                </c:pt>
                <c:pt idx="72">
                  <c:v>1.0502072584024458E-3</c:v>
                </c:pt>
                <c:pt idx="73">
                  <c:v>9.2768307825549377E-4</c:v>
                </c:pt>
                <c:pt idx="74">
                  <c:v>1.1377245299359828E-3</c:v>
                </c:pt>
                <c:pt idx="75">
                  <c:v>1.1727314385493977E-3</c:v>
                </c:pt>
                <c:pt idx="76">
                  <c:v>1.0677107127091531E-3</c:v>
                </c:pt>
                <c:pt idx="77">
                  <c:v>8.4016580672195663E-4</c:v>
                </c:pt>
                <c:pt idx="78">
                  <c:v>9.4518653256220114E-4</c:v>
                </c:pt>
                <c:pt idx="80">
                  <c:v>5.7761399212134519E-4</c:v>
                </c:pt>
                <c:pt idx="81">
                  <c:v>7.5264853518841948E-4</c:v>
                </c:pt>
                <c:pt idx="82">
                  <c:v>6.1262090073476003E-4</c:v>
                </c:pt>
                <c:pt idx="83">
                  <c:v>6.1262090073476003E-4</c:v>
                </c:pt>
                <c:pt idx="84">
                  <c:v>9.101796239487863E-4</c:v>
                </c:pt>
                <c:pt idx="85">
                  <c:v>6.826347179615897E-4</c:v>
                </c:pt>
                <c:pt idx="86">
                  <c:v>8.7517271533537147E-4</c:v>
                </c:pt>
                <c:pt idx="87">
                  <c:v>7.7015198949512685E-4</c:v>
                </c:pt>
                <c:pt idx="88">
                  <c:v>1.1377245299359828E-3</c:v>
                </c:pt>
                <c:pt idx="90">
                  <c:v>4.5508981197439315E-4</c:v>
                </c:pt>
                <c:pt idx="91">
                  <c:v>6.3012435504146739E-4</c:v>
                </c:pt>
                <c:pt idx="92">
                  <c:v>5.7761399212134519E-4</c:v>
                </c:pt>
                <c:pt idx="93">
                  <c:v>5.7761399212134519E-4</c:v>
                </c:pt>
                <c:pt idx="94">
                  <c:v>8.7517271533537147E-4</c:v>
                </c:pt>
                <c:pt idx="95">
                  <c:v>7.7015198949512685E-4</c:v>
                </c:pt>
                <c:pt idx="96">
                  <c:v>5.9511744642805255E-4</c:v>
                </c:pt>
                <c:pt idx="97">
                  <c:v>6.6513126365488234E-4</c:v>
                </c:pt>
                <c:pt idx="98">
                  <c:v>3.3256563182744117E-4</c:v>
                </c:pt>
              </c:numCache>
            </c:numRef>
          </c:yVal>
          <c:smooth val="0"/>
        </c:ser>
        <c:ser>
          <c:idx val="1"/>
          <c:order val="1"/>
          <c:tx>
            <c:v>1998-2005</c:v>
          </c:tx>
          <c:spPr>
            <a:ln>
              <a:noFill/>
            </a:ln>
          </c:spPr>
          <c:xVal>
            <c:numRef>
              <c:f>'Percentages Figure 23'!$A$3:$A$101</c:f>
              <c:numCache>
                <c:formatCode>General</c:formatCode>
                <c:ptCount val="9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</c:numCache>
            </c:numRef>
          </c:xVal>
          <c:yVal>
            <c:numRef>
              <c:f>'Percentages Figure 23'!$I$3:$I$101</c:f>
              <c:numCache>
                <c:formatCode>General</c:formatCode>
                <c:ptCount val="99"/>
                <c:pt idx="0">
                  <c:v>0.25106003551938866</c:v>
                </c:pt>
                <c:pt idx="1">
                  <c:v>0.18229446403204738</c:v>
                </c:pt>
                <c:pt idx="2">
                  <c:v>0.14170306697733814</c:v>
                </c:pt>
                <c:pt idx="3">
                  <c:v>0.1184782617027122</c:v>
                </c:pt>
                <c:pt idx="4">
                  <c:v>0.10592963989944897</c:v>
                </c:pt>
                <c:pt idx="5">
                  <c:v>9.2154625738449708E-2</c:v>
                </c:pt>
                <c:pt idx="6">
                  <c:v>8.4380174184944562E-2</c:v>
                </c:pt>
                <c:pt idx="7">
                  <c:v>7.9365105436345479E-2</c:v>
                </c:pt>
                <c:pt idx="8">
                  <c:v>6.7692478174322251E-2</c:v>
                </c:pt>
                <c:pt idx="10">
                  <c:v>3.1437254098751082E-2</c:v>
                </c:pt>
                <c:pt idx="11">
                  <c:v>3.8872257767525724E-2</c:v>
                </c:pt>
                <c:pt idx="12">
                  <c:v>3.5784377009654665E-2</c:v>
                </c:pt>
                <c:pt idx="13">
                  <c:v>3.646327277911568E-2</c:v>
                </c:pt>
                <c:pt idx="14">
                  <c:v>3.8784658313401721E-2</c:v>
                </c:pt>
                <c:pt idx="15">
                  <c:v>3.5379229534331154E-2</c:v>
                </c:pt>
                <c:pt idx="16">
                  <c:v>3.1973800755260594E-2</c:v>
                </c:pt>
                <c:pt idx="17">
                  <c:v>3.1973800755260594E-2</c:v>
                </c:pt>
                <c:pt idx="18">
                  <c:v>2.747337879964001E-2</c:v>
                </c:pt>
                <c:pt idx="20">
                  <c:v>2.1888913599234908E-2</c:v>
                </c:pt>
                <c:pt idx="21">
                  <c:v>2.1177168034477393E-2</c:v>
                </c:pt>
                <c:pt idx="22">
                  <c:v>2.3859901317024944E-2</c:v>
                </c:pt>
                <c:pt idx="23">
                  <c:v>2.3564253159356438E-2</c:v>
                </c:pt>
                <c:pt idx="24">
                  <c:v>2.8776420679734533E-2</c:v>
                </c:pt>
                <c:pt idx="25">
                  <c:v>2.4243148928817449E-2</c:v>
                </c:pt>
                <c:pt idx="26">
                  <c:v>2.3191955479329431E-2</c:v>
                </c:pt>
                <c:pt idx="27">
                  <c:v>2.4615446608844457E-2</c:v>
                </c:pt>
                <c:pt idx="28">
                  <c:v>2.0312123425002878E-2</c:v>
                </c:pt>
                <c:pt idx="30">
                  <c:v>1.7125693281242318E-2</c:v>
                </c:pt>
                <c:pt idx="31">
                  <c:v>1.7760789323641328E-2</c:v>
                </c:pt>
                <c:pt idx="32">
                  <c:v>1.6884794782401312E-2</c:v>
                </c:pt>
                <c:pt idx="33">
                  <c:v>1.8833882636660349E-2</c:v>
                </c:pt>
                <c:pt idx="34">
                  <c:v>2.209696230277941E-2</c:v>
                </c:pt>
                <c:pt idx="35">
                  <c:v>2.0870569945043386E-2</c:v>
                </c:pt>
                <c:pt idx="36">
                  <c:v>2.0881519876808887E-2</c:v>
                </c:pt>
                <c:pt idx="37">
                  <c:v>2.0257373766175375E-2</c:v>
                </c:pt>
                <c:pt idx="38">
                  <c:v>1.732279205302132E-2</c:v>
                </c:pt>
                <c:pt idx="40">
                  <c:v>1.4771457951659774E-2</c:v>
                </c:pt>
                <c:pt idx="41">
                  <c:v>1.5340854403465784E-2</c:v>
                </c:pt>
                <c:pt idx="42">
                  <c:v>1.6359198057657304E-2</c:v>
                </c:pt>
                <c:pt idx="43">
                  <c:v>1.3939263137481759E-2</c:v>
                </c:pt>
                <c:pt idx="44">
                  <c:v>2.0071224926161872E-2</c:v>
                </c:pt>
                <c:pt idx="45">
                  <c:v>2.0301173493237377E-2</c:v>
                </c:pt>
                <c:pt idx="46">
                  <c:v>1.932662956610786E-2</c:v>
                </c:pt>
                <c:pt idx="47">
                  <c:v>2.0005525335568871E-2</c:v>
                </c:pt>
                <c:pt idx="48">
                  <c:v>1.7607490278924328E-2</c:v>
                </c:pt>
                <c:pt idx="50">
                  <c:v>4.5880214097445849E-3</c:v>
                </c:pt>
                <c:pt idx="51">
                  <c:v>5.4421160874536011E-3</c:v>
                </c:pt>
                <c:pt idx="52">
                  <c:v>5.2231174521435971E-3</c:v>
                </c:pt>
                <c:pt idx="53">
                  <c:v>5.2669171792055977E-3</c:v>
                </c:pt>
                <c:pt idx="54">
                  <c:v>5.6939645180601054E-3</c:v>
                </c:pt>
                <c:pt idx="55">
                  <c:v>5.7377642451221069E-3</c:v>
                </c:pt>
                <c:pt idx="56">
                  <c:v>5.6173149957016045E-3</c:v>
                </c:pt>
                <c:pt idx="57">
                  <c:v>5.2669171792055977E-3</c:v>
                </c:pt>
                <c:pt idx="58">
                  <c:v>4.3690227744345809E-3</c:v>
                </c:pt>
                <c:pt idx="60">
                  <c:v>2.485634510768546E-3</c:v>
                </c:pt>
                <c:pt idx="61">
                  <c:v>2.6060837601890484E-3</c:v>
                </c:pt>
                <c:pt idx="62">
                  <c:v>2.7922326002025517E-3</c:v>
                </c:pt>
                <c:pt idx="63">
                  <c:v>2.529434237830547E-3</c:v>
                </c:pt>
                <c:pt idx="64">
                  <c:v>2.9564815766850547E-3</c:v>
                </c:pt>
                <c:pt idx="65">
                  <c:v>2.7265330096095507E-3</c:v>
                </c:pt>
                <c:pt idx="66">
                  <c:v>3.0002813037470558E-3</c:v>
                </c:pt>
                <c:pt idx="67">
                  <c:v>2.9674315084505551E-3</c:v>
                </c:pt>
                <c:pt idx="68">
                  <c:v>2.2994856707550426E-3</c:v>
                </c:pt>
                <c:pt idx="70">
                  <c:v>1.4891907201080277E-3</c:v>
                </c:pt>
                <c:pt idx="71">
                  <c:v>1.8724383319005348E-3</c:v>
                </c:pt>
                <c:pt idx="72">
                  <c:v>1.5767901742320292E-3</c:v>
                </c:pt>
                <c:pt idx="73">
                  <c:v>2.0476372401485379E-3</c:v>
                </c:pt>
                <c:pt idx="74">
                  <c:v>2.3980350566445447E-3</c:v>
                </c:pt>
                <c:pt idx="75">
                  <c:v>2.2885357389895427E-3</c:v>
                </c:pt>
                <c:pt idx="76">
                  <c:v>1.6862894918870312E-3</c:v>
                </c:pt>
                <c:pt idx="77">
                  <c:v>2.1790364213345403E-3</c:v>
                </c:pt>
                <c:pt idx="78">
                  <c:v>1.7957888095420334E-3</c:v>
                </c:pt>
                <c:pt idx="80">
                  <c:v>1.346841607156525E-3</c:v>
                </c:pt>
                <c:pt idx="81">
                  <c:v>1.456340924811527E-3</c:v>
                </c:pt>
                <c:pt idx="82">
                  <c:v>1.511090583639028E-3</c:v>
                </c:pt>
                <c:pt idx="83">
                  <c:v>1.6534396965905307E-3</c:v>
                </c:pt>
                <c:pt idx="84">
                  <c:v>1.6862894918870312E-3</c:v>
                </c:pt>
                <c:pt idx="85">
                  <c:v>1.6862894918870312E-3</c:v>
                </c:pt>
                <c:pt idx="86">
                  <c:v>1.6862894918870312E-3</c:v>
                </c:pt>
                <c:pt idx="87">
                  <c:v>1.3030418800945242E-3</c:v>
                </c:pt>
                <c:pt idx="88">
                  <c:v>1.4125411977495262E-3</c:v>
                </c:pt>
                <c:pt idx="90">
                  <c:v>9.9644379066051846E-4</c:v>
                </c:pt>
                <c:pt idx="91">
                  <c:v>9.9644379066051846E-4</c:v>
                </c:pt>
                <c:pt idx="92">
                  <c:v>1.1935425624395222E-3</c:v>
                </c:pt>
                <c:pt idx="93">
                  <c:v>1.0292935859570192E-3</c:v>
                </c:pt>
                <c:pt idx="94">
                  <c:v>1.401591265984026E-3</c:v>
                </c:pt>
                <c:pt idx="95">
                  <c:v>1.3577915389220252E-3</c:v>
                </c:pt>
                <c:pt idx="96">
                  <c:v>1.4782407883425273E-3</c:v>
                </c:pt>
                <c:pt idx="97">
                  <c:v>1.3139918118600243E-3</c:v>
                </c:pt>
                <c:pt idx="98">
                  <c:v>1.0292935859570192E-3</c:v>
                </c:pt>
              </c:numCache>
            </c:numRef>
          </c:yVal>
          <c:smooth val="0"/>
        </c:ser>
        <c:ser>
          <c:idx val="2"/>
          <c:order val="2"/>
          <c:tx>
            <c:v>2006-2013</c:v>
          </c:tx>
          <c:spPr>
            <a:ln>
              <a:noFill/>
            </a:ln>
          </c:spPr>
          <c:xVal>
            <c:numRef>
              <c:f>'Percentages Figure 23'!$A$3:$A$101</c:f>
              <c:numCache>
                <c:formatCode>General</c:formatCode>
                <c:ptCount val="9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</c:numCache>
            </c:numRef>
          </c:xVal>
          <c:yVal>
            <c:numRef>
              <c:f>'Percentages Figure 23'!$J$3:$J$101</c:f>
              <c:numCache>
                <c:formatCode>General</c:formatCode>
                <c:ptCount val="99"/>
                <c:pt idx="0">
                  <c:v>0.35922487819716648</c:v>
                </c:pt>
                <c:pt idx="1">
                  <c:v>0.24942926239175187</c:v>
                </c:pt>
                <c:pt idx="2">
                  <c:v>0.19776222348659789</c:v>
                </c:pt>
                <c:pt idx="3">
                  <c:v>0.16451341018626409</c:v>
                </c:pt>
                <c:pt idx="4">
                  <c:v>0.14424451925146714</c:v>
                </c:pt>
                <c:pt idx="5">
                  <c:v>0.12582629364664696</c:v>
                </c:pt>
                <c:pt idx="6">
                  <c:v>0.11561289488018806</c:v>
                </c:pt>
                <c:pt idx="7">
                  <c:v>0.11137468178662346</c:v>
                </c:pt>
                <c:pt idx="8">
                  <c:v>9.594404901825046E-2</c:v>
                </c:pt>
                <c:pt idx="10">
                  <c:v>5.5671550233499643E-2</c:v>
                </c:pt>
                <c:pt idx="11">
                  <c:v>6.3377392221798889E-2</c:v>
                </c:pt>
                <c:pt idx="12">
                  <c:v>5.7787498648319523E-2</c:v>
                </c:pt>
                <c:pt idx="13">
                  <c:v>5.6435818168404733E-2</c:v>
                </c:pt>
                <c:pt idx="14">
                  <c:v>5.817279074773448E-2</c:v>
                </c:pt>
                <c:pt idx="15">
                  <c:v>5.5842089359470201E-2</c:v>
                </c:pt>
                <c:pt idx="16">
                  <c:v>5.2412358048284556E-2</c:v>
                </c:pt>
                <c:pt idx="17">
                  <c:v>5.0511162606909084E-2</c:v>
                </c:pt>
                <c:pt idx="18">
                  <c:v>4.6235051929795483E-2</c:v>
                </c:pt>
                <c:pt idx="20">
                  <c:v>4.0847278801910844E-2</c:v>
                </c:pt>
                <c:pt idx="21">
                  <c:v>3.6672228347594614E-2</c:v>
                </c:pt>
                <c:pt idx="22">
                  <c:v>4.1295733540574163E-2</c:v>
                </c:pt>
                <c:pt idx="23">
                  <c:v>3.984299283786201E-2</c:v>
                </c:pt>
                <c:pt idx="24">
                  <c:v>4.3765392735184823E-2</c:v>
                </c:pt>
                <c:pt idx="25">
                  <c:v>3.9855625365711682E-2</c:v>
                </c:pt>
                <c:pt idx="26">
                  <c:v>3.9053459847257582E-2</c:v>
                </c:pt>
                <c:pt idx="27">
                  <c:v>3.9287161612476494E-2</c:v>
                </c:pt>
                <c:pt idx="28">
                  <c:v>3.5547933368973904E-2</c:v>
                </c:pt>
                <c:pt idx="30">
                  <c:v>3.2749828450271801E-2</c:v>
                </c:pt>
                <c:pt idx="31">
                  <c:v>3.3463566273778209E-2</c:v>
                </c:pt>
                <c:pt idx="32">
                  <c:v>3.0153843977164432E-2</c:v>
                </c:pt>
                <c:pt idx="33">
                  <c:v>3.3078274174363244E-2</c:v>
                </c:pt>
                <c:pt idx="34">
                  <c:v>3.6318517567803833E-2</c:v>
                </c:pt>
                <c:pt idx="35">
                  <c:v>3.566162611962094E-2</c:v>
                </c:pt>
                <c:pt idx="36">
                  <c:v>3.3716216830771625E-2</c:v>
                </c:pt>
                <c:pt idx="37">
                  <c:v>3.3280394619957979E-2</c:v>
                </c:pt>
                <c:pt idx="38">
                  <c:v>3.1000223343092381E-2</c:v>
                </c:pt>
                <c:pt idx="40">
                  <c:v>2.7033609598295722E-2</c:v>
                </c:pt>
                <c:pt idx="41">
                  <c:v>2.8397922606060177E-2</c:v>
                </c:pt>
                <c:pt idx="42">
                  <c:v>2.8296862383262809E-2</c:v>
                </c:pt>
                <c:pt idx="43">
                  <c:v>2.5100832837296073E-2</c:v>
                </c:pt>
                <c:pt idx="44">
                  <c:v>3.2554024268601905E-2</c:v>
                </c:pt>
                <c:pt idx="45">
                  <c:v>3.3362506050980838E-2</c:v>
                </c:pt>
                <c:pt idx="46">
                  <c:v>3.2137150849562764E-2</c:v>
                </c:pt>
                <c:pt idx="47">
                  <c:v>3.2648768227474437E-2</c:v>
                </c:pt>
                <c:pt idx="48">
                  <c:v>2.9654859127102431E-2</c:v>
                </c:pt>
                <c:pt idx="50">
                  <c:v>6.8089325109726134E-3</c:v>
                </c:pt>
                <c:pt idx="51">
                  <c:v>7.0868481236653737E-3</c:v>
                </c:pt>
                <c:pt idx="52">
                  <c:v>7.0426342761915253E-3</c:v>
                </c:pt>
                <c:pt idx="53">
                  <c:v>6.9668391090934997E-3</c:v>
                </c:pt>
                <c:pt idx="54">
                  <c:v>6.7457698717242592E-3</c:v>
                </c:pt>
                <c:pt idx="55">
                  <c:v>6.7078722881752468E-3</c:v>
                </c:pt>
                <c:pt idx="56">
                  <c:v>6.1267760070903851E-3</c:v>
                </c:pt>
                <c:pt idx="57">
                  <c:v>5.7856977551492706E-3</c:v>
                </c:pt>
                <c:pt idx="58">
                  <c:v>5.5962098374042072E-3</c:v>
                </c:pt>
                <c:pt idx="60">
                  <c:v>3.1581319624177243E-3</c:v>
                </c:pt>
                <c:pt idx="61">
                  <c:v>3.5497403257575221E-3</c:v>
                </c:pt>
                <c:pt idx="62">
                  <c:v>3.9413486890973199E-3</c:v>
                </c:pt>
                <c:pt idx="63">
                  <c:v>3.5560565896823578E-3</c:v>
                </c:pt>
                <c:pt idx="64">
                  <c:v>4.3140082606626115E-3</c:v>
                </c:pt>
                <c:pt idx="65">
                  <c:v>3.7265957156529146E-3</c:v>
                </c:pt>
                <c:pt idx="66">
                  <c:v>4.0045113283456741E-3</c:v>
                </c:pt>
                <c:pt idx="67">
                  <c:v>3.4360475751104842E-3</c:v>
                </c:pt>
                <c:pt idx="68">
                  <c:v>3.16444822634256E-3</c:v>
                </c:pt>
                <c:pt idx="70">
                  <c:v>2.8107374465517745E-3</c:v>
                </c:pt>
                <c:pt idx="71">
                  <c:v>2.8865326136498001E-3</c:v>
                </c:pt>
                <c:pt idx="72">
                  <c:v>2.7665235990779265E-3</c:v>
                </c:pt>
                <c:pt idx="73">
                  <c:v>2.6907284319799009E-3</c:v>
                </c:pt>
                <c:pt idx="74">
                  <c:v>3.2402433934405851E-3</c:v>
                </c:pt>
                <c:pt idx="75">
                  <c:v>2.8928488775746353E-3</c:v>
                </c:pt>
                <c:pt idx="76">
                  <c:v>2.6023007370322049E-3</c:v>
                </c:pt>
                <c:pt idx="77">
                  <c:v>2.7475748073034203E-3</c:v>
                </c:pt>
                <c:pt idx="78">
                  <c:v>2.6465145845060529E-3</c:v>
                </c:pt>
                <c:pt idx="80">
                  <c:v>2.1159484148198754E-3</c:v>
                </c:pt>
                <c:pt idx="81">
                  <c:v>2.1980598458427362E-3</c:v>
                </c:pt>
                <c:pt idx="82">
                  <c:v>2.5580868895583569E-3</c:v>
                </c:pt>
                <c:pt idx="83">
                  <c:v>2.3496501800387868E-3</c:v>
                </c:pt>
                <c:pt idx="84">
                  <c:v>2.5833519452576987E-3</c:v>
                </c:pt>
                <c:pt idx="85">
                  <c:v>2.4759754585354961E-3</c:v>
                </c:pt>
                <c:pt idx="86">
                  <c:v>2.3875477635877996E-3</c:v>
                </c:pt>
                <c:pt idx="87">
                  <c:v>2.0527857755715207E-3</c:v>
                </c:pt>
                <c:pt idx="88">
                  <c:v>2.3559664439636225E-3</c:v>
                </c:pt>
                <c:pt idx="90">
                  <c:v>1.7938189546532674E-3</c:v>
                </c:pt>
                <c:pt idx="91">
                  <c:v>1.8064514825029384E-3</c:v>
                </c:pt>
                <c:pt idx="92">
                  <c:v>2.0085719280976727E-3</c:v>
                </c:pt>
                <c:pt idx="93">
                  <c:v>1.7053912597055712E-3</c:v>
                </c:pt>
                <c:pt idx="94">
                  <c:v>2.3749152357381287E-3</c:v>
                </c:pt>
                <c:pt idx="95">
                  <c:v>2.0401532477218498E-3</c:v>
                </c:pt>
                <c:pt idx="96">
                  <c:v>1.9833068723983309E-3</c:v>
                </c:pt>
                <c:pt idx="97">
                  <c:v>1.8569815939016218E-3</c:v>
                </c:pt>
                <c:pt idx="98">
                  <c:v>1.5790659812088621E-3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951072"/>
        <c:axId val="1609957056"/>
      </c:scatterChart>
      <c:valAx>
        <c:axId val="1609951072"/>
        <c:scaling>
          <c:orientation val="minMax"/>
          <c:max val="0.1"/>
        </c:scaling>
        <c:delete val="0"/>
        <c:axPos val="b"/>
        <c:numFmt formatCode="General" sourceLinked="1"/>
        <c:majorTickMark val="out"/>
        <c:minorTickMark val="none"/>
        <c:tickLblPos val="nextTo"/>
        <c:crossAx val="1609957056"/>
        <c:crosses val="autoZero"/>
        <c:crossBetween val="midCat"/>
      </c:valAx>
      <c:valAx>
        <c:axId val="1609957056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609951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xVal>
            <c:numRef>
              <c:f>'Percentages Figure 23'!$A$3:$A$101</c:f>
              <c:numCache>
                <c:formatCode>General</c:formatCode>
                <c:ptCount val="9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</c:numCache>
            </c:numRef>
          </c:xVal>
          <c:yVal>
            <c:numRef>
              <c:f>'Percentages Figure 23'!$B$3:$B$101</c:f>
              <c:numCache>
                <c:formatCode>General</c:formatCode>
                <c:ptCount val="99"/>
                <c:pt idx="0">
                  <c:v>7321</c:v>
                </c:pt>
                <c:pt idx="1">
                  <c:v>5620</c:v>
                </c:pt>
                <c:pt idx="2">
                  <c:v>4404</c:v>
                </c:pt>
                <c:pt idx="3">
                  <c:v>3662</c:v>
                </c:pt>
                <c:pt idx="4">
                  <c:v>3466</c:v>
                </c:pt>
                <c:pt idx="5">
                  <c:v>2854</c:v>
                </c:pt>
                <c:pt idx="6">
                  <c:v>2420</c:v>
                </c:pt>
                <c:pt idx="7">
                  <c:v>2391</c:v>
                </c:pt>
                <c:pt idx="8">
                  <c:v>1953</c:v>
                </c:pt>
                <c:pt idx="10">
                  <c:v>836</c:v>
                </c:pt>
                <c:pt idx="11">
                  <c:v>1027</c:v>
                </c:pt>
                <c:pt idx="12">
                  <c:v>1013</c:v>
                </c:pt>
                <c:pt idx="13">
                  <c:v>1082</c:v>
                </c:pt>
                <c:pt idx="14">
                  <c:v>1139</c:v>
                </c:pt>
                <c:pt idx="15">
                  <c:v>1030</c:v>
                </c:pt>
                <c:pt idx="16">
                  <c:v>912</c:v>
                </c:pt>
                <c:pt idx="17">
                  <c:v>881</c:v>
                </c:pt>
                <c:pt idx="18">
                  <c:v>701</c:v>
                </c:pt>
                <c:pt idx="20">
                  <c:v>498</c:v>
                </c:pt>
                <c:pt idx="21">
                  <c:v>540</c:v>
                </c:pt>
                <c:pt idx="22">
                  <c:v>580</c:v>
                </c:pt>
                <c:pt idx="23">
                  <c:v>582</c:v>
                </c:pt>
                <c:pt idx="24">
                  <c:v>954</c:v>
                </c:pt>
                <c:pt idx="25">
                  <c:v>657</c:v>
                </c:pt>
                <c:pt idx="26">
                  <c:v>595</c:v>
                </c:pt>
                <c:pt idx="27">
                  <c:v>630</c:v>
                </c:pt>
                <c:pt idx="28">
                  <c:v>569</c:v>
                </c:pt>
                <c:pt idx="30">
                  <c:v>404</c:v>
                </c:pt>
                <c:pt idx="31">
                  <c:v>479</c:v>
                </c:pt>
                <c:pt idx="32">
                  <c:v>371</c:v>
                </c:pt>
                <c:pt idx="33">
                  <c:v>482</c:v>
                </c:pt>
                <c:pt idx="34">
                  <c:v>626</c:v>
                </c:pt>
                <c:pt idx="35">
                  <c:v>575</c:v>
                </c:pt>
                <c:pt idx="36">
                  <c:v>545</c:v>
                </c:pt>
                <c:pt idx="37">
                  <c:v>504</c:v>
                </c:pt>
                <c:pt idx="38">
                  <c:v>431</c:v>
                </c:pt>
                <c:pt idx="40">
                  <c:v>342</c:v>
                </c:pt>
                <c:pt idx="41">
                  <c:v>359</c:v>
                </c:pt>
                <c:pt idx="42">
                  <c:v>395</c:v>
                </c:pt>
                <c:pt idx="43">
                  <c:v>349</c:v>
                </c:pt>
                <c:pt idx="44">
                  <c:v>528</c:v>
                </c:pt>
                <c:pt idx="45">
                  <c:v>523</c:v>
                </c:pt>
                <c:pt idx="46">
                  <c:v>504</c:v>
                </c:pt>
                <c:pt idx="47">
                  <c:v>473</c:v>
                </c:pt>
                <c:pt idx="48">
                  <c:v>419</c:v>
                </c:pt>
                <c:pt idx="50">
                  <c:v>159</c:v>
                </c:pt>
                <c:pt idx="51">
                  <c:v>191</c:v>
                </c:pt>
                <c:pt idx="52">
                  <c:v>187</c:v>
                </c:pt>
                <c:pt idx="53">
                  <c:v>224</c:v>
                </c:pt>
                <c:pt idx="54">
                  <c:v>238</c:v>
                </c:pt>
                <c:pt idx="55">
                  <c:v>242</c:v>
                </c:pt>
                <c:pt idx="56">
                  <c:v>225</c:v>
                </c:pt>
                <c:pt idx="57">
                  <c:v>169</c:v>
                </c:pt>
                <c:pt idx="58">
                  <c:v>135</c:v>
                </c:pt>
                <c:pt idx="60">
                  <c:v>69</c:v>
                </c:pt>
                <c:pt idx="61">
                  <c:v>66</c:v>
                </c:pt>
                <c:pt idx="62">
                  <c:v>94</c:v>
                </c:pt>
                <c:pt idx="63">
                  <c:v>74</c:v>
                </c:pt>
                <c:pt idx="64">
                  <c:v>127</c:v>
                </c:pt>
                <c:pt idx="65">
                  <c:v>87</c:v>
                </c:pt>
                <c:pt idx="66">
                  <c:v>100</c:v>
                </c:pt>
                <c:pt idx="67">
                  <c:v>82</c:v>
                </c:pt>
                <c:pt idx="68">
                  <c:v>80</c:v>
                </c:pt>
                <c:pt idx="70">
                  <c:v>34</c:v>
                </c:pt>
                <c:pt idx="71">
                  <c:v>56</c:v>
                </c:pt>
                <c:pt idx="72">
                  <c:v>60</c:v>
                </c:pt>
                <c:pt idx="73">
                  <c:v>53</c:v>
                </c:pt>
                <c:pt idx="74">
                  <c:v>65</c:v>
                </c:pt>
                <c:pt idx="75">
                  <c:v>67</c:v>
                </c:pt>
                <c:pt idx="76">
                  <c:v>61</c:v>
                </c:pt>
                <c:pt idx="77">
                  <c:v>48</c:v>
                </c:pt>
                <c:pt idx="78">
                  <c:v>54</c:v>
                </c:pt>
                <c:pt idx="80">
                  <c:v>33</c:v>
                </c:pt>
                <c:pt idx="81">
                  <c:v>43</c:v>
                </c:pt>
                <c:pt idx="82">
                  <c:v>35</c:v>
                </c:pt>
                <c:pt idx="83">
                  <c:v>35</c:v>
                </c:pt>
                <c:pt idx="84">
                  <c:v>52</c:v>
                </c:pt>
                <c:pt idx="85">
                  <c:v>39</c:v>
                </c:pt>
                <c:pt idx="86">
                  <c:v>50</c:v>
                </c:pt>
                <c:pt idx="87">
                  <c:v>44</c:v>
                </c:pt>
                <c:pt idx="88">
                  <c:v>65</c:v>
                </c:pt>
                <c:pt idx="90">
                  <c:v>26</c:v>
                </c:pt>
                <c:pt idx="91">
                  <c:v>36</c:v>
                </c:pt>
                <c:pt idx="92">
                  <c:v>33</c:v>
                </c:pt>
                <c:pt idx="93">
                  <c:v>33</c:v>
                </c:pt>
                <c:pt idx="94">
                  <c:v>50</c:v>
                </c:pt>
                <c:pt idx="95">
                  <c:v>44</c:v>
                </c:pt>
                <c:pt idx="96">
                  <c:v>34</c:v>
                </c:pt>
                <c:pt idx="97">
                  <c:v>38</c:v>
                </c:pt>
                <c:pt idx="98">
                  <c:v>19</c:v>
                </c:pt>
              </c:numCache>
            </c:numRef>
          </c:yVal>
          <c:smooth val="0"/>
        </c:ser>
        <c:ser>
          <c:idx val="1"/>
          <c:order val="1"/>
          <c:spPr>
            <a:ln>
              <a:noFill/>
            </a:ln>
          </c:spPr>
          <c:xVal>
            <c:numRef>
              <c:f>'Percentages Figure 23'!$A$3:$A$101</c:f>
              <c:numCache>
                <c:formatCode>General</c:formatCode>
                <c:ptCount val="9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</c:numCache>
            </c:numRef>
          </c:xVal>
          <c:yVal>
            <c:numRef>
              <c:f>'Percentages Figure 23'!$C$3:$C$101</c:f>
              <c:numCache>
                <c:formatCode>General</c:formatCode>
                <c:ptCount val="99"/>
                <c:pt idx="0">
                  <c:v>22928</c:v>
                </c:pt>
                <c:pt idx="1">
                  <c:v>16648</c:v>
                </c:pt>
                <c:pt idx="2">
                  <c:v>12941</c:v>
                </c:pt>
                <c:pt idx="3">
                  <c:v>10820</c:v>
                </c:pt>
                <c:pt idx="4">
                  <c:v>9674</c:v>
                </c:pt>
                <c:pt idx="5">
                  <c:v>8416</c:v>
                </c:pt>
                <c:pt idx="6">
                  <c:v>7706</c:v>
                </c:pt>
                <c:pt idx="7">
                  <c:v>7248</c:v>
                </c:pt>
                <c:pt idx="8">
                  <c:v>6182</c:v>
                </c:pt>
                <c:pt idx="10">
                  <c:v>2871</c:v>
                </c:pt>
                <c:pt idx="11">
                  <c:v>3550</c:v>
                </c:pt>
                <c:pt idx="12">
                  <c:v>3268</c:v>
                </c:pt>
                <c:pt idx="13">
                  <c:v>3330</c:v>
                </c:pt>
                <c:pt idx="14">
                  <c:v>3542</c:v>
                </c:pt>
                <c:pt idx="15">
                  <c:v>3231</c:v>
                </c:pt>
                <c:pt idx="16">
                  <c:v>2920</c:v>
                </c:pt>
                <c:pt idx="17">
                  <c:v>2920</c:v>
                </c:pt>
                <c:pt idx="18">
                  <c:v>2509</c:v>
                </c:pt>
                <c:pt idx="20">
                  <c:v>1999</c:v>
                </c:pt>
                <c:pt idx="21">
                  <c:v>1934</c:v>
                </c:pt>
                <c:pt idx="22">
                  <c:v>2179</c:v>
                </c:pt>
                <c:pt idx="23">
                  <c:v>2152</c:v>
                </c:pt>
                <c:pt idx="24">
                  <c:v>2628</c:v>
                </c:pt>
                <c:pt idx="25">
                  <c:v>2214</c:v>
                </c:pt>
                <c:pt idx="26">
                  <c:v>2118</c:v>
                </c:pt>
                <c:pt idx="27">
                  <c:v>2248</c:v>
                </c:pt>
                <c:pt idx="28">
                  <c:v>1855</c:v>
                </c:pt>
                <c:pt idx="30">
                  <c:v>1564</c:v>
                </c:pt>
                <c:pt idx="31">
                  <c:v>1622</c:v>
                </c:pt>
                <c:pt idx="32">
                  <c:v>1542</c:v>
                </c:pt>
                <c:pt idx="33">
                  <c:v>1720</c:v>
                </c:pt>
                <c:pt idx="34">
                  <c:v>2018</c:v>
                </c:pt>
                <c:pt idx="35">
                  <c:v>1906</c:v>
                </c:pt>
                <c:pt idx="36">
                  <c:v>1907</c:v>
                </c:pt>
                <c:pt idx="37">
                  <c:v>1850</c:v>
                </c:pt>
                <c:pt idx="38">
                  <c:v>1582</c:v>
                </c:pt>
                <c:pt idx="40">
                  <c:v>1349</c:v>
                </c:pt>
                <c:pt idx="41">
                  <c:v>1401</c:v>
                </c:pt>
                <c:pt idx="42">
                  <c:v>1494</c:v>
                </c:pt>
                <c:pt idx="43">
                  <c:v>1273</c:v>
                </c:pt>
                <c:pt idx="44">
                  <c:v>1833</c:v>
                </c:pt>
                <c:pt idx="45">
                  <c:v>1854</c:v>
                </c:pt>
                <c:pt idx="46">
                  <c:v>1765</c:v>
                </c:pt>
                <c:pt idx="47">
                  <c:v>1827</c:v>
                </c:pt>
                <c:pt idx="48">
                  <c:v>1608</c:v>
                </c:pt>
                <c:pt idx="50">
                  <c:v>419</c:v>
                </c:pt>
                <c:pt idx="51">
                  <c:v>497</c:v>
                </c:pt>
                <c:pt idx="52">
                  <c:v>477</c:v>
                </c:pt>
                <c:pt idx="53">
                  <c:v>481</c:v>
                </c:pt>
                <c:pt idx="54">
                  <c:v>520</c:v>
                </c:pt>
                <c:pt idx="55">
                  <c:v>524</c:v>
                </c:pt>
                <c:pt idx="56">
                  <c:v>513</c:v>
                </c:pt>
                <c:pt idx="57">
                  <c:v>481</c:v>
                </c:pt>
                <c:pt idx="58">
                  <c:v>399</c:v>
                </c:pt>
                <c:pt idx="60">
                  <c:v>227</c:v>
                </c:pt>
                <c:pt idx="61">
                  <c:v>238</c:v>
                </c:pt>
                <c:pt idx="62">
                  <c:v>255</c:v>
                </c:pt>
                <c:pt idx="63">
                  <c:v>231</c:v>
                </c:pt>
                <c:pt idx="64">
                  <c:v>270</c:v>
                </c:pt>
                <c:pt idx="65">
                  <c:v>249</c:v>
                </c:pt>
                <c:pt idx="66">
                  <c:v>274</c:v>
                </c:pt>
                <c:pt idx="67">
                  <c:v>271</c:v>
                </c:pt>
                <c:pt idx="68">
                  <c:v>210</c:v>
                </c:pt>
                <c:pt idx="70">
                  <c:v>136</c:v>
                </c:pt>
                <c:pt idx="71">
                  <c:v>171</c:v>
                </c:pt>
                <c:pt idx="72">
                  <c:v>144</c:v>
                </c:pt>
                <c:pt idx="73">
                  <c:v>187</c:v>
                </c:pt>
                <c:pt idx="74">
                  <c:v>219</c:v>
                </c:pt>
                <c:pt idx="75">
                  <c:v>209</c:v>
                </c:pt>
                <c:pt idx="76">
                  <c:v>154</c:v>
                </c:pt>
                <c:pt idx="77">
                  <c:v>199</c:v>
                </c:pt>
                <c:pt idx="78">
                  <c:v>164</c:v>
                </c:pt>
                <c:pt idx="80">
                  <c:v>123</c:v>
                </c:pt>
                <c:pt idx="81">
                  <c:v>133</c:v>
                </c:pt>
                <c:pt idx="82">
                  <c:v>138</c:v>
                </c:pt>
                <c:pt idx="83">
                  <c:v>151</c:v>
                </c:pt>
                <c:pt idx="84">
                  <c:v>154</c:v>
                </c:pt>
                <c:pt idx="85">
                  <c:v>154</c:v>
                </c:pt>
                <c:pt idx="86">
                  <c:v>154</c:v>
                </c:pt>
                <c:pt idx="87">
                  <c:v>119</c:v>
                </c:pt>
                <c:pt idx="88">
                  <c:v>129</c:v>
                </c:pt>
                <c:pt idx="90">
                  <c:v>91</c:v>
                </c:pt>
                <c:pt idx="91">
                  <c:v>91</c:v>
                </c:pt>
                <c:pt idx="92">
                  <c:v>109</c:v>
                </c:pt>
                <c:pt idx="93">
                  <c:v>94</c:v>
                </c:pt>
                <c:pt idx="94">
                  <c:v>128</c:v>
                </c:pt>
                <c:pt idx="95">
                  <c:v>124</c:v>
                </c:pt>
                <c:pt idx="96">
                  <c:v>135</c:v>
                </c:pt>
                <c:pt idx="97">
                  <c:v>120</c:v>
                </c:pt>
                <c:pt idx="98">
                  <c:v>94</c:v>
                </c:pt>
              </c:numCache>
            </c:numRef>
          </c:yVal>
          <c:smooth val="0"/>
        </c:ser>
        <c:ser>
          <c:idx val="2"/>
          <c:order val="2"/>
          <c:spPr>
            <a:ln>
              <a:noFill/>
            </a:ln>
          </c:spPr>
          <c:xVal>
            <c:numRef>
              <c:f>'Percentages Figure 23'!$A$3:$A$101</c:f>
              <c:numCache>
                <c:formatCode>General</c:formatCode>
                <c:ptCount val="9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</c:numCache>
            </c:numRef>
          </c:xVal>
          <c:yVal>
            <c:numRef>
              <c:f>'Percentages Figure 23'!$D$3:$D$101</c:f>
              <c:numCache>
                <c:formatCode>General</c:formatCode>
                <c:ptCount val="99"/>
                <c:pt idx="0">
                  <c:v>56873</c:v>
                </c:pt>
                <c:pt idx="1">
                  <c:v>39490</c:v>
                </c:pt>
                <c:pt idx="2">
                  <c:v>31310</c:v>
                </c:pt>
                <c:pt idx="3">
                  <c:v>26046</c:v>
                </c:pt>
                <c:pt idx="4">
                  <c:v>22837</c:v>
                </c:pt>
                <c:pt idx="5">
                  <c:v>19921</c:v>
                </c:pt>
                <c:pt idx="6">
                  <c:v>18304</c:v>
                </c:pt>
                <c:pt idx="7">
                  <c:v>17633</c:v>
                </c:pt>
                <c:pt idx="8">
                  <c:v>15190</c:v>
                </c:pt>
                <c:pt idx="10">
                  <c:v>8814</c:v>
                </c:pt>
                <c:pt idx="11">
                  <c:v>10034</c:v>
                </c:pt>
                <c:pt idx="12">
                  <c:v>9149</c:v>
                </c:pt>
                <c:pt idx="13">
                  <c:v>8935</c:v>
                </c:pt>
                <c:pt idx="14">
                  <c:v>9210</c:v>
                </c:pt>
                <c:pt idx="15">
                  <c:v>8841</c:v>
                </c:pt>
                <c:pt idx="16">
                  <c:v>8298</c:v>
                </c:pt>
                <c:pt idx="17">
                  <c:v>7997</c:v>
                </c:pt>
                <c:pt idx="18">
                  <c:v>7320</c:v>
                </c:pt>
                <c:pt idx="20">
                  <c:v>6467</c:v>
                </c:pt>
                <c:pt idx="21">
                  <c:v>5806</c:v>
                </c:pt>
                <c:pt idx="22">
                  <c:v>6538</c:v>
                </c:pt>
                <c:pt idx="23">
                  <c:v>6308</c:v>
                </c:pt>
                <c:pt idx="24">
                  <c:v>6929</c:v>
                </c:pt>
                <c:pt idx="25">
                  <c:v>6310</c:v>
                </c:pt>
                <c:pt idx="26">
                  <c:v>6183</c:v>
                </c:pt>
                <c:pt idx="27">
                  <c:v>6220</c:v>
                </c:pt>
                <c:pt idx="28">
                  <c:v>5628</c:v>
                </c:pt>
                <c:pt idx="30">
                  <c:v>5185</c:v>
                </c:pt>
                <c:pt idx="31">
                  <c:v>5298</c:v>
                </c:pt>
                <c:pt idx="32">
                  <c:v>4774</c:v>
                </c:pt>
                <c:pt idx="33">
                  <c:v>5237</c:v>
                </c:pt>
                <c:pt idx="34">
                  <c:v>5750</c:v>
                </c:pt>
                <c:pt idx="35">
                  <c:v>5646</c:v>
                </c:pt>
                <c:pt idx="36">
                  <c:v>5338</c:v>
                </c:pt>
                <c:pt idx="37">
                  <c:v>5269</c:v>
                </c:pt>
                <c:pt idx="38">
                  <c:v>4908</c:v>
                </c:pt>
                <c:pt idx="40">
                  <c:v>4280</c:v>
                </c:pt>
                <c:pt idx="41">
                  <c:v>4496</c:v>
                </c:pt>
                <c:pt idx="42">
                  <c:v>4480</c:v>
                </c:pt>
                <c:pt idx="43">
                  <c:v>3974</c:v>
                </c:pt>
                <c:pt idx="44">
                  <c:v>5154</c:v>
                </c:pt>
                <c:pt idx="45">
                  <c:v>5282</c:v>
                </c:pt>
                <c:pt idx="46">
                  <c:v>5088</c:v>
                </c:pt>
                <c:pt idx="47">
                  <c:v>5169</c:v>
                </c:pt>
                <c:pt idx="48">
                  <c:v>4695</c:v>
                </c:pt>
                <c:pt idx="50">
                  <c:v>1078</c:v>
                </c:pt>
                <c:pt idx="51">
                  <c:v>1122</c:v>
                </c:pt>
                <c:pt idx="52">
                  <c:v>1115</c:v>
                </c:pt>
                <c:pt idx="53">
                  <c:v>1103</c:v>
                </c:pt>
                <c:pt idx="54">
                  <c:v>1068</c:v>
                </c:pt>
                <c:pt idx="55">
                  <c:v>1062</c:v>
                </c:pt>
                <c:pt idx="56">
                  <c:v>970</c:v>
                </c:pt>
                <c:pt idx="57">
                  <c:v>916</c:v>
                </c:pt>
                <c:pt idx="58">
                  <c:v>886</c:v>
                </c:pt>
                <c:pt idx="60">
                  <c:v>500</c:v>
                </c:pt>
                <c:pt idx="61">
                  <c:v>562</c:v>
                </c:pt>
                <c:pt idx="62">
                  <c:v>624</c:v>
                </c:pt>
                <c:pt idx="63">
                  <c:v>563</c:v>
                </c:pt>
                <c:pt idx="64">
                  <c:v>683</c:v>
                </c:pt>
                <c:pt idx="65">
                  <c:v>590</c:v>
                </c:pt>
                <c:pt idx="66">
                  <c:v>634</c:v>
                </c:pt>
                <c:pt idx="67">
                  <c:v>544</c:v>
                </c:pt>
                <c:pt idx="68">
                  <c:v>501</c:v>
                </c:pt>
                <c:pt idx="70">
                  <c:v>445</c:v>
                </c:pt>
                <c:pt idx="71">
                  <c:v>457</c:v>
                </c:pt>
                <c:pt idx="72">
                  <c:v>438</c:v>
                </c:pt>
                <c:pt idx="73">
                  <c:v>426</c:v>
                </c:pt>
                <c:pt idx="74">
                  <c:v>513</c:v>
                </c:pt>
                <c:pt idx="75">
                  <c:v>458</c:v>
                </c:pt>
                <c:pt idx="76">
                  <c:v>412</c:v>
                </c:pt>
                <c:pt idx="77">
                  <c:v>435</c:v>
                </c:pt>
                <c:pt idx="78">
                  <c:v>419</c:v>
                </c:pt>
                <c:pt idx="80">
                  <c:v>335</c:v>
                </c:pt>
                <c:pt idx="81">
                  <c:v>348</c:v>
                </c:pt>
                <c:pt idx="82">
                  <c:v>405</c:v>
                </c:pt>
                <c:pt idx="83">
                  <c:v>372</c:v>
                </c:pt>
                <c:pt idx="84">
                  <c:v>409</c:v>
                </c:pt>
                <c:pt idx="85">
                  <c:v>392</c:v>
                </c:pt>
                <c:pt idx="86">
                  <c:v>378</c:v>
                </c:pt>
                <c:pt idx="87">
                  <c:v>325</c:v>
                </c:pt>
                <c:pt idx="88">
                  <c:v>373</c:v>
                </c:pt>
                <c:pt idx="90">
                  <c:v>284</c:v>
                </c:pt>
                <c:pt idx="91">
                  <c:v>286</c:v>
                </c:pt>
                <c:pt idx="92">
                  <c:v>318</c:v>
                </c:pt>
                <c:pt idx="93">
                  <c:v>270</c:v>
                </c:pt>
                <c:pt idx="94">
                  <c:v>376</c:v>
                </c:pt>
                <c:pt idx="95">
                  <c:v>323</c:v>
                </c:pt>
                <c:pt idx="96">
                  <c:v>314</c:v>
                </c:pt>
                <c:pt idx="97">
                  <c:v>294</c:v>
                </c:pt>
                <c:pt idx="98">
                  <c:v>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952160"/>
        <c:axId val="1609959776"/>
      </c:scatterChart>
      <c:valAx>
        <c:axId val="1609952160"/>
        <c:scaling>
          <c:orientation val="minMax"/>
          <c:max val="0.1"/>
        </c:scaling>
        <c:delete val="0"/>
        <c:axPos val="b"/>
        <c:numFmt formatCode="General" sourceLinked="1"/>
        <c:majorTickMark val="out"/>
        <c:minorTickMark val="none"/>
        <c:tickLblPos val="nextTo"/>
        <c:crossAx val="1609959776"/>
        <c:crosses val="autoZero"/>
        <c:crossBetween val="midCat"/>
      </c:valAx>
      <c:valAx>
        <c:axId val="160995977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609952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xVal>
            <c:numRef>
              <c:f>'Percentages Figure 23'!$A$53:$A$103</c:f>
              <c:numCache>
                <c:formatCode>General</c:formatCode>
                <c:ptCount val="51"/>
                <c:pt idx="0">
                  <c:v>5.0999999999999997E-2</c:v>
                </c:pt>
                <c:pt idx="1">
                  <c:v>5.1999999999999998E-2</c:v>
                </c:pt>
                <c:pt idx="2">
                  <c:v>5.2999999999999999E-2</c:v>
                </c:pt>
                <c:pt idx="3">
                  <c:v>5.3999999999999999E-2</c:v>
                </c:pt>
                <c:pt idx="4">
                  <c:v>5.5E-2</c:v>
                </c:pt>
                <c:pt idx="5">
                  <c:v>5.6000000000000001E-2</c:v>
                </c:pt>
                <c:pt idx="6">
                  <c:v>5.7000000000000002E-2</c:v>
                </c:pt>
                <c:pt idx="7">
                  <c:v>5.8000000000000003E-2</c:v>
                </c:pt>
                <c:pt idx="8">
                  <c:v>5.8999999999999997E-2</c:v>
                </c:pt>
                <c:pt idx="10">
                  <c:v>6.0999999999999999E-2</c:v>
                </c:pt>
                <c:pt idx="11">
                  <c:v>6.2E-2</c:v>
                </c:pt>
                <c:pt idx="12">
                  <c:v>6.3E-2</c:v>
                </c:pt>
                <c:pt idx="13">
                  <c:v>6.4000000000000001E-2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6.7000000000000004E-2</c:v>
                </c:pt>
                <c:pt idx="17">
                  <c:v>6.8000000000000005E-2</c:v>
                </c:pt>
                <c:pt idx="18">
                  <c:v>6.9000000000000006E-2</c:v>
                </c:pt>
                <c:pt idx="20">
                  <c:v>7.0999999999999994E-2</c:v>
                </c:pt>
                <c:pt idx="21">
                  <c:v>7.1999999999999995E-2</c:v>
                </c:pt>
                <c:pt idx="22">
                  <c:v>7.2999999999999995E-2</c:v>
                </c:pt>
                <c:pt idx="23">
                  <c:v>7.3999999999999996E-2</c:v>
                </c:pt>
                <c:pt idx="24">
                  <c:v>7.4999999999999997E-2</c:v>
                </c:pt>
                <c:pt idx="25">
                  <c:v>7.5999999999999998E-2</c:v>
                </c:pt>
                <c:pt idx="26">
                  <c:v>7.6999999999999999E-2</c:v>
                </c:pt>
                <c:pt idx="27">
                  <c:v>7.8E-2</c:v>
                </c:pt>
                <c:pt idx="28">
                  <c:v>7.9000000000000001E-2</c:v>
                </c:pt>
                <c:pt idx="30">
                  <c:v>8.1000000000000003E-2</c:v>
                </c:pt>
                <c:pt idx="31">
                  <c:v>8.2000000000000003E-2</c:v>
                </c:pt>
                <c:pt idx="32">
                  <c:v>8.3000000000000004E-2</c:v>
                </c:pt>
                <c:pt idx="33">
                  <c:v>8.4000000000000005E-2</c:v>
                </c:pt>
                <c:pt idx="34">
                  <c:v>8.5000000000000006E-2</c:v>
                </c:pt>
                <c:pt idx="35">
                  <c:v>8.5999999999999993E-2</c:v>
                </c:pt>
                <c:pt idx="36">
                  <c:v>8.6999999999999994E-2</c:v>
                </c:pt>
                <c:pt idx="37">
                  <c:v>8.7999999999999995E-2</c:v>
                </c:pt>
                <c:pt idx="38">
                  <c:v>8.8999999999999996E-2</c:v>
                </c:pt>
                <c:pt idx="40">
                  <c:v>9.0999999999999998E-2</c:v>
                </c:pt>
                <c:pt idx="41">
                  <c:v>9.1999999999999998E-2</c:v>
                </c:pt>
                <c:pt idx="42">
                  <c:v>9.2999999999999999E-2</c:v>
                </c:pt>
                <c:pt idx="43">
                  <c:v>9.4E-2</c:v>
                </c:pt>
                <c:pt idx="44">
                  <c:v>9.5000000000000001E-2</c:v>
                </c:pt>
                <c:pt idx="45">
                  <c:v>9.6000000000000002E-2</c:v>
                </c:pt>
                <c:pt idx="46">
                  <c:v>9.7000000000000003E-2</c:v>
                </c:pt>
                <c:pt idx="47">
                  <c:v>9.8000000000000004E-2</c:v>
                </c:pt>
                <c:pt idx="48">
                  <c:v>9.9000000000000005E-2</c:v>
                </c:pt>
              </c:numCache>
            </c:numRef>
          </c:xVal>
          <c:yVal>
            <c:numRef>
              <c:f>'Percentages Figure 23'!$B$53:$B$101</c:f>
              <c:numCache>
                <c:formatCode>General</c:formatCode>
                <c:ptCount val="49"/>
                <c:pt idx="0">
                  <c:v>159</c:v>
                </c:pt>
                <c:pt idx="1">
                  <c:v>191</c:v>
                </c:pt>
                <c:pt idx="2">
                  <c:v>187</c:v>
                </c:pt>
                <c:pt idx="3">
                  <c:v>224</c:v>
                </c:pt>
                <c:pt idx="4">
                  <c:v>238</c:v>
                </c:pt>
                <c:pt idx="5">
                  <c:v>242</c:v>
                </c:pt>
                <c:pt idx="6">
                  <c:v>225</c:v>
                </c:pt>
                <c:pt idx="7">
                  <c:v>169</c:v>
                </c:pt>
                <c:pt idx="8">
                  <c:v>135</c:v>
                </c:pt>
                <c:pt idx="10">
                  <c:v>69</c:v>
                </c:pt>
                <c:pt idx="11">
                  <c:v>66</c:v>
                </c:pt>
                <c:pt idx="12">
                  <c:v>94</c:v>
                </c:pt>
                <c:pt idx="13">
                  <c:v>74</c:v>
                </c:pt>
                <c:pt idx="14">
                  <c:v>127</c:v>
                </c:pt>
                <c:pt idx="15">
                  <c:v>87</c:v>
                </c:pt>
                <c:pt idx="16">
                  <c:v>100</c:v>
                </c:pt>
                <c:pt idx="17">
                  <c:v>82</c:v>
                </c:pt>
                <c:pt idx="18">
                  <c:v>80</c:v>
                </c:pt>
                <c:pt idx="20">
                  <c:v>34</c:v>
                </c:pt>
                <c:pt idx="21">
                  <c:v>56</c:v>
                </c:pt>
                <c:pt idx="22">
                  <c:v>60</c:v>
                </c:pt>
                <c:pt idx="23">
                  <c:v>53</c:v>
                </c:pt>
                <c:pt idx="24">
                  <c:v>65</c:v>
                </c:pt>
                <c:pt idx="25">
                  <c:v>67</c:v>
                </c:pt>
                <c:pt idx="26">
                  <c:v>61</c:v>
                </c:pt>
                <c:pt idx="27">
                  <c:v>48</c:v>
                </c:pt>
                <c:pt idx="28">
                  <c:v>54</c:v>
                </c:pt>
                <c:pt idx="30">
                  <c:v>33</c:v>
                </c:pt>
                <c:pt idx="31">
                  <c:v>43</c:v>
                </c:pt>
                <c:pt idx="32">
                  <c:v>35</c:v>
                </c:pt>
                <c:pt idx="33">
                  <c:v>35</c:v>
                </c:pt>
                <c:pt idx="34">
                  <c:v>52</c:v>
                </c:pt>
                <c:pt idx="35">
                  <c:v>39</c:v>
                </c:pt>
                <c:pt idx="36">
                  <c:v>50</c:v>
                </c:pt>
                <c:pt idx="37">
                  <c:v>44</c:v>
                </c:pt>
                <c:pt idx="38">
                  <c:v>65</c:v>
                </c:pt>
                <c:pt idx="40">
                  <c:v>26</c:v>
                </c:pt>
                <c:pt idx="41">
                  <c:v>36</c:v>
                </c:pt>
                <c:pt idx="42">
                  <c:v>33</c:v>
                </c:pt>
                <c:pt idx="43">
                  <c:v>33</c:v>
                </c:pt>
                <c:pt idx="44">
                  <c:v>50</c:v>
                </c:pt>
                <c:pt idx="45">
                  <c:v>44</c:v>
                </c:pt>
                <c:pt idx="46">
                  <c:v>34</c:v>
                </c:pt>
                <c:pt idx="47">
                  <c:v>38</c:v>
                </c:pt>
                <c:pt idx="48">
                  <c:v>19</c:v>
                </c:pt>
              </c:numCache>
            </c:numRef>
          </c:yVal>
          <c:smooth val="0"/>
        </c:ser>
        <c:ser>
          <c:idx val="1"/>
          <c:order val="1"/>
          <c:spPr>
            <a:ln>
              <a:noFill/>
            </a:ln>
          </c:spPr>
          <c:xVal>
            <c:numRef>
              <c:f>'Percentages Figure 23'!$A$53:$A$101</c:f>
              <c:numCache>
                <c:formatCode>General</c:formatCode>
                <c:ptCount val="49"/>
                <c:pt idx="0">
                  <c:v>5.0999999999999997E-2</c:v>
                </c:pt>
                <c:pt idx="1">
                  <c:v>5.1999999999999998E-2</c:v>
                </c:pt>
                <c:pt idx="2">
                  <c:v>5.2999999999999999E-2</c:v>
                </c:pt>
                <c:pt idx="3">
                  <c:v>5.3999999999999999E-2</c:v>
                </c:pt>
                <c:pt idx="4">
                  <c:v>5.5E-2</c:v>
                </c:pt>
                <c:pt idx="5">
                  <c:v>5.6000000000000001E-2</c:v>
                </c:pt>
                <c:pt idx="6">
                  <c:v>5.7000000000000002E-2</c:v>
                </c:pt>
                <c:pt idx="7">
                  <c:v>5.8000000000000003E-2</c:v>
                </c:pt>
                <c:pt idx="8">
                  <c:v>5.8999999999999997E-2</c:v>
                </c:pt>
                <c:pt idx="10">
                  <c:v>6.0999999999999999E-2</c:v>
                </c:pt>
                <c:pt idx="11">
                  <c:v>6.2E-2</c:v>
                </c:pt>
                <c:pt idx="12">
                  <c:v>6.3E-2</c:v>
                </c:pt>
                <c:pt idx="13">
                  <c:v>6.4000000000000001E-2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6.7000000000000004E-2</c:v>
                </c:pt>
                <c:pt idx="17">
                  <c:v>6.8000000000000005E-2</c:v>
                </c:pt>
                <c:pt idx="18">
                  <c:v>6.9000000000000006E-2</c:v>
                </c:pt>
                <c:pt idx="20">
                  <c:v>7.0999999999999994E-2</c:v>
                </c:pt>
                <c:pt idx="21">
                  <c:v>7.1999999999999995E-2</c:v>
                </c:pt>
                <c:pt idx="22">
                  <c:v>7.2999999999999995E-2</c:v>
                </c:pt>
                <c:pt idx="23">
                  <c:v>7.3999999999999996E-2</c:v>
                </c:pt>
                <c:pt idx="24">
                  <c:v>7.4999999999999997E-2</c:v>
                </c:pt>
                <c:pt idx="25">
                  <c:v>7.5999999999999998E-2</c:v>
                </c:pt>
                <c:pt idx="26">
                  <c:v>7.6999999999999999E-2</c:v>
                </c:pt>
                <c:pt idx="27">
                  <c:v>7.8E-2</c:v>
                </c:pt>
                <c:pt idx="28">
                  <c:v>7.9000000000000001E-2</c:v>
                </c:pt>
                <c:pt idx="30">
                  <c:v>8.1000000000000003E-2</c:v>
                </c:pt>
                <c:pt idx="31">
                  <c:v>8.2000000000000003E-2</c:v>
                </c:pt>
                <c:pt idx="32">
                  <c:v>8.3000000000000004E-2</c:v>
                </c:pt>
                <c:pt idx="33">
                  <c:v>8.4000000000000005E-2</c:v>
                </c:pt>
                <c:pt idx="34">
                  <c:v>8.5000000000000006E-2</c:v>
                </c:pt>
                <c:pt idx="35">
                  <c:v>8.5999999999999993E-2</c:v>
                </c:pt>
                <c:pt idx="36">
                  <c:v>8.6999999999999994E-2</c:v>
                </c:pt>
                <c:pt idx="37">
                  <c:v>8.7999999999999995E-2</c:v>
                </c:pt>
                <c:pt idx="38">
                  <c:v>8.8999999999999996E-2</c:v>
                </c:pt>
                <c:pt idx="40">
                  <c:v>9.0999999999999998E-2</c:v>
                </c:pt>
                <c:pt idx="41">
                  <c:v>9.1999999999999998E-2</c:v>
                </c:pt>
                <c:pt idx="42">
                  <c:v>9.2999999999999999E-2</c:v>
                </c:pt>
                <c:pt idx="43">
                  <c:v>9.4E-2</c:v>
                </c:pt>
                <c:pt idx="44">
                  <c:v>9.5000000000000001E-2</c:v>
                </c:pt>
                <c:pt idx="45">
                  <c:v>9.6000000000000002E-2</c:v>
                </c:pt>
                <c:pt idx="46">
                  <c:v>9.7000000000000003E-2</c:v>
                </c:pt>
                <c:pt idx="47">
                  <c:v>9.8000000000000004E-2</c:v>
                </c:pt>
                <c:pt idx="48">
                  <c:v>9.9000000000000005E-2</c:v>
                </c:pt>
              </c:numCache>
            </c:numRef>
          </c:xVal>
          <c:yVal>
            <c:numRef>
              <c:f>'Percentages Figure 23'!$C$53:$C$101</c:f>
              <c:numCache>
                <c:formatCode>General</c:formatCode>
                <c:ptCount val="49"/>
                <c:pt idx="0">
                  <c:v>419</c:v>
                </c:pt>
                <c:pt idx="1">
                  <c:v>497</c:v>
                </c:pt>
                <c:pt idx="2">
                  <c:v>477</c:v>
                </c:pt>
                <c:pt idx="3">
                  <c:v>481</c:v>
                </c:pt>
                <c:pt idx="4">
                  <c:v>520</c:v>
                </c:pt>
                <c:pt idx="5">
                  <c:v>524</c:v>
                </c:pt>
                <c:pt idx="6">
                  <c:v>513</c:v>
                </c:pt>
                <c:pt idx="7">
                  <c:v>481</c:v>
                </c:pt>
                <c:pt idx="8">
                  <c:v>399</c:v>
                </c:pt>
                <c:pt idx="10">
                  <c:v>227</c:v>
                </c:pt>
                <c:pt idx="11">
                  <c:v>238</c:v>
                </c:pt>
                <c:pt idx="12">
                  <c:v>255</c:v>
                </c:pt>
                <c:pt idx="13">
                  <c:v>231</c:v>
                </c:pt>
                <c:pt idx="14">
                  <c:v>270</c:v>
                </c:pt>
                <c:pt idx="15">
                  <c:v>249</c:v>
                </c:pt>
                <c:pt idx="16">
                  <c:v>274</c:v>
                </c:pt>
                <c:pt idx="17">
                  <c:v>271</c:v>
                </c:pt>
                <c:pt idx="18">
                  <c:v>210</c:v>
                </c:pt>
                <c:pt idx="20">
                  <c:v>136</c:v>
                </c:pt>
                <c:pt idx="21">
                  <c:v>171</c:v>
                </c:pt>
                <c:pt idx="22">
                  <c:v>144</c:v>
                </c:pt>
                <c:pt idx="23">
                  <c:v>187</c:v>
                </c:pt>
                <c:pt idx="24">
                  <c:v>219</c:v>
                </c:pt>
                <c:pt idx="25">
                  <c:v>209</c:v>
                </c:pt>
                <c:pt idx="26">
                  <c:v>154</c:v>
                </c:pt>
                <c:pt idx="27">
                  <c:v>199</c:v>
                </c:pt>
                <c:pt idx="28">
                  <c:v>164</c:v>
                </c:pt>
                <c:pt idx="30">
                  <c:v>123</c:v>
                </c:pt>
                <c:pt idx="31">
                  <c:v>133</c:v>
                </c:pt>
                <c:pt idx="32">
                  <c:v>138</c:v>
                </c:pt>
                <c:pt idx="33">
                  <c:v>151</c:v>
                </c:pt>
                <c:pt idx="34">
                  <c:v>154</c:v>
                </c:pt>
                <c:pt idx="35">
                  <c:v>154</c:v>
                </c:pt>
                <c:pt idx="36">
                  <c:v>154</c:v>
                </c:pt>
                <c:pt idx="37">
                  <c:v>119</c:v>
                </c:pt>
                <c:pt idx="38">
                  <c:v>129</c:v>
                </c:pt>
                <c:pt idx="40">
                  <c:v>91</c:v>
                </c:pt>
                <c:pt idx="41">
                  <c:v>91</c:v>
                </c:pt>
                <c:pt idx="42">
                  <c:v>109</c:v>
                </c:pt>
                <c:pt idx="43">
                  <c:v>94</c:v>
                </c:pt>
                <c:pt idx="44">
                  <c:v>128</c:v>
                </c:pt>
                <c:pt idx="45">
                  <c:v>124</c:v>
                </c:pt>
                <c:pt idx="46">
                  <c:v>135</c:v>
                </c:pt>
                <c:pt idx="47">
                  <c:v>120</c:v>
                </c:pt>
                <c:pt idx="48">
                  <c:v>94</c:v>
                </c:pt>
              </c:numCache>
            </c:numRef>
          </c:yVal>
          <c:smooth val="0"/>
        </c:ser>
        <c:ser>
          <c:idx val="2"/>
          <c:order val="2"/>
          <c:spPr>
            <a:ln>
              <a:noFill/>
            </a:ln>
          </c:spPr>
          <c:xVal>
            <c:numRef>
              <c:f>'Percentages Figure 23'!$A$53:$A$101</c:f>
              <c:numCache>
                <c:formatCode>General</c:formatCode>
                <c:ptCount val="49"/>
                <c:pt idx="0">
                  <c:v>5.0999999999999997E-2</c:v>
                </c:pt>
                <c:pt idx="1">
                  <c:v>5.1999999999999998E-2</c:v>
                </c:pt>
                <c:pt idx="2">
                  <c:v>5.2999999999999999E-2</c:v>
                </c:pt>
                <c:pt idx="3">
                  <c:v>5.3999999999999999E-2</c:v>
                </c:pt>
                <c:pt idx="4">
                  <c:v>5.5E-2</c:v>
                </c:pt>
                <c:pt idx="5">
                  <c:v>5.6000000000000001E-2</c:v>
                </c:pt>
                <c:pt idx="6">
                  <c:v>5.7000000000000002E-2</c:v>
                </c:pt>
                <c:pt idx="7">
                  <c:v>5.8000000000000003E-2</c:v>
                </c:pt>
                <c:pt idx="8">
                  <c:v>5.8999999999999997E-2</c:v>
                </c:pt>
                <c:pt idx="10">
                  <c:v>6.0999999999999999E-2</c:v>
                </c:pt>
                <c:pt idx="11">
                  <c:v>6.2E-2</c:v>
                </c:pt>
                <c:pt idx="12">
                  <c:v>6.3E-2</c:v>
                </c:pt>
                <c:pt idx="13">
                  <c:v>6.4000000000000001E-2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6.7000000000000004E-2</c:v>
                </c:pt>
                <c:pt idx="17">
                  <c:v>6.8000000000000005E-2</c:v>
                </c:pt>
                <c:pt idx="18">
                  <c:v>6.9000000000000006E-2</c:v>
                </c:pt>
                <c:pt idx="20">
                  <c:v>7.0999999999999994E-2</c:v>
                </c:pt>
                <c:pt idx="21">
                  <c:v>7.1999999999999995E-2</c:v>
                </c:pt>
                <c:pt idx="22">
                  <c:v>7.2999999999999995E-2</c:v>
                </c:pt>
                <c:pt idx="23">
                  <c:v>7.3999999999999996E-2</c:v>
                </c:pt>
                <c:pt idx="24">
                  <c:v>7.4999999999999997E-2</c:v>
                </c:pt>
                <c:pt idx="25">
                  <c:v>7.5999999999999998E-2</c:v>
                </c:pt>
                <c:pt idx="26">
                  <c:v>7.6999999999999999E-2</c:v>
                </c:pt>
                <c:pt idx="27">
                  <c:v>7.8E-2</c:v>
                </c:pt>
                <c:pt idx="28">
                  <c:v>7.9000000000000001E-2</c:v>
                </c:pt>
                <c:pt idx="30">
                  <c:v>8.1000000000000003E-2</c:v>
                </c:pt>
                <c:pt idx="31">
                  <c:v>8.2000000000000003E-2</c:v>
                </c:pt>
                <c:pt idx="32">
                  <c:v>8.3000000000000004E-2</c:v>
                </c:pt>
                <c:pt idx="33">
                  <c:v>8.4000000000000005E-2</c:v>
                </c:pt>
                <c:pt idx="34">
                  <c:v>8.5000000000000006E-2</c:v>
                </c:pt>
                <c:pt idx="35">
                  <c:v>8.5999999999999993E-2</c:v>
                </c:pt>
                <c:pt idx="36">
                  <c:v>8.6999999999999994E-2</c:v>
                </c:pt>
                <c:pt idx="37">
                  <c:v>8.7999999999999995E-2</c:v>
                </c:pt>
                <c:pt idx="38">
                  <c:v>8.8999999999999996E-2</c:v>
                </c:pt>
                <c:pt idx="40">
                  <c:v>9.0999999999999998E-2</c:v>
                </c:pt>
                <c:pt idx="41">
                  <c:v>9.1999999999999998E-2</c:v>
                </c:pt>
                <c:pt idx="42">
                  <c:v>9.2999999999999999E-2</c:v>
                </c:pt>
                <c:pt idx="43">
                  <c:v>9.4E-2</c:v>
                </c:pt>
                <c:pt idx="44">
                  <c:v>9.5000000000000001E-2</c:v>
                </c:pt>
                <c:pt idx="45">
                  <c:v>9.6000000000000002E-2</c:v>
                </c:pt>
                <c:pt idx="46">
                  <c:v>9.7000000000000003E-2</c:v>
                </c:pt>
                <c:pt idx="47">
                  <c:v>9.8000000000000004E-2</c:v>
                </c:pt>
                <c:pt idx="48">
                  <c:v>9.9000000000000005E-2</c:v>
                </c:pt>
              </c:numCache>
            </c:numRef>
          </c:xVal>
          <c:yVal>
            <c:numRef>
              <c:f>'Percentages Figure 23'!$D$53:$D$101</c:f>
              <c:numCache>
                <c:formatCode>General</c:formatCode>
                <c:ptCount val="49"/>
                <c:pt idx="0">
                  <c:v>1078</c:v>
                </c:pt>
                <c:pt idx="1">
                  <c:v>1122</c:v>
                </c:pt>
                <c:pt idx="2">
                  <c:v>1115</c:v>
                </c:pt>
                <c:pt idx="3">
                  <c:v>1103</c:v>
                </c:pt>
                <c:pt idx="4">
                  <c:v>1068</c:v>
                </c:pt>
                <c:pt idx="5">
                  <c:v>1062</c:v>
                </c:pt>
                <c:pt idx="6">
                  <c:v>970</c:v>
                </c:pt>
                <c:pt idx="7">
                  <c:v>916</c:v>
                </c:pt>
                <c:pt idx="8">
                  <c:v>886</c:v>
                </c:pt>
                <c:pt idx="10">
                  <c:v>500</c:v>
                </c:pt>
                <c:pt idx="11">
                  <c:v>562</c:v>
                </c:pt>
                <c:pt idx="12">
                  <c:v>624</c:v>
                </c:pt>
                <c:pt idx="13">
                  <c:v>563</c:v>
                </c:pt>
                <c:pt idx="14">
                  <c:v>683</c:v>
                </c:pt>
                <c:pt idx="15">
                  <c:v>590</c:v>
                </c:pt>
                <c:pt idx="16">
                  <c:v>634</c:v>
                </c:pt>
                <c:pt idx="17">
                  <c:v>544</c:v>
                </c:pt>
                <c:pt idx="18">
                  <c:v>501</c:v>
                </c:pt>
                <c:pt idx="20">
                  <c:v>445</c:v>
                </c:pt>
                <c:pt idx="21">
                  <c:v>457</c:v>
                </c:pt>
                <c:pt idx="22">
                  <c:v>438</c:v>
                </c:pt>
                <c:pt idx="23">
                  <c:v>426</c:v>
                </c:pt>
                <c:pt idx="24">
                  <c:v>513</c:v>
                </c:pt>
                <c:pt idx="25">
                  <c:v>458</c:v>
                </c:pt>
                <c:pt idx="26">
                  <c:v>412</c:v>
                </c:pt>
                <c:pt idx="27">
                  <c:v>435</c:v>
                </c:pt>
                <c:pt idx="28">
                  <c:v>419</c:v>
                </c:pt>
                <c:pt idx="30">
                  <c:v>335</c:v>
                </c:pt>
                <c:pt idx="31">
                  <c:v>348</c:v>
                </c:pt>
                <c:pt idx="32">
                  <c:v>405</c:v>
                </c:pt>
                <c:pt idx="33">
                  <c:v>372</c:v>
                </c:pt>
                <c:pt idx="34">
                  <c:v>409</c:v>
                </c:pt>
                <c:pt idx="35">
                  <c:v>392</c:v>
                </c:pt>
                <c:pt idx="36">
                  <c:v>378</c:v>
                </c:pt>
                <c:pt idx="37">
                  <c:v>325</c:v>
                </c:pt>
                <c:pt idx="38">
                  <c:v>373</c:v>
                </c:pt>
                <c:pt idx="40">
                  <c:v>284</c:v>
                </c:pt>
                <c:pt idx="41">
                  <c:v>286</c:v>
                </c:pt>
                <c:pt idx="42">
                  <c:v>318</c:v>
                </c:pt>
                <c:pt idx="43">
                  <c:v>270</c:v>
                </c:pt>
                <c:pt idx="44">
                  <c:v>376</c:v>
                </c:pt>
                <c:pt idx="45">
                  <c:v>323</c:v>
                </c:pt>
                <c:pt idx="46">
                  <c:v>314</c:v>
                </c:pt>
                <c:pt idx="47">
                  <c:v>294</c:v>
                </c:pt>
                <c:pt idx="48">
                  <c:v>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473568"/>
        <c:axId val="1599474656"/>
      </c:scatterChart>
      <c:valAx>
        <c:axId val="1599473568"/>
        <c:scaling>
          <c:orientation val="minMax"/>
          <c:max val="0.1"/>
          <c:min val="5.000000000000001E-2"/>
        </c:scaling>
        <c:delete val="0"/>
        <c:axPos val="b"/>
        <c:numFmt formatCode="General" sourceLinked="1"/>
        <c:majorTickMark val="out"/>
        <c:minorTickMark val="none"/>
        <c:tickLblPos val="nextTo"/>
        <c:crossAx val="1599474656"/>
        <c:crosses val="autoZero"/>
        <c:crossBetween val="midCat"/>
      </c:valAx>
      <c:valAx>
        <c:axId val="159947465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599473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8056384648663E-2"/>
          <c:y val="3.2116720916434208E-2"/>
          <c:w val="0.8264612410813269"/>
          <c:h val="0.92788995050147138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xVal>
            <c:numRef>
              <c:f>'Percentages Figure 23'!$A$53:$A$103</c:f>
              <c:numCache>
                <c:formatCode>General</c:formatCode>
                <c:ptCount val="51"/>
                <c:pt idx="0">
                  <c:v>5.0999999999999997E-2</c:v>
                </c:pt>
                <c:pt idx="1">
                  <c:v>5.1999999999999998E-2</c:v>
                </c:pt>
                <c:pt idx="2">
                  <c:v>5.2999999999999999E-2</c:v>
                </c:pt>
                <c:pt idx="3">
                  <c:v>5.3999999999999999E-2</c:v>
                </c:pt>
                <c:pt idx="4">
                  <c:v>5.5E-2</c:v>
                </c:pt>
                <c:pt idx="5">
                  <c:v>5.6000000000000001E-2</c:v>
                </c:pt>
                <c:pt idx="6">
                  <c:v>5.7000000000000002E-2</c:v>
                </c:pt>
                <c:pt idx="7">
                  <c:v>5.8000000000000003E-2</c:v>
                </c:pt>
                <c:pt idx="8">
                  <c:v>5.8999999999999997E-2</c:v>
                </c:pt>
                <c:pt idx="10">
                  <c:v>6.0999999999999999E-2</c:v>
                </c:pt>
                <c:pt idx="11">
                  <c:v>6.2E-2</c:v>
                </c:pt>
                <c:pt idx="12">
                  <c:v>6.3E-2</c:v>
                </c:pt>
                <c:pt idx="13">
                  <c:v>6.4000000000000001E-2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6.7000000000000004E-2</c:v>
                </c:pt>
                <c:pt idx="17">
                  <c:v>6.8000000000000005E-2</c:v>
                </c:pt>
                <c:pt idx="18">
                  <c:v>6.9000000000000006E-2</c:v>
                </c:pt>
                <c:pt idx="20">
                  <c:v>7.0999999999999994E-2</c:v>
                </c:pt>
                <c:pt idx="21">
                  <c:v>7.1999999999999995E-2</c:v>
                </c:pt>
                <c:pt idx="22">
                  <c:v>7.2999999999999995E-2</c:v>
                </c:pt>
                <c:pt idx="23">
                  <c:v>7.3999999999999996E-2</c:v>
                </c:pt>
                <c:pt idx="24">
                  <c:v>7.4999999999999997E-2</c:v>
                </c:pt>
                <c:pt idx="25">
                  <c:v>7.5999999999999998E-2</c:v>
                </c:pt>
                <c:pt idx="26">
                  <c:v>7.6999999999999999E-2</c:v>
                </c:pt>
                <c:pt idx="27">
                  <c:v>7.8E-2</c:v>
                </c:pt>
                <c:pt idx="28">
                  <c:v>7.9000000000000001E-2</c:v>
                </c:pt>
                <c:pt idx="30">
                  <c:v>8.1000000000000003E-2</c:v>
                </c:pt>
                <c:pt idx="31">
                  <c:v>8.2000000000000003E-2</c:v>
                </c:pt>
                <c:pt idx="32">
                  <c:v>8.3000000000000004E-2</c:v>
                </c:pt>
                <c:pt idx="33">
                  <c:v>8.4000000000000005E-2</c:v>
                </c:pt>
                <c:pt idx="34">
                  <c:v>8.5000000000000006E-2</c:v>
                </c:pt>
                <c:pt idx="35">
                  <c:v>8.5999999999999993E-2</c:v>
                </c:pt>
                <c:pt idx="36">
                  <c:v>8.6999999999999994E-2</c:v>
                </c:pt>
                <c:pt idx="37">
                  <c:v>8.7999999999999995E-2</c:v>
                </c:pt>
                <c:pt idx="38">
                  <c:v>8.8999999999999996E-2</c:v>
                </c:pt>
                <c:pt idx="40">
                  <c:v>9.0999999999999998E-2</c:v>
                </c:pt>
                <c:pt idx="41">
                  <c:v>9.1999999999999998E-2</c:v>
                </c:pt>
                <c:pt idx="42">
                  <c:v>9.2999999999999999E-2</c:v>
                </c:pt>
                <c:pt idx="43">
                  <c:v>9.4E-2</c:v>
                </c:pt>
                <c:pt idx="44">
                  <c:v>9.5000000000000001E-2</c:v>
                </c:pt>
                <c:pt idx="45">
                  <c:v>9.6000000000000002E-2</c:v>
                </c:pt>
                <c:pt idx="46">
                  <c:v>9.7000000000000003E-2</c:v>
                </c:pt>
                <c:pt idx="47">
                  <c:v>9.8000000000000004E-2</c:v>
                </c:pt>
                <c:pt idx="48">
                  <c:v>9.9000000000000005E-2</c:v>
                </c:pt>
              </c:numCache>
            </c:numRef>
          </c:xVal>
          <c:yVal>
            <c:numRef>
              <c:f>'Percentages Figure 23'!$H$53:$H$101</c:f>
              <c:numCache>
                <c:formatCode>General</c:formatCode>
                <c:ptCount val="49"/>
                <c:pt idx="0">
                  <c:v>2.7830492347664811E-3</c:v>
                </c:pt>
                <c:pt idx="1">
                  <c:v>3.3431597725811189E-3</c:v>
                </c:pt>
                <c:pt idx="2">
                  <c:v>3.273145955354289E-3</c:v>
                </c:pt>
                <c:pt idx="3">
                  <c:v>3.9207737647024643E-3</c:v>
                </c:pt>
                <c:pt idx="4">
                  <c:v>4.1658221249963679E-3</c:v>
                </c:pt>
                <c:pt idx="5">
                  <c:v>4.2358359422231973E-3</c:v>
                </c:pt>
                <c:pt idx="6">
                  <c:v>3.9382772190091715E-3</c:v>
                </c:pt>
                <c:pt idx="7">
                  <c:v>2.9580837778335556E-3</c:v>
                </c:pt>
                <c:pt idx="8">
                  <c:v>2.3629663314055031E-3</c:v>
                </c:pt>
                <c:pt idx="10">
                  <c:v>1.2077383471628127E-3</c:v>
                </c:pt>
                <c:pt idx="11">
                  <c:v>1.1552279842426904E-3</c:v>
                </c:pt>
                <c:pt idx="12">
                  <c:v>1.6453247048304983E-3</c:v>
                </c:pt>
                <c:pt idx="13">
                  <c:v>1.2952556186963497E-3</c:v>
                </c:pt>
                <c:pt idx="14">
                  <c:v>2.2229386969518433E-3</c:v>
                </c:pt>
                <c:pt idx="15">
                  <c:v>1.5228005246835463E-3</c:v>
                </c:pt>
                <c:pt idx="16">
                  <c:v>1.7503454306707429E-3</c:v>
                </c:pt>
                <c:pt idx="17">
                  <c:v>1.4352832531500091E-3</c:v>
                </c:pt>
                <c:pt idx="18">
                  <c:v>1.4002763445365943E-3</c:v>
                </c:pt>
                <c:pt idx="20">
                  <c:v>5.9511744642805255E-4</c:v>
                </c:pt>
                <c:pt idx="21">
                  <c:v>9.8019344117561608E-4</c:v>
                </c:pt>
                <c:pt idx="22">
                  <c:v>1.0502072584024458E-3</c:v>
                </c:pt>
                <c:pt idx="23">
                  <c:v>9.2768307825549377E-4</c:v>
                </c:pt>
                <c:pt idx="24">
                  <c:v>1.1377245299359828E-3</c:v>
                </c:pt>
                <c:pt idx="25">
                  <c:v>1.1727314385493977E-3</c:v>
                </c:pt>
                <c:pt idx="26">
                  <c:v>1.0677107127091531E-3</c:v>
                </c:pt>
                <c:pt idx="27">
                  <c:v>8.4016580672195663E-4</c:v>
                </c:pt>
                <c:pt idx="28">
                  <c:v>9.4518653256220114E-4</c:v>
                </c:pt>
                <c:pt idx="30">
                  <c:v>5.7761399212134519E-4</c:v>
                </c:pt>
                <c:pt idx="31">
                  <c:v>7.5264853518841948E-4</c:v>
                </c:pt>
                <c:pt idx="32">
                  <c:v>6.1262090073476003E-4</c:v>
                </c:pt>
                <c:pt idx="33">
                  <c:v>6.1262090073476003E-4</c:v>
                </c:pt>
                <c:pt idx="34">
                  <c:v>9.101796239487863E-4</c:v>
                </c:pt>
                <c:pt idx="35">
                  <c:v>6.826347179615897E-4</c:v>
                </c:pt>
                <c:pt idx="36">
                  <c:v>8.7517271533537147E-4</c:v>
                </c:pt>
                <c:pt idx="37">
                  <c:v>7.7015198949512685E-4</c:v>
                </c:pt>
                <c:pt idx="38">
                  <c:v>1.1377245299359828E-3</c:v>
                </c:pt>
                <c:pt idx="40">
                  <c:v>4.5508981197439315E-4</c:v>
                </c:pt>
                <c:pt idx="41">
                  <c:v>6.3012435504146739E-4</c:v>
                </c:pt>
                <c:pt idx="42">
                  <c:v>5.7761399212134519E-4</c:v>
                </c:pt>
                <c:pt idx="43">
                  <c:v>5.7761399212134519E-4</c:v>
                </c:pt>
                <c:pt idx="44">
                  <c:v>8.7517271533537147E-4</c:v>
                </c:pt>
                <c:pt idx="45">
                  <c:v>7.7015198949512685E-4</c:v>
                </c:pt>
                <c:pt idx="46">
                  <c:v>5.9511744642805255E-4</c:v>
                </c:pt>
                <c:pt idx="47">
                  <c:v>6.6513126365488234E-4</c:v>
                </c:pt>
                <c:pt idx="48">
                  <c:v>3.3256563182744117E-4</c:v>
                </c:pt>
              </c:numCache>
            </c:numRef>
          </c:yVal>
          <c:smooth val="0"/>
        </c:ser>
        <c:ser>
          <c:idx val="1"/>
          <c:order val="1"/>
          <c:spPr>
            <a:ln>
              <a:noFill/>
            </a:ln>
          </c:spPr>
          <c:xVal>
            <c:numRef>
              <c:f>'Percentages Figure 23'!$A$53:$A$101</c:f>
              <c:numCache>
                <c:formatCode>General</c:formatCode>
                <c:ptCount val="49"/>
                <c:pt idx="0">
                  <c:v>5.0999999999999997E-2</c:v>
                </c:pt>
                <c:pt idx="1">
                  <c:v>5.1999999999999998E-2</c:v>
                </c:pt>
                <c:pt idx="2">
                  <c:v>5.2999999999999999E-2</c:v>
                </c:pt>
                <c:pt idx="3">
                  <c:v>5.3999999999999999E-2</c:v>
                </c:pt>
                <c:pt idx="4">
                  <c:v>5.5E-2</c:v>
                </c:pt>
                <c:pt idx="5">
                  <c:v>5.6000000000000001E-2</c:v>
                </c:pt>
                <c:pt idx="6">
                  <c:v>5.7000000000000002E-2</c:v>
                </c:pt>
                <c:pt idx="7">
                  <c:v>5.8000000000000003E-2</c:v>
                </c:pt>
                <c:pt idx="8">
                  <c:v>5.8999999999999997E-2</c:v>
                </c:pt>
                <c:pt idx="10">
                  <c:v>6.0999999999999999E-2</c:v>
                </c:pt>
                <c:pt idx="11">
                  <c:v>6.2E-2</c:v>
                </c:pt>
                <c:pt idx="12">
                  <c:v>6.3E-2</c:v>
                </c:pt>
                <c:pt idx="13">
                  <c:v>6.4000000000000001E-2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6.7000000000000004E-2</c:v>
                </c:pt>
                <c:pt idx="17">
                  <c:v>6.8000000000000005E-2</c:v>
                </c:pt>
                <c:pt idx="18">
                  <c:v>6.9000000000000006E-2</c:v>
                </c:pt>
                <c:pt idx="20">
                  <c:v>7.0999999999999994E-2</c:v>
                </c:pt>
                <c:pt idx="21">
                  <c:v>7.1999999999999995E-2</c:v>
                </c:pt>
                <c:pt idx="22">
                  <c:v>7.2999999999999995E-2</c:v>
                </c:pt>
                <c:pt idx="23">
                  <c:v>7.3999999999999996E-2</c:v>
                </c:pt>
                <c:pt idx="24">
                  <c:v>7.4999999999999997E-2</c:v>
                </c:pt>
                <c:pt idx="25">
                  <c:v>7.5999999999999998E-2</c:v>
                </c:pt>
                <c:pt idx="26">
                  <c:v>7.6999999999999999E-2</c:v>
                </c:pt>
                <c:pt idx="27">
                  <c:v>7.8E-2</c:v>
                </c:pt>
                <c:pt idx="28">
                  <c:v>7.9000000000000001E-2</c:v>
                </c:pt>
                <c:pt idx="30">
                  <c:v>8.1000000000000003E-2</c:v>
                </c:pt>
                <c:pt idx="31">
                  <c:v>8.2000000000000003E-2</c:v>
                </c:pt>
                <c:pt idx="32">
                  <c:v>8.3000000000000004E-2</c:v>
                </c:pt>
                <c:pt idx="33">
                  <c:v>8.4000000000000005E-2</c:v>
                </c:pt>
                <c:pt idx="34">
                  <c:v>8.5000000000000006E-2</c:v>
                </c:pt>
                <c:pt idx="35">
                  <c:v>8.5999999999999993E-2</c:v>
                </c:pt>
                <c:pt idx="36">
                  <c:v>8.6999999999999994E-2</c:v>
                </c:pt>
                <c:pt idx="37">
                  <c:v>8.7999999999999995E-2</c:v>
                </c:pt>
                <c:pt idx="38">
                  <c:v>8.8999999999999996E-2</c:v>
                </c:pt>
                <c:pt idx="40">
                  <c:v>9.0999999999999998E-2</c:v>
                </c:pt>
                <c:pt idx="41">
                  <c:v>9.1999999999999998E-2</c:v>
                </c:pt>
                <c:pt idx="42">
                  <c:v>9.2999999999999999E-2</c:v>
                </c:pt>
                <c:pt idx="43">
                  <c:v>9.4E-2</c:v>
                </c:pt>
                <c:pt idx="44">
                  <c:v>9.5000000000000001E-2</c:v>
                </c:pt>
                <c:pt idx="45">
                  <c:v>9.6000000000000002E-2</c:v>
                </c:pt>
                <c:pt idx="46">
                  <c:v>9.7000000000000003E-2</c:v>
                </c:pt>
                <c:pt idx="47">
                  <c:v>9.8000000000000004E-2</c:v>
                </c:pt>
                <c:pt idx="48">
                  <c:v>9.9000000000000005E-2</c:v>
                </c:pt>
              </c:numCache>
            </c:numRef>
          </c:xVal>
          <c:yVal>
            <c:numRef>
              <c:f>'Percentages Figure 23'!$I$53:$I$101</c:f>
              <c:numCache>
                <c:formatCode>General</c:formatCode>
                <c:ptCount val="49"/>
                <c:pt idx="0">
                  <c:v>4.5880214097445849E-3</c:v>
                </c:pt>
                <c:pt idx="1">
                  <c:v>5.4421160874536011E-3</c:v>
                </c:pt>
                <c:pt idx="2">
                  <c:v>5.2231174521435971E-3</c:v>
                </c:pt>
                <c:pt idx="3">
                  <c:v>5.2669171792055977E-3</c:v>
                </c:pt>
                <c:pt idx="4">
                  <c:v>5.6939645180601054E-3</c:v>
                </c:pt>
                <c:pt idx="5">
                  <c:v>5.7377642451221069E-3</c:v>
                </c:pt>
                <c:pt idx="6">
                  <c:v>5.6173149957016045E-3</c:v>
                </c:pt>
                <c:pt idx="7">
                  <c:v>5.2669171792055977E-3</c:v>
                </c:pt>
                <c:pt idx="8">
                  <c:v>4.3690227744345809E-3</c:v>
                </c:pt>
                <c:pt idx="10">
                  <c:v>2.485634510768546E-3</c:v>
                </c:pt>
                <c:pt idx="11">
                  <c:v>2.6060837601890484E-3</c:v>
                </c:pt>
                <c:pt idx="12">
                  <c:v>2.7922326002025517E-3</c:v>
                </c:pt>
                <c:pt idx="13">
                  <c:v>2.529434237830547E-3</c:v>
                </c:pt>
                <c:pt idx="14">
                  <c:v>2.9564815766850547E-3</c:v>
                </c:pt>
                <c:pt idx="15">
                  <c:v>2.7265330096095507E-3</c:v>
                </c:pt>
                <c:pt idx="16">
                  <c:v>3.0002813037470558E-3</c:v>
                </c:pt>
                <c:pt idx="17">
                  <c:v>2.9674315084505551E-3</c:v>
                </c:pt>
                <c:pt idx="18">
                  <c:v>2.2994856707550426E-3</c:v>
                </c:pt>
                <c:pt idx="20">
                  <c:v>1.4891907201080277E-3</c:v>
                </c:pt>
                <c:pt idx="21">
                  <c:v>1.8724383319005348E-3</c:v>
                </c:pt>
                <c:pt idx="22">
                  <c:v>1.5767901742320292E-3</c:v>
                </c:pt>
                <c:pt idx="23">
                  <c:v>2.0476372401485379E-3</c:v>
                </c:pt>
                <c:pt idx="24">
                  <c:v>2.3980350566445447E-3</c:v>
                </c:pt>
                <c:pt idx="25">
                  <c:v>2.2885357389895427E-3</c:v>
                </c:pt>
                <c:pt idx="26">
                  <c:v>1.6862894918870312E-3</c:v>
                </c:pt>
                <c:pt idx="27">
                  <c:v>2.1790364213345403E-3</c:v>
                </c:pt>
                <c:pt idx="28">
                  <c:v>1.7957888095420334E-3</c:v>
                </c:pt>
                <c:pt idx="30">
                  <c:v>1.346841607156525E-3</c:v>
                </c:pt>
                <c:pt idx="31">
                  <c:v>1.456340924811527E-3</c:v>
                </c:pt>
                <c:pt idx="32">
                  <c:v>1.511090583639028E-3</c:v>
                </c:pt>
                <c:pt idx="33">
                  <c:v>1.6534396965905307E-3</c:v>
                </c:pt>
                <c:pt idx="34">
                  <c:v>1.6862894918870312E-3</c:v>
                </c:pt>
                <c:pt idx="35">
                  <c:v>1.6862894918870312E-3</c:v>
                </c:pt>
                <c:pt idx="36">
                  <c:v>1.6862894918870312E-3</c:v>
                </c:pt>
                <c:pt idx="37">
                  <c:v>1.3030418800945242E-3</c:v>
                </c:pt>
                <c:pt idx="38">
                  <c:v>1.4125411977495262E-3</c:v>
                </c:pt>
                <c:pt idx="40">
                  <c:v>9.9644379066051846E-4</c:v>
                </c:pt>
                <c:pt idx="41">
                  <c:v>9.9644379066051846E-4</c:v>
                </c:pt>
                <c:pt idx="42">
                  <c:v>1.1935425624395222E-3</c:v>
                </c:pt>
                <c:pt idx="43">
                  <c:v>1.0292935859570192E-3</c:v>
                </c:pt>
                <c:pt idx="44">
                  <c:v>1.401591265984026E-3</c:v>
                </c:pt>
                <c:pt idx="45">
                  <c:v>1.3577915389220252E-3</c:v>
                </c:pt>
                <c:pt idx="46">
                  <c:v>1.4782407883425273E-3</c:v>
                </c:pt>
                <c:pt idx="47">
                  <c:v>1.3139918118600243E-3</c:v>
                </c:pt>
                <c:pt idx="48">
                  <c:v>1.0292935859570192E-3</c:v>
                </c:pt>
              </c:numCache>
            </c:numRef>
          </c:yVal>
          <c:smooth val="0"/>
        </c:ser>
        <c:ser>
          <c:idx val="2"/>
          <c:order val="2"/>
          <c:spPr>
            <a:ln>
              <a:noFill/>
            </a:ln>
          </c:spPr>
          <c:xVal>
            <c:numRef>
              <c:f>'Percentages Figure 23'!$A$53:$A$101</c:f>
              <c:numCache>
                <c:formatCode>General</c:formatCode>
                <c:ptCount val="49"/>
                <c:pt idx="0">
                  <c:v>5.0999999999999997E-2</c:v>
                </c:pt>
                <c:pt idx="1">
                  <c:v>5.1999999999999998E-2</c:v>
                </c:pt>
                <c:pt idx="2">
                  <c:v>5.2999999999999999E-2</c:v>
                </c:pt>
                <c:pt idx="3">
                  <c:v>5.3999999999999999E-2</c:v>
                </c:pt>
                <c:pt idx="4">
                  <c:v>5.5E-2</c:v>
                </c:pt>
                <c:pt idx="5">
                  <c:v>5.6000000000000001E-2</c:v>
                </c:pt>
                <c:pt idx="6">
                  <c:v>5.7000000000000002E-2</c:v>
                </c:pt>
                <c:pt idx="7">
                  <c:v>5.8000000000000003E-2</c:v>
                </c:pt>
                <c:pt idx="8">
                  <c:v>5.8999999999999997E-2</c:v>
                </c:pt>
                <c:pt idx="10">
                  <c:v>6.0999999999999999E-2</c:v>
                </c:pt>
                <c:pt idx="11">
                  <c:v>6.2E-2</c:v>
                </c:pt>
                <c:pt idx="12">
                  <c:v>6.3E-2</c:v>
                </c:pt>
                <c:pt idx="13">
                  <c:v>6.4000000000000001E-2</c:v>
                </c:pt>
                <c:pt idx="14">
                  <c:v>6.5000000000000002E-2</c:v>
                </c:pt>
                <c:pt idx="15">
                  <c:v>6.6000000000000003E-2</c:v>
                </c:pt>
                <c:pt idx="16">
                  <c:v>6.7000000000000004E-2</c:v>
                </c:pt>
                <c:pt idx="17">
                  <c:v>6.8000000000000005E-2</c:v>
                </c:pt>
                <c:pt idx="18">
                  <c:v>6.9000000000000006E-2</c:v>
                </c:pt>
                <c:pt idx="20">
                  <c:v>7.0999999999999994E-2</c:v>
                </c:pt>
                <c:pt idx="21">
                  <c:v>7.1999999999999995E-2</c:v>
                </c:pt>
                <c:pt idx="22">
                  <c:v>7.2999999999999995E-2</c:v>
                </c:pt>
                <c:pt idx="23">
                  <c:v>7.3999999999999996E-2</c:v>
                </c:pt>
                <c:pt idx="24">
                  <c:v>7.4999999999999997E-2</c:v>
                </c:pt>
                <c:pt idx="25">
                  <c:v>7.5999999999999998E-2</c:v>
                </c:pt>
                <c:pt idx="26">
                  <c:v>7.6999999999999999E-2</c:v>
                </c:pt>
                <c:pt idx="27">
                  <c:v>7.8E-2</c:v>
                </c:pt>
                <c:pt idx="28">
                  <c:v>7.9000000000000001E-2</c:v>
                </c:pt>
                <c:pt idx="30">
                  <c:v>8.1000000000000003E-2</c:v>
                </c:pt>
                <c:pt idx="31">
                  <c:v>8.2000000000000003E-2</c:v>
                </c:pt>
                <c:pt idx="32">
                  <c:v>8.3000000000000004E-2</c:v>
                </c:pt>
                <c:pt idx="33">
                  <c:v>8.4000000000000005E-2</c:v>
                </c:pt>
                <c:pt idx="34">
                  <c:v>8.5000000000000006E-2</c:v>
                </c:pt>
                <c:pt idx="35">
                  <c:v>8.5999999999999993E-2</c:v>
                </c:pt>
                <c:pt idx="36">
                  <c:v>8.6999999999999994E-2</c:v>
                </c:pt>
                <c:pt idx="37">
                  <c:v>8.7999999999999995E-2</c:v>
                </c:pt>
                <c:pt idx="38">
                  <c:v>8.8999999999999996E-2</c:v>
                </c:pt>
                <c:pt idx="40">
                  <c:v>9.0999999999999998E-2</c:v>
                </c:pt>
                <c:pt idx="41">
                  <c:v>9.1999999999999998E-2</c:v>
                </c:pt>
                <c:pt idx="42">
                  <c:v>9.2999999999999999E-2</c:v>
                </c:pt>
                <c:pt idx="43">
                  <c:v>9.4E-2</c:v>
                </c:pt>
                <c:pt idx="44">
                  <c:v>9.5000000000000001E-2</c:v>
                </c:pt>
                <c:pt idx="45">
                  <c:v>9.6000000000000002E-2</c:v>
                </c:pt>
                <c:pt idx="46">
                  <c:v>9.7000000000000003E-2</c:v>
                </c:pt>
                <c:pt idx="47">
                  <c:v>9.8000000000000004E-2</c:v>
                </c:pt>
                <c:pt idx="48">
                  <c:v>9.9000000000000005E-2</c:v>
                </c:pt>
              </c:numCache>
            </c:numRef>
          </c:xVal>
          <c:yVal>
            <c:numRef>
              <c:f>'Percentages Figure 23'!$J$53:$J$101</c:f>
              <c:numCache>
                <c:formatCode>General</c:formatCode>
                <c:ptCount val="49"/>
                <c:pt idx="0">
                  <c:v>6.8089325109726134E-3</c:v>
                </c:pt>
                <c:pt idx="1">
                  <c:v>7.0868481236653737E-3</c:v>
                </c:pt>
                <c:pt idx="2">
                  <c:v>7.0426342761915253E-3</c:v>
                </c:pt>
                <c:pt idx="3">
                  <c:v>6.9668391090934997E-3</c:v>
                </c:pt>
                <c:pt idx="4">
                  <c:v>6.7457698717242592E-3</c:v>
                </c:pt>
                <c:pt idx="5">
                  <c:v>6.7078722881752468E-3</c:v>
                </c:pt>
                <c:pt idx="6">
                  <c:v>6.1267760070903851E-3</c:v>
                </c:pt>
                <c:pt idx="7">
                  <c:v>5.7856977551492706E-3</c:v>
                </c:pt>
                <c:pt idx="8">
                  <c:v>5.5962098374042072E-3</c:v>
                </c:pt>
                <c:pt idx="10">
                  <c:v>3.1581319624177243E-3</c:v>
                </c:pt>
                <c:pt idx="11">
                  <c:v>3.5497403257575221E-3</c:v>
                </c:pt>
                <c:pt idx="12">
                  <c:v>3.9413486890973199E-3</c:v>
                </c:pt>
                <c:pt idx="13">
                  <c:v>3.5560565896823578E-3</c:v>
                </c:pt>
                <c:pt idx="14">
                  <c:v>4.3140082606626115E-3</c:v>
                </c:pt>
                <c:pt idx="15">
                  <c:v>3.7265957156529146E-3</c:v>
                </c:pt>
                <c:pt idx="16">
                  <c:v>4.0045113283456741E-3</c:v>
                </c:pt>
                <c:pt idx="17">
                  <c:v>3.4360475751104842E-3</c:v>
                </c:pt>
                <c:pt idx="18">
                  <c:v>3.16444822634256E-3</c:v>
                </c:pt>
                <c:pt idx="20">
                  <c:v>2.8107374465517745E-3</c:v>
                </c:pt>
                <c:pt idx="21">
                  <c:v>2.8865326136498001E-3</c:v>
                </c:pt>
                <c:pt idx="22">
                  <c:v>2.7665235990779265E-3</c:v>
                </c:pt>
                <c:pt idx="23">
                  <c:v>2.6907284319799009E-3</c:v>
                </c:pt>
                <c:pt idx="24">
                  <c:v>3.2402433934405851E-3</c:v>
                </c:pt>
                <c:pt idx="25">
                  <c:v>2.8928488775746353E-3</c:v>
                </c:pt>
                <c:pt idx="26">
                  <c:v>2.6023007370322049E-3</c:v>
                </c:pt>
                <c:pt idx="27">
                  <c:v>2.7475748073034203E-3</c:v>
                </c:pt>
                <c:pt idx="28">
                  <c:v>2.6465145845060529E-3</c:v>
                </c:pt>
                <c:pt idx="30">
                  <c:v>2.1159484148198754E-3</c:v>
                </c:pt>
                <c:pt idx="31">
                  <c:v>2.1980598458427362E-3</c:v>
                </c:pt>
                <c:pt idx="32">
                  <c:v>2.5580868895583569E-3</c:v>
                </c:pt>
                <c:pt idx="33">
                  <c:v>2.3496501800387868E-3</c:v>
                </c:pt>
                <c:pt idx="34">
                  <c:v>2.5833519452576987E-3</c:v>
                </c:pt>
                <c:pt idx="35">
                  <c:v>2.4759754585354961E-3</c:v>
                </c:pt>
                <c:pt idx="36">
                  <c:v>2.3875477635877996E-3</c:v>
                </c:pt>
                <c:pt idx="37">
                  <c:v>2.0527857755715207E-3</c:v>
                </c:pt>
                <c:pt idx="38">
                  <c:v>2.3559664439636225E-3</c:v>
                </c:pt>
                <c:pt idx="40">
                  <c:v>1.7938189546532674E-3</c:v>
                </c:pt>
                <c:pt idx="41">
                  <c:v>1.8064514825029384E-3</c:v>
                </c:pt>
                <c:pt idx="42">
                  <c:v>2.0085719280976727E-3</c:v>
                </c:pt>
                <c:pt idx="43">
                  <c:v>1.7053912597055712E-3</c:v>
                </c:pt>
                <c:pt idx="44">
                  <c:v>2.3749152357381287E-3</c:v>
                </c:pt>
                <c:pt idx="45">
                  <c:v>2.0401532477218498E-3</c:v>
                </c:pt>
                <c:pt idx="46">
                  <c:v>1.9833068723983309E-3</c:v>
                </c:pt>
                <c:pt idx="47">
                  <c:v>1.8569815939016218E-3</c:v>
                </c:pt>
                <c:pt idx="48">
                  <c:v>1.5790659812088621E-3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477376"/>
        <c:axId val="1599480096"/>
      </c:scatterChart>
      <c:valAx>
        <c:axId val="1599477376"/>
        <c:scaling>
          <c:orientation val="minMax"/>
          <c:max val="0.1"/>
          <c:min val="5.000000000000001E-2"/>
        </c:scaling>
        <c:delete val="0"/>
        <c:axPos val="b"/>
        <c:numFmt formatCode="General" sourceLinked="1"/>
        <c:majorTickMark val="out"/>
        <c:minorTickMark val="none"/>
        <c:tickLblPos val="nextTo"/>
        <c:crossAx val="1599480096"/>
        <c:crosses val="autoZero"/>
        <c:crossBetween val="midCat"/>
      </c:valAx>
      <c:valAx>
        <c:axId val="159948009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599477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247649</xdr:colOff>
      <xdr:row>1</xdr:row>
      <xdr:rowOff>23812</xdr:rowOff>
    </xdr:from>
    <xdr:to>
      <xdr:col>33</xdr:col>
      <xdr:colOff>333374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261937</xdr:colOff>
      <xdr:row>22</xdr:row>
      <xdr:rowOff>152400</xdr:rowOff>
    </xdr:from>
    <xdr:to>
      <xdr:col>33</xdr:col>
      <xdr:colOff>347662</xdr:colOff>
      <xdr:row>61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257175</xdr:colOff>
      <xdr:row>61</xdr:row>
      <xdr:rowOff>119062</xdr:rowOff>
    </xdr:from>
    <xdr:to>
      <xdr:col>33</xdr:col>
      <xdr:colOff>342900</xdr:colOff>
      <xdr:row>99</xdr:row>
      <xdr:rowOff>152399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261938</xdr:colOff>
      <xdr:row>100</xdr:row>
      <xdr:rowOff>80963</xdr:rowOff>
    </xdr:from>
    <xdr:to>
      <xdr:col>33</xdr:col>
      <xdr:colOff>347663</xdr:colOff>
      <xdr:row>138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319088</xdr:colOff>
      <xdr:row>0</xdr:row>
      <xdr:rowOff>114300</xdr:rowOff>
    </xdr:from>
    <xdr:to>
      <xdr:col>18</xdr:col>
      <xdr:colOff>261939</xdr:colOff>
      <xdr:row>5</xdr:row>
      <xdr:rowOff>138112</xdr:rowOff>
    </xdr:to>
    <xdr:sp macro="" textlink="">
      <xdr:nvSpPr>
        <xdr:cNvPr id="6" name="TextBox 5"/>
        <xdr:cNvSpPr txBox="1"/>
      </xdr:nvSpPr>
      <xdr:spPr>
        <a:xfrm>
          <a:off x="10106026" y="114300"/>
          <a:ext cx="1900238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The data in columns A to K</a:t>
          </a:r>
          <a:r>
            <a:rPr lang="nl-NL" sz="1100" baseline="0"/>
            <a:t> and the top figure on the right </a:t>
          </a:r>
          <a:r>
            <a:rPr lang="nl-NL" sz="1100"/>
            <a:t>were kindly prepared</a:t>
          </a:r>
          <a:r>
            <a:rPr lang="nl-NL" sz="1100" baseline="0"/>
            <a:t> by De Winter &amp; DoDou. 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33" workbookViewId="0">
      <selection activeCell="O41" sqref="O41"/>
    </sheetView>
  </sheetViews>
  <sheetFormatPr defaultColWidth="9.1328125" defaultRowHeight="13.15" x14ac:dyDescent="0.4"/>
  <cols>
    <col min="1" max="7" width="9.1328125" style="1"/>
    <col min="8" max="10" width="9.1328125" style="2"/>
    <col min="11" max="16384" width="9.1328125" style="1"/>
  </cols>
  <sheetData>
    <row r="1" spans="1:14" x14ac:dyDescent="0.4">
      <c r="B1" s="1" t="s">
        <v>6</v>
      </c>
      <c r="E1" s="1" t="s">
        <v>5</v>
      </c>
      <c r="H1" s="2" t="s">
        <v>4</v>
      </c>
      <c r="K1" s="1" t="s">
        <v>7</v>
      </c>
    </row>
    <row r="2" spans="1:14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2" t="s">
        <v>1</v>
      </c>
      <c r="I2" s="2" t="s">
        <v>2</v>
      </c>
      <c r="J2" s="2" t="s">
        <v>3</v>
      </c>
    </row>
    <row r="3" spans="1:14" x14ac:dyDescent="0.4">
      <c r="A3" s="1">
        <v>1E-3</v>
      </c>
      <c r="B3" s="1">
        <v>7321</v>
      </c>
      <c r="C3" s="1">
        <v>22928</v>
      </c>
      <c r="D3" s="1">
        <v>56873</v>
      </c>
      <c r="E3" s="1">
        <v>5713158</v>
      </c>
      <c r="F3" s="1">
        <v>9132477</v>
      </c>
      <c r="G3" s="1">
        <v>15832144</v>
      </c>
      <c r="H3" s="2">
        <f>100*B3/E3</f>
        <v>0.12814278897940509</v>
      </c>
      <c r="I3" s="2">
        <f t="shared" ref="I3:J66" si="0">100*C3/F3</f>
        <v>0.25106003551938866</v>
      </c>
      <c r="J3" s="2">
        <f>100*D3/G3</f>
        <v>0.35922487819716648</v>
      </c>
      <c r="K3" s="1">
        <f>(100*SUM(D3:D11)/G3)/(100*SUM(B3:B11)/E3)</f>
        <v>2.6209239486295108</v>
      </c>
    </row>
    <row r="4" spans="1:14" x14ac:dyDescent="0.4">
      <c r="A4" s="1">
        <v>2E-3</v>
      </c>
      <c r="B4" s="1">
        <v>5620</v>
      </c>
      <c r="C4" s="1">
        <v>16648</v>
      </c>
      <c r="D4" s="1">
        <v>39490</v>
      </c>
      <c r="E4" s="1">
        <v>5713158</v>
      </c>
      <c r="F4" s="1">
        <v>9132477</v>
      </c>
      <c r="G4" s="1">
        <v>15832144</v>
      </c>
      <c r="H4" s="2">
        <f t="shared" ref="H4:J67" si="1">100*B4/E4</f>
        <v>9.8369413203695744E-2</v>
      </c>
      <c r="I4" s="2">
        <f t="shared" si="0"/>
        <v>0.18229446403204738</v>
      </c>
      <c r="J4" s="2">
        <f t="shared" si="0"/>
        <v>0.24942926239175187</v>
      </c>
    </row>
    <row r="5" spans="1:14" x14ac:dyDescent="0.4">
      <c r="A5" s="1">
        <v>3.0000000000000001E-3</v>
      </c>
      <c r="B5" s="1">
        <v>4404</v>
      </c>
      <c r="C5" s="1">
        <v>12941</v>
      </c>
      <c r="D5" s="1">
        <v>31310</v>
      </c>
      <c r="E5" s="1">
        <v>5713158</v>
      </c>
      <c r="F5" s="1">
        <v>9132477</v>
      </c>
      <c r="G5" s="1">
        <v>15832144</v>
      </c>
      <c r="H5" s="2">
        <f t="shared" si="1"/>
        <v>7.7085212766739519E-2</v>
      </c>
      <c r="I5" s="2">
        <f t="shared" si="0"/>
        <v>0.14170306697733814</v>
      </c>
      <c r="J5" s="2">
        <f t="shared" si="0"/>
        <v>0.19776222348659789</v>
      </c>
    </row>
    <row r="6" spans="1:14" x14ac:dyDescent="0.4">
      <c r="A6" s="1">
        <v>4.0000000000000001E-3</v>
      </c>
      <c r="B6" s="1">
        <v>3662</v>
      </c>
      <c r="C6" s="1">
        <v>10820</v>
      </c>
      <c r="D6" s="1">
        <v>26046</v>
      </c>
      <c r="E6" s="1">
        <v>5713158</v>
      </c>
      <c r="F6" s="1">
        <v>9132477</v>
      </c>
      <c r="G6" s="1">
        <v>15832144</v>
      </c>
      <c r="H6" s="2">
        <f t="shared" si="1"/>
        <v>6.4097649671162604E-2</v>
      </c>
      <c r="I6" s="2">
        <f t="shared" si="0"/>
        <v>0.1184782617027122</v>
      </c>
      <c r="J6" s="2">
        <f t="shared" si="0"/>
        <v>0.16451341018626409</v>
      </c>
    </row>
    <row r="7" spans="1:14" x14ac:dyDescent="0.4">
      <c r="A7" s="1">
        <v>5.0000000000000001E-3</v>
      </c>
      <c r="B7" s="1">
        <v>3466</v>
      </c>
      <c r="C7" s="1">
        <v>9674</v>
      </c>
      <c r="D7" s="1">
        <v>22837</v>
      </c>
      <c r="E7" s="1">
        <v>5713158</v>
      </c>
      <c r="F7" s="1">
        <v>9132477</v>
      </c>
      <c r="G7" s="1">
        <v>15832144</v>
      </c>
      <c r="H7" s="2">
        <f t="shared" si="1"/>
        <v>6.0666972627047948E-2</v>
      </c>
      <c r="I7" s="2">
        <f t="shared" si="0"/>
        <v>0.10592963989944897</v>
      </c>
      <c r="J7" s="2">
        <f t="shared" si="0"/>
        <v>0.14424451925146714</v>
      </c>
      <c r="L7" s="1">
        <f>SUM(B3:B11)/SUM(B13:B21)</f>
        <v>3.9544136411089199</v>
      </c>
      <c r="M7" s="1">
        <f t="shared" ref="M7" si="2">SUM(C3:C11)/SUM(C13:C21)</f>
        <v>3.6446110657048436</v>
      </c>
      <c r="N7" s="1">
        <f t="shared" ref="N7" si="3">SUM(D3:D11)/SUM(D13:D21)</f>
        <v>3.1502582762920177</v>
      </c>
    </row>
    <row r="8" spans="1:14" x14ac:dyDescent="0.4">
      <c r="A8" s="1">
        <v>6.0000000000000001E-3</v>
      </c>
      <c r="B8" s="1">
        <v>2854</v>
      </c>
      <c r="C8" s="1">
        <v>8416</v>
      </c>
      <c r="D8" s="1">
        <v>19921</v>
      </c>
      <c r="E8" s="1">
        <v>5713158</v>
      </c>
      <c r="F8" s="1">
        <v>9132477</v>
      </c>
      <c r="G8" s="1">
        <v>15832144</v>
      </c>
      <c r="H8" s="2">
        <f t="shared" si="1"/>
        <v>4.9954858591343E-2</v>
      </c>
      <c r="I8" s="2">
        <f t="shared" si="0"/>
        <v>9.2154625738449708E-2</v>
      </c>
      <c r="J8" s="2">
        <f t="shared" si="0"/>
        <v>0.12582629364664696</v>
      </c>
    </row>
    <row r="9" spans="1:14" x14ac:dyDescent="0.4">
      <c r="A9" s="1">
        <v>7.0000000000000001E-3</v>
      </c>
      <c r="B9" s="1">
        <v>2420</v>
      </c>
      <c r="C9" s="1">
        <v>7706</v>
      </c>
      <c r="D9" s="1">
        <v>18304</v>
      </c>
      <c r="E9" s="1">
        <v>5713158</v>
      </c>
      <c r="F9" s="1">
        <v>9132477</v>
      </c>
      <c r="G9" s="1">
        <v>15832144</v>
      </c>
      <c r="H9" s="2">
        <f t="shared" si="1"/>
        <v>4.2358359422231977E-2</v>
      </c>
      <c r="I9" s="2">
        <f t="shared" si="0"/>
        <v>8.4380174184944562E-2</v>
      </c>
      <c r="J9" s="2">
        <f t="shared" si="0"/>
        <v>0.11561289488018806</v>
      </c>
    </row>
    <row r="10" spans="1:14" x14ac:dyDescent="0.4">
      <c r="A10" s="1">
        <v>8.0000000000000002E-3</v>
      </c>
      <c r="B10" s="1">
        <v>2391</v>
      </c>
      <c r="C10" s="1">
        <v>7248</v>
      </c>
      <c r="D10" s="1">
        <v>17633</v>
      </c>
      <c r="E10" s="1">
        <v>5713158</v>
      </c>
      <c r="F10" s="1">
        <v>9132477</v>
      </c>
      <c r="G10" s="1">
        <v>15832144</v>
      </c>
      <c r="H10" s="2">
        <f t="shared" si="1"/>
        <v>4.1850759247337464E-2</v>
      </c>
      <c r="I10" s="2">
        <f t="shared" si="0"/>
        <v>7.9365105436345479E-2</v>
      </c>
      <c r="J10" s="2">
        <f t="shared" si="0"/>
        <v>0.11137468178662346</v>
      </c>
    </row>
    <row r="11" spans="1:14" x14ac:dyDescent="0.4">
      <c r="A11" s="1">
        <v>8.9999999999999993E-3</v>
      </c>
      <c r="B11" s="1">
        <v>1953</v>
      </c>
      <c r="C11" s="1">
        <v>6182</v>
      </c>
      <c r="D11" s="1">
        <v>15190</v>
      </c>
      <c r="E11" s="1">
        <v>5713158</v>
      </c>
      <c r="F11" s="1">
        <v>9132477</v>
      </c>
      <c r="G11" s="1">
        <v>15832144</v>
      </c>
      <c r="H11" s="2">
        <f t="shared" si="1"/>
        <v>3.4184246260999605E-2</v>
      </c>
      <c r="I11" s="2">
        <f t="shared" si="0"/>
        <v>6.7692478174322251E-2</v>
      </c>
      <c r="J11" s="2">
        <f t="shared" si="0"/>
        <v>9.594404901825046E-2</v>
      </c>
    </row>
    <row r="13" spans="1:14" x14ac:dyDescent="0.4">
      <c r="A13" s="1">
        <v>1.0999999999999999E-2</v>
      </c>
      <c r="B13" s="1">
        <v>836</v>
      </c>
      <c r="C13" s="1">
        <v>2871</v>
      </c>
      <c r="D13" s="1">
        <v>8814</v>
      </c>
      <c r="E13" s="1">
        <v>5713158</v>
      </c>
      <c r="F13" s="1">
        <v>9132477</v>
      </c>
      <c r="G13" s="1">
        <v>15832144</v>
      </c>
      <c r="H13" s="2">
        <f t="shared" si="1"/>
        <v>1.4632887800407411E-2</v>
      </c>
      <c r="I13" s="2">
        <f t="shared" si="0"/>
        <v>3.1437254098751082E-2</v>
      </c>
      <c r="J13" s="2">
        <f t="shared" si="0"/>
        <v>5.5671550233499643E-2</v>
      </c>
      <c r="K13" s="1">
        <f>(100*SUM(D13:D21)/G13)/(100*SUM(B13:B21)/E13)</f>
        <v>3.289957998925948</v>
      </c>
    </row>
    <row r="14" spans="1:14" x14ac:dyDescent="0.4">
      <c r="A14" s="1">
        <v>1.2E-2</v>
      </c>
      <c r="B14" s="1">
        <v>1027</v>
      </c>
      <c r="C14" s="1">
        <v>3550</v>
      </c>
      <c r="D14" s="1">
        <v>10034</v>
      </c>
      <c r="E14" s="1">
        <v>5713158</v>
      </c>
      <c r="F14" s="1">
        <v>9132477</v>
      </c>
      <c r="G14" s="1">
        <v>15832144</v>
      </c>
      <c r="H14" s="2">
        <f t="shared" si="1"/>
        <v>1.797604757298853E-2</v>
      </c>
      <c r="I14" s="2">
        <f t="shared" si="0"/>
        <v>3.8872257767525724E-2</v>
      </c>
      <c r="J14" s="2">
        <f t="shared" si="0"/>
        <v>6.3377392221798889E-2</v>
      </c>
    </row>
    <row r="15" spans="1:14" x14ac:dyDescent="0.4">
      <c r="A15" s="1">
        <v>1.2999999999999999E-2</v>
      </c>
      <c r="B15" s="1">
        <v>1013</v>
      </c>
      <c r="C15" s="1">
        <v>3268</v>
      </c>
      <c r="D15" s="1">
        <v>9149</v>
      </c>
      <c r="E15" s="1">
        <v>5713158</v>
      </c>
      <c r="F15" s="1">
        <v>9132477</v>
      </c>
      <c r="G15" s="1">
        <v>15832144</v>
      </c>
      <c r="H15" s="2">
        <f t="shared" si="1"/>
        <v>1.7730999212694627E-2</v>
      </c>
      <c r="I15" s="2">
        <f t="shared" si="0"/>
        <v>3.5784377009654665E-2</v>
      </c>
      <c r="J15" s="2">
        <f t="shared" si="0"/>
        <v>5.7787498648319523E-2</v>
      </c>
    </row>
    <row r="16" spans="1:14" x14ac:dyDescent="0.4">
      <c r="A16" s="1">
        <v>1.4E-2</v>
      </c>
      <c r="B16" s="1">
        <v>1082</v>
      </c>
      <c r="C16" s="1">
        <v>3330</v>
      </c>
      <c r="D16" s="1">
        <v>8935</v>
      </c>
      <c r="E16" s="1">
        <v>5713158</v>
      </c>
      <c r="F16" s="1">
        <v>9132477</v>
      </c>
      <c r="G16" s="1">
        <v>15832144</v>
      </c>
      <c r="H16" s="2">
        <f t="shared" si="1"/>
        <v>1.8938737559857439E-2</v>
      </c>
      <c r="I16" s="2">
        <f t="shared" si="0"/>
        <v>3.646327277911568E-2</v>
      </c>
      <c r="J16" s="2">
        <f t="shared" si="0"/>
        <v>5.6435818168404733E-2</v>
      </c>
    </row>
    <row r="17" spans="1:14" x14ac:dyDescent="0.4">
      <c r="A17" s="1">
        <v>1.4999999999999999E-2</v>
      </c>
      <c r="B17" s="1">
        <v>1139</v>
      </c>
      <c r="C17" s="1">
        <v>3542</v>
      </c>
      <c r="D17" s="1">
        <v>9210</v>
      </c>
      <c r="E17" s="1">
        <v>5713158</v>
      </c>
      <c r="F17" s="1">
        <v>9132477</v>
      </c>
      <c r="G17" s="1">
        <v>15832144</v>
      </c>
      <c r="H17" s="2">
        <f t="shared" si="1"/>
        <v>1.9936434455339762E-2</v>
      </c>
      <c r="I17" s="2">
        <f t="shared" si="0"/>
        <v>3.8784658313401721E-2</v>
      </c>
      <c r="J17" s="2">
        <f t="shared" si="0"/>
        <v>5.817279074773448E-2</v>
      </c>
      <c r="L17" s="1">
        <f>SUM(B13:B21)/SUM(B23:B31)</f>
        <v>1.5380909901873328</v>
      </c>
      <c r="M17" s="1">
        <f t="shared" ref="M17" si="4">SUM(C13:C21)/SUM(C23:C31)</f>
        <v>1.4560459460857866</v>
      </c>
      <c r="N17" s="1">
        <f t="shared" ref="N17" si="5">SUM(D13:D21)/SUM(D23:D31)</f>
        <v>1.3938534111262835</v>
      </c>
    </row>
    <row r="18" spans="1:14" x14ac:dyDescent="0.4">
      <c r="A18" s="1">
        <v>1.6E-2</v>
      </c>
      <c r="B18" s="1">
        <v>1030</v>
      </c>
      <c r="C18" s="1">
        <v>3231</v>
      </c>
      <c r="D18" s="1">
        <v>8841</v>
      </c>
      <c r="E18" s="1">
        <v>5713158</v>
      </c>
      <c r="F18" s="1">
        <v>9132477</v>
      </c>
      <c r="G18" s="1">
        <v>15832144</v>
      </c>
      <c r="H18" s="2">
        <f t="shared" si="1"/>
        <v>1.8028557935908653E-2</v>
      </c>
      <c r="I18" s="2">
        <f t="shared" si="0"/>
        <v>3.5379229534331154E-2</v>
      </c>
      <c r="J18" s="2">
        <f t="shared" si="0"/>
        <v>5.5842089359470201E-2</v>
      </c>
    </row>
    <row r="19" spans="1:14" x14ac:dyDescent="0.4">
      <c r="A19" s="1">
        <v>1.7000000000000001E-2</v>
      </c>
      <c r="B19" s="1">
        <v>912</v>
      </c>
      <c r="C19" s="1">
        <v>2920</v>
      </c>
      <c r="D19" s="1">
        <v>8298</v>
      </c>
      <c r="E19" s="1">
        <v>5713158</v>
      </c>
      <c r="F19" s="1">
        <v>9132477</v>
      </c>
      <c r="G19" s="1">
        <v>15832144</v>
      </c>
      <c r="H19" s="2">
        <f t="shared" si="1"/>
        <v>1.5963150327717175E-2</v>
      </c>
      <c r="I19" s="2">
        <f t="shared" si="0"/>
        <v>3.1973800755260594E-2</v>
      </c>
      <c r="J19" s="2">
        <f t="shared" si="0"/>
        <v>5.2412358048284556E-2</v>
      </c>
    </row>
    <row r="20" spans="1:14" x14ac:dyDescent="0.4">
      <c r="A20" s="1">
        <v>1.7999999999999999E-2</v>
      </c>
      <c r="B20" s="1">
        <v>881</v>
      </c>
      <c r="C20" s="1">
        <v>2920</v>
      </c>
      <c r="D20" s="1">
        <v>7997</v>
      </c>
      <c r="E20" s="1">
        <v>5713158</v>
      </c>
      <c r="F20" s="1">
        <v>9132477</v>
      </c>
      <c r="G20" s="1">
        <v>15832144</v>
      </c>
      <c r="H20" s="2">
        <f t="shared" si="1"/>
        <v>1.5420543244209245E-2</v>
      </c>
      <c r="I20" s="2">
        <f t="shared" si="0"/>
        <v>3.1973800755260594E-2</v>
      </c>
      <c r="J20" s="2">
        <f t="shared" si="0"/>
        <v>5.0511162606909084E-2</v>
      </c>
    </row>
    <row r="21" spans="1:14" x14ac:dyDescent="0.4">
      <c r="A21" s="1">
        <v>1.9E-2</v>
      </c>
      <c r="B21" s="1">
        <v>701</v>
      </c>
      <c r="C21" s="1">
        <v>2509</v>
      </c>
      <c r="D21" s="1">
        <v>7320</v>
      </c>
      <c r="E21" s="1">
        <v>5713158</v>
      </c>
      <c r="F21" s="1">
        <v>9132477</v>
      </c>
      <c r="G21" s="1">
        <v>15832144</v>
      </c>
      <c r="H21" s="2">
        <f t="shared" si="1"/>
        <v>1.2269921469001908E-2</v>
      </c>
      <c r="I21" s="2">
        <f t="shared" si="0"/>
        <v>2.747337879964001E-2</v>
      </c>
      <c r="J21" s="2">
        <f t="shared" si="0"/>
        <v>4.6235051929795483E-2</v>
      </c>
    </row>
    <row r="23" spans="1:14" x14ac:dyDescent="0.4">
      <c r="A23" s="1">
        <v>2.1000000000000001E-2</v>
      </c>
      <c r="B23" s="1">
        <v>498</v>
      </c>
      <c r="C23" s="1">
        <v>1999</v>
      </c>
      <c r="D23" s="1">
        <v>6467</v>
      </c>
      <c r="E23" s="1">
        <v>5713158</v>
      </c>
      <c r="F23" s="1">
        <v>9132477</v>
      </c>
      <c r="G23" s="1">
        <v>15832144</v>
      </c>
      <c r="H23" s="2">
        <f t="shared" si="1"/>
        <v>8.7167202447402999E-3</v>
      </c>
      <c r="I23" s="2">
        <f t="shared" si="0"/>
        <v>2.1888913599234908E-2</v>
      </c>
      <c r="J23" s="2">
        <f t="shared" si="0"/>
        <v>4.0847278801910844E-2</v>
      </c>
      <c r="K23" s="1">
        <f>(100*SUM(D23:D31)/G23)/(100*SUM(B23:B31)/E23)</f>
        <v>3.630406695460092</v>
      </c>
    </row>
    <row r="24" spans="1:14" x14ac:dyDescent="0.4">
      <c r="A24" s="1">
        <v>2.1999999999999999E-2</v>
      </c>
      <c r="B24" s="1">
        <v>540</v>
      </c>
      <c r="C24" s="1">
        <v>1934</v>
      </c>
      <c r="D24" s="1">
        <v>5806</v>
      </c>
      <c r="E24" s="1">
        <v>5713158</v>
      </c>
      <c r="F24" s="1">
        <v>9132477</v>
      </c>
      <c r="G24" s="1">
        <v>15832144</v>
      </c>
      <c r="H24" s="2">
        <f t="shared" si="1"/>
        <v>9.4518653256220123E-3</v>
      </c>
      <c r="I24" s="2">
        <f t="shared" si="0"/>
        <v>2.1177168034477393E-2</v>
      </c>
      <c r="J24" s="2">
        <f t="shared" si="0"/>
        <v>3.6672228347594614E-2</v>
      </c>
    </row>
    <row r="25" spans="1:14" x14ac:dyDescent="0.4">
      <c r="A25" s="1">
        <v>2.3E-2</v>
      </c>
      <c r="B25" s="1">
        <v>580</v>
      </c>
      <c r="C25" s="1">
        <v>2179</v>
      </c>
      <c r="D25" s="1">
        <v>6538</v>
      </c>
      <c r="E25" s="1">
        <v>5713158</v>
      </c>
      <c r="F25" s="1">
        <v>9132477</v>
      </c>
      <c r="G25" s="1">
        <v>15832144</v>
      </c>
      <c r="H25" s="2">
        <f t="shared" si="1"/>
        <v>1.0152003497890309E-2</v>
      </c>
      <c r="I25" s="2">
        <f t="shared" si="0"/>
        <v>2.3859901317024944E-2</v>
      </c>
      <c r="J25" s="2">
        <f t="shared" si="0"/>
        <v>4.1295733540574163E-2</v>
      </c>
    </row>
    <row r="26" spans="1:14" x14ac:dyDescent="0.4">
      <c r="A26" s="1">
        <v>2.4E-2</v>
      </c>
      <c r="B26" s="1">
        <v>582</v>
      </c>
      <c r="C26" s="1">
        <v>2152</v>
      </c>
      <c r="D26" s="1">
        <v>6308</v>
      </c>
      <c r="E26" s="1">
        <v>5713158</v>
      </c>
      <c r="F26" s="1">
        <v>9132477</v>
      </c>
      <c r="G26" s="1">
        <v>15832144</v>
      </c>
      <c r="H26" s="2">
        <f t="shared" si="1"/>
        <v>1.0187010406503723E-2</v>
      </c>
      <c r="I26" s="2">
        <f t="shared" si="0"/>
        <v>2.3564253159356438E-2</v>
      </c>
      <c r="J26" s="2">
        <f t="shared" si="0"/>
        <v>3.984299283786201E-2</v>
      </c>
    </row>
    <row r="27" spans="1:14" x14ac:dyDescent="0.4">
      <c r="A27" s="1">
        <v>2.5000000000000001E-2</v>
      </c>
      <c r="B27" s="1">
        <v>954</v>
      </c>
      <c r="C27" s="1">
        <v>2628</v>
      </c>
      <c r="D27" s="1">
        <v>6929</v>
      </c>
      <c r="E27" s="1">
        <v>5713158</v>
      </c>
      <c r="F27" s="1">
        <v>9132477</v>
      </c>
      <c r="G27" s="1">
        <v>15832144</v>
      </c>
      <c r="H27" s="2">
        <f t="shared" si="1"/>
        <v>1.6698295408598886E-2</v>
      </c>
      <c r="I27" s="2">
        <f t="shared" si="0"/>
        <v>2.8776420679734533E-2</v>
      </c>
      <c r="J27" s="2">
        <f t="shared" si="0"/>
        <v>4.3765392735184823E-2</v>
      </c>
      <c r="L27" s="1">
        <f>SUM(B23:B31)/SUM(B33:B41)</f>
        <v>1.2689608331446682</v>
      </c>
      <c r="M27" s="1">
        <f t="shared" ref="M27" si="6">SUM(C23:C31)/SUM(C33:C41)</f>
        <v>1.2301572146903443</v>
      </c>
      <c r="N27" s="1">
        <f t="shared" ref="N27" si="7">SUM(D23:D31)/SUM(D33:D41)</f>
        <v>1.1895158738529692</v>
      </c>
    </row>
    <row r="28" spans="1:14" x14ac:dyDescent="0.4">
      <c r="A28" s="1">
        <v>2.5999999999999999E-2</v>
      </c>
      <c r="B28" s="1">
        <v>657</v>
      </c>
      <c r="C28" s="1">
        <v>2214</v>
      </c>
      <c r="D28" s="1">
        <v>6310</v>
      </c>
      <c r="E28" s="1">
        <v>5713158</v>
      </c>
      <c r="F28" s="1">
        <v>9132477</v>
      </c>
      <c r="G28" s="1">
        <v>15832144</v>
      </c>
      <c r="H28" s="2">
        <f t="shared" si="1"/>
        <v>1.1499769479506781E-2</v>
      </c>
      <c r="I28" s="2">
        <f t="shared" si="0"/>
        <v>2.4243148928817449E-2</v>
      </c>
      <c r="J28" s="2">
        <f t="shared" si="0"/>
        <v>3.9855625365711682E-2</v>
      </c>
    </row>
    <row r="29" spans="1:14" x14ac:dyDescent="0.4">
      <c r="A29" s="1">
        <v>2.7E-2</v>
      </c>
      <c r="B29" s="1">
        <v>595</v>
      </c>
      <c r="C29" s="1">
        <v>2118</v>
      </c>
      <c r="D29" s="1">
        <v>6183</v>
      </c>
      <c r="E29" s="1">
        <v>5713158</v>
      </c>
      <c r="F29" s="1">
        <v>9132477</v>
      </c>
      <c r="G29" s="1">
        <v>15832144</v>
      </c>
      <c r="H29" s="2">
        <f t="shared" si="1"/>
        <v>1.0414555312490919E-2</v>
      </c>
      <c r="I29" s="2">
        <f t="shared" si="0"/>
        <v>2.3191955479329431E-2</v>
      </c>
      <c r="J29" s="2">
        <f t="shared" si="0"/>
        <v>3.9053459847257582E-2</v>
      </c>
    </row>
    <row r="30" spans="1:14" x14ac:dyDescent="0.4">
      <c r="A30" s="1">
        <v>2.8000000000000001E-2</v>
      </c>
      <c r="B30" s="1">
        <v>630</v>
      </c>
      <c r="C30" s="1">
        <v>2248</v>
      </c>
      <c r="D30" s="1">
        <v>6220</v>
      </c>
      <c r="E30" s="1">
        <v>5713158</v>
      </c>
      <c r="F30" s="1">
        <v>9132477</v>
      </c>
      <c r="G30" s="1">
        <v>15832144</v>
      </c>
      <c r="H30" s="2">
        <f t="shared" si="1"/>
        <v>1.102717621322568E-2</v>
      </c>
      <c r="I30" s="2">
        <f t="shared" si="0"/>
        <v>2.4615446608844457E-2</v>
      </c>
      <c r="J30" s="2">
        <f t="shared" si="0"/>
        <v>3.9287161612476494E-2</v>
      </c>
    </row>
    <row r="31" spans="1:14" x14ac:dyDescent="0.4">
      <c r="A31" s="1">
        <v>2.9000000000000001E-2</v>
      </c>
      <c r="B31" s="1">
        <v>569</v>
      </c>
      <c r="C31" s="1">
        <v>1855</v>
      </c>
      <c r="D31" s="1">
        <v>5628</v>
      </c>
      <c r="E31" s="1">
        <v>5713158</v>
      </c>
      <c r="F31" s="1">
        <v>9132477</v>
      </c>
      <c r="G31" s="1">
        <v>15832144</v>
      </c>
      <c r="H31" s="2">
        <f t="shared" si="1"/>
        <v>9.9594655005165265E-3</v>
      </c>
      <c r="I31" s="2">
        <f t="shared" si="0"/>
        <v>2.0312123425002878E-2</v>
      </c>
      <c r="J31" s="2">
        <f t="shared" si="0"/>
        <v>3.5547933368973904E-2</v>
      </c>
    </row>
    <row r="33" spans="1:14" x14ac:dyDescent="0.4">
      <c r="A33" s="1">
        <v>3.1E-2</v>
      </c>
      <c r="B33" s="1">
        <v>404</v>
      </c>
      <c r="C33" s="1">
        <v>1564</v>
      </c>
      <c r="D33" s="1">
        <v>5185</v>
      </c>
      <c r="E33" s="1">
        <v>5713158</v>
      </c>
      <c r="F33" s="1">
        <v>9132477</v>
      </c>
      <c r="G33" s="1">
        <v>15832144</v>
      </c>
      <c r="H33" s="2">
        <f t="shared" si="1"/>
        <v>7.0713955399098012E-3</v>
      </c>
      <c r="I33" s="2">
        <f t="shared" si="0"/>
        <v>1.7125693281242318E-2</v>
      </c>
      <c r="J33" s="2">
        <f t="shared" si="0"/>
        <v>3.2749828450271801E-2</v>
      </c>
      <c r="K33" s="1">
        <f>(100*SUM(D33:D41)/G33)/(100*SUM(B33:B41)/E33)</f>
        <v>3.8728729949630347</v>
      </c>
    </row>
    <row r="34" spans="1:14" x14ac:dyDescent="0.4">
      <c r="A34" s="1">
        <v>3.2000000000000001E-2</v>
      </c>
      <c r="B34" s="1">
        <v>479</v>
      </c>
      <c r="C34" s="1">
        <v>1622</v>
      </c>
      <c r="D34" s="1">
        <v>5298</v>
      </c>
      <c r="E34" s="1">
        <v>5713158</v>
      </c>
      <c r="F34" s="1">
        <v>9132477</v>
      </c>
      <c r="G34" s="1">
        <v>15832144</v>
      </c>
      <c r="H34" s="2">
        <f t="shared" si="1"/>
        <v>8.3841546129128589E-3</v>
      </c>
      <c r="I34" s="2">
        <f t="shared" si="0"/>
        <v>1.7760789323641328E-2</v>
      </c>
      <c r="J34" s="2">
        <f t="shared" si="0"/>
        <v>3.3463566273778209E-2</v>
      </c>
    </row>
    <row r="35" spans="1:14" x14ac:dyDescent="0.4">
      <c r="A35" s="1">
        <v>3.3000000000000002E-2</v>
      </c>
      <c r="B35" s="1">
        <v>371</v>
      </c>
      <c r="C35" s="1">
        <v>1542</v>
      </c>
      <c r="D35" s="1">
        <v>4774</v>
      </c>
      <c r="E35" s="1">
        <v>5713158</v>
      </c>
      <c r="F35" s="1">
        <v>9132477</v>
      </c>
      <c r="G35" s="1">
        <v>15832144</v>
      </c>
      <c r="H35" s="2">
        <f t="shared" si="1"/>
        <v>6.4937815477884558E-3</v>
      </c>
      <c r="I35" s="2">
        <f t="shared" si="0"/>
        <v>1.6884794782401312E-2</v>
      </c>
      <c r="J35" s="2">
        <f t="shared" si="0"/>
        <v>3.0153843977164432E-2</v>
      </c>
    </row>
    <row r="36" spans="1:14" x14ac:dyDescent="0.4">
      <c r="A36" s="1">
        <v>3.4000000000000002E-2</v>
      </c>
      <c r="B36" s="1">
        <v>482</v>
      </c>
      <c r="C36" s="1">
        <v>1720</v>
      </c>
      <c r="D36" s="1">
        <v>5237</v>
      </c>
      <c r="E36" s="1">
        <v>5713158</v>
      </c>
      <c r="F36" s="1">
        <v>9132477</v>
      </c>
      <c r="G36" s="1">
        <v>15832144</v>
      </c>
      <c r="H36" s="2">
        <f t="shared" si="1"/>
        <v>8.4366649758329804E-3</v>
      </c>
      <c r="I36" s="2">
        <f t="shared" si="0"/>
        <v>1.8833882636660349E-2</v>
      </c>
      <c r="J36" s="2">
        <f t="shared" si="0"/>
        <v>3.3078274174363244E-2</v>
      </c>
    </row>
    <row r="37" spans="1:14" x14ac:dyDescent="0.4">
      <c r="A37" s="1">
        <v>3.5000000000000003E-2</v>
      </c>
      <c r="B37" s="1">
        <v>626</v>
      </c>
      <c r="C37" s="1">
        <v>2018</v>
      </c>
      <c r="D37" s="1">
        <v>5750</v>
      </c>
      <c r="E37" s="1">
        <v>5713158</v>
      </c>
      <c r="F37" s="1">
        <v>9132477</v>
      </c>
      <c r="G37" s="1">
        <v>15832144</v>
      </c>
      <c r="H37" s="2">
        <f t="shared" si="1"/>
        <v>1.0957162395998851E-2</v>
      </c>
      <c r="I37" s="2">
        <f t="shared" si="0"/>
        <v>2.209696230277941E-2</v>
      </c>
      <c r="J37" s="2">
        <f t="shared" si="0"/>
        <v>3.6318517567803833E-2</v>
      </c>
      <c r="L37" s="3">
        <f>SUM(B33:B41)/SUM(B43:B51)</f>
        <v>1.1348920863309353</v>
      </c>
      <c r="M37" s="3">
        <f t="shared" ref="M37" si="8">SUM(C33:C41)/SUM(C43:C51)</f>
        <v>1.0907386836989725</v>
      </c>
      <c r="N37" s="3">
        <f>SUM(D33:D41)/SUM(D43:D51)</f>
        <v>1.1123234314139565</v>
      </c>
    </row>
    <row r="38" spans="1:14" x14ac:dyDescent="0.4">
      <c r="A38" s="1">
        <v>3.5999999999999997E-2</v>
      </c>
      <c r="B38" s="1">
        <v>575</v>
      </c>
      <c r="C38" s="1">
        <v>1906</v>
      </c>
      <c r="D38" s="1">
        <v>5646</v>
      </c>
      <c r="E38" s="1">
        <v>5713158</v>
      </c>
      <c r="F38" s="1">
        <v>9132477</v>
      </c>
      <c r="G38" s="1">
        <v>15832144</v>
      </c>
      <c r="H38" s="2">
        <f t="shared" si="1"/>
        <v>1.0064486226356771E-2</v>
      </c>
      <c r="I38" s="2">
        <f t="shared" si="0"/>
        <v>2.0870569945043386E-2</v>
      </c>
      <c r="J38" s="2">
        <f t="shared" si="0"/>
        <v>3.566162611962094E-2</v>
      </c>
    </row>
    <row r="39" spans="1:14" x14ac:dyDescent="0.4">
      <c r="A39" s="1">
        <v>3.6999999999999998E-2</v>
      </c>
      <c r="B39" s="1">
        <v>545</v>
      </c>
      <c r="C39" s="1">
        <v>1907</v>
      </c>
      <c r="D39" s="1">
        <v>5338</v>
      </c>
      <c r="E39" s="1">
        <v>5713158</v>
      </c>
      <c r="F39" s="1">
        <v>9132477</v>
      </c>
      <c r="G39" s="1">
        <v>15832144</v>
      </c>
      <c r="H39" s="2">
        <f t="shared" si="1"/>
        <v>9.539382597155548E-3</v>
      </c>
      <c r="I39" s="2">
        <f t="shared" si="0"/>
        <v>2.0881519876808887E-2</v>
      </c>
      <c r="J39" s="2">
        <f t="shared" si="0"/>
        <v>3.3716216830771625E-2</v>
      </c>
    </row>
    <row r="40" spans="1:14" x14ac:dyDescent="0.4">
      <c r="A40" s="1">
        <v>3.7999999999999999E-2</v>
      </c>
      <c r="B40" s="1">
        <v>504</v>
      </c>
      <c r="C40" s="1">
        <v>1850</v>
      </c>
      <c r="D40" s="1">
        <v>5269</v>
      </c>
      <c r="E40" s="1">
        <v>5713158</v>
      </c>
      <c r="F40" s="1">
        <v>9132477</v>
      </c>
      <c r="G40" s="1">
        <v>15832144</v>
      </c>
      <c r="H40" s="2">
        <f t="shared" si="1"/>
        <v>8.8217409705805445E-3</v>
      </c>
      <c r="I40" s="2">
        <f t="shared" si="0"/>
        <v>2.0257373766175375E-2</v>
      </c>
      <c r="J40" s="2">
        <f t="shared" si="0"/>
        <v>3.3280394619957979E-2</v>
      </c>
    </row>
    <row r="41" spans="1:14" x14ac:dyDescent="0.4">
      <c r="A41" s="1">
        <v>3.9E-2</v>
      </c>
      <c r="B41" s="1">
        <v>431</v>
      </c>
      <c r="C41" s="1">
        <v>1582</v>
      </c>
      <c r="D41" s="1">
        <v>4908</v>
      </c>
      <c r="E41" s="1">
        <v>5713158</v>
      </c>
      <c r="F41" s="1">
        <v>9132477</v>
      </c>
      <c r="G41" s="1">
        <v>15832144</v>
      </c>
      <c r="H41" s="2">
        <f t="shared" si="1"/>
        <v>7.543988806190902E-3</v>
      </c>
      <c r="I41" s="2">
        <f t="shared" si="0"/>
        <v>1.732279205302132E-2</v>
      </c>
      <c r="J41" s="2">
        <f t="shared" si="0"/>
        <v>3.1000223343092381E-2</v>
      </c>
    </row>
    <row r="43" spans="1:14" x14ac:dyDescent="0.4">
      <c r="A43" s="1">
        <v>4.1000000000000002E-2</v>
      </c>
      <c r="B43" s="1">
        <v>342</v>
      </c>
      <c r="C43" s="1">
        <v>1349</v>
      </c>
      <c r="D43" s="1">
        <v>4280</v>
      </c>
      <c r="E43" s="1">
        <v>5713158</v>
      </c>
      <c r="F43" s="1">
        <v>9132477</v>
      </c>
      <c r="G43" s="1">
        <v>15832144</v>
      </c>
      <c r="H43" s="2">
        <f>100*B43/E43</f>
        <v>5.9861813728939407E-3</v>
      </c>
      <c r="I43" s="2">
        <f t="shared" si="0"/>
        <v>1.4771457951659774E-2</v>
      </c>
      <c r="J43" s="2">
        <f>100*D43/G43</f>
        <v>2.7033609598295722E-2</v>
      </c>
      <c r="K43" s="1">
        <f>(100*SUM(D43:D51)/G43)/(100*SUM(B43:B51)/E43)</f>
        <v>3.9514522388161466</v>
      </c>
    </row>
    <row r="44" spans="1:14" x14ac:dyDescent="0.4">
      <c r="A44" s="1">
        <v>4.2000000000000003E-2</v>
      </c>
      <c r="B44" s="1">
        <v>359</v>
      </c>
      <c r="C44" s="1">
        <v>1401</v>
      </c>
      <c r="D44" s="1">
        <v>4496</v>
      </c>
      <c r="E44" s="1">
        <v>5713158</v>
      </c>
      <c r="F44" s="1">
        <v>9132477</v>
      </c>
      <c r="G44" s="1">
        <v>15832144</v>
      </c>
      <c r="H44" s="2">
        <f t="shared" si="1"/>
        <v>6.2837400961079665E-3</v>
      </c>
      <c r="I44" s="2">
        <f t="shared" si="0"/>
        <v>1.5340854403465784E-2</v>
      </c>
      <c r="J44" s="2">
        <f t="shared" si="0"/>
        <v>2.8397922606060177E-2</v>
      </c>
    </row>
    <row r="45" spans="1:14" x14ac:dyDescent="0.4">
      <c r="A45" s="1">
        <v>4.2999999999999997E-2</v>
      </c>
      <c r="B45" s="1">
        <v>395</v>
      </c>
      <c r="C45" s="1">
        <v>1494</v>
      </c>
      <c r="D45" s="1">
        <v>4480</v>
      </c>
      <c r="E45" s="1">
        <v>5713158</v>
      </c>
      <c r="F45" s="1">
        <v>9132477</v>
      </c>
      <c r="G45" s="1">
        <v>15832144</v>
      </c>
      <c r="H45" s="2">
        <f t="shared" si="1"/>
        <v>6.9138644511494343E-3</v>
      </c>
      <c r="I45" s="2">
        <f t="shared" si="0"/>
        <v>1.6359198057657304E-2</v>
      </c>
      <c r="J45" s="2">
        <f t="shared" si="0"/>
        <v>2.8296862383262809E-2</v>
      </c>
    </row>
    <row r="46" spans="1:14" x14ac:dyDescent="0.4">
      <c r="A46" s="1">
        <v>4.3999999999999997E-2</v>
      </c>
      <c r="B46" s="1">
        <v>349</v>
      </c>
      <c r="C46" s="1">
        <v>1273</v>
      </c>
      <c r="D46" s="1">
        <v>3974</v>
      </c>
      <c r="E46" s="1">
        <v>5713158</v>
      </c>
      <c r="F46" s="1">
        <v>9132477</v>
      </c>
      <c r="G46" s="1">
        <v>15832144</v>
      </c>
      <c r="H46" s="2">
        <f t="shared" si="1"/>
        <v>6.1087055530408925E-3</v>
      </c>
      <c r="I46" s="2">
        <f t="shared" si="0"/>
        <v>1.3939263137481759E-2</v>
      </c>
      <c r="J46" s="2">
        <f t="shared" si="0"/>
        <v>2.5100832837296073E-2</v>
      </c>
    </row>
    <row r="47" spans="1:14" x14ac:dyDescent="0.4">
      <c r="A47" s="1">
        <v>4.4999999999999998E-2</v>
      </c>
      <c r="B47" s="1">
        <v>528</v>
      </c>
      <c r="C47" s="1">
        <v>1833</v>
      </c>
      <c r="D47" s="1">
        <v>5154</v>
      </c>
      <c r="E47" s="1">
        <v>5713158</v>
      </c>
      <c r="F47" s="1">
        <v>9132477</v>
      </c>
      <c r="G47" s="1">
        <v>15832144</v>
      </c>
      <c r="H47" s="2">
        <f t="shared" si="1"/>
        <v>9.241823873941523E-3</v>
      </c>
      <c r="I47" s="2">
        <f t="shared" si="0"/>
        <v>2.0071224926161872E-2</v>
      </c>
      <c r="J47" s="2">
        <f t="shared" si="0"/>
        <v>3.2554024268601905E-2</v>
      </c>
      <c r="L47" s="1">
        <f>SUM(B43:B51)/SUM(B53:B61)</f>
        <v>2.1988700564971753</v>
      </c>
      <c r="M47" s="1">
        <f t="shared" ref="M47" si="9">SUM(C43:C51)/SUM(C53:C61)</f>
        <v>3.34122013453955</v>
      </c>
      <c r="N47" s="1">
        <f t="shared" ref="N47" si="10">SUM(D43:D51)/SUM(D53:D61)</f>
        <v>4.57274678111588</v>
      </c>
    </row>
    <row r="48" spans="1:14" x14ac:dyDescent="0.4">
      <c r="A48" s="1">
        <v>4.5999999999999999E-2</v>
      </c>
      <c r="B48" s="1">
        <v>523</v>
      </c>
      <c r="C48" s="1">
        <v>1854</v>
      </c>
      <c r="D48" s="1">
        <v>5282</v>
      </c>
      <c r="E48" s="1">
        <v>5713158</v>
      </c>
      <c r="F48" s="1">
        <v>9132477</v>
      </c>
      <c r="G48" s="1">
        <v>15832144</v>
      </c>
      <c r="H48" s="2">
        <f t="shared" si="1"/>
        <v>9.1543066024079855E-3</v>
      </c>
      <c r="I48" s="2">
        <f t="shared" si="0"/>
        <v>2.0301173493237377E-2</v>
      </c>
      <c r="J48" s="2">
        <f t="shared" si="0"/>
        <v>3.3362506050980838E-2</v>
      </c>
    </row>
    <row r="49" spans="1:14" x14ac:dyDescent="0.4">
      <c r="A49" s="1">
        <v>4.7E-2</v>
      </c>
      <c r="B49" s="1">
        <v>504</v>
      </c>
      <c r="C49" s="1">
        <v>1765</v>
      </c>
      <c r="D49" s="1">
        <v>5088</v>
      </c>
      <c r="E49" s="1">
        <v>5713158</v>
      </c>
      <c r="F49" s="1">
        <v>9132477</v>
      </c>
      <c r="G49" s="1">
        <v>15832144</v>
      </c>
      <c r="H49" s="2">
        <f t="shared" si="1"/>
        <v>8.8217409705805445E-3</v>
      </c>
      <c r="I49" s="2">
        <f t="shared" si="0"/>
        <v>1.932662956610786E-2</v>
      </c>
      <c r="J49" s="2">
        <f t="shared" si="0"/>
        <v>3.2137150849562764E-2</v>
      </c>
    </row>
    <row r="50" spans="1:14" x14ac:dyDescent="0.4">
      <c r="A50" s="1">
        <v>4.8000000000000001E-2</v>
      </c>
      <c r="B50" s="1">
        <v>473</v>
      </c>
      <c r="C50" s="1">
        <v>1827</v>
      </c>
      <c r="D50" s="1">
        <v>5169</v>
      </c>
      <c r="E50" s="1">
        <v>5713158</v>
      </c>
      <c r="F50" s="1">
        <v>9132477</v>
      </c>
      <c r="G50" s="1">
        <v>15832144</v>
      </c>
      <c r="H50" s="2">
        <f t="shared" si="1"/>
        <v>8.2791338870726143E-3</v>
      </c>
      <c r="I50" s="2">
        <f t="shared" si="0"/>
        <v>2.0005525335568871E-2</v>
      </c>
      <c r="J50" s="2">
        <f t="shared" si="0"/>
        <v>3.2648768227474437E-2</v>
      </c>
    </row>
    <row r="51" spans="1:14" x14ac:dyDescent="0.4">
      <c r="A51" s="1">
        <v>4.9000000000000002E-2</v>
      </c>
      <c r="B51" s="1">
        <v>419</v>
      </c>
      <c r="C51" s="1">
        <v>1608</v>
      </c>
      <c r="D51" s="1">
        <v>4695</v>
      </c>
      <c r="E51" s="1">
        <v>5713158</v>
      </c>
      <c r="F51" s="1">
        <v>9132477</v>
      </c>
      <c r="G51" s="1">
        <v>15832144</v>
      </c>
      <c r="H51" s="2">
        <f t="shared" si="1"/>
        <v>7.3339473545104127E-3</v>
      </c>
      <c r="I51" s="2">
        <f t="shared" si="0"/>
        <v>1.7607490278924328E-2</v>
      </c>
      <c r="J51" s="2">
        <f t="shared" si="0"/>
        <v>2.9654859127102431E-2</v>
      </c>
    </row>
    <row r="53" spans="1:14" x14ac:dyDescent="0.4">
      <c r="A53" s="1">
        <v>5.0999999999999997E-2</v>
      </c>
      <c r="B53" s="1">
        <v>159</v>
      </c>
      <c r="C53" s="1">
        <v>419</v>
      </c>
      <c r="D53" s="1">
        <v>1078</v>
      </c>
      <c r="E53" s="1">
        <v>5713158</v>
      </c>
      <c r="F53" s="1">
        <v>9132477</v>
      </c>
      <c r="G53" s="1">
        <v>15832144</v>
      </c>
      <c r="H53" s="2">
        <f t="shared" si="1"/>
        <v>2.7830492347664811E-3</v>
      </c>
      <c r="I53" s="2">
        <f t="shared" si="0"/>
        <v>4.5880214097445849E-3</v>
      </c>
      <c r="J53" s="2">
        <f t="shared" si="0"/>
        <v>6.8089325109726134E-3</v>
      </c>
      <c r="K53" s="1">
        <f>(100*SUM(D53:D61)/G53)/(100*SUM(B53:B61)/E53)</f>
        <v>1.9001117760321842</v>
      </c>
    </row>
    <row r="54" spans="1:14" x14ac:dyDescent="0.4">
      <c r="A54" s="1">
        <v>5.1999999999999998E-2</v>
      </c>
      <c r="B54" s="1">
        <v>191</v>
      </c>
      <c r="C54" s="1">
        <v>497</v>
      </c>
      <c r="D54" s="1">
        <v>1122</v>
      </c>
      <c r="E54" s="1">
        <v>5713158</v>
      </c>
      <c r="F54" s="1">
        <v>9132477</v>
      </c>
      <c r="G54" s="1">
        <v>15832144</v>
      </c>
      <c r="H54" s="2">
        <f t="shared" si="1"/>
        <v>3.3431597725811189E-3</v>
      </c>
      <c r="I54" s="2">
        <f t="shared" si="0"/>
        <v>5.4421160874536011E-3</v>
      </c>
      <c r="J54" s="2">
        <f t="shared" si="0"/>
        <v>7.0868481236653737E-3</v>
      </c>
    </row>
    <row r="55" spans="1:14" x14ac:dyDescent="0.4">
      <c r="A55" s="1">
        <v>5.2999999999999999E-2</v>
      </c>
      <c r="B55" s="1">
        <v>187</v>
      </c>
      <c r="C55" s="1">
        <v>477</v>
      </c>
      <c r="D55" s="1">
        <v>1115</v>
      </c>
      <c r="E55" s="1">
        <v>5713158</v>
      </c>
      <c r="F55" s="1">
        <v>9132477</v>
      </c>
      <c r="G55" s="1">
        <v>15832144</v>
      </c>
      <c r="H55" s="2">
        <f t="shared" si="1"/>
        <v>3.273145955354289E-3</v>
      </c>
      <c r="I55" s="2">
        <f t="shared" si="0"/>
        <v>5.2231174521435971E-3</v>
      </c>
      <c r="J55" s="2">
        <f t="shared" si="0"/>
        <v>7.0426342761915253E-3</v>
      </c>
    </row>
    <row r="56" spans="1:14" x14ac:dyDescent="0.4">
      <c r="A56" s="1">
        <v>5.3999999999999999E-2</v>
      </c>
      <c r="B56" s="1">
        <v>224</v>
      </c>
      <c r="C56" s="1">
        <v>481</v>
      </c>
      <c r="D56" s="1">
        <v>1103</v>
      </c>
      <c r="E56" s="1">
        <v>5713158</v>
      </c>
      <c r="F56" s="1">
        <v>9132477</v>
      </c>
      <c r="G56" s="1">
        <v>15832144</v>
      </c>
      <c r="H56" s="2">
        <f t="shared" si="1"/>
        <v>3.9207737647024643E-3</v>
      </c>
      <c r="I56" s="2">
        <f t="shared" si="0"/>
        <v>5.2669171792055977E-3</v>
      </c>
      <c r="J56" s="2">
        <f t="shared" si="0"/>
        <v>6.9668391090934997E-3</v>
      </c>
    </row>
    <row r="57" spans="1:14" x14ac:dyDescent="0.4">
      <c r="A57" s="1">
        <v>5.5E-2</v>
      </c>
      <c r="B57" s="1">
        <v>238</v>
      </c>
      <c r="C57" s="1">
        <v>520</v>
      </c>
      <c r="D57" s="1">
        <v>1068</v>
      </c>
      <c r="E57" s="1">
        <v>5713158</v>
      </c>
      <c r="F57" s="1">
        <v>9132477</v>
      </c>
      <c r="G57" s="1">
        <v>15832144</v>
      </c>
      <c r="H57" s="2">
        <f t="shared" si="1"/>
        <v>4.1658221249963679E-3</v>
      </c>
      <c r="I57" s="2">
        <f t="shared" si="0"/>
        <v>5.6939645180601054E-3</v>
      </c>
      <c r="J57" s="2">
        <f t="shared" si="0"/>
        <v>6.7457698717242592E-3</v>
      </c>
      <c r="L57" s="3">
        <f>SUM(B53:B61)/SUM(B63:B71)</f>
        <v>2.2721437740693196</v>
      </c>
      <c r="M57" s="3">
        <f t="shared" ref="M57:N57" si="11">SUM(C53:C61)/SUM(C63:C71)</f>
        <v>1.9375280898876404</v>
      </c>
      <c r="N57" s="3">
        <f t="shared" si="11"/>
        <v>1.7919630840223033</v>
      </c>
    </row>
    <row r="58" spans="1:14" x14ac:dyDescent="0.4">
      <c r="A58" s="1">
        <v>5.6000000000000001E-2</v>
      </c>
      <c r="B58" s="1">
        <v>242</v>
      </c>
      <c r="C58" s="1">
        <v>524</v>
      </c>
      <c r="D58" s="1">
        <v>1062</v>
      </c>
      <c r="E58" s="1">
        <v>5713158</v>
      </c>
      <c r="F58" s="1">
        <v>9132477</v>
      </c>
      <c r="G58" s="1">
        <v>15832144</v>
      </c>
      <c r="H58" s="2">
        <f t="shared" si="1"/>
        <v>4.2358359422231973E-3</v>
      </c>
      <c r="I58" s="2">
        <f t="shared" si="0"/>
        <v>5.7377642451221069E-3</v>
      </c>
      <c r="J58" s="2">
        <f t="shared" si="0"/>
        <v>6.7078722881752468E-3</v>
      </c>
    </row>
    <row r="59" spans="1:14" x14ac:dyDescent="0.4">
      <c r="A59" s="1">
        <v>5.7000000000000002E-2</v>
      </c>
      <c r="B59" s="1">
        <v>225</v>
      </c>
      <c r="C59" s="1">
        <v>513</v>
      </c>
      <c r="D59" s="1">
        <v>970</v>
      </c>
      <c r="E59" s="1">
        <v>5713158</v>
      </c>
      <c r="F59" s="1">
        <v>9132477</v>
      </c>
      <c r="G59" s="1">
        <v>15832144</v>
      </c>
      <c r="H59" s="2">
        <f t="shared" si="1"/>
        <v>3.9382772190091715E-3</v>
      </c>
      <c r="I59" s="2">
        <f t="shared" si="0"/>
        <v>5.6173149957016045E-3</v>
      </c>
      <c r="J59" s="2">
        <f t="shared" si="0"/>
        <v>6.1267760070903851E-3</v>
      </c>
    </row>
    <row r="60" spans="1:14" x14ac:dyDescent="0.4">
      <c r="A60" s="1">
        <v>5.8000000000000003E-2</v>
      </c>
      <c r="B60" s="1">
        <v>169</v>
      </c>
      <c r="C60" s="1">
        <v>481</v>
      </c>
      <c r="D60" s="1">
        <v>916</v>
      </c>
      <c r="E60" s="1">
        <v>5713158</v>
      </c>
      <c r="F60" s="1">
        <v>9132477</v>
      </c>
      <c r="G60" s="1">
        <v>15832144</v>
      </c>
      <c r="H60" s="2">
        <f t="shared" si="1"/>
        <v>2.9580837778335556E-3</v>
      </c>
      <c r="I60" s="2">
        <f t="shared" si="0"/>
        <v>5.2669171792055977E-3</v>
      </c>
      <c r="J60" s="2">
        <f t="shared" si="0"/>
        <v>5.7856977551492706E-3</v>
      </c>
    </row>
    <row r="61" spans="1:14" x14ac:dyDescent="0.4">
      <c r="A61" s="1">
        <v>5.8999999999999997E-2</v>
      </c>
      <c r="B61" s="1">
        <v>135</v>
      </c>
      <c r="C61" s="1">
        <v>399</v>
      </c>
      <c r="D61" s="1">
        <v>886</v>
      </c>
      <c r="E61" s="1">
        <v>5713158</v>
      </c>
      <c r="F61" s="1">
        <v>9132477</v>
      </c>
      <c r="G61" s="1">
        <v>15832144</v>
      </c>
      <c r="H61" s="2">
        <f t="shared" si="1"/>
        <v>2.3629663314055031E-3</v>
      </c>
      <c r="I61" s="2">
        <f t="shared" si="0"/>
        <v>4.3690227744345809E-3</v>
      </c>
      <c r="J61" s="2">
        <f t="shared" si="0"/>
        <v>5.5962098374042072E-3</v>
      </c>
    </row>
    <row r="63" spans="1:14" x14ac:dyDescent="0.4">
      <c r="A63" s="1">
        <v>6.0999999999999999E-2</v>
      </c>
      <c r="B63" s="1">
        <v>69</v>
      </c>
      <c r="C63" s="1">
        <v>227</v>
      </c>
      <c r="D63" s="1">
        <v>500</v>
      </c>
      <c r="E63" s="1">
        <v>5713158</v>
      </c>
      <c r="F63" s="1">
        <v>9132477</v>
      </c>
      <c r="G63" s="1">
        <v>15832144</v>
      </c>
      <c r="H63" s="2">
        <f t="shared" si="1"/>
        <v>1.2077383471628127E-3</v>
      </c>
      <c r="I63" s="2">
        <f t="shared" si="0"/>
        <v>2.485634510768546E-3</v>
      </c>
      <c r="J63" s="2">
        <f t="shared" si="0"/>
        <v>3.1581319624177243E-3</v>
      </c>
      <c r="K63" s="1">
        <f>(100*SUM(D63:D71)/G63)/(100*SUM(B63:B71)/E63)</f>
        <v>2.4092723675180299</v>
      </c>
    </row>
    <row r="64" spans="1:14" x14ac:dyDescent="0.4">
      <c r="A64" s="1">
        <v>6.2E-2</v>
      </c>
      <c r="B64" s="1">
        <v>66</v>
      </c>
      <c r="C64" s="1">
        <v>238</v>
      </c>
      <c r="D64" s="1">
        <v>562</v>
      </c>
      <c r="E64" s="1">
        <v>5713158</v>
      </c>
      <c r="F64" s="1">
        <v>9132477</v>
      </c>
      <c r="G64" s="1">
        <v>15832144</v>
      </c>
      <c r="H64" s="2">
        <f t="shared" si="1"/>
        <v>1.1552279842426904E-3</v>
      </c>
      <c r="I64" s="2">
        <f t="shared" si="0"/>
        <v>2.6060837601890484E-3</v>
      </c>
      <c r="J64" s="2">
        <f t="shared" si="0"/>
        <v>3.5497403257575221E-3</v>
      </c>
    </row>
    <row r="65" spans="1:14" x14ac:dyDescent="0.4">
      <c r="A65" s="1">
        <v>6.3E-2</v>
      </c>
      <c r="B65" s="1">
        <v>94</v>
      </c>
      <c r="C65" s="1">
        <v>255</v>
      </c>
      <c r="D65" s="1">
        <v>624</v>
      </c>
      <c r="E65" s="1">
        <v>5713158</v>
      </c>
      <c r="F65" s="1">
        <v>9132477</v>
      </c>
      <c r="G65" s="1">
        <v>15832144</v>
      </c>
      <c r="H65" s="2">
        <f t="shared" si="1"/>
        <v>1.6453247048304983E-3</v>
      </c>
      <c r="I65" s="2">
        <f t="shared" si="0"/>
        <v>2.7922326002025517E-3</v>
      </c>
      <c r="J65" s="2">
        <f t="shared" si="0"/>
        <v>3.9413486890973199E-3</v>
      </c>
    </row>
    <row r="66" spans="1:14" x14ac:dyDescent="0.4">
      <c r="A66" s="1">
        <v>6.4000000000000001E-2</v>
      </c>
      <c r="B66" s="1">
        <v>74</v>
      </c>
      <c r="C66" s="1">
        <v>231</v>
      </c>
      <c r="D66" s="1">
        <v>563</v>
      </c>
      <c r="E66" s="1">
        <v>5713158</v>
      </c>
      <c r="F66" s="1">
        <v>9132477</v>
      </c>
      <c r="G66" s="1">
        <v>15832144</v>
      </c>
      <c r="H66" s="2">
        <f t="shared" si="1"/>
        <v>1.2952556186963497E-3</v>
      </c>
      <c r="I66" s="2">
        <f t="shared" si="0"/>
        <v>2.529434237830547E-3</v>
      </c>
      <c r="J66" s="2">
        <f t="shared" si="0"/>
        <v>3.5560565896823578E-3</v>
      </c>
    </row>
    <row r="67" spans="1:14" x14ac:dyDescent="0.4">
      <c r="A67" s="1">
        <v>6.5000000000000002E-2</v>
      </c>
      <c r="B67" s="1">
        <v>127</v>
      </c>
      <c r="C67" s="1">
        <v>270</v>
      </c>
      <c r="D67" s="1">
        <v>683</v>
      </c>
      <c r="E67" s="1">
        <v>5713158</v>
      </c>
      <c r="F67" s="1">
        <v>9132477</v>
      </c>
      <c r="G67" s="1">
        <v>15832144</v>
      </c>
      <c r="H67" s="2">
        <f t="shared" si="1"/>
        <v>2.2229386969518433E-3</v>
      </c>
      <c r="I67" s="2">
        <f t="shared" si="1"/>
        <v>2.9564815766850547E-3</v>
      </c>
      <c r="J67" s="2">
        <f t="shared" si="1"/>
        <v>4.3140082606626115E-3</v>
      </c>
      <c r="L67" s="1">
        <f>SUM(B63:B71)/SUM(B73:B81)</f>
        <v>1.5642570281124497</v>
      </c>
      <c r="M67" s="1">
        <f t="shared" ref="M67" si="12">SUM(C63:C71)/SUM(C73:C81)</f>
        <v>1.4055590650663297</v>
      </c>
      <c r="N67" s="1">
        <f t="shared" ref="N67" si="13">SUM(D63:D71)/SUM(D73:D81)</f>
        <v>1.2992755433424932</v>
      </c>
    </row>
    <row r="68" spans="1:14" x14ac:dyDescent="0.4">
      <c r="A68" s="1">
        <v>6.6000000000000003E-2</v>
      </c>
      <c r="B68" s="1">
        <v>87</v>
      </c>
      <c r="C68" s="1">
        <v>249</v>
      </c>
      <c r="D68" s="1">
        <v>590</v>
      </c>
      <c r="E68" s="1">
        <v>5713158</v>
      </c>
      <c r="F68" s="1">
        <v>9132477</v>
      </c>
      <c r="G68" s="1">
        <v>15832144</v>
      </c>
      <c r="H68" s="2">
        <f t="shared" ref="H68:J101" si="14">100*B68/E68</f>
        <v>1.5228005246835463E-3</v>
      </c>
      <c r="I68" s="2">
        <f t="shared" si="14"/>
        <v>2.7265330096095507E-3</v>
      </c>
      <c r="J68" s="2">
        <f t="shared" si="14"/>
        <v>3.7265957156529146E-3</v>
      </c>
    </row>
    <row r="69" spans="1:14" x14ac:dyDescent="0.4">
      <c r="A69" s="1">
        <v>6.7000000000000004E-2</v>
      </c>
      <c r="B69" s="1">
        <v>100</v>
      </c>
      <c r="C69" s="1">
        <v>274</v>
      </c>
      <c r="D69" s="1">
        <v>634</v>
      </c>
      <c r="E69" s="1">
        <v>5713158</v>
      </c>
      <c r="F69" s="1">
        <v>9132477</v>
      </c>
      <c r="G69" s="1">
        <v>15832144</v>
      </c>
      <c r="H69" s="2">
        <f t="shared" si="14"/>
        <v>1.7503454306707429E-3</v>
      </c>
      <c r="I69" s="2">
        <f t="shared" si="14"/>
        <v>3.0002813037470558E-3</v>
      </c>
      <c r="J69" s="2">
        <f t="shared" si="14"/>
        <v>4.0045113283456741E-3</v>
      </c>
    </row>
    <row r="70" spans="1:14" x14ac:dyDescent="0.4">
      <c r="A70" s="1">
        <v>6.8000000000000005E-2</v>
      </c>
      <c r="B70" s="1">
        <v>82</v>
      </c>
      <c r="C70" s="1">
        <v>271</v>
      </c>
      <c r="D70" s="1">
        <v>544</v>
      </c>
      <c r="E70" s="1">
        <v>5713158</v>
      </c>
      <c r="F70" s="1">
        <v>9132477</v>
      </c>
      <c r="G70" s="1">
        <v>15832144</v>
      </c>
      <c r="H70" s="2">
        <f t="shared" si="14"/>
        <v>1.4352832531500091E-3</v>
      </c>
      <c r="I70" s="2">
        <f t="shared" si="14"/>
        <v>2.9674315084505551E-3</v>
      </c>
      <c r="J70" s="2">
        <f t="shared" si="14"/>
        <v>3.4360475751104842E-3</v>
      </c>
    </row>
    <row r="71" spans="1:14" x14ac:dyDescent="0.4">
      <c r="A71" s="1">
        <v>6.9000000000000006E-2</v>
      </c>
      <c r="B71" s="1">
        <v>80</v>
      </c>
      <c r="C71" s="1">
        <v>210</v>
      </c>
      <c r="D71" s="1">
        <v>501</v>
      </c>
      <c r="E71" s="1">
        <v>5713158</v>
      </c>
      <c r="F71" s="1">
        <v>9132477</v>
      </c>
      <c r="G71" s="1">
        <v>15832144</v>
      </c>
      <c r="H71" s="2">
        <f t="shared" si="14"/>
        <v>1.4002763445365943E-3</v>
      </c>
      <c r="I71" s="2">
        <f t="shared" si="14"/>
        <v>2.2994856707550426E-3</v>
      </c>
      <c r="J71" s="2">
        <f t="shared" si="14"/>
        <v>3.16444822634256E-3</v>
      </c>
    </row>
    <row r="73" spans="1:14" x14ac:dyDescent="0.4">
      <c r="A73" s="1">
        <v>7.0999999999999994E-2</v>
      </c>
      <c r="B73" s="1">
        <v>34</v>
      </c>
      <c r="C73" s="1">
        <v>136</v>
      </c>
      <c r="D73" s="1">
        <v>445</v>
      </c>
      <c r="E73" s="1">
        <v>5713158</v>
      </c>
      <c r="F73" s="1">
        <v>9132477</v>
      </c>
      <c r="G73" s="1">
        <v>15832144</v>
      </c>
      <c r="H73" s="2">
        <f t="shared" si="14"/>
        <v>5.9511744642805255E-4</v>
      </c>
      <c r="I73" s="2">
        <f t="shared" si="14"/>
        <v>1.4891907201080277E-3</v>
      </c>
      <c r="J73" s="2">
        <f t="shared" si="14"/>
        <v>2.8107374465517745E-3</v>
      </c>
      <c r="K73" s="1">
        <f>(100*SUM(D73:D81)/G73)/(100*SUM(B73:B81)/E73)</f>
        <v>2.9006327817360851</v>
      </c>
    </row>
    <row r="74" spans="1:14" x14ac:dyDescent="0.4">
      <c r="A74" s="1">
        <v>7.1999999999999995E-2</v>
      </c>
      <c r="B74" s="1">
        <v>56</v>
      </c>
      <c r="C74" s="1">
        <v>171</v>
      </c>
      <c r="D74" s="1">
        <v>457</v>
      </c>
      <c r="E74" s="1">
        <v>5713158</v>
      </c>
      <c r="F74" s="1">
        <v>9132477</v>
      </c>
      <c r="G74" s="1">
        <v>15832144</v>
      </c>
      <c r="H74" s="2">
        <f t="shared" si="14"/>
        <v>9.8019344117561608E-4</v>
      </c>
      <c r="I74" s="2">
        <f t="shared" si="14"/>
        <v>1.8724383319005348E-3</v>
      </c>
      <c r="J74" s="2">
        <f t="shared" si="14"/>
        <v>2.8865326136498001E-3</v>
      </c>
    </row>
    <row r="75" spans="1:14" x14ac:dyDescent="0.4">
      <c r="A75" s="1">
        <v>7.2999999999999995E-2</v>
      </c>
      <c r="B75" s="1">
        <v>60</v>
      </c>
      <c r="C75" s="1">
        <v>144</v>
      </c>
      <c r="D75" s="1">
        <v>438</v>
      </c>
      <c r="E75" s="1">
        <v>5713158</v>
      </c>
      <c r="F75" s="1">
        <v>9132477</v>
      </c>
      <c r="G75" s="1">
        <v>15832144</v>
      </c>
      <c r="H75" s="2">
        <f t="shared" si="14"/>
        <v>1.0502072584024458E-3</v>
      </c>
      <c r="I75" s="2">
        <f t="shared" si="14"/>
        <v>1.5767901742320292E-3</v>
      </c>
      <c r="J75" s="2">
        <f t="shared" si="14"/>
        <v>2.7665235990779265E-3</v>
      </c>
    </row>
    <row r="76" spans="1:14" x14ac:dyDescent="0.4">
      <c r="A76" s="1">
        <v>7.3999999999999996E-2</v>
      </c>
      <c r="B76" s="1">
        <v>53</v>
      </c>
      <c r="C76" s="1">
        <v>187</v>
      </c>
      <c r="D76" s="1">
        <v>426</v>
      </c>
      <c r="E76" s="1">
        <v>5713158</v>
      </c>
      <c r="F76" s="1">
        <v>9132477</v>
      </c>
      <c r="G76" s="1">
        <v>15832144</v>
      </c>
      <c r="H76" s="2">
        <f t="shared" si="14"/>
        <v>9.2768307825549377E-4</v>
      </c>
      <c r="I76" s="2">
        <f t="shared" si="14"/>
        <v>2.0476372401485379E-3</v>
      </c>
      <c r="J76" s="2">
        <f t="shared" si="14"/>
        <v>2.6907284319799009E-3</v>
      </c>
    </row>
    <row r="77" spans="1:14" x14ac:dyDescent="0.4">
      <c r="A77" s="1">
        <v>7.4999999999999997E-2</v>
      </c>
      <c r="B77" s="1">
        <v>65</v>
      </c>
      <c r="C77" s="1">
        <v>219</v>
      </c>
      <c r="D77" s="1">
        <v>513</v>
      </c>
      <c r="E77" s="1">
        <v>5713158</v>
      </c>
      <c r="F77" s="1">
        <v>9132477</v>
      </c>
      <c r="G77" s="1">
        <v>15832144</v>
      </c>
      <c r="H77" s="2">
        <f t="shared" si="14"/>
        <v>1.1377245299359828E-3</v>
      </c>
      <c r="I77" s="2">
        <f t="shared" si="14"/>
        <v>2.3980350566445447E-3</v>
      </c>
      <c r="J77" s="2">
        <f t="shared" si="14"/>
        <v>3.2402433934405851E-3</v>
      </c>
      <c r="L77" s="1">
        <f>SUM(B73:B81)/SUM(B83:B91)</f>
        <v>1.2575757575757576</v>
      </c>
      <c r="M77" s="1">
        <f t="shared" ref="M77" si="15">SUM(C73:C81)/SUM(C83:C91)</f>
        <v>1.2613545816733067</v>
      </c>
      <c r="N77" s="1">
        <f t="shared" ref="N77" si="16">SUM(D73:D81)/SUM(D83:D91)</f>
        <v>1.1995804614923584</v>
      </c>
    </row>
    <row r="78" spans="1:14" x14ac:dyDescent="0.4">
      <c r="A78" s="1">
        <v>7.5999999999999998E-2</v>
      </c>
      <c r="B78" s="1">
        <v>67</v>
      </c>
      <c r="C78" s="1">
        <v>209</v>
      </c>
      <c r="D78" s="1">
        <v>458</v>
      </c>
      <c r="E78" s="1">
        <v>5713158</v>
      </c>
      <c r="F78" s="1">
        <v>9132477</v>
      </c>
      <c r="G78" s="1">
        <v>15832144</v>
      </c>
      <c r="H78" s="2">
        <f t="shared" si="14"/>
        <v>1.1727314385493977E-3</v>
      </c>
      <c r="I78" s="2">
        <f t="shared" si="14"/>
        <v>2.2885357389895427E-3</v>
      </c>
      <c r="J78" s="2">
        <f t="shared" si="14"/>
        <v>2.8928488775746353E-3</v>
      </c>
    </row>
    <row r="79" spans="1:14" x14ac:dyDescent="0.4">
      <c r="A79" s="1">
        <v>7.6999999999999999E-2</v>
      </c>
      <c r="B79" s="1">
        <v>61</v>
      </c>
      <c r="C79" s="1">
        <v>154</v>
      </c>
      <c r="D79" s="1">
        <v>412</v>
      </c>
      <c r="E79" s="1">
        <v>5713158</v>
      </c>
      <c r="F79" s="1">
        <v>9132477</v>
      </c>
      <c r="G79" s="1">
        <v>15832144</v>
      </c>
      <c r="H79" s="2">
        <f t="shared" si="14"/>
        <v>1.0677107127091531E-3</v>
      </c>
      <c r="I79" s="2">
        <f t="shared" si="14"/>
        <v>1.6862894918870312E-3</v>
      </c>
      <c r="J79" s="2">
        <f t="shared" si="14"/>
        <v>2.6023007370322049E-3</v>
      </c>
    </row>
    <row r="80" spans="1:14" x14ac:dyDescent="0.4">
      <c r="A80" s="1">
        <v>7.8E-2</v>
      </c>
      <c r="B80" s="1">
        <v>48</v>
      </c>
      <c r="C80" s="1">
        <v>199</v>
      </c>
      <c r="D80" s="1">
        <v>435</v>
      </c>
      <c r="E80" s="1">
        <v>5713158</v>
      </c>
      <c r="F80" s="1">
        <v>9132477</v>
      </c>
      <c r="G80" s="1">
        <v>15832144</v>
      </c>
      <c r="H80" s="2">
        <f t="shared" si="14"/>
        <v>8.4016580672195663E-4</v>
      </c>
      <c r="I80" s="2">
        <f t="shared" si="14"/>
        <v>2.1790364213345403E-3</v>
      </c>
      <c r="J80" s="2">
        <f t="shared" si="14"/>
        <v>2.7475748073034203E-3</v>
      </c>
    </row>
    <row r="81" spans="1:14" x14ac:dyDescent="0.4">
      <c r="A81" s="1">
        <v>7.9000000000000001E-2</v>
      </c>
      <c r="B81" s="1">
        <v>54</v>
      </c>
      <c r="C81" s="1">
        <v>164</v>
      </c>
      <c r="D81" s="1">
        <v>419</v>
      </c>
      <c r="E81" s="1">
        <v>5713158</v>
      </c>
      <c r="F81" s="1">
        <v>9132477</v>
      </c>
      <c r="G81" s="1">
        <v>15832144</v>
      </c>
      <c r="H81" s="2">
        <f t="shared" si="14"/>
        <v>9.4518653256220114E-4</v>
      </c>
      <c r="I81" s="2">
        <f t="shared" si="14"/>
        <v>1.7957888095420334E-3</v>
      </c>
      <c r="J81" s="2">
        <f t="shared" si="14"/>
        <v>2.6465145845060529E-3</v>
      </c>
    </row>
    <row r="83" spans="1:14" x14ac:dyDescent="0.4">
      <c r="A83" s="1">
        <v>8.1000000000000003E-2</v>
      </c>
      <c r="B83" s="1">
        <v>33</v>
      </c>
      <c r="C83" s="1">
        <v>123</v>
      </c>
      <c r="D83" s="1">
        <v>335</v>
      </c>
      <c r="E83" s="1">
        <v>5713158</v>
      </c>
      <c r="F83" s="1">
        <v>9132477</v>
      </c>
      <c r="G83" s="1">
        <v>15832144</v>
      </c>
      <c r="H83" s="2">
        <f t="shared" si="14"/>
        <v>5.7761399212134519E-4</v>
      </c>
      <c r="I83" s="2">
        <f t="shared" si="14"/>
        <v>1.346841607156525E-3</v>
      </c>
      <c r="J83" s="2">
        <f t="shared" si="14"/>
        <v>2.1159484148198754E-3</v>
      </c>
      <c r="K83" s="1">
        <f>(100*SUM(D83:D91)/G83)/(100*SUM(B83:B91)/E83)</f>
        <v>3.0408676908614947</v>
      </c>
    </row>
    <row r="84" spans="1:14" x14ac:dyDescent="0.4">
      <c r="A84" s="1">
        <v>8.2000000000000003E-2</v>
      </c>
      <c r="B84" s="1">
        <v>43</v>
      </c>
      <c r="C84" s="1">
        <v>133</v>
      </c>
      <c r="D84" s="1">
        <v>348</v>
      </c>
      <c r="E84" s="1">
        <v>5713158</v>
      </c>
      <c r="F84" s="1">
        <v>9132477</v>
      </c>
      <c r="G84" s="1">
        <v>15832144</v>
      </c>
      <c r="H84" s="2">
        <f t="shared" si="14"/>
        <v>7.5264853518841948E-4</v>
      </c>
      <c r="I84" s="2">
        <f t="shared" si="14"/>
        <v>1.456340924811527E-3</v>
      </c>
      <c r="J84" s="2">
        <f t="shared" si="14"/>
        <v>2.1980598458427362E-3</v>
      </c>
    </row>
    <row r="85" spans="1:14" x14ac:dyDescent="0.4">
      <c r="A85" s="1">
        <v>8.3000000000000004E-2</v>
      </c>
      <c r="B85" s="1">
        <v>35</v>
      </c>
      <c r="C85" s="1">
        <v>138</v>
      </c>
      <c r="D85" s="1">
        <v>405</v>
      </c>
      <c r="E85" s="1">
        <v>5713158</v>
      </c>
      <c r="F85" s="1">
        <v>9132477</v>
      </c>
      <c r="G85" s="1">
        <v>15832144</v>
      </c>
      <c r="H85" s="2">
        <f t="shared" si="14"/>
        <v>6.1262090073476003E-4</v>
      </c>
      <c r="I85" s="2">
        <f t="shared" si="14"/>
        <v>1.511090583639028E-3</v>
      </c>
      <c r="J85" s="2">
        <f t="shared" si="14"/>
        <v>2.5580868895583569E-3</v>
      </c>
    </row>
    <row r="86" spans="1:14" x14ac:dyDescent="0.4">
      <c r="A86" s="1">
        <v>8.4000000000000005E-2</v>
      </c>
      <c r="B86" s="1">
        <v>35</v>
      </c>
      <c r="C86" s="1">
        <v>151</v>
      </c>
      <c r="D86" s="1">
        <v>372</v>
      </c>
      <c r="E86" s="1">
        <v>5713158</v>
      </c>
      <c r="F86" s="1">
        <v>9132477</v>
      </c>
      <c r="G86" s="1">
        <v>15832144</v>
      </c>
      <c r="H86" s="2">
        <f t="shared" si="14"/>
        <v>6.1262090073476003E-4</v>
      </c>
      <c r="I86" s="2">
        <f t="shared" si="14"/>
        <v>1.6534396965905307E-3</v>
      </c>
      <c r="J86" s="2">
        <f t="shared" si="14"/>
        <v>2.3496501800387868E-3</v>
      </c>
    </row>
    <row r="87" spans="1:14" x14ac:dyDescent="0.4">
      <c r="A87" s="1">
        <v>8.5000000000000006E-2</v>
      </c>
      <c r="B87" s="1">
        <v>52</v>
      </c>
      <c r="C87" s="1">
        <v>154</v>
      </c>
      <c r="D87" s="1">
        <v>409</v>
      </c>
      <c r="E87" s="1">
        <v>5713158</v>
      </c>
      <c r="F87" s="1">
        <v>9132477</v>
      </c>
      <c r="G87" s="1">
        <v>15832144</v>
      </c>
      <c r="H87" s="2">
        <f t="shared" si="14"/>
        <v>9.101796239487863E-4</v>
      </c>
      <c r="I87" s="2">
        <f t="shared" si="14"/>
        <v>1.6862894918870312E-3</v>
      </c>
      <c r="J87" s="2">
        <f t="shared" si="14"/>
        <v>2.5833519452576987E-3</v>
      </c>
      <c r="L87" s="1">
        <f>SUM(B83:B91)/SUM(B93:B101)</f>
        <v>1.2651757188498403</v>
      </c>
      <c r="M87" s="1">
        <f t="shared" ref="M87" si="17">SUM(C83:C91)/SUM(C93:C101)</f>
        <v>1.2728194726166329</v>
      </c>
      <c r="N87" s="1">
        <f t="shared" ref="N87" si="18">SUM(D83:D91)/SUM(D93:D101)</f>
        <v>1.229097605893186</v>
      </c>
    </row>
    <row r="88" spans="1:14" x14ac:dyDescent="0.4">
      <c r="A88" s="1">
        <v>8.5999999999999993E-2</v>
      </c>
      <c r="B88" s="1">
        <v>39</v>
      </c>
      <c r="C88" s="1">
        <v>154</v>
      </c>
      <c r="D88" s="1">
        <v>392</v>
      </c>
      <c r="E88" s="1">
        <v>5713158</v>
      </c>
      <c r="F88" s="1">
        <v>9132477</v>
      </c>
      <c r="G88" s="1">
        <v>15832144</v>
      </c>
      <c r="H88" s="2">
        <f t="shared" si="14"/>
        <v>6.826347179615897E-4</v>
      </c>
      <c r="I88" s="2">
        <f t="shared" si="14"/>
        <v>1.6862894918870312E-3</v>
      </c>
      <c r="J88" s="2">
        <f t="shared" si="14"/>
        <v>2.4759754585354961E-3</v>
      </c>
    </row>
    <row r="89" spans="1:14" x14ac:dyDescent="0.4">
      <c r="A89" s="1">
        <v>8.6999999999999994E-2</v>
      </c>
      <c r="B89" s="1">
        <v>50</v>
      </c>
      <c r="C89" s="1">
        <v>154</v>
      </c>
      <c r="D89" s="1">
        <v>378</v>
      </c>
      <c r="E89" s="1">
        <v>5713158</v>
      </c>
      <c r="F89" s="1">
        <v>9132477</v>
      </c>
      <c r="G89" s="1">
        <v>15832144</v>
      </c>
      <c r="H89" s="2">
        <f t="shared" si="14"/>
        <v>8.7517271533537147E-4</v>
      </c>
      <c r="I89" s="2">
        <f t="shared" si="14"/>
        <v>1.6862894918870312E-3</v>
      </c>
      <c r="J89" s="2">
        <f t="shared" si="14"/>
        <v>2.3875477635877996E-3</v>
      </c>
    </row>
    <row r="90" spans="1:14" x14ac:dyDescent="0.4">
      <c r="A90" s="1">
        <v>8.7999999999999995E-2</v>
      </c>
      <c r="B90" s="1">
        <v>44</v>
      </c>
      <c r="C90" s="1">
        <v>119</v>
      </c>
      <c r="D90" s="1">
        <v>325</v>
      </c>
      <c r="E90" s="1">
        <v>5713158</v>
      </c>
      <c r="F90" s="1">
        <v>9132477</v>
      </c>
      <c r="G90" s="1">
        <v>15832144</v>
      </c>
      <c r="H90" s="2">
        <f t="shared" si="14"/>
        <v>7.7015198949512685E-4</v>
      </c>
      <c r="I90" s="2">
        <f t="shared" si="14"/>
        <v>1.3030418800945242E-3</v>
      </c>
      <c r="J90" s="2">
        <f t="shared" si="14"/>
        <v>2.0527857755715207E-3</v>
      </c>
    </row>
    <row r="91" spans="1:14" x14ac:dyDescent="0.4">
      <c r="A91" s="1">
        <v>8.8999999999999996E-2</v>
      </c>
      <c r="B91" s="1">
        <v>65</v>
      </c>
      <c r="C91" s="1">
        <v>129</v>
      </c>
      <c r="D91" s="1">
        <v>373</v>
      </c>
      <c r="E91" s="1">
        <v>5713158</v>
      </c>
      <c r="F91" s="1">
        <v>9132477</v>
      </c>
      <c r="G91" s="1">
        <v>15832144</v>
      </c>
      <c r="H91" s="2">
        <f t="shared" si="14"/>
        <v>1.1377245299359828E-3</v>
      </c>
      <c r="I91" s="2">
        <f t="shared" si="14"/>
        <v>1.4125411977495262E-3</v>
      </c>
      <c r="J91" s="2">
        <f t="shared" si="14"/>
        <v>2.3559664439636225E-3</v>
      </c>
    </row>
    <row r="93" spans="1:14" x14ac:dyDescent="0.4">
      <c r="A93" s="1">
        <v>9.0999999999999998E-2</v>
      </c>
      <c r="B93" s="1">
        <v>26</v>
      </c>
      <c r="C93" s="1">
        <v>91</v>
      </c>
      <c r="D93" s="1">
        <v>284</v>
      </c>
      <c r="E93" s="1">
        <v>5713158</v>
      </c>
      <c r="F93" s="1">
        <v>9132477</v>
      </c>
      <c r="G93" s="1">
        <v>15832144</v>
      </c>
      <c r="H93" s="2">
        <f t="shared" si="14"/>
        <v>4.5508981197439315E-4</v>
      </c>
      <c r="I93" s="2">
        <f t="shared" si="14"/>
        <v>9.9644379066051846E-4</v>
      </c>
      <c r="J93" s="2">
        <f t="shared" si="14"/>
        <v>1.7938189546532674E-3</v>
      </c>
      <c r="K93" s="1">
        <f>(100*SUM(D93:D101)/G93)/(100*SUM(B93:B101)/E93)</f>
        <v>3.1301272968611462</v>
      </c>
    </row>
    <row r="94" spans="1:14" x14ac:dyDescent="0.4">
      <c r="A94" s="1">
        <v>9.1999999999999998E-2</v>
      </c>
      <c r="B94" s="1">
        <v>36</v>
      </c>
      <c r="C94" s="1">
        <v>91</v>
      </c>
      <c r="D94" s="1">
        <v>286</v>
      </c>
      <c r="E94" s="1">
        <v>5713158</v>
      </c>
      <c r="F94" s="1">
        <v>9132477</v>
      </c>
      <c r="G94" s="1">
        <v>15832144</v>
      </c>
      <c r="H94" s="2">
        <f t="shared" si="14"/>
        <v>6.3012435504146739E-4</v>
      </c>
      <c r="I94" s="2">
        <f t="shared" si="14"/>
        <v>9.9644379066051846E-4</v>
      </c>
      <c r="J94" s="2">
        <f t="shared" si="14"/>
        <v>1.8064514825029384E-3</v>
      </c>
    </row>
    <row r="95" spans="1:14" x14ac:dyDescent="0.4">
      <c r="A95" s="1">
        <v>9.2999999999999999E-2</v>
      </c>
      <c r="B95" s="1">
        <v>33</v>
      </c>
      <c r="C95" s="1">
        <v>109</v>
      </c>
      <c r="D95" s="1">
        <v>318</v>
      </c>
      <c r="E95" s="1">
        <v>5713158</v>
      </c>
      <c r="F95" s="1">
        <v>9132477</v>
      </c>
      <c r="G95" s="1">
        <v>15832144</v>
      </c>
      <c r="H95" s="2">
        <f t="shared" si="14"/>
        <v>5.7761399212134519E-4</v>
      </c>
      <c r="I95" s="2">
        <f t="shared" si="14"/>
        <v>1.1935425624395222E-3</v>
      </c>
      <c r="J95" s="2">
        <f t="shared" si="14"/>
        <v>2.0085719280976727E-3</v>
      </c>
    </row>
    <row r="96" spans="1:14" x14ac:dyDescent="0.4">
      <c r="A96" s="1">
        <v>9.4E-2</v>
      </c>
      <c r="B96" s="1">
        <v>33</v>
      </c>
      <c r="C96" s="1">
        <v>94</v>
      </c>
      <c r="D96" s="1">
        <v>270</v>
      </c>
      <c r="E96" s="1">
        <v>5713158</v>
      </c>
      <c r="F96" s="1">
        <v>9132477</v>
      </c>
      <c r="G96" s="1">
        <v>15832144</v>
      </c>
      <c r="H96" s="2">
        <f t="shared" si="14"/>
        <v>5.7761399212134519E-4</v>
      </c>
      <c r="I96" s="2">
        <f t="shared" si="14"/>
        <v>1.0292935859570192E-3</v>
      </c>
      <c r="J96" s="2">
        <f t="shared" si="14"/>
        <v>1.7053912597055712E-3</v>
      </c>
    </row>
    <row r="97" spans="1:10" x14ac:dyDescent="0.4">
      <c r="A97" s="1">
        <v>9.5000000000000001E-2</v>
      </c>
      <c r="B97" s="1">
        <v>50</v>
      </c>
      <c r="C97" s="1">
        <v>128</v>
      </c>
      <c r="D97" s="1">
        <v>376</v>
      </c>
      <c r="E97" s="1">
        <v>5713158</v>
      </c>
      <c r="F97" s="1">
        <v>9132477</v>
      </c>
      <c r="G97" s="1">
        <v>15832144</v>
      </c>
      <c r="H97" s="2">
        <f t="shared" si="14"/>
        <v>8.7517271533537147E-4</v>
      </c>
      <c r="I97" s="2">
        <f t="shared" si="14"/>
        <v>1.401591265984026E-3</v>
      </c>
      <c r="J97" s="2">
        <f t="shared" si="14"/>
        <v>2.3749152357381287E-3</v>
      </c>
    </row>
    <row r="98" spans="1:10" x14ac:dyDescent="0.4">
      <c r="A98" s="1">
        <v>9.6000000000000002E-2</v>
      </c>
      <c r="B98" s="1">
        <v>44</v>
      </c>
      <c r="C98" s="1">
        <v>124</v>
      </c>
      <c r="D98" s="1">
        <v>323</v>
      </c>
      <c r="E98" s="1">
        <v>5713158</v>
      </c>
      <c r="F98" s="1">
        <v>9132477</v>
      </c>
      <c r="G98" s="1">
        <v>15832144</v>
      </c>
      <c r="H98" s="2">
        <f t="shared" si="14"/>
        <v>7.7015198949512685E-4</v>
      </c>
      <c r="I98" s="2">
        <f t="shared" si="14"/>
        <v>1.3577915389220252E-3</v>
      </c>
      <c r="J98" s="2">
        <f t="shared" si="14"/>
        <v>2.0401532477218498E-3</v>
      </c>
    </row>
    <row r="99" spans="1:10" x14ac:dyDescent="0.4">
      <c r="A99" s="1">
        <v>9.7000000000000003E-2</v>
      </c>
      <c r="B99" s="1">
        <v>34</v>
      </c>
      <c r="C99" s="1">
        <v>135</v>
      </c>
      <c r="D99" s="1">
        <v>314</v>
      </c>
      <c r="E99" s="1">
        <v>5713158</v>
      </c>
      <c r="F99" s="1">
        <v>9132477</v>
      </c>
      <c r="G99" s="1">
        <v>15832144</v>
      </c>
      <c r="H99" s="2">
        <f t="shared" si="14"/>
        <v>5.9511744642805255E-4</v>
      </c>
      <c r="I99" s="2">
        <f t="shared" si="14"/>
        <v>1.4782407883425273E-3</v>
      </c>
      <c r="J99" s="2">
        <f t="shared" si="14"/>
        <v>1.9833068723983309E-3</v>
      </c>
    </row>
    <row r="100" spans="1:10" x14ac:dyDescent="0.4">
      <c r="A100" s="1">
        <v>9.8000000000000004E-2</v>
      </c>
      <c r="B100" s="1">
        <v>38</v>
      </c>
      <c r="C100" s="1">
        <v>120</v>
      </c>
      <c r="D100" s="1">
        <v>294</v>
      </c>
      <c r="E100" s="1">
        <v>5713158</v>
      </c>
      <c r="F100" s="1">
        <v>9132477</v>
      </c>
      <c r="G100" s="1">
        <v>15832144</v>
      </c>
      <c r="H100" s="2">
        <f t="shared" si="14"/>
        <v>6.6513126365488234E-4</v>
      </c>
      <c r="I100" s="2">
        <f t="shared" si="14"/>
        <v>1.3139918118600243E-3</v>
      </c>
      <c r="J100" s="2">
        <f t="shared" si="14"/>
        <v>1.8569815939016218E-3</v>
      </c>
    </row>
    <row r="101" spans="1:10" x14ac:dyDescent="0.4">
      <c r="A101" s="1">
        <v>9.9000000000000005E-2</v>
      </c>
      <c r="B101" s="1">
        <v>19</v>
      </c>
      <c r="C101" s="1">
        <v>94</v>
      </c>
      <c r="D101" s="1">
        <v>250</v>
      </c>
      <c r="E101" s="1">
        <v>5713158</v>
      </c>
      <c r="F101" s="1">
        <v>9132477</v>
      </c>
      <c r="G101" s="1">
        <v>15832144</v>
      </c>
      <c r="H101" s="2">
        <f t="shared" si="14"/>
        <v>3.3256563182744117E-4</v>
      </c>
      <c r="I101" s="2">
        <f t="shared" si="14"/>
        <v>1.0292935859570192E-3</v>
      </c>
      <c r="J101" s="2">
        <f t="shared" si="14"/>
        <v>1.5790659812088621E-3</v>
      </c>
    </row>
    <row r="103" spans="1:10" x14ac:dyDescent="0.4">
      <c r="B103" s="1">
        <f>SUM(B3:B101)</f>
        <v>60382</v>
      </c>
      <c r="C103" s="1">
        <f>SUM(C3:C101)</f>
        <v>190506</v>
      </c>
      <c r="D103" s="1">
        <f>SUM(D3:D101)</f>
        <v>497190</v>
      </c>
    </row>
  </sheetData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Percentages Figure 23</vt:lpstr>
    </vt:vector>
  </TitlesOfParts>
  <Company>TU Delft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Dimitra Dodou - 3ME</dc:creator>
  <cp:lastModifiedBy>Daniel Lakens</cp:lastModifiedBy>
  <dcterms:created xsi:type="dcterms:W3CDTF">2015-02-04T10:54:10Z</dcterms:created>
  <dcterms:modified xsi:type="dcterms:W3CDTF">2015-02-17T08:07:41Z</dcterms:modified>
</cp:coreProperties>
</file>