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700" yWindow="-80" windowWidth="21600" windowHeight="1526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" i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3"/>
  <c r="P4"/>
  <c r="P5"/>
  <c r="P6"/>
  <c r="P7"/>
  <c r="P8"/>
  <c r="P9"/>
  <c r="P10"/>
  <c r="P11"/>
  <c r="P12"/>
  <c r="P13"/>
  <c r="P14"/>
  <c r="P15"/>
  <c r="P16"/>
  <c r="P17"/>
  <c r="P18"/>
  <c r="P19"/>
  <c r="P20"/>
  <c r="P21"/>
  <c r="P3"/>
  <c r="AC3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AB3"/>
  <c r="AA3"/>
</calcChain>
</file>

<file path=xl/sharedStrings.xml><?xml version="1.0" encoding="utf-8"?>
<sst xmlns="http://schemas.openxmlformats.org/spreadsheetml/2006/main" count="88" uniqueCount="55">
  <si>
    <t>Subject</t>
    <phoneticPr fontId="3" type="noConversion"/>
  </si>
  <si>
    <t>Time</t>
    <phoneticPr fontId="3" type="noConversion"/>
  </si>
  <si>
    <t>Average Power</t>
    <phoneticPr fontId="3" type="noConversion"/>
  </si>
  <si>
    <t>Power to AD</t>
    <phoneticPr fontId="3" type="noConversion"/>
  </si>
  <si>
    <t>AD</t>
    <phoneticPr fontId="3" type="noConversion"/>
  </si>
  <si>
    <t>Body Weight</t>
    <phoneticPr fontId="3" type="noConversion"/>
  </si>
  <si>
    <t>BRS Weight</t>
    <phoneticPr fontId="3" type="noConversion"/>
  </si>
  <si>
    <t>Power to BW</t>
    <phoneticPr fontId="3" type="noConversion"/>
  </si>
  <si>
    <t>Power to BRSW</t>
    <phoneticPr fontId="3" type="noConversion"/>
  </si>
  <si>
    <t>Ap</t>
    <phoneticPr fontId="3" type="noConversion"/>
  </si>
  <si>
    <t>Calculated Cd</t>
    <phoneticPr fontId="3" type="noConversion"/>
  </si>
  <si>
    <t>Power to Ap</t>
    <phoneticPr fontId="3" type="noConversion"/>
  </si>
  <si>
    <t>VO2peak pwr</t>
    <phoneticPr fontId="3" type="noConversion"/>
  </si>
  <si>
    <t>VO2peak/AD</t>
    <phoneticPr fontId="3" type="noConversion"/>
  </si>
  <si>
    <t>LT pwr</t>
    <phoneticPr fontId="3" type="noConversion"/>
  </si>
  <si>
    <t>LT/AD</t>
    <phoneticPr fontId="3" type="noConversion"/>
  </si>
  <si>
    <t>VO2peak</t>
    <phoneticPr fontId="3" type="noConversion"/>
  </si>
  <si>
    <t>Height</t>
    <phoneticPr fontId="3" type="noConversion"/>
  </si>
  <si>
    <t>Age</t>
    <phoneticPr fontId="3" type="noConversion"/>
  </si>
  <si>
    <t>BMI</t>
    <phoneticPr fontId="3" type="noConversion"/>
  </si>
  <si>
    <t>% Body Fat</t>
    <phoneticPr fontId="3" type="noConversion"/>
  </si>
  <si>
    <t>BMD</t>
    <phoneticPr fontId="3" type="noConversion"/>
  </si>
  <si>
    <t>VO2peak pwr/BW</t>
    <phoneticPr fontId="3" type="noConversion"/>
  </si>
  <si>
    <t>LT pwr/BW</t>
    <phoneticPr fontId="3" type="noConversion"/>
  </si>
  <si>
    <t>Temp</t>
  </si>
  <si>
    <t>Hum</t>
  </si>
  <si>
    <t>Pb</t>
  </si>
  <si>
    <t>Air Density</t>
    <phoneticPr fontId="3" type="noConversion"/>
  </si>
  <si>
    <t>Years racing</t>
    <phoneticPr fontId="3" type="noConversion"/>
  </si>
  <si>
    <t>Bike type</t>
    <phoneticPr fontId="3" type="noConversion"/>
  </si>
  <si>
    <t>TT</t>
  </si>
  <si>
    <t>road</t>
  </si>
  <si>
    <t>road/bars</t>
  </si>
  <si>
    <t>Field-determined aerodynamics testing environment</t>
    <phoneticPr fontId="3" type="noConversion"/>
  </si>
  <si>
    <t>Air Density</t>
    <phoneticPr fontId="3" type="noConversion"/>
  </si>
  <si>
    <t>Time trial environment</t>
    <phoneticPr fontId="3" type="noConversion"/>
  </si>
  <si>
    <t>Cr</t>
  </si>
  <si>
    <t>Rr</t>
    <phoneticPr fontId="3" type="noConversion"/>
  </si>
  <si>
    <t>GXT Max HR</t>
    <phoneticPr fontId="3" type="noConversion"/>
  </si>
  <si>
    <t>TT RPE</t>
    <phoneticPr fontId="3" type="noConversion"/>
  </si>
  <si>
    <t>Avg TT cad</t>
    <phoneticPr fontId="3" type="noConversion"/>
  </si>
  <si>
    <t>Economy</t>
    <phoneticPr fontId="3" type="noConversion"/>
  </si>
  <si>
    <t>TT %LT</t>
    <phoneticPr fontId="3" type="noConversion"/>
  </si>
  <si>
    <t>TT %VO2peak</t>
    <phoneticPr fontId="3" type="noConversion"/>
  </si>
  <si>
    <t>TT HR avg</t>
    <phoneticPr fontId="3" type="noConversion"/>
  </si>
  <si>
    <t>TT HR max</t>
    <phoneticPr fontId="3" type="noConversion"/>
  </si>
  <si>
    <t>HR %max</t>
    <phoneticPr fontId="3" type="noConversion"/>
  </si>
  <si>
    <t>HR %LT</t>
    <phoneticPr fontId="3" type="noConversion"/>
  </si>
  <si>
    <t>Speciality</t>
  </si>
  <si>
    <t>Climber GC</t>
  </si>
  <si>
    <t>MTB</t>
  </si>
  <si>
    <t>Time Trial</t>
  </si>
  <si>
    <t>All-around</t>
  </si>
  <si>
    <t>Climber</t>
  </si>
  <si>
    <t>Criterium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</si>
</sst>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AW21"/>
  <sheetViews>
    <sheetView tabSelected="1" workbookViewId="0">
      <selection activeCell="E26" sqref="E26"/>
    </sheetView>
  </sheetViews>
  <sheetFormatPr baseColWidth="10" defaultRowHeight="13"/>
  <cols>
    <col min="10" max="15" width="11.28515625" customWidth="1"/>
    <col min="16" max="16" width="15.7109375" customWidth="1"/>
    <col min="17" max="21" width="11.28515625" customWidth="1"/>
    <col min="24" max="24" width="12.42578125" customWidth="1"/>
    <col min="26" max="28" width="13.28515625" customWidth="1"/>
    <col min="32" max="36" width="12.28515625" customWidth="1"/>
    <col min="39" max="39" width="11.42578125" customWidth="1"/>
    <col min="40" max="40" width="13.5703125" customWidth="1"/>
    <col min="47" max="47" width="11.5703125" customWidth="1"/>
  </cols>
  <sheetData>
    <row r="1" spans="2:49">
      <c r="AL1" s="4" t="s">
        <v>35</v>
      </c>
      <c r="AM1" s="4"/>
      <c r="AN1" s="4"/>
      <c r="AO1" s="4"/>
      <c r="AP1" s="5"/>
      <c r="AQ1" s="5"/>
      <c r="AR1" s="3" t="s">
        <v>33</v>
      </c>
      <c r="AS1" s="3"/>
      <c r="AT1" s="3"/>
      <c r="AU1" s="3"/>
    </row>
    <row r="2" spans="2:49" s="1" customFormat="1">
      <c r="B2" s="1" t="s">
        <v>0</v>
      </c>
      <c r="C2" s="1" t="s">
        <v>48</v>
      </c>
      <c r="D2" s="1" t="s">
        <v>18</v>
      </c>
      <c r="E2" s="1" t="s">
        <v>28</v>
      </c>
      <c r="F2" s="1" t="s">
        <v>19</v>
      </c>
      <c r="G2" s="1" t="s">
        <v>20</v>
      </c>
      <c r="H2" s="1" t="s">
        <v>21</v>
      </c>
      <c r="I2" s="1" t="s">
        <v>17</v>
      </c>
      <c r="J2" s="1" t="s">
        <v>5</v>
      </c>
      <c r="K2" s="1" t="s">
        <v>6</v>
      </c>
      <c r="L2" s="1" t="s">
        <v>38</v>
      </c>
      <c r="M2" s="1" t="s">
        <v>16</v>
      </c>
      <c r="N2" s="1" t="s">
        <v>16</v>
      </c>
      <c r="O2" s="1" t="s">
        <v>12</v>
      </c>
      <c r="P2" s="1" t="s">
        <v>22</v>
      </c>
      <c r="Q2" s="1" t="s">
        <v>13</v>
      </c>
      <c r="R2" s="1" t="s">
        <v>14</v>
      </c>
      <c r="S2" s="1" t="s">
        <v>23</v>
      </c>
      <c r="T2" s="1" t="s">
        <v>15</v>
      </c>
      <c r="U2" s="1" t="s">
        <v>41</v>
      </c>
      <c r="V2" s="1" t="s">
        <v>4</v>
      </c>
      <c r="W2" s="1" t="s">
        <v>9</v>
      </c>
      <c r="X2" s="1" t="s">
        <v>10</v>
      </c>
      <c r="Y2" s="1" t="s">
        <v>1</v>
      </c>
      <c r="Z2" s="1" t="s">
        <v>2</v>
      </c>
      <c r="AA2" s="1" t="s">
        <v>7</v>
      </c>
      <c r="AB2" s="1" t="s">
        <v>8</v>
      </c>
      <c r="AC2" s="1" t="s">
        <v>3</v>
      </c>
      <c r="AD2" s="1" t="s">
        <v>11</v>
      </c>
      <c r="AE2" s="1" t="s">
        <v>42</v>
      </c>
      <c r="AF2" s="1" t="s">
        <v>43</v>
      </c>
      <c r="AG2" s="1" t="s">
        <v>44</v>
      </c>
      <c r="AH2" s="1" t="s">
        <v>45</v>
      </c>
      <c r="AI2" s="1" t="s">
        <v>46</v>
      </c>
      <c r="AJ2" s="1" t="s">
        <v>47</v>
      </c>
      <c r="AK2" s="1" t="s">
        <v>29</v>
      </c>
      <c r="AL2" s="2" t="s">
        <v>24</v>
      </c>
      <c r="AM2" s="2" t="s">
        <v>25</v>
      </c>
      <c r="AN2" s="2" t="s">
        <v>26</v>
      </c>
      <c r="AO2" s="2" t="s">
        <v>27</v>
      </c>
      <c r="AP2" s="2" t="s">
        <v>40</v>
      </c>
      <c r="AQ2" s="2" t="s">
        <v>39</v>
      </c>
      <c r="AR2" s="1" t="s">
        <v>24</v>
      </c>
      <c r="AS2" s="1" t="s">
        <v>25</v>
      </c>
      <c r="AT2" s="1" t="s">
        <v>26</v>
      </c>
      <c r="AU2" s="1" t="s">
        <v>34</v>
      </c>
      <c r="AV2" s="1" t="s">
        <v>37</v>
      </c>
      <c r="AW2" s="1" t="s">
        <v>36</v>
      </c>
    </row>
    <row r="3" spans="2:49">
      <c r="B3">
        <v>1</v>
      </c>
      <c r="C3" t="s">
        <v>49</v>
      </c>
      <c r="D3">
        <v>30</v>
      </c>
      <c r="E3">
        <v>8</v>
      </c>
      <c r="F3">
        <v>20.910708155176181</v>
      </c>
      <c r="G3">
        <v>6.5</v>
      </c>
      <c r="H3">
        <v>1.1679999999999999</v>
      </c>
      <c r="I3">
        <v>179</v>
      </c>
      <c r="J3">
        <v>68.180000000000007</v>
      </c>
      <c r="K3">
        <v>78</v>
      </c>
      <c r="L3">
        <v>190</v>
      </c>
      <c r="M3">
        <v>5.0999999999999996</v>
      </c>
      <c r="N3">
        <v>74.8</v>
      </c>
      <c r="O3">
        <v>410</v>
      </c>
      <c r="P3">
        <f>O3/J3</f>
        <v>6.0134936931651506</v>
      </c>
      <c r="Q3">
        <v>1300.9994593179454</v>
      </c>
      <c r="R3">
        <v>300</v>
      </c>
      <c r="S3">
        <f>R3/J3</f>
        <v>4.400117336462305</v>
      </c>
      <c r="T3">
        <v>951.95082389117954</v>
      </c>
      <c r="U3">
        <v>77.288097007223953</v>
      </c>
      <c r="V3">
        <v>0.315</v>
      </c>
      <c r="W3">
        <v>0.30399999999999999</v>
      </c>
      <c r="X3">
        <v>1.0361842105263159</v>
      </c>
      <c r="Y3">
        <v>1778</v>
      </c>
      <c r="Z3">
        <v>329</v>
      </c>
      <c r="AA3">
        <f t="shared" ref="AA3:AA21" si="0">Z3/J3</f>
        <v>4.8254620123203278</v>
      </c>
      <c r="AB3">
        <f>Z3/K3</f>
        <v>4.2179487179487181</v>
      </c>
      <c r="AC3">
        <f>Z3/V3</f>
        <v>1044.4444444444443</v>
      </c>
      <c r="AD3">
        <v>1082.2368421052631</v>
      </c>
      <c r="AE3">
        <v>109.66666666666667</v>
      </c>
      <c r="AF3">
        <v>80.243902439024396</v>
      </c>
      <c r="AG3">
        <v>175</v>
      </c>
      <c r="AH3">
        <v>181</v>
      </c>
      <c r="AI3">
        <v>96.685082872928177</v>
      </c>
      <c r="AJ3">
        <v>106.88328345446774</v>
      </c>
      <c r="AK3" t="s">
        <v>30</v>
      </c>
      <c r="AL3">
        <v>23</v>
      </c>
      <c r="AM3">
        <v>40</v>
      </c>
      <c r="AN3">
        <v>24.74</v>
      </c>
      <c r="AO3">
        <v>0.98100326637495661</v>
      </c>
      <c r="AP3">
        <v>93</v>
      </c>
      <c r="AQ3">
        <v>17</v>
      </c>
      <c r="AR3">
        <v>17</v>
      </c>
      <c r="AS3">
        <v>24</v>
      </c>
      <c r="AT3">
        <v>24.92</v>
      </c>
      <c r="AU3" s="2">
        <v>1.0116064088550267</v>
      </c>
      <c r="AV3">
        <v>3.0775000000000001</v>
      </c>
      <c r="AW3">
        <v>4.0000000000000001E-3</v>
      </c>
    </row>
    <row r="4" spans="2:49">
      <c r="B4">
        <v>2</v>
      </c>
      <c r="C4" t="s">
        <v>50</v>
      </c>
      <c r="D4">
        <v>32</v>
      </c>
      <c r="E4">
        <v>8</v>
      </c>
      <c r="F4">
        <v>25.161201952227572</v>
      </c>
      <c r="G4">
        <v>13.433333333333334</v>
      </c>
      <c r="H4">
        <v>1.3019999999999998</v>
      </c>
      <c r="I4">
        <v>168</v>
      </c>
      <c r="J4">
        <v>69.400000000000006</v>
      </c>
      <c r="K4">
        <v>83</v>
      </c>
      <c r="L4">
        <v>194</v>
      </c>
      <c r="M4">
        <v>4.4091000000000005</v>
      </c>
      <c r="N4">
        <v>62.1</v>
      </c>
      <c r="O4">
        <v>308</v>
      </c>
      <c r="P4">
        <f t="shared" ref="P4:P21" si="1">O4/J4</f>
        <v>4.4380403458213253</v>
      </c>
      <c r="Q4">
        <v>666.88511545437711</v>
      </c>
      <c r="R4">
        <v>241</v>
      </c>
      <c r="S4">
        <f t="shared" ref="S4:S21" si="2">R4/J4</f>
        <v>3.472622478386167</v>
      </c>
      <c r="T4">
        <v>521.81595072891196</v>
      </c>
      <c r="U4">
        <v>71.051285893725463</v>
      </c>
      <c r="V4">
        <v>0.46200000000000002</v>
      </c>
      <c r="W4">
        <v>0.36599999999999999</v>
      </c>
      <c r="X4">
        <v>1.2622950819672132</v>
      </c>
      <c r="Y4">
        <v>2062</v>
      </c>
      <c r="Z4">
        <v>285</v>
      </c>
      <c r="AA4">
        <f t="shared" si="0"/>
        <v>4.1066282420749278</v>
      </c>
      <c r="AB4">
        <f t="shared" ref="AB4:AB21" si="3">Z4/K4</f>
        <v>3.4337349397590362</v>
      </c>
      <c r="AC4">
        <f t="shared" ref="AC3:AC21" si="4">Z4/V4</f>
        <v>616.88311688311683</v>
      </c>
      <c r="AD4">
        <v>778.68852459016398</v>
      </c>
      <c r="AE4">
        <v>118.25726141078839</v>
      </c>
      <c r="AF4">
        <v>92.532467532467535</v>
      </c>
      <c r="AG4">
        <v>180</v>
      </c>
      <c r="AH4">
        <v>191</v>
      </c>
      <c r="AI4">
        <v>94.240837696335078</v>
      </c>
      <c r="AJ4">
        <v>110.57700650759219</v>
      </c>
      <c r="AK4" t="s">
        <v>31</v>
      </c>
      <c r="AL4">
        <v>21</v>
      </c>
      <c r="AM4">
        <v>48</v>
      </c>
      <c r="AN4">
        <v>24.78</v>
      </c>
      <c r="AO4">
        <v>0.98896795345762956</v>
      </c>
      <c r="AP4">
        <v>94</v>
      </c>
      <c r="AQ4">
        <v>18</v>
      </c>
      <c r="AR4">
        <v>20</v>
      </c>
      <c r="AS4">
        <v>45</v>
      </c>
      <c r="AT4">
        <v>24.86</v>
      </c>
      <c r="AU4">
        <v>0.99619884997650654</v>
      </c>
      <c r="AV4">
        <v>7.3928445719607101</v>
      </c>
      <c r="AW4">
        <v>9.1000000000000004E-3</v>
      </c>
    </row>
    <row r="5" spans="2:49">
      <c r="B5">
        <v>3</v>
      </c>
      <c r="C5" t="s">
        <v>51</v>
      </c>
      <c r="D5">
        <v>27</v>
      </c>
      <c r="E5">
        <v>7</v>
      </c>
      <c r="F5">
        <v>24.419279020786906</v>
      </c>
      <c r="G5">
        <v>10.666666666666668</v>
      </c>
      <c r="H5">
        <v>1.3393333333333333</v>
      </c>
      <c r="I5">
        <v>181</v>
      </c>
      <c r="J5">
        <v>80.91</v>
      </c>
      <c r="K5">
        <v>90.7</v>
      </c>
      <c r="L5">
        <v>168</v>
      </c>
      <c r="M5">
        <v>5.468</v>
      </c>
      <c r="N5">
        <v>68.349999999999994</v>
      </c>
      <c r="O5">
        <v>402</v>
      </c>
      <c r="P5">
        <f t="shared" si="1"/>
        <v>4.9684835001853918</v>
      </c>
      <c r="Q5">
        <v>1301.6492438078847</v>
      </c>
      <c r="R5">
        <v>331</v>
      </c>
      <c r="S5">
        <f t="shared" si="2"/>
        <v>4.0909652700531458</v>
      </c>
      <c r="T5">
        <v>1071.7559694040046</v>
      </c>
      <c r="U5">
        <v>73.70434567502879</v>
      </c>
      <c r="V5">
        <v>0.309</v>
      </c>
      <c r="W5">
        <v>0.34799999999999998</v>
      </c>
      <c r="X5">
        <v>0.88793103448275867</v>
      </c>
      <c r="Y5">
        <v>1764</v>
      </c>
      <c r="Z5">
        <v>354</v>
      </c>
      <c r="AA5">
        <f t="shared" si="0"/>
        <v>4.3752317389692257</v>
      </c>
      <c r="AB5">
        <f t="shared" si="3"/>
        <v>3.902976846747519</v>
      </c>
      <c r="AC5">
        <f t="shared" si="4"/>
        <v>1145.6310679611652</v>
      </c>
      <c r="AD5">
        <v>1017.2413793103449</v>
      </c>
      <c r="AE5">
        <v>106.94864048338368</v>
      </c>
      <c r="AF5">
        <v>88.059701492537314</v>
      </c>
      <c r="AG5">
        <v>161</v>
      </c>
      <c r="AH5">
        <v>167</v>
      </c>
      <c r="AI5">
        <v>96.407185628742525</v>
      </c>
      <c r="AJ5">
        <v>108.04068767908311</v>
      </c>
      <c r="AK5" t="s">
        <v>32</v>
      </c>
      <c r="AL5">
        <v>30</v>
      </c>
      <c r="AM5">
        <v>23.5</v>
      </c>
      <c r="AN5">
        <v>24.66</v>
      </c>
      <c r="AO5">
        <v>0.95577701024887673</v>
      </c>
      <c r="AP5">
        <v>86</v>
      </c>
      <c r="AQ5">
        <v>18</v>
      </c>
      <c r="AR5">
        <v>20</v>
      </c>
      <c r="AS5">
        <v>69</v>
      </c>
      <c r="AT5">
        <v>24.92</v>
      </c>
      <c r="AU5">
        <v>0.99609652177801933</v>
      </c>
      <c r="AV5">
        <v>6.8769999999999998</v>
      </c>
      <c r="AW5">
        <v>7.7000000000000002E-3</v>
      </c>
    </row>
    <row r="6" spans="2:49">
      <c r="B6">
        <v>4</v>
      </c>
      <c r="C6" t="s">
        <v>51</v>
      </c>
      <c r="D6">
        <v>29</v>
      </c>
      <c r="E6">
        <v>3</v>
      </c>
      <c r="F6">
        <v>25.945483959586095</v>
      </c>
      <c r="G6">
        <v>12.033333333333333</v>
      </c>
      <c r="H6">
        <v>1.2123333333333333</v>
      </c>
      <c r="I6">
        <v>181</v>
      </c>
      <c r="J6">
        <v>87.27</v>
      </c>
      <c r="K6">
        <v>98.4</v>
      </c>
      <c r="L6">
        <v>179</v>
      </c>
      <c r="M6">
        <v>4.9385000000000003</v>
      </c>
      <c r="N6">
        <v>58.1</v>
      </c>
      <c r="O6">
        <v>395</v>
      </c>
      <c r="P6">
        <f t="shared" si="1"/>
        <v>4.5261831098888505</v>
      </c>
      <c r="Q6">
        <v>1304.4867917769973</v>
      </c>
      <c r="R6">
        <v>300</v>
      </c>
      <c r="S6">
        <f t="shared" si="2"/>
        <v>3.4376074252320388</v>
      </c>
      <c r="T6">
        <v>990.74946210911196</v>
      </c>
      <c r="U6">
        <v>73.638880564273904</v>
      </c>
      <c r="V6">
        <v>0.30299999999999999</v>
      </c>
      <c r="W6">
        <v>0.36799999999999999</v>
      </c>
      <c r="X6">
        <v>0.82336956521739124</v>
      </c>
      <c r="Y6">
        <v>1765</v>
      </c>
      <c r="Z6">
        <v>346</v>
      </c>
      <c r="AA6">
        <f t="shared" si="0"/>
        <v>3.9647072304342847</v>
      </c>
      <c r="AB6">
        <f t="shared" si="3"/>
        <v>3.5162601626016259</v>
      </c>
      <c r="AC6">
        <f t="shared" si="4"/>
        <v>1141.9141914191418</v>
      </c>
      <c r="AD6">
        <v>940.21739130434787</v>
      </c>
      <c r="AE6">
        <v>115.33333333333333</v>
      </c>
      <c r="AF6">
        <v>87.594936708860757</v>
      </c>
      <c r="AG6">
        <v>168</v>
      </c>
      <c r="AH6">
        <v>175</v>
      </c>
      <c r="AI6">
        <v>96</v>
      </c>
      <c r="AJ6">
        <v>117.6</v>
      </c>
      <c r="AK6" t="s">
        <v>30</v>
      </c>
      <c r="AL6">
        <v>30</v>
      </c>
      <c r="AM6">
        <v>23.5</v>
      </c>
      <c r="AN6">
        <v>24.66</v>
      </c>
      <c r="AO6">
        <v>0.95577701024887673</v>
      </c>
      <c r="AP6">
        <v>92</v>
      </c>
      <c r="AQ6">
        <v>18</v>
      </c>
      <c r="AR6">
        <v>21</v>
      </c>
      <c r="AS6">
        <v>40</v>
      </c>
      <c r="AT6">
        <v>24.87</v>
      </c>
      <c r="AU6">
        <v>0.9934688584371848</v>
      </c>
      <c r="AV6">
        <v>5.5164999999999997</v>
      </c>
      <c r="AW6">
        <v>5.7000000000000002E-3</v>
      </c>
    </row>
    <row r="7" spans="2:49">
      <c r="B7">
        <v>5</v>
      </c>
      <c r="C7" t="s">
        <v>52</v>
      </c>
      <c r="D7">
        <v>20</v>
      </c>
      <c r="E7">
        <v>4</v>
      </c>
      <c r="F7">
        <v>21.107266435986162</v>
      </c>
      <c r="G7">
        <v>10.633333333333333</v>
      </c>
      <c r="H7">
        <v>1.032</v>
      </c>
      <c r="I7">
        <v>170</v>
      </c>
      <c r="J7">
        <v>60.7</v>
      </c>
      <c r="K7">
        <v>70.900000000000006</v>
      </c>
      <c r="L7">
        <v>193</v>
      </c>
      <c r="M7">
        <v>4.3011100000000004</v>
      </c>
      <c r="N7">
        <v>70.510000000000005</v>
      </c>
      <c r="O7">
        <v>344</v>
      </c>
      <c r="P7">
        <f t="shared" si="1"/>
        <v>5.6672158154859966</v>
      </c>
      <c r="Q7">
        <v>1333.048323771817</v>
      </c>
      <c r="R7">
        <v>269</v>
      </c>
      <c r="S7">
        <f t="shared" si="2"/>
        <v>4.4316309719934104</v>
      </c>
      <c r="T7">
        <v>1042.4127880657522</v>
      </c>
      <c r="U7">
        <v>76.34237511037071</v>
      </c>
      <c r="V7">
        <v>0.25800000000000001</v>
      </c>
      <c r="W7">
        <v>0.28299999999999997</v>
      </c>
      <c r="X7">
        <v>0.91166077738515916</v>
      </c>
      <c r="Y7">
        <v>1732</v>
      </c>
      <c r="Z7">
        <v>309</v>
      </c>
      <c r="AA7">
        <f t="shared" si="0"/>
        <v>5.0906095551894559</v>
      </c>
      <c r="AB7">
        <f t="shared" si="3"/>
        <v>4.3582510578279265</v>
      </c>
      <c r="AC7">
        <f t="shared" si="4"/>
        <v>1197.6744186046512</v>
      </c>
      <c r="AD7">
        <v>1091.8727915194347</v>
      </c>
      <c r="AE7">
        <v>114.86988847583643</v>
      </c>
      <c r="AF7">
        <v>89.825581395348848</v>
      </c>
      <c r="AG7">
        <v>182</v>
      </c>
      <c r="AH7">
        <v>188</v>
      </c>
      <c r="AI7">
        <v>96.808510638297875</v>
      </c>
      <c r="AJ7">
        <v>114.77030303030304</v>
      </c>
      <c r="AK7" t="s">
        <v>30</v>
      </c>
      <c r="AL7">
        <v>25</v>
      </c>
      <c r="AM7">
        <v>30</v>
      </c>
      <c r="AN7">
        <v>24.75</v>
      </c>
      <c r="AO7">
        <v>0.97558090674763076</v>
      </c>
      <c r="AP7">
        <v>98</v>
      </c>
      <c r="AQ7">
        <v>17</v>
      </c>
      <c r="AR7">
        <v>18</v>
      </c>
      <c r="AS7">
        <v>37</v>
      </c>
      <c r="AT7">
        <v>24.78</v>
      </c>
      <c r="AU7">
        <v>1.0011054588329464</v>
      </c>
      <c r="AV7">
        <v>2.7055121680865639</v>
      </c>
      <c r="AW7">
        <v>3.8999999999999998E-3</v>
      </c>
    </row>
    <row r="8" spans="2:49">
      <c r="B8">
        <v>6</v>
      </c>
      <c r="C8" t="s">
        <v>50</v>
      </c>
      <c r="D8">
        <v>31</v>
      </c>
      <c r="E8">
        <v>4</v>
      </c>
      <c r="F8">
        <v>23.388686558187711</v>
      </c>
      <c r="G8">
        <v>16.466666666666665</v>
      </c>
      <c r="H8">
        <v>1.3533333333333333</v>
      </c>
      <c r="I8">
        <v>173</v>
      </c>
      <c r="J8">
        <v>70</v>
      </c>
      <c r="K8">
        <v>78.900000000000006</v>
      </c>
      <c r="L8">
        <v>186</v>
      </c>
      <c r="M8">
        <v>4.5996999999999995</v>
      </c>
      <c r="N8">
        <v>65.709999999999994</v>
      </c>
      <c r="O8">
        <v>349</v>
      </c>
      <c r="P8">
        <f t="shared" si="1"/>
        <v>4.9857142857142858</v>
      </c>
      <c r="Q8">
        <v>771.89015683287641</v>
      </c>
      <c r="R8">
        <v>250</v>
      </c>
      <c r="S8">
        <f t="shared" si="2"/>
        <v>3.5714285714285716</v>
      </c>
      <c r="T8">
        <v>552.92991177140141</v>
      </c>
      <c r="U8">
        <v>73.171638824271156</v>
      </c>
      <c r="V8">
        <v>0.45200000000000001</v>
      </c>
      <c r="W8">
        <v>0.40500000000000003</v>
      </c>
      <c r="X8">
        <v>1.1160493827160494</v>
      </c>
      <c r="Y8">
        <v>1990</v>
      </c>
      <c r="Z8">
        <v>274</v>
      </c>
      <c r="AA8">
        <f t="shared" si="0"/>
        <v>3.9142857142857141</v>
      </c>
      <c r="AB8">
        <f t="shared" si="3"/>
        <v>3.4727503168567804</v>
      </c>
      <c r="AC8">
        <f t="shared" si="4"/>
        <v>606.19469026548666</v>
      </c>
      <c r="AD8">
        <v>676.54320987654319</v>
      </c>
      <c r="AE8">
        <v>109.60000000000001</v>
      </c>
      <c r="AF8">
        <v>78.510028653295123</v>
      </c>
      <c r="AG8">
        <v>177</v>
      </c>
      <c r="AH8">
        <v>186</v>
      </c>
      <c r="AI8">
        <v>95.161290322580655</v>
      </c>
      <c r="AJ8">
        <v>111.12719486081393</v>
      </c>
      <c r="AK8" t="s">
        <v>31</v>
      </c>
      <c r="AL8">
        <v>35</v>
      </c>
      <c r="AM8">
        <v>14</v>
      </c>
      <c r="AN8">
        <v>24.83</v>
      </c>
      <c r="AO8">
        <v>0.94766904214773995</v>
      </c>
      <c r="AP8">
        <v>83</v>
      </c>
      <c r="AQ8">
        <v>17</v>
      </c>
      <c r="AR8">
        <v>19</v>
      </c>
      <c r="AS8">
        <v>40</v>
      </c>
      <c r="AT8">
        <v>24.81</v>
      </c>
      <c r="AU8">
        <v>0.99837024869444246</v>
      </c>
      <c r="AV8">
        <v>4.6304999999999996</v>
      </c>
      <c r="AW8">
        <v>6.0000000000000001E-3</v>
      </c>
    </row>
    <row r="9" spans="2:49">
      <c r="B9">
        <v>7</v>
      </c>
      <c r="C9" t="s">
        <v>52</v>
      </c>
      <c r="D9">
        <v>23</v>
      </c>
      <c r="E9">
        <v>8</v>
      </c>
      <c r="F9">
        <v>23.3886865581877</v>
      </c>
      <c r="G9">
        <v>10.199999999999999</v>
      </c>
      <c r="H9">
        <v>1.367</v>
      </c>
      <c r="I9">
        <v>175.26</v>
      </c>
      <c r="J9">
        <v>68.5</v>
      </c>
      <c r="K9">
        <v>77.8</v>
      </c>
      <c r="L9">
        <v>197</v>
      </c>
      <c r="M9">
        <v>5.01</v>
      </c>
      <c r="N9">
        <v>73.14</v>
      </c>
      <c r="O9">
        <v>381</v>
      </c>
      <c r="P9">
        <f t="shared" si="1"/>
        <v>5.562043795620438</v>
      </c>
      <c r="Q9">
        <v>1147.0237854752449</v>
      </c>
      <c r="R9">
        <v>310</v>
      </c>
      <c r="S9">
        <f t="shared" si="2"/>
        <v>4.5255474452554747</v>
      </c>
      <c r="T9">
        <v>933.27394618720712</v>
      </c>
      <c r="U9">
        <v>72.09264004249566</v>
      </c>
      <c r="V9">
        <v>0.33200000000000002</v>
      </c>
      <c r="W9">
        <v>0.30499999999999999</v>
      </c>
      <c r="X9">
        <v>1.0885245901639344</v>
      </c>
      <c r="Y9">
        <v>1894</v>
      </c>
      <c r="Z9">
        <v>319</v>
      </c>
      <c r="AA9">
        <f t="shared" si="0"/>
        <v>4.6569343065693429</v>
      </c>
      <c r="AB9">
        <f t="shared" si="3"/>
        <v>4.1002570694087401</v>
      </c>
      <c r="AC9">
        <f t="shared" si="4"/>
        <v>960.84337349397583</v>
      </c>
      <c r="AD9">
        <v>1045.9016393442623</v>
      </c>
      <c r="AE9">
        <v>102.90322580645162</v>
      </c>
      <c r="AF9">
        <v>83.727034120734913</v>
      </c>
      <c r="AG9">
        <v>176</v>
      </c>
      <c r="AH9">
        <v>183</v>
      </c>
      <c r="AI9">
        <v>96.174863387978135</v>
      </c>
      <c r="AJ9">
        <v>101.51698679125569</v>
      </c>
      <c r="AK9" t="s">
        <v>30</v>
      </c>
      <c r="AL9">
        <v>20</v>
      </c>
      <c r="AM9">
        <v>50</v>
      </c>
      <c r="AN9">
        <v>24.75</v>
      </c>
      <c r="AO9">
        <v>0.99124540259363048</v>
      </c>
      <c r="AP9">
        <v>95</v>
      </c>
      <c r="AQ9">
        <v>17</v>
      </c>
      <c r="AR9">
        <v>10</v>
      </c>
      <c r="AS9">
        <v>35</v>
      </c>
      <c r="AT9">
        <v>24.82</v>
      </c>
      <c r="AU9">
        <v>1.0326224630393939</v>
      </c>
      <c r="AV9">
        <v>3.5876000000000001</v>
      </c>
      <c r="AW9">
        <v>4.4000000000000003E-3</v>
      </c>
    </row>
    <row r="10" spans="2:49">
      <c r="B10">
        <v>8</v>
      </c>
      <c r="C10" t="s">
        <v>52</v>
      </c>
      <c r="D10">
        <v>24</v>
      </c>
      <c r="E10">
        <v>5</v>
      </c>
      <c r="F10">
        <f>(J10*J10)/I10</f>
        <v>27.688622754491018</v>
      </c>
      <c r="G10">
        <v>9.6999999999999993</v>
      </c>
      <c r="H10">
        <v>1.1499999999999999</v>
      </c>
      <c r="I10">
        <v>167</v>
      </c>
      <c r="J10">
        <v>68</v>
      </c>
      <c r="K10">
        <v>78</v>
      </c>
      <c r="L10">
        <v>189</v>
      </c>
      <c r="M10">
        <v>4.3899999999999997</v>
      </c>
      <c r="N10">
        <v>64.56</v>
      </c>
      <c r="O10">
        <v>317</v>
      </c>
      <c r="P10">
        <f t="shared" si="1"/>
        <v>4.6617647058823533</v>
      </c>
      <c r="Q10">
        <v>902.12458200280059</v>
      </c>
      <c r="R10">
        <v>230</v>
      </c>
      <c r="S10">
        <f t="shared" si="2"/>
        <v>3.3823529411764706</v>
      </c>
      <c r="T10">
        <v>654.53834025439789</v>
      </c>
      <c r="U10">
        <v>70.191552738966777</v>
      </c>
      <c r="V10">
        <v>0.35099999999999998</v>
      </c>
      <c r="W10">
        <v>0.33900000000000002</v>
      </c>
      <c r="X10">
        <v>1.0353982300884954</v>
      </c>
      <c r="Y10">
        <v>1929</v>
      </c>
      <c r="Z10">
        <v>306</v>
      </c>
      <c r="AA10">
        <f t="shared" si="0"/>
        <v>4.5</v>
      </c>
      <c r="AB10">
        <f t="shared" si="3"/>
        <v>3.9230769230769229</v>
      </c>
      <c r="AC10">
        <f t="shared" si="4"/>
        <v>871.79487179487182</v>
      </c>
      <c r="AD10">
        <v>902.65486725663709</v>
      </c>
      <c r="AE10">
        <v>133.04347826086956</v>
      </c>
      <c r="AF10">
        <v>92.447129909365557</v>
      </c>
      <c r="AG10">
        <v>175</v>
      </c>
      <c r="AH10">
        <v>182</v>
      </c>
      <c r="AI10">
        <v>96.15384615384616</v>
      </c>
      <c r="AJ10">
        <v>112.75468060787016</v>
      </c>
      <c r="AK10" t="s">
        <v>32</v>
      </c>
      <c r="AL10">
        <v>21</v>
      </c>
      <c r="AM10">
        <v>32</v>
      </c>
      <c r="AN10">
        <v>24.86</v>
      </c>
      <c r="AO10">
        <v>0.9939572303072024</v>
      </c>
      <c r="AP10">
        <v>88</v>
      </c>
      <c r="AQ10">
        <v>18</v>
      </c>
      <c r="AR10">
        <v>5</v>
      </c>
      <c r="AS10">
        <v>45</v>
      </c>
      <c r="AT10">
        <v>24.75</v>
      </c>
      <c r="AU10">
        <v>1.0483996719553053</v>
      </c>
      <c r="AV10">
        <v>5.8323999999999998</v>
      </c>
      <c r="AW10">
        <v>7.4999999999999997E-3</v>
      </c>
    </row>
    <row r="11" spans="2:49">
      <c r="B11">
        <v>9</v>
      </c>
      <c r="C11" t="s">
        <v>52</v>
      </c>
      <c r="D11">
        <v>20</v>
      </c>
      <c r="E11">
        <v>4</v>
      </c>
      <c r="F11">
        <v>19.038107424861895</v>
      </c>
      <c r="G11">
        <v>10.233333333333333</v>
      </c>
      <c r="H11">
        <v>1.2140000000000002</v>
      </c>
      <c r="I11">
        <v>179</v>
      </c>
      <c r="J11">
        <v>62</v>
      </c>
      <c r="K11">
        <v>71.599999999999994</v>
      </c>
      <c r="L11">
        <v>183</v>
      </c>
      <c r="M11">
        <v>4.3883400000000004</v>
      </c>
      <c r="N11">
        <v>71.94</v>
      </c>
      <c r="O11">
        <v>320</v>
      </c>
      <c r="P11">
        <f t="shared" si="1"/>
        <v>5.161290322580645</v>
      </c>
      <c r="Q11">
        <v>1117.9086990856965</v>
      </c>
      <c r="R11">
        <v>250</v>
      </c>
      <c r="S11">
        <f t="shared" si="2"/>
        <v>4.032258064516129</v>
      </c>
      <c r="T11">
        <v>873.36617116070033</v>
      </c>
      <c r="U11">
        <v>72.449764211524183</v>
      </c>
      <c r="V11">
        <v>0.28599999999999998</v>
      </c>
      <c r="W11">
        <v>0.28100000000000003</v>
      </c>
      <c r="X11">
        <v>1.0177935943060497</v>
      </c>
      <c r="Y11">
        <v>1873</v>
      </c>
      <c r="Z11">
        <v>282</v>
      </c>
      <c r="AA11">
        <f t="shared" si="0"/>
        <v>4.5483870967741939</v>
      </c>
      <c r="AB11">
        <f t="shared" si="3"/>
        <v>3.9385474860335199</v>
      </c>
      <c r="AC11">
        <f t="shared" si="4"/>
        <v>986.01398601398614</v>
      </c>
      <c r="AD11">
        <v>1003.5587188612099</v>
      </c>
      <c r="AE11">
        <v>112.79999999999998</v>
      </c>
      <c r="AF11">
        <v>88.125</v>
      </c>
      <c r="AG11">
        <v>176</v>
      </c>
      <c r="AH11">
        <v>182</v>
      </c>
      <c r="AI11">
        <v>96.703296703296701</v>
      </c>
      <c r="AJ11">
        <v>116.43076923076923</v>
      </c>
      <c r="AK11" t="s">
        <v>30</v>
      </c>
      <c r="AL11">
        <v>23</v>
      </c>
      <c r="AM11">
        <v>35</v>
      </c>
      <c r="AN11">
        <v>24.81</v>
      </c>
      <c r="AO11">
        <v>0.98441680983215729</v>
      </c>
      <c r="AP11">
        <v>92</v>
      </c>
      <c r="AQ11">
        <v>17</v>
      </c>
      <c r="AR11">
        <v>18</v>
      </c>
      <c r="AS11">
        <v>37</v>
      </c>
      <c r="AT11">
        <v>24.78</v>
      </c>
      <c r="AU11">
        <v>1.0011054588329464</v>
      </c>
      <c r="AV11">
        <v>4.1758897425136841</v>
      </c>
      <c r="AW11">
        <v>6.0000000000000001E-3</v>
      </c>
    </row>
    <row r="12" spans="2:49">
      <c r="B12">
        <v>10</v>
      </c>
      <c r="C12" t="s">
        <v>52</v>
      </c>
      <c r="D12">
        <v>29</v>
      </c>
      <c r="E12">
        <v>5</v>
      </c>
      <c r="F12">
        <v>24.810964083175801</v>
      </c>
      <c r="G12">
        <v>10.133333333333335</v>
      </c>
      <c r="H12">
        <v>1.4083333333333332</v>
      </c>
      <c r="I12">
        <v>184</v>
      </c>
      <c r="J12">
        <v>85</v>
      </c>
      <c r="K12">
        <v>93.6</v>
      </c>
      <c r="L12">
        <v>185</v>
      </c>
      <c r="M12">
        <v>5.2281599999999999</v>
      </c>
      <c r="N12">
        <v>62.24</v>
      </c>
      <c r="O12">
        <v>379</v>
      </c>
      <c r="P12">
        <f t="shared" si="1"/>
        <v>4.4588235294117649</v>
      </c>
      <c r="Q12">
        <v>965.77277296981867</v>
      </c>
      <c r="R12">
        <v>280</v>
      </c>
      <c r="S12">
        <f t="shared" si="2"/>
        <v>3.2941176470588234</v>
      </c>
      <c r="T12">
        <v>713.49967396187128</v>
      </c>
      <c r="U12">
        <v>69.366160003847313</v>
      </c>
      <c r="V12">
        <v>0.39200000000000002</v>
      </c>
      <c r="W12">
        <v>0.375</v>
      </c>
      <c r="X12">
        <v>1.0453333333333334</v>
      </c>
      <c r="Y12">
        <v>1927</v>
      </c>
      <c r="Z12">
        <v>323</v>
      </c>
      <c r="AA12">
        <f t="shared" si="0"/>
        <v>3.8</v>
      </c>
      <c r="AB12">
        <f t="shared" si="3"/>
        <v>3.450854700854701</v>
      </c>
      <c r="AC12">
        <f t="shared" si="4"/>
        <v>823.9795918367347</v>
      </c>
      <c r="AD12">
        <v>861.33333333333337</v>
      </c>
      <c r="AE12">
        <v>115.35714285714285</v>
      </c>
      <c r="AF12">
        <v>85.224274406332455</v>
      </c>
      <c r="AG12">
        <v>167</v>
      </c>
      <c r="AH12">
        <v>178</v>
      </c>
      <c r="AI12">
        <v>93.82022471910112</v>
      </c>
      <c r="AJ12">
        <v>109.72919847328244</v>
      </c>
      <c r="AK12" t="s">
        <v>32</v>
      </c>
      <c r="AL12">
        <v>23</v>
      </c>
      <c r="AM12">
        <v>35</v>
      </c>
      <c r="AN12">
        <v>24.78</v>
      </c>
      <c r="AO12">
        <v>0.98322118341235587</v>
      </c>
      <c r="AP12">
        <v>95</v>
      </c>
      <c r="AQ12">
        <v>18</v>
      </c>
      <c r="AR12">
        <v>20</v>
      </c>
      <c r="AS12">
        <v>50</v>
      </c>
      <c r="AT12">
        <v>25</v>
      </c>
      <c r="AU12">
        <v>1.0013109719981024</v>
      </c>
      <c r="AV12">
        <v>5.9624835735900561</v>
      </c>
      <c r="AW12">
        <v>6.4999999999999997E-3</v>
      </c>
    </row>
    <row r="13" spans="2:49">
      <c r="B13">
        <v>11</v>
      </c>
      <c r="C13" t="s">
        <v>52</v>
      </c>
      <c r="D13">
        <v>35</v>
      </c>
      <c r="E13">
        <v>20</v>
      </c>
      <c r="F13">
        <v>24.031709372366652</v>
      </c>
      <c r="G13">
        <v>12.6</v>
      </c>
      <c r="H13">
        <v>1.2816666666666665</v>
      </c>
      <c r="I13">
        <v>179</v>
      </c>
      <c r="J13">
        <v>78.63</v>
      </c>
      <c r="K13">
        <v>88.6</v>
      </c>
      <c r="L13">
        <v>185</v>
      </c>
      <c r="M13">
        <v>4.1718599999999997</v>
      </c>
      <c r="N13">
        <v>54.18</v>
      </c>
      <c r="O13">
        <v>372</v>
      </c>
      <c r="P13">
        <f t="shared" si="1"/>
        <v>4.7310186951545212</v>
      </c>
      <c r="Q13">
        <v>939.35286235194792</v>
      </c>
      <c r="R13">
        <v>240</v>
      </c>
      <c r="S13">
        <f t="shared" si="2"/>
        <v>3.0522701259061429</v>
      </c>
      <c r="T13">
        <v>606.03410474319219</v>
      </c>
      <c r="U13">
        <v>73.092301846178927</v>
      </c>
      <c r="V13">
        <v>0.39600000000000002</v>
      </c>
      <c r="W13">
        <v>0.35</v>
      </c>
      <c r="X13">
        <v>1.1314285714285715</v>
      </c>
      <c r="Y13">
        <v>1985</v>
      </c>
      <c r="Z13">
        <v>259</v>
      </c>
      <c r="AA13">
        <f t="shared" si="0"/>
        <v>3.2939081775403793</v>
      </c>
      <c r="AB13">
        <f t="shared" si="3"/>
        <v>2.923250564334086</v>
      </c>
      <c r="AC13">
        <f t="shared" si="4"/>
        <v>654.04040404040404</v>
      </c>
      <c r="AD13">
        <v>740</v>
      </c>
      <c r="AE13">
        <v>107.91666666666666</v>
      </c>
      <c r="AF13">
        <v>69.623655913978496</v>
      </c>
      <c r="AG13">
        <v>175</v>
      </c>
      <c r="AH13">
        <v>185</v>
      </c>
      <c r="AI13">
        <v>94.594594594594597</v>
      </c>
      <c r="AJ13">
        <v>116.52744630071601</v>
      </c>
      <c r="AK13" t="s">
        <v>32</v>
      </c>
      <c r="AL13">
        <v>30</v>
      </c>
      <c r="AM13">
        <v>23.5</v>
      </c>
      <c r="AN13">
        <v>24.66</v>
      </c>
      <c r="AO13">
        <v>0.95577701024887673</v>
      </c>
      <c r="AP13">
        <v>101</v>
      </c>
      <c r="AQ13">
        <v>20</v>
      </c>
      <c r="AR13">
        <v>21</v>
      </c>
      <c r="AS13">
        <v>40</v>
      </c>
      <c r="AT13">
        <v>24.87</v>
      </c>
      <c r="AU13">
        <v>0.9934688584371848</v>
      </c>
      <c r="AV13">
        <v>5.8030329882878959</v>
      </c>
      <c r="AW13">
        <v>6.7999999999999996E-3</v>
      </c>
    </row>
    <row r="14" spans="2:49">
      <c r="B14">
        <v>12</v>
      </c>
      <c r="C14" t="s">
        <v>53</v>
      </c>
      <c r="D14">
        <v>36</v>
      </c>
      <c r="E14">
        <v>18</v>
      </c>
      <c r="F14">
        <v>20.288327743250434</v>
      </c>
      <c r="G14">
        <v>8.5333333333333332</v>
      </c>
      <c r="H14">
        <v>1.06</v>
      </c>
      <c r="I14">
        <v>174.42</v>
      </c>
      <c r="J14">
        <v>63.18</v>
      </c>
      <c r="K14">
        <v>70.2</v>
      </c>
      <c r="L14">
        <v>194</v>
      </c>
      <c r="M14">
        <v>4.7190036666666666</v>
      </c>
      <c r="N14">
        <v>76.45</v>
      </c>
      <c r="O14">
        <v>365</v>
      </c>
      <c r="P14">
        <f t="shared" si="1"/>
        <v>5.7771446660335553</v>
      </c>
      <c r="Q14">
        <v>1371.1569504438608</v>
      </c>
      <c r="R14">
        <v>276</v>
      </c>
      <c r="S14">
        <f t="shared" si="2"/>
        <v>4.3684710351377021</v>
      </c>
      <c r="T14">
        <v>1036.8200501986453</v>
      </c>
      <c r="U14">
        <v>75.061641167598083</v>
      </c>
      <c r="V14">
        <v>0.26600000000000001</v>
      </c>
      <c r="W14">
        <v>0.29099999999999998</v>
      </c>
      <c r="X14">
        <v>0.91408934707903788</v>
      </c>
      <c r="Y14">
        <v>1717</v>
      </c>
      <c r="Z14">
        <v>308</v>
      </c>
      <c r="AA14">
        <f t="shared" si="0"/>
        <v>4.8749604305159862</v>
      </c>
      <c r="AB14">
        <f t="shared" si="3"/>
        <v>4.3874643874643873</v>
      </c>
      <c r="AC14">
        <f t="shared" si="4"/>
        <v>1157.8947368421052</v>
      </c>
      <c r="AD14">
        <v>1058.4192439862543</v>
      </c>
      <c r="AE14">
        <v>111.59420289855073</v>
      </c>
      <c r="AF14">
        <v>84.38356164383562</v>
      </c>
      <c r="AG14">
        <v>183</v>
      </c>
      <c r="AH14">
        <v>192</v>
      </c>
      <c r="AI14">
        <v>95.3125</v>
      </c>
      <c r="AJ14">
        <v>111.95294117647059</v>
      </c>
      <c r="AK14" t="s">
        <v>30</v>
      </c>
      <c r="AL14">
        <v>30</v>
      </c>
      <c r="AM14">
        <v>23.5</v>
      </c>
      <c r="AN14">
        <v>24.66</v>
      </c>
      <c r="AO14">
        <v>0.95577701024887673</v>
      </c>
      <c r="AP14">
        <v>82</v>
      </c>
      <c r="AQ14">
        <v>19</v>
      </c>
      <c r="AR14">
        <v>23</v>
      </c>
      <c r="AS14">
        <v>36</v>
      </c>
      <c r="AT14">
        <v>24.78</v>
      </c>
      <c r="AU14">
        <v>0.9830964337168232</v>
      </c>
      <c r="AV14">
        <v>5.5468756908791192</v>
      </c>
      <c r="AW14">
        <v>7.9000000000000008E-3</v>
      </c>
    </row>
    <row r="15" spans="2:49">
      <c r="B15">
        <v>13</v>
      </c>
      <c r="C15" t="s">
        <v>52</v>
      </c>
      <c r="D15">
        <v>29</v>
      </c>
      <c r="E15">
        <v>3</v>
      </c>
      <c r="F15">
        <v>23.507805325987146</v>
      </c>
      <c r="G15">
        <v>12.866666666666667</v>
      </c>
      <c r="H15">
        <v>1.1553333333333333</v>
      </c>
      <c r="I15">
        <v>165</v>
      </c>
      <c r="J15">
        <v>64.900000000000006</v>
      </c>
      <c r="K15">
        <v>73.900000000000006</v>
      </c>
      <c r="L15">
        <v>176</v>
      </c>
      <c r="M15">
        <v>3.9052800000000003</v>
      </c>
      <c r="N15">
        <v>61.02</v>
      </c>
      <c r="O15">
        <v>333</v>
      </c>
      <c r="P15">
        <f t="shared" si="1"/>
        <v>5.1309707241910631</v>
      </c>
      <c r="Q15">
        <v>901.8492162916815</v>
      </c>
      <c r="R15">
        <v>253</v>
      </c>
      <c r="S15">
        <f t="shared" si="2"/>
        <v>3.8983050847457625</v>
      </c>
      <c r="T15">
        <v>685.18874390929557</v>
      </c>
      <c r="U15">
        <v>78.405734920061192</v>
      </c>
      <c r="V15">
        <v>0.36899999999999999</v>
      </c>
      <c r="W15">
        <v>0.36799999999999999</v>
      </c>
      <c r="X15">
        <v>1.0027173913043479</v>
      </c>
      <c r="Y15">
        <v>1942</v>
      </c>
      <c r="Z15">
        <v>270</v>
      </c>
      <c r="AA15">
        <f t="shared" si="0"/>
        <v>4.1602465331278884</v>
      </c>
      <c r="AB15">
        <f t="shared" si="3"/>
        <v>3.6535859269282813</v>
      </c>
      <c r="AC15">
        <f t="shared" si="4"/>
        <v>731.70731707317077</v>
      </c>
      <c r="AD15">
        <v>733.695652173913</v>
      </c>
      <c r="AE15">
        <v>106.71936758893281</v>
      </c>
      <c r="AF15">
        <v>81.081081081081081</v>
      </c>
      <c r="AG15">
        <v>172</v>
      </c>
      <c r="AH15">
        <v>179</v>
      </c>
      <c r="AI15">
        <v>96.089385474860336</v>
      </c>
      <c r="AJ15">
        <v>116.08230452674897</v>
      </c>
      <c r="AK15" t="s">
        <v>31</v>
      </c>
      <c r="AL15">
        <v>30</v>
      </c>
      <c r="AM15">
        <v>23.5</v>
      </c>
      <c r="AN15">
        <v>24.66</v>
      </c>
      <c r="AO15">
        <v>0.95577701024887673</v>
      </c>
      <c r="AP15">
        <v>96</v>
      </c>
      <c r="AQ15">
        <v>19</v>
      </c>
      <c r="AR15">
        <v>20</v>
      </c>
      <c r="AS15">
        <v>69</v>
      </c>
      <c r="AT15">
        <v>24.92</v>
      </c>
      <c r="AU15">
        <v>0.99609652177801933</v>
      </c>
      <c r="AV15">
        <v>4.3175071262488878</v>
      </c>
      <c r="AW15">
        <v>6.1999999999999998E-3</v>
      </c>
    </row>
    <row r="16" spans="2:49">
      <c r="B16">
        <v>14</v>
      </c>
      <c r="C16" t="s">
        <v>52</v>
      </c>
      <c r="D16">
        <v>24</v>
      </c>
      <c r="E16">
        <v>12</v>
      </c>
      <c r="F16">
        <v>21.847008520333322</v>
      </c>
      <c r="G16">
        <v>10.199999999999999</v>
      </c>
      <c r="H16">
        <v>1.24</v>
      </c>
      <c r="I16">
        <v>179</v>
      </c>
      <c r="J16">
        <v>71</v>
      </c>
      <c r="K16">
        <v>80.2</v>
      </c>
      <c r="L16">
        <v>182</v>
      </c>
      <c r="M16">
        <v>4.8803999999999998</v>
      </c>
      <c r="N16">
        <v>69.72</v>
      </c>
      <c r="O16">
        <v>395</v>
      </c>
      <c r="P16">
        <f t="shared" si="1"/>
        <v>5.563380281690141</v>
      </c>
      <c r="Q16">
        <v>1038.5244328194501</v>
      </c>
      <c r="R16">
        <v>309</v>
      </c>
      <c r="S16">
        <f t="shared" si="2"/>
        <v>4.352112676056338</v>
      </c>
      <c r="T16">
        <v>812.41531580053186</v>
      </c>
      <c r="U16">
        <v>78.174304223564889</v>
      </c>
      <c r="V16">
        <v>0.38</v>
      </c>
      <c r="W16">
        <v>0.40200000000000002</v>
      </c>
      <c r="X16">
        <v>0.94527363184079594</v>
      </c>
      <c r="Y16">
        <v>1885</v>
      </c>
      <c r="Z16">
        <v>312</v>
      </c>
      <c r="AA16">
        <f t="shared" si="0"/>
        <v>4.394366197183099</v>
      </c>
      <c r="AB16">
        <f t="shared" si="3"/>
        <v>3.8902743142144636</v>
      </c>
      <c r="AC16">
        <f t="shared" si="4"/>
        <v>821.0526315789474</v>
      </c>
      <c r="AD16">
        <v>776.11940298507454</v>
      </c>
      <c r="AE16">
        <v>100.97087378640776</v>
      </c>
      <c r="AF16">
        <v>78.987341772151893</v>
      </c>
      <c r="AG16">
        <v>168</v>
      </c>
      <c r="AH16">
        <v>180</v>
      </c>
      <c r="AI16">
        <v>93.333333333333329</v>
      </c>
      <c r="AJ16">
        <v>109.8841628959276</v>
      </c>
      <c r="AK16" t="s">
        <v>31</v>
      </c>
      <c r="AL16">
        <v>30</v>
      </c>
      <c r="AM16">
        <v>23.5</v>
      </c>
      <c r="AN16">
        <v>24.66</v>
      </c>
      <c r="AO16">
        <v>0.95577701024887673</v>
      </c>
      <c r="AP16">
        <v>102</v>
      </c>
      <c r="AQ16">
        <v>17.5</v>
      </c>
      <c r="AR16">
        <v>23</v>
      </c>
      <c r="AS16">
        <v>43</v>
      </c>
      <c r="AT16">
        <v>24.87</v>
      </c>
      <c r="AU16">
        <v>0.98581006510749813</v>
      </c>
      <c r="AV16">
        <v>4.9368889578952704</v>
      </c>
      <c r="AW16">
        <v>6.3E-3</v>
      </c>
    </row>
    <row r="17" spans="2:49">
      <c r="B17">
        <v>15</v>
      </c>
      <c r="C17" t="s">
        <v>53</v>
      </c>
      <c r="D17">
        <v>26</v>
      </c>
      <c r="E17">
        <v>10</v>
      </c>
      <c r="F17">
        <v>21.357795595392322</v>
      </c>
      <c r="G17">
        <v>10.366666666666667</v>
      </c>
      <c r="H17">
        <v>1.1836666666666666</v>
      </c>
      <c r="I17">
        <v>169</v>
      </c>
      <c r="J17">
        <v>59.54</v>
      </c>
      <c r="K17">
        <v>68.900000000000006</v>
      </c>
      <c r="L17">
        <v>186</v>
      </c>
      <c r="M17">
        <v>4.4157900000000003</v>
      </c>
      <c r="N17">
        <v>72.39</v>
      </c>
      <c r="O17">
        <v>337</v>
      </c>
      <c r="P17">
        <f t="shared" si="1"/>
        <v>5.6600604635539131</v>
      </c>
      <c r="Q17">
        <v>1064.4851658150174</v>
      </c>
      <c r="R17">
        <v>234</v>
      </c>
      <c r="S17">
        <f t="shared" si="2"/>
        <v>3.9301310043668121</v>
      </c>
      <c r="T17">
        <v>739.13806765790525</v>
      </c>
      <c r="U17">
        <v>72.281432946207531</v>
      </c>
      <c r="V17">
        <v>0.317</v>
      </c>
      <c r="W17">
        <v>0.27200000000000002</v>
      </c>
      <c r="X17">
        <v>1.1654411764705881</v>
      </c>
      <c r="Y17">
        <v>1847</v>
      </c>
      <c r="Z17">
        <v>285</v>
      </c>
      <c r="AA17">
        <f t="shared" si="0"/>
        <v>4.7866980181390666</v>
      </c>
      <c r="AB17">
        <f t="shared" si="3"/>
        <v>4.1364296081277212</v>
      </c>
      <c r="AC17">
        <f t="shared" si="4"/>
        <v>899.05362776025231</v>
      </c>
      <c r="AD17">
        <v>1047.7941176470588</v>
      </c>
      <c r="AE17">
        <v>121.79487179487178</v>
      </c>
      <c r="AF17">
        <v>84.569732937685458</v>
      </c>
      <c r="AG17">
        <v>173</v>
      </c>
      <c r="AH17">
        <v>179</v>
      </c>
      <c r="AI17">
        <v>96.648044692737429</v>
      </c>
      <c r="AJ17">
        <v>112.8965583173996</v>
      </c>
      <c r="AK17" t="s">
        <v>30</v>
      </c>
      <c r="AL17">
        <v>22</v>
      </c>
      <c r="AM17">
        <v>38</v>
      </c>
      <c r="AN17">
        <v>25.13</v>
      </c>
      <c r="AO17">
        <v>1.0004547034969171</v>
      </c>
      <c r="AP17">
        <v>81</v>
      </c>
      <c r="AQ17">
        <v>17</v>
      </c>
      <c r="AR17">
        <v>20</v>
      </c>
      <c r="AS17">
        <v>50</v>
      </c>
      <c r="AT17">
        <v>25</v>
      </c>
      <c r="AU17">
        <v>1.0013109719981024</v>
      </c>
      <c r="AV17">
        <v>4.5548999999999999</v>
      </c>
      <c r="AW17">
        <v>6.7999999999999996E-3</v>
      </c>
    </row>
    <row r="18" spans="2:49">
      <c r="B18">
        <v>16</v>
      </c>
      <c r="C18" t="s">
        <v>54</v>
      </c>
      <c r="D18">
        <v>26</v>
      </c>
      <c r="E18">
        <v>13</v>
      </c>
      <c r="F18">
        <v>22.524888250878238</v>
      </c>
      <c r="G18">
        <v>12.1</v>
      </c>
      <c r="H18">
        <v>1.2710000000000001</v>
      </c>
      <c r="I18">
        <v>169</v>
      </c>
      <c r="J18">
        <v>65.5</v>
      </c>
      <c r="K18">
        <v>74.3</v>
      </c>
      <c r="L18">
        <v>173</v>
      </c>
      <c r="M18">
        <v>4.7439399999999994</v>
      </c>
      <c r="N18">
        <v>73.739999999999995</v>
      </c>
      <c r="O18">
        <v>347</v>
      </c>
      <c r="P18">
        <f t="shared" si="1"/>
        <v>5.2977099236641223</v>
      </c>
      <c r="Q18">
        <v>1153.4222078077057</v>
      </c>
      <c r="R18">
        <v>275</v>
      </c>
      <c r="S18">
        <f t="shared" si="2"/>
        <v>4.1984732824427482</v>
      </c>
      <c r="T18">
        <v>914.0954096458762</v>
      </c>
      <c r="U18">
        <v>71.763103387019683</v>
      </c>
      <c r="V18">
        <v>0.30099999999999999</v>
      </c>
      <c r="W18">
        <v>0.312</v>
      </c>
      <c r="X18">
        <v>0.96474358974358976</v>
      </c>
      <c r="Y18">
        <v>1806</v>
      </c>
      <c r="Z18">
        <v>294</v>
      </c>
      <c r="AA18">
        <f t="shared" si="0"/>
        <v>4.4885496183206106</v>
      </c>
      <c r="AB18">
        <f t="shared" si="3"/>
        <v>3.9569313593539706</v>
      </c>
      <c r="AC18">
        <f t="shared" si="4"/>
        <v>976.74418604651169</v>
      </c>
      <c r="AD18">
        <v>942.30769230769226</v>
      </c>
      <c r="AE18">
        <v>106.90909090909091</v>
      </c>
      <c r="AF18">
        <v>84.726224783861667</v>
      </c>
      <c r="AG18">
        <v>161</v>
      </c>
      <c r="AH18">
        <v>171</v>
      </c>
      <c r="AI18">
        <v>94.152046783625735</v>
      </c>
      <c r="AJ18">
        <v>110.29607072691552</v>
      </c>
      <c r="AK18" t="s">
        <v>30</v>
      </c>
      <c r="AL18">
        <v>23</v>
      </c>
      <c r="AM18">
        <v>35</v>
      </c>
      <c r="AN18">
        <v>24.81</v>
      </c>
      <c r="AO18">
        <v>0.98441680983215729</v>
      </c>
      <c r="AP18">
        <v>87</v>
      </c>
      <c r="AQ18">
        <v>17</v>
      </c>
      <c r="AR18">
        <v>22</v>
      </c>
      <c r="AS18">
        <v>61</v>
      </c>
      <c r="AT18">
        <v>24.95</v>
      </c>
      <c r="AU18">
        <v>0.99054702572534936</v>
      </c>
      <c r="AV18">
        <v>5.5441000000000003</v>
      </c>
      <c r="AW18">
        <v>7.6E-3</v>
      </c>
    </row>
    <row r="19" spans="2:49">
      <c r="B19">
        <v>17</v>
      </c>
      <c r="C19" t="s">
        <v>52</v>
      </c>
      <c r="D19">
        <v>26</v>
      </c>
      <c r="E19">
        <v>7</v>
      </c>
      <c r="F19">
        <v>23.51154250283491</v>
      </c>
      <c r="G19">
        <v>8.2000000000000011</v>
      </c>
      <c r="H19">
        <v>1.2216666666666667</v>
      </c>
      <c r="I19">
        <v>179</v>
      </c>
      <c r="J19">
        <v>76.13</v>
      </c>
      <c r="K19">
        <v>87.5</v>
      </c>
      <c r="L19">
        <v>170</v>
      </c>
      <c r="M19">
        <v>4.7098399999999998</v>
      </c>
      <c r="N19">
        <v>62.52</v>
      </c>
      <c r="O19">
        <v>358</v>
      </c>
      <c r="P19">
        <f t="shared" si="1"/>
        <v>4.7024825955602259</v>
      </c>
      <c r="Q19">
        <v>853.15699493473119</v>
      </c>
      <c r="R19">
        <v>251</v>
      </c>
      <c r="S19">
        <f t="shared" si="2"/>
        <v>3.2969919873899909</v>
      </c>
      <c r="T19">
        <v>598.16314449334504</v>
      </c>
      <c r="U19">
        <v>70.151762931674625</v>
      </c>
      <c r="V19">
        <v>0.42</v>
      </c>
      <c r="W19">
        <v>0.44400000000000001</v>
      </c>
      <c r="X19">
        <v>0.94594594594594594</v>
      </c>
      <c r="Y19">
        <v>1959</v>
      </c>
      <c r="Z19">
        <v>327</v>
      </c>
      <c r="AA19">
        <f t="shared" si="0"/>
        <v>4.2952843819781954</v>
      </c>
      <c r="AB19">
        <f t="shared" si="3"/>
        <v>3.7371428571428571</v>
      </c>
      <c r="AC19">
        <f t="shared" si="4"/>
        <v>778.57142857142856</v>
      </c>
      <c r="AD19">
        <v>736.48648648648646</v>
      </c>
      <c r="AE19">
        <v>130.27888446215138</v>
      </c>
      <c r="AF19">
        <v>91.340782122905026</v>
      </c>
      <c r="AG19">
        <v>166</v>
      </c>
      <c r="AH19">
        <v>173</v>
      </c>
      <c r="AI19">
        <v>95.95375722543352</v>
      </c>
      <c r="AJ19">
        <v>113.18871346426913</v>
      </c>
      <c r="AK19" t="s">
        <v>31</v>
      </c>
      <c r="AL19">
        <v>30</v>
      </c>
      <c r="AM19">
        <v>23.5</v>
      </c>
      <c r="AN19">
        <v>24.66</v>
      </c>
      <c r="AO19">
        <v>0.95577701024887673</v>
      </c>
      <c r="AP19">
        <v>93</v>
      </c>
      <c r="AQ19">
        <v>17</v>
      </c>
      <c r="AR19">
        <v>19</v>
      </c>
      <c r="AS19">
        <v>42</v>
      </c>
      <c r="AT19">
        <v>24.83</v>
      </c>
      <c r="AU19">
        <v>0.99898036324916084</v>
      </c>
      <c r="AV19">
        <v>5.167175210310333</v>
      </c>
      <c r="AW19">
        <v>5.3E-3</v>
      </c>
    </row>
    <row r="20" spans="2:49">
      <c r="B20">
        <v>18</v>
      </c>
      <c r="C20" t="s">
        <v>52</v>
      </c>
      <c r="D20">
        <v>33</v>
      </c>
      <c r="E20">
        <v>4</v>
      </c>
      <c r="F20">
        <v>24.910767400356935</v>
      </c>
      <c r="G20">
        <v>6</v>
      </c>
      <c r="H20">
        <v>1.2809999999999999</v>
      </c>
      <c r="I20">
        <v>164</v>
      </c>
      <c r="J20">
        <v>65.900000000000006</v>
      </c>
      <c r="K20">
        <v>76.400000000000006</v>
      </c>
      <c r="L20">
        <v>182</v>
      </c>
      <c r="M20">
        <v>5.05314</v>
      </c>
      <c r="N20">
        <v>75.42</v>
      </c>
      <c r="O20">
        <v>394</v>
      </c>
      <c r="P20">
        <f t="shared" si="1"/>
        <v>5.9787556904400603</v>
      </c>
      <c r="Q20">
        <v>1110.6045799101846</v>
      </c>
      <c r="R20">
        <v>265</v>
      </c>
      <c r="S20">
        <f t="shared" si="2"/>
        <v>4.0212443095599388</v>
      </c>
      <c r="T20">
        <v>746.98023775684999</v>
      </c>
      <c r="U20">
        <v>69.109721795698704</v>
      </c>
      <c r="V20">
        <v>0.35499999999999998</v>
      </c>
      <c r="W20">
        <v>0.28599999999999998</v>
      </c>
      <c r="X20">
        <v>1.2412587412587412</v>
      </c>
      <c r="Y20">
        <v>1865</v>
      </c>
      <c r="Z20">
        <v>315</v>
      </c>
      <c r="AA20">
        <f t="shared" si="0"/>
        <v>4.7799696509863425</v>
      </c>
      <c r="AB20">
        <f t="shared" si="3"/>
        <v>4.1230366492146597</v>
      </c>
      <c r="AC20">
        <f t="shared" si="4"/>
        <v>887.32394366197184</v>
      </c>
      <c r="AD20">
        <v>1101.3986013986014</v>
      </c>
      <c r="AE20">
        <v>114.54545454545455</v>
      </c>
      <c r="AF20">
        <v>79.949238578680209</v>
      </c>
      <c r="AG20">
        <v>172</v>
      </c>
      <c r="AH20">
        <v>181</v>
      </c>
      <c r="AI20">
        <v>95.027624309392266</v>
      </c>
      <c r="AJ20">
        <v>113.0116329168462</v>
      </c>
      <c r="AK20" t="s">
        <v>30</v>
      </c>
      <c r="AL20">
        <v>22</v>
      </c>
      <c r="AM20">
        <v>38</v>
      </c>
      <c r="AN20">
        <v>25.13</v>
      </c>
      <c r="AO20">
        <v>1.0004547034969171</v>
      </c>
      <c r="AP20">
        <v>89</v>
      </c>
      <c r="AQ20">
        <v>16</v>
      </c>
      <c r="AR20">
        <v>19</v>
      </c>
      <c r="AS20">
        <v>42</v>
      </c>
      <c r="AT20">
        <v>24.83</v>
      </c>
      <c r="AU20">
        <v>0.99898036324916084</v>
      </c>
      <c r="AV20">
        <v>3.2210938800000002</v>
      </c>
      <c r="AW20">
        <v>4.3E-3</v>
      </c>
    </row>
    <row r="21" spans="2:49">
      <c r="B21">
        <v>19</v>
      </c>
      <c r="C21" t="s">
        <v>53</v>
      </c>
      <c r="D21">
        <v>24</v>
      </c>
      <c r="E21">
        <v>10</v>
      </c>
      <c r="F21">
        <v>21.971335857220122</v>
      </c>
      <c r="G21">
        <v>6.7666666666666666</v>
      </c>
      <c r="H21">
        <v>1.0643333333333334</v>
      </c>
      <c r="I21">
        <v>172</v>
      </c>
      <c r="J21">
        <v>64.900000000000006</v>
      </c>
      <c r="K21">
        <v>74.3</v>
      </c>
      <c r="L21">
        <v>176</v>
      </c>
      <c r="M21">
        <v>4.3465500000000006</v>
      </c>
      <c r="N21">
        <v>66.87</v>
      </c>
      <c r="O21">
        <v>352</v>
      </c>
      <c r="P21">
        <f t="shared" si="1"/>
        <v>5.4237288135593218</v>
      </c>
      <c r="Q21">
        <v>965.51644114141845</v>
      </c>
      <c r="R21">
        <v>285</v>
      </c>
      <c r="S21">
        <f t="shared" si="2"/>
        <v>4.3913713405238823</v>
      </c>
      <c r="T21">
        <v>781.73916399234156</v>
      </c>
      <c r="U21">
        <v>78.85378199790236</v>
      </c>
      <c r="V21">
        <v>0.36499999999999999</v>
      </c>
      <c r="W21">
        <v>0.32700000000000001</v>
      </c>
      <c r="X21">
        <v>1.1162079510703362</v>
      </c>
      <c r="Y21">
        <v>2075</v>
      </c>
      <c r="Z21">
        <v>274</v>
      </c>
      <c r="AA21">
        <f t="shared" si="0"/>
        <v>4.221879815100154</v>
      </c>
      <c r="AB21">
        <f t="shared" si="3"/>
        <v>3.6877523553162854</v>
      </c>
      <c r="AC21">
        <f t="shared" si="4"/>
        <v>750.68493150684935</v>
      </c>
      <c r="AD21">
        <v>837.92048929663611</v>
      </c>
      <c r="AE21">
        <v>96.140350877192986</v>
      </c>
      <c r="AF21">
        <v>77.840909090909093</v>
      </c>
      <c r="AG21">
        <v>175</v>
      </c>
      <c r="AH21">
        <v>185</v>
      </c>
      <c r="AI21">
        <v>94.594594594594597</v>
      </c>
      <c r="AJ21">
        <v>111.91326530612244</v>
      </c>
      <c r="AK21" t="s">
        <v>31</v>
      </c>
      <c r="AL21">
        <v>30</v>
      </c>
      <c r="AM21">
        <v>23.5</v>
      </c>
      <c r="AN21">
        <v>24.66</v>
      </c>
      <c r="AO21">
        <v>0.95577701024887673</v>
      </c>
      <c r="AP21">
        <v>85</v>
      </c>
      <c r="AQ21">
        <v>14</v>
      </c>
      <c r="AR21">
        <v>19</v>
      </c>
      <c r="AS21">
        <v>42</v>
      </c>
      <c r="AT21">
        <v>24.83</v>
      </c>
      <c r="AU21">
        <v>0.99898036324916084</v>
      </c>
      <c r="AV21">
        <v>3.9186999999999999</v>
      </c>
      <c r="AW21">
        <v>5.4000000000000003E-3</v>
      </c>
    </row>
  </sheetData>
  <sheetCalcPr fullCalcOnLoad="1"/>
  <mergeCells count="2">
    <mergeCell ref="AL1:AO1"/>
    <mergeCell ref="AR1:AU1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Peterman</dc:creator>
  <cp:lastModifiedBy>James Peterman</cp:lastModifiedBy>
  <dcterms:created xsi:type="dcterms:W3CDTF">2012-06-12T00:46:13Z</dcterms:created>
  <dcterms:modified xsi:type="dcterms:W3CDTF">2015-05-07T02:34:19Z</dcterms:modified>
</cp:coreProperties>
</file>