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60" yWindow="60" windowWidth="13520" windowHeight="9440" tabRatio="500" activeTab="0"/>
  </bookViews>
  <sheets>
    <sheet name="Sheet1" sheetId="1" r:id="rId1"/>
    <sheet name="No CHF" sheetId="2" r:id="rId2"/>
  </sheets>
  <definedNames>
    <definedName name="_xlnm._FilterDatabase" localSheetId="1" hidden="1">'No CHF'!$A$1:$EU$1</definedName>
    <definedName name="_xlnm._FilterDatabase" localSheetId="0" hidden="1">'Sheet1'!$A$1:$EE$42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<sst xmlns="http://schemas.openxmlformats.org/spreadsheetml/2006/main" count="542" uniqueCount="312">
  <si>
    <t>Patient</t>
  </si>
  <si>
    <t>Patient number</t>
  </si>
  <si>
    <t>Age</t>
  </si>
  <si>
    <t>李林甜</t>
  </si>
  <si>
    <t>J000680</t>
  </si>
  <si>
    <t>J033761</t>
  </si>
  <si>
    <t>李蝦</t>
  </si>
  <si>
    <t>J028525</t>
  </si>
  <si>
    <t>何藝</t>
  </si>
  <si>
    <t>J001587</t>
  </si>
  <si>
    <t>J012608</t>
  </si>
  <si>
    <t>王梁牡丹</t>
  </si>
  <si>
    <t>J003276</t>
  </si>
  <si>
    <t>劉江玉</t>
  </si>
  <si>
    <t>J014201</t>
  </si>
  <si>
    <t>J017160</t>
  </si>
  <si>
    <t>蔡政村</t>
  </si>
  <si>
    <t>J010223</t>
  </si>
  <si>
    <t>張鵬</t>
  </si>
  <si>
    <t>J006067</t>
  </si>
  <si>
    <t>曾聰明</t>
  </si>
  <si>
    <t>J042481</t>
  </si>
  <si>
    <t>賴惠敏</t>
  </si>
  <si>
    <t>J000236</t>
  </si>
  <si>
    <t>廖紅棕</t>
  </si>
  <si>
    <t>J009883</t>
  </si>
  <si>
    <t>J013696</t>
  </si>
  <si>
    <t>許清其</t>
  </si>
  <si>
    <t>J051493</t>
  </si>
  <si>
    <t>J000565</t>
  </si>
  <si>
    <t>蔡坤池</t>
  </si>
  <si>
    <t>J013983</t>
  </si>
  <si>
    <t>楊美嬌</t>
  </si>
  <si>
    <t>J040811</t>
  </si>
  <si>
    <t>J030614</t>
  </si>
  <si>
    <t>林吳綉金</t>
  </si>
  <si>
    <t>J010231</t>
  </si>
  <si>
    <t>郭含笑</t>
  </si>
  <si>
    <t>J018176</t>
  </si>
  <si>
    <t>許簡美</t>
  </si>
  <si>
    <t>J040481</t>
  </si>
  <si>
    <t>高清金</t>
  </si>
  <si>
    <t>J000357</t>
  </si>
  <si>
    <t>李麗蘭</t>
  </si>
  <si>
    <t>J043025</t>
  </si>
  <si>
    <t>陳慧娟</t>
  </si>
  <si>
    <t>J043045</t>
  </si>
  <si>
    <t>J019769</t>
  </si>
  <si>
    <t>J046929</t>
  </si>
  <si>
    <t>張富豪</t>
  </si>
  <si>
    <t>J023427</t>
  </si>
  <si>
    <t>張再發</t>
  </si>
  <si>
    <t>J031028</t>
  </si>
  <si>
    <t>簡彭秀嬌</t>
  </si>
  <si>
    <t>J006347</t>
  </si>
  <si>
    <t>李錦堂</t>
  </si>
  <si>
    <t>J045910</t>
  </si>
  <si>
    <t>練維勇</t>
  </si>
  <si>
    <t>J051250</t>
  </si>
  <si>
    <t>潘素英</t>
  </si>
  <si>
    <t>J004036</t>
  </si>
  <si>
    <t>何阿輝</t>
  </si>
  <si>
    <t>J020601</t>
  </si>
  <si>
    <t>許泰男</t>
  </si>
  <si>
    <t>J003151</t>
  </si>
  <si>
    <t>J017857</t>
  </si>
  <si>
    <t>BMI</t>
  </si>
  <si>
    <t>Disposable Income (NTD10000 below or above)</t>
  </si>
  <si>
    <r>
      <t>CRP(2014-5</t>
    </r>
    <r>
      <rPr>
        <sz val="12"/>
        <color indexed="8"/>
        <rFont val="新細明體"/>
        <family val="3"/>
      </rPr>
      <t>月)</t>
    </r>
  </si>
  <si>
    <t>張阿義</t>
  </si>
  <si>
    <t>許楊梅子</t>
  </si>
  <si>
    <t>羅德進</t>
  </si>
  <si>
    <t>許照男</t>
  </si>
  <si>
    <r>
      <t>Domain 1_</t>
    </r>
    <r>
      <rPr>
        <sz val="12"/>
        <color indexed="8"/>
        <rFont val="新細明體"/>
        <family val="3"/>
      </rPr>
      <t>平衡</t>
    </r>
  </si>
  <si>
    <t>Domain 1_手無力</t>
  </si>
  <si>
    <r>
      <t>Domain 1_</t>
    </r>
    <r>
      <rPr>
        <sz val="12"/>
        <color indexed="8"/>
        <rFont val="新細明體"/>
        <family val="3"/>
      </rPr>
      <t>腳無力</t>
    </r>
  </si>
  <si>
    <r>
      <t>Domain 1_</t>
    </r>
    <r>
      <rPr>
        <sz val="12"/>
        <color indexed="8"/>
        <rFont val="新細明體"/>
        <family val="3"/>
      </rPr>
      <t>姿勢性頭暈</t>
    </r>
  </si>
  <si>
    <r>
      <t>Domain 2_</t>
    </r>
    <r>
      <rPr>
        <sz val="12"/>
        <color indexed="8"/>
        <rFont val="新細明體"/>
        <family val="3"/>
      </rPr>
      <t>體重減輕</t>
    </r>
  </si>
  <si>
    <r>
      <t>Domain 2_</t>
    </r>
    <r>
      <rPr>
        <sz val="12"/>
        <color indexed="8"/>
        <rFont val="新細明體"/>
        <family val="3"/>
      </rPr>
      <t>食慾變差</t>
    </r>
  </si>
  <si>
    <r>
      <t>Domain 3_</t>
    </r>
    <r>
      <rPr>
        <sz val="12"/>
        <color indexed="8"/>
        <rFont val="新細明體"/>
        <family val="3"/>
      </rPr>
      <t>話講不出來</t>
    </r>
  </si>
  <si>
    <r>
      <t>Domain 3_</t>
    </r>
    <r>
      <rPr>
        <sz val="12"/>
        <color indexed="8"/>
        <rFont val="新細明體"/>
        <family val="3"/>
      </rPr>
      <t>很難專心</t>
    </r>
  </si>
  <si>
    <r>
      <t>Domain 3_</t>
    </r>
    <r>
      <rPr>
        <sz val="12"/>
        <color indexed="8"/>
        <rFont val="新細明體"/>
        <family val="3"/>
      </rPr>
      <t>很難記住事情</t>
    </r>
  </si>
  <si>
    <r>
      <t>Domain 3_</t>
    </r>
    <r>
      <rPr>
        <sz val="12"/>
        <color indexed="8"/>
        <rFont val="新細明體"/>
        <family val="3"/>
      </rPr>
      <t>常忘記東西放哪</t>
    </r>
  </si>
  <si>
    <r>
      <t>Domain 4_</t>
    </r>
    <r>
      <rPr>
        <sz val="12"/>
        <color indexed="8"/>
        <rFont val="新細明體"/>
        <family val="3"/>
      </rPr>
      <t>看報紙困難</t>
    </r>
  </si>
  <si>
    <r>
      <t>Domain 4_</t>
    </r>
    <r>
      <rPr>
        <sz val="12"/>
        <color indexed="8"/>
        <rFont val="新細明體"/>
        <family val="3"/>
      </rPr>
      <t>看對街困難</t>
    </r>
  </si>
  <si>
    <r>
      <t>Domain 4_</t>
    </r>
    <r>
      <rPr>
        <sz val="12"/>
        <color indexed="8"/>
        <rFont val="新細明體"/>
        <family val="3"/>
      </rPr>
      <t>路標看不到</t>
    </r>
  </si>
  <si>
    <r>
      <t>Domain 4_</t>
    </r>
    <r>
      <rPr>
        <sz val="12"/>
        <color indexed="8"/>
        <rFont val="新細明體"/>
        <family val="3"/>
      </rPr>
      <t>電話聽不清</t>
    </r>
  </si>
  <si>
    <r>
      <t>Domain 4_</t>
    </r>
    <r>
      <rPr>
        <sz val="12"/>
        <color indexed="8"/>
        <rFont val="新細明體"/>
        <family val="3"/>
      </rPr>
      <t>房間吵聊天</t>
    </r>
  </si>
  <si>
    <r>
      <t>Domain 4_</t>
    </r>
    <r>
      <rPr>
        <sz val="12"/>
        <color indexed="8"/>
        <rFont val="新細明體"/>
        <family val="3"/>
      </rPr>
      <t>聊天聽清楚</t>
    </r>
  </si>
  <si>
    <t>認知1_畫時鐘</t>
  </si>
  <si>
    <t>身體健康2_住院頻率</t>
  </si>
  <si>
    <t>身體健康2_自己描述</t>
  </si>
  <si>
    <t>生活功能3_活動需幫助</t>
  </si>
  <si>
    <t>社會支援4_放心交代人</t>
  </si>
  <si>
    <t>藥物使用5_規律五種藥</t>
  </si>
  <si>
    <t>藥物使用5_忘記吃藥</t>
  </si>
  <si>
    <t>營養狀況6_體重減輕</t>
  </si>
  <si>
    <t>情緒問題7_悲傷憂鬱</t>
  </si>
  <si>
    <t>失禁問題8_尿失禁</t>
  </si>
  <si>
    <t>生活功能9_站起走3m</t>
  </si>
  <si>
    <t>Domain 1_自覺累</t>
  </si>
  <si>
    <t>Domain 2_爬10階梯休息</t>
  </si>
  <si>
    <t>Domain 3_獨走數百公尺</t>
  </si>
  <si>
    <t>Domain 4_疾病史</t>
  </si>
  <si>
    <t>Domain 5_體重下降率</t>
  </si>
  <si>
    <t>自己購物</t>
  </si>
  <si>
    <t>自己住家附近走走</t>
  </si>
  <si>
    <t>自己穿脫衣物</t>
  </si>
  <si>
    <t>自己走到廁所</t>
  </si>
  <si>
    <t>自覺身體狀況</t>
  </si>
  <si>
    <t>視力模糊</t>
  </si>
  <si>
    <t>聽力不佳</t>
  </si>
  <si>
    <t>半年體重降低</t>
  </si>
  <si>
    <t>4種不同藥物以上</t>
  </si>
  <si>
    <t>記憶力不佳</t>
  </si>
  <si>
    <t>生活空虛</t>
  </si>
  <si>
    <t>想念周遭的人</t>
  </si>
  <si>
    <t>感覺被遺棄</t>
  </si>
  <si>
    <t>憂鬱或悲傷</t>
  </si>
  <si>
    <t>緊張或焦慮</t>
  </si>
  <si>
    <t>三個月食慾變差</t>
  </si>
  <si>
    <t>體重下降</t>
  </si>
  <si>
    <t>活動力</t>
  </si>
  <si>
    <t>神經心理問題</t>
  </si>
  <si>
    <t>超過3種藥物</t>
  </si>
  <si>
    <t>自覺健康狀態</t>
  </si>
  <si>
    <t>年齡</t>
  </si>
  <si>
    <t>生理_自覺身體健康</t>
  </si>
  <si>
    <t>生理_體重減輕</t>
  </si>
  <si>
    <t>生理_走路不便</t>
  </si>
  <si>
    <t>生理_無法維持平衡</t>
  </si>
  <si>
    <t>生理_聽力不佳</t>
  </si>
  <si>
    <t>生理_視力不佳</t>
  </si>
  <si>
    <t>生理_雙手無力</t>
  </si>
  <si>
    <t>生理_身體疲累</t>
  </si>
  <si>
    <t>心理_記憶力問題</t>
  </si>
  <si>
    <t>心理_上月跌倒</t>
  </si>
  <si>
    <t>心理_上月緊張焦慮</t>
  </si>
  <si>
    <t>心理_自己處理3狀況</t>
  </si>
  <si>
    <t>社會_自己住</t>
  </si>
  <si>
    <t>社會_想念週遭的人</t>
  </si>
  <si>
    <t>社會_獲得其他人幫忙</t>
  </si>
  <si>
    <t>Edmonton Frail Scale (total 17)</t>
  </si>
  <si>
    <t>Simple FRAIL scale(total 5, 3 or higher)</t>
  </si>
  <si>
    <t>Groningen Frailty Indicator (total 15, 4 or higher)</t>
  </si>
  <si>
    <t>G8 questionnaire (total 17, 14 or lower)</t>
  </si>
  <si>
    <t>Tillburg Frailty Indicator (total 15, 6 or higher)</t>
  </si>
  <si>
    <t>李莊招治</t>
  </si>
  <si>
    <t>陳黃足</t>
  </si>
  <si>
    <t>Frailty</t>
  </si>
  <si>
    <t>Pre-frailty</t>
  </si>
  <si>
    <t>J042204</t>
  </si>
  <si>
    <t>J002322</t>
  </si>
  <si>
    <t>J013609</t>
  </si>
  <si>
    <t>J030651</t>
  </si>
  <si>
    <t>J056060</t>
  </si>
  <si>
    <t>教育程度</t>
  </si>
  <si>
    <t>Education</t>
  </si>
  <si>
    <t>婚姻</t>
  </si>
  <si>
    <t>Gender</t>
  </si>
  <si>
    <r>
      <t>Vintage (</t>
    </r>
    <r>
      <rPr>
        <sz val="12"/>
        <color indexed="8"/>
        <rFont val="細明體"/>
        <family val="3"/>
      </rPr>
      <t>年</t>
    </r>
    <r>
      <rPr>
        <sz val="12"/>
        <color theme="1"/>
        <rFont val="Calibri"/>
        <family val="2"/>
      </rPr>
      <t>)</t>
    </r>
  </si>
  <si>
    <t>DM (1)</t>
  </si>
  <si>
    <t>HTN (0)</t>
  </si>
  <si>
    <t>CHF (3)</t>
  </si>
  <si>
    <t>Cirrhosis (2)</t>
  </si>
  <si>
    <t>Malignancy (2)</t>
  </si>
  <si>
    <t>Thyroid</t>
  </si>
  <si>
    <t>Autoimmune</t>
  </si>
  <si>
    <t>Dialysis_comorbidity_index</t>
  </si>
  <si>
    <t>Etiology_of_ESRD</t>
  </si>
  <si>
    <t>ESRD_Etiology_code</t>
  </si>
  <si>
    <t>國中</t>
  </si>
  <si>
    <t>DM</t>
  </si>
  <si>
    <t>無</t>
  </si>
  <si>
    <t>國小</t>
  </si>
  <si>
    <t>AKI</t>
  </si>
  <si>
    <t>Graft failure</t>
  </si>
  <si>
    <t>DM</t>
  </si>
  <si>
    <t>NSAID</t>
  </si>
  <si>
    <t>大學</t>
  </si>
  <si>
    <t>Unknown</t>
  </si>
  <si>
    <t>CGN</t>
  </si>
  <si>
    <t>高中</t>
  </si>
  <si>
    <t>Obstructive uropathy</t>
  </si>
  <si>
    <t>Geographic distance (km)</t>
  </si>
  <si>
    <t>Geographic distance (&gt;10km)</t>
  </si>
  <si>
    <t>Transport time (min)</t>
  </si>
  <si>
    <t>Transport time (&gt;10min)</t>
  </si>
  <si>
    <t>Alb</t>
  </si>
  <si>
    <t>BUN</t>
  </si>
  <si>
    <t>Cre</t>
  </si>
  <si>
    <t>K</t>
  </si>
  <si>
    <t>Ca</t>
  </si>
  <si>
    <t>P</t>
  </si>
  <si>
    <t>Ca*P</t>
  </si>
  <si>
    <t>Kt/V</t>
  </si>
  <si>
    <t>URR</t>
  </si>
  <si>
    <t>glucose AC</t>
  </si>
  <si>
    <t>HbA1c</t>
  </si>
  <si>
    <t>Hb</t>
  </si>
  <si>
    <t>WBC</t>
  </si>
  <si>
    <t>PLT</t>
  </si>
  <si>
    <t>AST</t>
  </si>
  <si>
    <t>ALT</t>
  </si>
  <si>
    <t>ALP</t>
  </si>
  <si>
    <t>T-cho</t>
  </si>
  <si>
    <t>TG</t>
  </si>
  <si>
    <t>HDL</t>
  </si>
  <si>
    <t>LDL</t>
  </si>
  <si>
    <t>Na</t>
  </si>
  <si>
    <t>Cl</t>
  </si>
  <si>
    <t>Ferritin</t>
  </si>
  <si>
    <t>TSAT</t>
  </si>
  <si>
    <t>Ipth</t>
  </si>
  <si>
    <t>globulin</t>
  </si>
  <si>
    <t>CT ratio</t>
  </si>
  <si>
    <r>
      <t>SBP (9</t>
    </r>
    <r>
      <rPr>
        <sz val="12"/>
        <color indexed="8"/>
        <rFont val="ＭＳ Ｐゴシック"/>
        <family val="3"/>
      </rPr>
      <t>月</t>
    </r>
    <r>
      <rPr>
        <sz val="12"/>
        <color theme="1"/>
        <rFont val="Calibri"/>
        <family val="2"/>
      </rPr>
      <t>3</t>
    </r>
    <r>
      <rPr>
        <sz val="12"/>
        <color indexed="8"/>
        <rFont val="ＭＳ Ｐゴシック"/>
        <family val="3"/>
      </rPr>
      <t>次平均</t>
    </r>
    <r>
      <rPr>
        <sz val="12"/>
        <color theme="1"/>
        <rFont val="Calibri"/>
        <family val="2"/>
      </rPr>
      <t>)</t>
    </r>
  </si>
  <si>
    <t>Alpha-blocker</t>
  </si>
  <si>
    <t>Beta-blocker</t>
  </si>
  <si>
    <t>ACEI/ARB</t>
  </si>
  <si>
    <r>
      <rPr>
        <sz val="12"/>
        <color indexed="8"/>
        <rFont val="ＭＳ Ｐゴシック"/>
        <family val="3"/>
      </rPr>
      <t>維他命</t>
    </r>
    <r>
      <rPr>
        <sz val="12"/>
        <color theme="1"/>
        <rFont val="Calibri"/>
        <family val="2"/>
      </rPr>
      <t>D(9</t>
    </r>
    <r>
      <rPr>
        <sz val="12"/>
        <color indexed="8"/>
        <rFont val="ＭＳ Ｐゴシック"/>
        <family val="3"/>
      </rPr>
      <t>月</t>
    </r>
    <r>
      <rPr>
        <sz val="12"/>
        <color theme="1"/>
        <rFont val="Calibri"/>
        <family val="2"/>
      </rPr>
      <t>)(1</t>
    </r>
    <r>
      <rPr>
        <sz val="12"/>
        <color indexed="8"/>
        <rFont val="ＭＳ Ｐゴシック"/>
        <family val="3"/>
      </rPr>
      <t>週幾</t>
    </r>
    <r>
      <rPr>
        <sz val="12"/>
        <color theme="1"/>
        <rFont val="Calibri"/>
        <family val="2"/>
      </rPr>
      <t>ug)</t>
    </r>
  </si>
  <si>
    <t>無</t>
  </si>
  <si>
    <t>Unknown</t>
  </si>
  <si>
    <t>專科</t>
  </si>
  <si>
    <r>
      <t>Strawbridge questionnaire (</t>
    </r>
    <r>
      <rPr>
        <sz val="12"/>
        <color indexed="8"/>
        <rFont val="新細明體"/>
        <family val="3"/>
      </rPr>
      <t xml:space="preserve">幾個domain, </t>
    </r>
    <r>
      <rPr>
        <sz val="12"/>
        <color indexed="8"/>
        <rFont val="新細明體"/>
        <family val="3"/>
      </rPr>
      <t>1</t>
    </r>
    <r>
      <rPr>
        <sz val="12"/>
        <color indexed="8"/>
        <rFont val="新細明體"/>
        <family val="3"/>
      </rPr>
      <t xml:space="preserve"> or higher)</t>
    </r>
  </si>
  <si>
    <t>Diuretics</t>
  </si>
  <si>
    <t>BZD</t>
  </si>
  <si>
    <t>BZD types</t>
  </si>
  <si>
    <t>Lexotan 0.5#HS</t>
  </si>
  <si>
    <t>Rivotril 1#HS</t>
  </si>
  <si>
    <t>Imovane 1#HS</t>
  </si>
  <si>
    <t>Imovane 0.5#HS,Rivotril 1#HS,Xanax 0.5#HS</t>
  </si>
  <si>
    <t>Rivotril 0.5# BID</t>
  </si>
  <si>
    <t>Eurodin 0.5#HS</t>
  </si>
  <si>
    <t>Rivotril 2#HS</t>
  </si>
  <si>
    <t>Secorin 1#BID</t>
  </si>
  <si>
    <t>Rivotril 0.5#HS</t>
  </si>
  <si>
    <t>Imovane 1#HS,Alpraline 1#HS</t>
  </si>
  <si>
    <t>Frailty_主觀選大於等於8</t>
  </si>
  <si>
    <t>Frailty+Pre-frailty</t>
  </si>
  <si>
    <t>PR_interval</t>
  </si>
  <si>
    <t>QRS_duration</t>
  </si>
  <si>
    <t>QTc</t>
  </si>
  <si>
    <t>HR</t>
  </si>
  <si>
    <t>Adjunct_findings</t>
  </si>
  <si>
    <t>1st degree AVB</t>
  </si>
  <si>
    <t>RBBB, RVH</t>
  </si>
  <si>
    <t>LAE, LVH</t>
  </si>
  <si>
    <t>LVH</t>
  </si>
  <si>
    <t>1st degree AVB, VPC</t>
  </si>
  <si>
    <t>LAFB</t>
  </si>
  <si>
    <t>NA</t>
  </si>
  <si>
    <t>Afib, LVH, Lateral ischemia</t>
  </si>
  <si>
    <t>1st degree AVB, LAD</t>
  </si>
  <si>
    <t>RBBB, anterolat ischemia</t>
  </si>
  <si>
    <t>1st degree AVB, APC</t>
  </si>
  <si>
    <t>APC</t>
  </si>
  <si>
    <t>RBBB, RAE, old inf MI</t>
  </si>
  <si>
    <t>Lat ischemia, LAD</t>
  </si>
  <si>
    <t>LAD, ant ischemia</t>
  </si>
  <si>
    <t>Afib</t>
  </si>
  <si>
    <t>Afib, LVH</t>
  </si>
  <si>
    <t>1st degree AVB, lat ischemia</t>
  </si>
  <si>
    <t>IVCD</t>
  </si>
  <si>
    <t>old inf MI, ant ischemia, LVH</t>
  </si>
  <si>
    <t>APC, Anterolat ischemia</t>
  </si>
  <si>
    <t>APC, RBBB, LAFB</t>
  </si>
  <si>
    <t>IDWG</t>
  </si>
  <si>
    <t>QRS_higher_than_120</t>
  </si>
  <si>
    <t>Marriage</t>
  </si>
  <si>
    <t>CRP</t>
  </si>
  <si>
    <t>Domain 1</t>
  </si>
  <si>
    <t>Domain 2</t>
  </si>
  <si>
    <t>Domain 3</t>
  </si>
  <si>
    <t>Domain 4</t>
  </si>
  <si>
    <r>
      <t>Strawbridge questionnaire (</t>
    </r>
    <r>
      <rPr>
        <sz val="12"/>
        <color indexed="8"/>
        <rFont val="新細明體"/>
        <family val="3"/>
      </rPr>
      <t>1</t>
    </r>
    <r>
      <rPr>
        <sz val="12"/>
        <color indexed="8"/>
        <rFont val="新細明體"/>
        <family val="3"/>
      </rPr>
      <t xml:space="preserve"> or higher)</t>
    </r>
  </si>
  <si>
    <t>C1</t>
  </si>
  <si>
    <t>Domain 5</t>
  </si>
  <si>
    <t>sHOP</t>
  </si>
  <si>
    <t>Walk</t>
  </si>
  <si>
    <t>Dressing</t>
  </si>
  <si>
    <t>Toilet</t>
  </si>
  <si>
    <t>Self-health</t>
  </si>
  <si>
    <t>Vision</t>
  </si>
  <si>
    <t>Auditory</t>
  </si>
  <si>
    <t>BWL</t>
  </si>
  <si>
    <t>Medications</t>
  </si>
  <si>
    <t>Memory</t>
  </si>
  <si>
    <t>Hope</t>
  </si>
  <si>
    <t>Miss</t>
  </si>
  <si>
    <t>Abandoned</t>
  </si>
  <si>
    <t>Depression</t>
  </si>
  <si>
    <t>Anxiety</t>
  </si>
  <si>
    <t>Appetite</t>
  </si>
  <si>
    <t>Activity</t>
  </si>
  <si>
    <t>Neuropsychiatry</t>
  </si>
  <si>
    <t>Self health</t>
  </si>
  <si>
    <t>Physical_1</t>
  </si>
  <si>
    <t>Physical_2</t>
  </si>
  <si>
    <t>Physical_3</t>
  </si>
  <si>
    <t>Physical_4</t>
  </si>
  <si>
    <t>Physical_5</t>
  </si>
  <si>
    <t>Physical_6</t>
  </si>
  <si>
    <t>Physical_7</t>
  </si>
  <si>
    <t>Physical_8</t>
  </si>
  <si>
    <t>Psychological_1</t>
  </si>
  <si>
    <t>Psychological_2</t>
  </si>
  <si>
    <t>Psychological_3</t>
  </si>
  <si>
    <t>Psychological_4</t>
  </si>
  <si>
    <t>Social_1</t>
  </si>
  <si>
    <t>Social_2</t>
  </si>
  <si>
    <t>Social_3</t>
  </si>
</sst>
</file>

<file path=xl/styles.xml><?xml version="1.0" encoding="utf-8"?>
<styleSheet xmlns="http://schemas.openxmlformats.org/spreadsheetml/2006/main">
  <numFmts count="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sz val="12"/>
      <color indexed="8"/>
      <name val="新細明體"/>
      <family val="3"/>
    </font>
    <font>
      <sz val="12"/>
      <name val="新細明體"/>
      <family val="1"/>
    </font>
    <font>
      <sz val="12"/>
      <color indexed="8"/>
      <name val="細明體"/>
      <family val="3"/>
    </font>
    <font>
      <sz val="12"/>
      <color indexed="8"/>
      <name val="ＭＳ Ｐゴシック"/>
      <family val="3"/>
    </font>
    <font>
      <sz val="10"/>
      <name val="新細明體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新細明體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新細明體"/>
      <family val="2"/>
    </font>
    <font>
      <sz val="12"/>
      <color rgb="FFFF0000"/>
      <name val="新細明體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39" fillId="36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4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1" fillId="4" borderId="0" xfId="0" applyFont="1" applyFill="1" applyAlignment="1">
      <alignment/>
    </xf>
    <xf numFmtId="0" fontId="0" fillId="4" borderId="0" xfId="0" applyFill="1" applyAlignment="1">
      <alignment/>
    </xf>
    <xf numFmtId="0" fontId="41" fillId="7" borderId="0" xfId="0" applyFont="1" applyFill="1" applyAlignment="1">
      <alignment/>
    </xf>
    <xf numFmtId="0" fontId="0" fillId="7" borderId="0" xfId="0" applyFill="1" applyAlignment="1">
      <alignment/>
    </xf>
    <xf numFmtId="0" fontId="40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41" fillId="38" borderId="0" xfId="0" applyFont="1" applyFill="1" applyAlignment="1">
      <alignment/>
    </xf>
    <xf numFmtId="0" fontId="41" fillId="11" borderId="0" xfId="0" applyFont="1" applyFill="1" applyAlignment="1">
      <alignment/>
    </xf>
    <xf numFmtId="0" fontId="0" fillId="11" borderId="0" xfId="0" applyFill="1" applyAlignment="1">
      <alignment/>
    </xf>
    <xf numFmtId="0" fontId="41" fillId="39" borderId="0" xfId="0" applyFont="1" applyFill="1" applyAlignment="1">
      <alignment/>
    </xf>
    <xf numFmtId="0" fontId="0" fillId="39" borderId="0" xfId="0" applyFill="1" applyAlignment="1">
      <alignment/>
    </xf>
    <xf numFmtId="0" fontId="41" fillId="14" borderId="0" xfId="0" applyFont="1" applyFill="1" applyAlignment="1">
      <alignment/>
    </xf>
    <xf numFmtId="0" fontId="0" fillId="14" borderId="0" xfId="0" applyFill="1" applyAlignment="1">
      <alignment/>
    </xf>
    <xf numFmtId="0" fontId="4" fillId="38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41" fillId="36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44"/>
  <sheetViews>
    <sheetView tabSelected="1" workbookViewId="0" topLeftCell="A1">
      <pane ySplit="560" topLeftCell="BM1" activePane="bottomLeft" state="split"/>
      <selection pane="topLeft" activeCell="D1" sqref="D1:D65536"/>
      <selection pane="bottomLeft" activeCell="EF1" sqref="EF1"/>
    </sheetView>
  </sheetViews>
  <sheetFormatPr defaultColWidth="11.00390625" defaultRowHeight="15.75"/>
  <cols>
    <col min="1" max="1" width="10.875" style="7" customWidth="1"/>
    <col min="2" max="3" width="10.875" style="0" customWidth="1"/>
    <col min="4" max="4" width="10.875" style="22" customWidth="1"/>
    <col min="5" max="5" width="12.875" style="22" customWidth="1"/>
    <col min="6" max="16" width="10.875" style="22" customWidth="1"/>
    <col min="17" max="17" width="10.875" style="28" customWidth="1"/>
    <col min="18" max="18" width="9.50390625" style="28" customWidth="1"/>
    <col min="19" max="29" width="10.875" style="24" customWidth="1"/>
    <col min="30" max="31" width="10.875" style="28" customWidth="1"/>
    <col min="32" max="36" width="10.875" style="26" customWidth="1"/>
    <col min="37" max="39" width="10.875" style="28" customWidth="1"/>
    <col min="40" max="55" width="10.875" style="31" customWidth="1"/>
    <col min="56" max="57" width="10.875" style="28" customWidth="1"/>
    <col min="58" max="65" width="10.875" style="33" customWidth="1"/>
    <col min="66" max="67" width="10.875" style="28" customWidth="1"/>
    <col min="68" max="82" width="10.875" style="35" customWidth="1"/>
    <col min="83" max="84" width="10.875" style="28" customWidth="1"/>
    <col min="85" max="129" width="10.875" style="0" customWidth="1"/>
  </cols>
  <sheetData>
    <row r="1" spans="1:135" ht="15.75">
      <c r="A1" s="8" t="s">
        <v>1</v>
      </c>
      <c r="B1" s="1" t="s">
        <v>2</v>
      </c>
      <c r="C1" t="s">
        <v>66</v>
      </c>
      <c r="D1" s="62" t="s">
        <v>269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165</v>
      </c>
      <c r="K1" s="1" t="s">
        <v>166</v>
      </c>
      <c r="L1" s="1" t="s">
        <v>168</v>
      </c>
      <c r="M1" s="1" t="s">
        <v>169</v>
      </c>
      <c r="N1" s="1" t="s">
        <v>170</v>
      </c>
      <c r="O1" s="1" t="s">
        <v>270</v>
      </c>
      <c r="P1" s="19" t="s">
        <v>271</v>
      </c>
      <c r="Q1" s="20" t="s">
        <v>271</v>
      </c>
      <c r="R1" s="19" t="s">
        <v>271</v>
      </c>
      <c r="S1" s="19" t="s">
        <v>271</v>
      </c>
      <c r="T1" s="19" t="s">
        <v>272</v>
      </c>
      <c r="U1" s="19" t="s">
        <v>272</v>
      </c>
      <c r="V1" s="19" t="s">
        <v>273</v>
      </c>
      <c r="W1" s="19" t="s">
        <v>273</v>
      </c>
      <c r="X1" s="19" t="s">
        <v>273</v>
      </c>
      <c r="Y1" s="19" t="s">
        <v>273</v>
      </c>
      <c r="Z1" s="19" t="s">
        <v>274</v>
      </c>
      <c r="AA1" s="19" t="s">
        <v>274</v>
      </c>
      <c r="AB1" s="21" t="s">
        <v>274</v>
      </c>
      <c r="AC1" s="21" t="s">
        <v>274</v>
      </c>
      <c r="AD1" s="21" t="s">
        <v>274</v>
      </c>
      <c r="AE1" s="21" t="s">
        <v>274</v>
      </c>
      <c r="AF1" s="27" t="s">
        <v>275</v>
      </c>
      <c r="AG1" s="27" t="s">
        <v>149</v>
      </c>
      <c r="AH1" s="23" t="s">
        <v>276</v>
      </c>
      <c r="AI1" s="23">
        <v>2</v>
      </c>
      <c r="AJ1" s="23">
        <v>2</v>
      </c>
      <c r="AK1" s="23">
        <v>3</v>
      </c>
      <c r="AL1" s="23">
        <v>4</v>
      </c>
      <c r="AM1" s="23">
        <v>5</v>
      </c>
      <c r="AN1" s="23">
        <v>5</v>
      </c>
      <c r="AO1" s="23">
        <v>6</v>
      </c>
      <c r="AP1" s="23">
        <v>7</v>
      </c>
      <c r="AQ1" s="23">
        <v>8</v>
      </c>
      <c r="AR1" s="23">
        <v>9</v>
      </c>
      <c r="AS1" s="29" t="s">
        <v>142</v>
      </c>
      <c r="AT1" s="29" t="s">
        <v>149</v>
      </c>
      <c r="AU1" s="25" t="s">
        <v>271</v>
      </c>
      <c r="AV1" s="25" t="s">
        <v>272</v>
      </c>
      <c r="AW1" s="25" t="s">
        <v>273</v>
      </c>
      <c r="AX1" s="25" t="s">
        <v>274</v>
      </c>
      <c r="AY1" s="25" t="s">
        <v>277</v>
      </c>
      <c r="AZ1" s="29" t="s">
        <v>143</v>
      </c>
      <c r="BA1" s="29" t="s">
        <v>149</v>
      </c>
      <c r="BB1" s="29" t="s">
        <v>239</v>
      </c>
      <c r="BC1" s="29" t="s">
        <v>150</v>
      </c>
      <c r="BD1" s="30" t="s">
        <v>278</v>
      </c>
      <c r="BE1" s="30" t="s">
        <v>279</v>
      </c>
      <c r="BF1" s="30" t="s">
        <v>280</v>
      </c>
      <c r="BG1" s="30" t="s">
        <v>281</v>
      </c>
      <c r="BH1" s="30" t="s">
        <v>282</v>
      </c>
      <c r="BI1" s="30" t="s">
        <v>283</v>
      </c>
      <c r="BJ1" s="30" t="s">
        <v>284</v>
      </c>
      <c r="BK1" s="30" t="s">
        <v>285</v>
      </c>
      <c r="BL1" s="30" t="s">
        <v>286</v>
      </c>
      <c r="BM1" s="30" t="s">
        <v>287</v>
      </c>
      <c r="BN1" s="30" t="s">
        <v>288</v>
      </c>
      <c r="BO1" s="30" t="s">
        <v>289</v>
      </c>
      <c r="BP1" s="30" t="s">
        <v>290</v>
      </c>
      <c r="BQ1" s="30" t="s">
        <v>291</v>
      </c>
      <c r="BR1" s="30" t="s">
        <v>292</v>
      </c>
      <c r="BS1" s="29" t="s">
        <v>144</v>
      </c>
      <c r="BT1" s="29" t="s">
        <v>149</v>
      </c>
      <c r="BU1" s="32" t="s">
        <v>293</v>
      </c>
      <c r="BV1" s="32" t="s">
        <v>285</v>
      </c>
      <c r="BW1" s="32" t="s">
        <v>294</v>
      </c>
      <c r="BX1" s="32" t="s">
        <v>295</v>
      </c>
      <c r="BY1" s="32" t="s">
        <v>66</v>
      </c>
      <c r="BZ1" s="32" t="s">
        <v>286</v>
      </c>
      <c r="CA1" s="32" t="s">
        <v>296</v>
      </c>
      <c r="CB1" s="32" t="s">
        <v>2</v>
      </c>
      <c r="CC1" s="29" t="s">
        <v>145</v>
      </c>
      <c r="CD1" s="29" t="s">
        <v>149</v>
      </c>
      <c r="CE1" s="34" t="s">
        <v>297</v>
      </c>
      <c r="CF1" s="34" t="s">
        <v>298</v>
      </c>
      <c r="CG1" s="34" t="s">
        <v>299</v>
      </c>
      <c r="CH1" s="34" t="s">
        <v>300</v>
      </c>
      <c r="CI1" s="34" t="s">
        <v>301</v>
      </c>
      <c r="CJ1" s="34" t="s">
        <v>302</v>
      </c>
      <c r="CK1" s="34" t="s">
        <v>303</v>
      </c>
      <c r="CL1" s="34" t="s">
        <v>304</v>
      </c>
      <c r="CM1" s="34" t="s">
        <v>305</v>
      </c>
      <c r="CN1" s="34" t="s">
        <v>306</v>
      </c>
      <c r="CO1" s="34" t="s">
        <v>307</v>
      </c>
      <c r="CP1" s="34" t="s">
        <v>308</v>
      </c>
      <c r="CQ1" s="34" t="s">
        <v>309</v>
      </c>
      <c r="CR1" s="34" t="s">
        <v>310</v>
      </c>
      <c r="CS1" s="34" t="s">
        <v>311</v>
      </c>
      <c r="CT1" s="36" t="s">
        <v>146</v>
      </c>
      <c r="CU1" s="36" t="s">
        <v>149</v>
      </c>
      <c r="CV1" s="1" t="s">
        <v>188</v>
      </c>
      <c r="CW1" s="1" t="s">
        <v>189</v>
      </c>
      <c r="CX1" s="1" t="s">
        <v>190</v>
      </c>
      <c r="CY1" s="1" t="s">
        <v>191</v>
      </c>
      <c r="CZ1" s="1" t="s">
        <v>192</v>
      </c>
      <c r="DA1" s="1" t="s">
        <v>193</v>
      </c>
      <c r="DB1" s="1" t="s">
        <v>194</v>
      </c>
      <c r="DC1" s="1" t="s">
        <v>195</v>
      </c>
      <c r="DD1" s="1" t="s">
        <v>196</v>
      </c>
      <c r="DE1" s="1" t="s">
        <v>197</v>
      </c>
      <c r="DF1" s="1" t="s">
        <v>198</v>
      </c>
      <c r="DG1" s="1" t="s">
        <v>199</v>
      </c>
      <c r="DH1" s="1" t="s">
        <v>200</v>
      </c>
      <c r="DI1" s="1" t="s">
        <v>201</v>
      </c>
      <c r="DJ1" s="1" t="s">
        <v>202</v>
      </c>
      <c r="DK1" s="1" t="s">
        <v>203</v>
      </c>
      <c r="DL1" s="1" t="s">
        <v>204</v>
      </c>
      <c r="DM1" s="1" t="s">
        <v>205</v>
      </c>
      <c r="DN1" s="1" t="s">
        <v>206</v>
      </c>
      <c r="DO1" s="1" t="s">
        <v>207</v>
      </c>
      <c r="DP1" s="1" t="s">
        <v>208</v>
      </c>
      <c r="DQ1" s="1" t="s">
        <v>209</v>
      </c>
      <c r="DR1" s="1" t="s">
        <v>210</v>
      </c>
      <c r="DS1" s="1" t="s">
        <v>211</v>
      </c>
      <c r="DT1" s="1" t="s">
        <v>212</v>
      </c>
      <c r="DU1" s="1" t="s">
        <v>213</v>
      </c>
      <c r="DV1" s="1" t="s">
        <v>214</v>
      </c>
      <c r="DW1" s="39" t="s">
        <v>217</v>
      </c>
      <c r="DX1" s="39" t="s">
        <v>218</v>
      </c>
      <c r="DY1" s="39" t="s">
        <v>219</v>
      </c>
      <c r="DZ1" s="39" t="s">
        <v>240</v>
      </c>
      <c r="EA1" s="39" t="s">
        <v>241</v>
      </c>
      <c r="EB1" s="39" t="s">
        <v>268</v>
      </c>
      <c r="EC1" s="39" t="s">
        <v>242</v>
      </c>
      <c r="ED1" s="39" t="s">
        <v>243</v>
      </c>
      <c r="EE1" s="39" t="s">
        <v>244</v>
      </c>
    </row>
    <row r="2" spans="1:135" ht="25.5">
      <c r="A2" s="10" t="s">
        <v>4</v>
      </c>
      <c r="B2" s="2">
        <v>68</v>
      </c>
      <c r="C2">
        <v>23.956278763971067</v>
      </c>
      <c r="D2" s="2">
        <v>1</v>
      </c>
      <c r="E2" s="2">
        <v>0</v>
      </c>
      <c r="F2" s="2">
        <v>6.833</v>
      </c>
      <c r="G2" s="2">
        <v>0</v>
      </c>
      <c r="H2" s="2">
        <v>1</v>
      </c>
      <c r="I2" s="2">
        <v>0</v>
      </c>
      <c r="J2" s="2">
        <v>0</v>
      </c>
      <c r="K2" s="2">
        <v>0</v>
      </c>
      <c r="L2" s="2">
        <v>2</v>
      </c>
      <c r="M2" s="2"/>
      <c r="N2" s="2">
        <v>9</v>
      </c>
      <c r="O2" s="2">
        <v>0.326</v>
      </c>
      <c r="P2" s="22">
        <v>2</v>
      </c>
      <c r="Q2" s="22">
        <v>1</v>
      </c>
      <c r="R2" s="22">
        <v>1</v>
      </c>
      <c r="S2" s="22">
        <v>2</v>
      </c>
      <c r="T2" s="22">
        <v>1</v>
      </c>
      <c r="U2" s="22">
        <v>1</v>
      </c>
      <c r="V2" s="22">
        <v>2</v>
      </c>
      <c r="W2" s="51">
        <v>3</v>
      </c>
      <c r="X2" s="51">
        <v>3</v>
      </c>
      <c r="Y2" s="51">
        <v>3</v>
      </c>
      <c r="Z2" s="22">
        <v>2</v>
      </c>
      <c r="AA2" s="22">
        <v>1</v>
      </c>
      <c r="AB2" s="51">
        <v>3</v>
      </c>
      <c r="AC2" s="22">
        <v>2</v>
      </c>
      <c r="AD2" s="51">
        <v>3</v>
      </c>
      <c r="AE2" s="51">
        <v>3</v>
      </c>
      <c r="AF2" s="28">
        <v>2</v>
      </c>
      <c r="AG2" s="28">
        <v>1</v>
      </c>
      <c r="AH2" s="24">
        <v>1</v>
      </c>
      <c r="AI2" s="24">
        <v>0</v>
      </c>
      <c r="AJ2" s="24">
        <v>1</v>
      </c>
      <c r="AK2" s="24">
        <v>2</v>
      </c>
      <c r="AL2" s="24">
        <v>1</v>
      </c>
      <c r="AM2" s="24">
        <v>1</v>
      </c>
      <c r="AN2" s="24">
        <v>0</v>
      </c>
      <c r="AO2" s="24">
        <v>0</v>
      </c>
      <c r="AP2" s="24">
        <v>1</v>
      </c>
      <c r="AQ2" s="24">
        <v>0</v>
      </c>
      <c r="AR2" s="24">
        <v>1</v>
      </c>
      <c r="AS2" s="28">
        <f aca="true" t="shared" si="0" ref="AS2:AS11">SUM(AH2:AR2)</f>
        <v>8</v>
      </c>
      <c r="AT2" s="28">
        <v>1</v>
      </c>
      <c r="AU2" s="26">
        <v>0</v>
      </c>
      <c r="AV2" s="26">
        <v>1</v>
      </c>
      <c r="AW2" s="26">
        <v>1</v>
      </c>
      <c r="AX2" s="26">
        <v>0</v>
      </c>
      <c r="AY2" s="26">
        <v>0</v>
      </c>
      <c r="AZ2" s="28">
        <f aca="true" t="shared" si="1" ref="AZ2:AZ11">SUM(AU2:AY2)</f>
        <v>2</v>
      </c>
      <c r="BA2" s="28">
        <v>0</v>
      </c>
      <c r="BB2" s="28">
        <v>1</v>
      </c>
      <c r="BC2" s="28">
        <v>1</v>
      </c>
      <c r="BD2" s="31">
        <v>0</v>
      </c>
      <c r="BE2" s="31">
        <v>0</v>
      </c>
      <c r="BF2" s="31">
        <v>0</v>
      </c>
      <c r="BG2" s="31">
        <v>0</v>
      </c>
      <c r="BH2" s="31">
        <v>0</v>
      </c>
      <c r="BI2" s="31">
        <v>1</v>
      </c>
      <c r="BJ2" s="31">
        <v>0</v>
      </c>
      <c r="BK2" s="31">
        <v>0</v>
      </c>
      <c r="BL2" s="31">
        <v>1</v>
      </c>
      <c r="BM2" s="31">
        <v>1</v>
      </c>
      <c r="BN2" s="31">
        <v>0</v>
      </c>
      <c r="BO2" s="31">
        <v>1</v>
      </c>
      <c r="BP2" s="31">
        <v>0</v>
      </c>
      <c r="BQ2" s="31">
        <v>0</v>
      </c>
      <c r="BR2" s="31">
        <v>1</v>
      </c>
      <c r="BS2" s="28">
        <f aca="true" t="shared" si="2" ref="BS2:BS42">SUM(BD2:BR2)</f>
        <v>5</v>
      </c>
      <c r="BT2" s="28">
        <v>1</v>
      </c>
      <c r="BU2" s="33">
        <v>2</v>
      </c>
      <c r="BV2" s="33">
        <v>1</v>
      </c>
      <c r="BW2" s="33">
        <v>2</v>
      </c>
      <c r="BX2" s="33">
        <v>2</v>
      </c>
      <c r="BY2" s="33">
        <v>3</v>
      </c>
      <c r="BZ2" s="33">
        <v>0</v>
      </c>
      <c r="CA2" s="33">
        <v>1</v>
      </c>
      <c r="CB2" s="33">
        <v>2</v>
      </c>
      <c r="CC2" s="28">
        <f aca="true" t="shared" si="3" ref="CC2:CC11">SUM(BU2:CB2)</f>
        <v>13</v>
      </c>
      <c r="CD2" s="28">
        <v>1</v>
      </c>
      <c r="CE2" s="35">
        <v>0</v>
      </c>
      <c r="CF2" s="35">
        <v>0</v>
      </c>
      <c r="CG2" s="35">
        <v>0</v>
      </c>
      <c r="CH2" s="35">
        <v>1</v>
      </c>
      <c r="CI2" s="35">
        <v>1</v>
      </c>
      <c r="CJ2" s="35">
        <v>1</v>
      </c>
      <c r="CK2" s="35">
        <v>1</v>
      </c>
      <c r="CL2" s="35">
        <v>1</v>
      </c>
      <c r="CM2" s="35">
        <v>1</v>
      </c>
      <c r="CN2" s="35">
        <v>0</v>
      </c>
      <c r="CO2" s="35">
        <v>1</v>
      </c>
      <c r="CP2" s="35">
        <v>0</v>
      </c>
      <c r="CQ2" s="35">
        <v>0</v>
      </c>
      <c r="CR2" s="35">
        <v>0</v>
      </c>
      <c r="CS2" s="35">
        <v>0</v>
      </c>
      <c r="CT2" s="28">
        <f aca="true" t="shared" si="4" ref="CT2:CT15">SUM(CE2:CS2)</f>
        <v>7</v>
      </c>
      <c r="CU2" s="28">
        <v>1</v>
      </c>
      <c r="CV2" s="52">
        <v>3.8</v>
      </c>
      <c r="CW2">
        <v>82.7</v>
      </c>
      <c r="CX2">
        <v>11.98</v>
      </c>
      <c r="CY2">
        <v>4.6</v>
      </c>
      <c r="CZ2">
        <v>8.49</v>
      </c>
      <c r="DA2">
        <v>6.9</v>
      </c>
      <c r="DB2">
        <v>58.6</v>
      </c>
      <c r="DC2">
        <v>1.69</v>
      </c>
      <c r="DD2">
        <v>75.7</v>
      </c>
      <c r="DE2">
        <v>107</v>
      </c>
      <c r="DG2">
        <v>9.7</v>
      </c>
      <c r="DH2">
        <v>5720</v>
      </c>
      <c r="DI2">
        <v>203</v>
      </c>
      <c r="DJ2">
        <v>43</v>
      </c>
      <c r="DK2">
        <v>45</v>
      </c>
      <c r="DL2">
        <v>47</v>
      </c>
      <c r="DM2">
        <v>176</v>
      </c>
      <c r="DN2">
        <v>66</v>
      </c>
      <c r="DO2">
        <v>53</v>
      </c>
      <c r="DP2">
        <v>92</v>
      </c>
      <c r="DQ2">
        <v>136</v>
      </c>
      <c r="DR2">
        <v>94</v>
      </c>
      <c r="DS2">
        <v>1111</v>
      </c>
      <c r="DT2">
        <v>45.1</v>
      </c>
      <c r="DU2">
        <v>313</v>
      </c>
      <c r="DV2">
        <v>2.5</v>
      </c>
      <c r="DW2">
        <v>0</v>
      </c>
      <c r="DX2">
        <v>0</v>
      </c>
      <c r="DY2">
        <v>1</v>
      </c>
      <c r="DZ2" s="53">
        <v>222</v>
      </c>
      <c r="EA2" s="53">
        <v>94</v>
      </c>
      <c r="EB2" s="53">
        <v>0</v>
      </c>
      <c r="EC2" s="53">
        <v>438</v>
      </c>
      <c r="ED2" s="54">
        <v>82</v>
      </c>
      <c r="EE2" s="55" t="s">
        <v>245</v>
      </c>
    </row>
    <row r="3" spans="1:135" ht="15">
      <c r="A3" s="10" t="s">
        <v>5</v>
      </c>
      <c r="B3" s="2">
        <v>49</v>
      </c>
      <c r="C3">
        <v>21.971335857220122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0</v>
      </c>
      <c r="K3" s="2">
        <v>0</v>
      </c>
      <c r="L3" s="2">
        <v>6</v>
      </c>
      <c r="M3" s="41" t="s">
        <v>172</v>
      </c>
      <c r="N3" s="2">
        <v>1</v>
      </c>
      <c r="O3" s="2">
        <v>0.176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2</v>
      </c>
      <c r="AD3" s="22">
        <v>1</v>
      </c>
      <c r="AE3" s="22">
        <v>1</v>
      </c>
      <c r="AF3" s="28">
        <v>0</v>
      </c>
      <c r="AG3" s="28">
        <v>0</v>
      </c>
      <c r="AH3" s="24">
        <v>0</v>
      </c>
      <c r="AI3" s="24">
        <v>1</v>
      </c>
      <c r="AJ3" s="24">
        <v>0</v>
      </c>
      <c r="AK3" s="24">
        <v>0</v>
      </c>
      <c r="AL3" s="24">
        <v>0</v>
      </c>
      <c r="AM3" s="24">
        <v>1</v>
      </c>
      <c r="AN3" s="24">
        <v>0</v>
      </c>
      <c r="AO3" s="24">
        <v>0</v>
      </c>
      <c r="AP3" s="24">
        <v>0</v>
      </c>
      <c r="AQ3" s="24">
        <v>0</v>
      </c>
      <c r="AR3" s="24">
        <v>0</v>
      </c>
      <c r="AS3" s="28">
        <f t="shared" si="0"/>
        <v>2</v>
      </c>
      <c r="AT3" s="28">
        <v>0</v>
      </c>
      <c r="AU3" s="26">
        <v>0</v>
      </c>
      <c r="AV3" s="26">
        <v>0</v>
      </c>
      <c r="AW3" s="26">
        <v>0</v>
      </c>
      <c r="AX3" s="26">
        <v>0</v>
      </c>
      <c r="AY3" s="26">
        <v>0</v>
      </c>
      <c r="AZ3" s="28">
        <f t="shared" si="1"/>
        <v>0</v>
      </c>
      <c r="BA3" s="28">
        <v>0</v>
      </c>
      <c r="BB3" s="28">
        <v>0</v>
      </c>
      <c r="BC3" s="28">
        <v>0</v>
      </c>
      <c r="BD3" s="31">
        <v>0</v>
      </c>
      <c r="BE3" s="31">
        <v>0</v>
      </c>
      <c r="BF3" s="31">
        <v>0</v>
      </c>
      <c r="BG3" s="31">
        <v>0</v>
      </c>
      <c r="BH3" s="31">
        <v>0</v>
      </c>
      <c r="BI3" s="31">
        <v>0</v>
      </c>
      <c r="BJ3" s="31">
        <v>0</v>
      </c>
      <c r="BK3" s="31">
        <v>0</v>
      </c>
      <c r="BL3" s="31">
        <v>1</v>
      </c>
      <c r="BM3" s="31">
        <v>1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28">
        <f t="shared" si="2"/>
        <v>2</v>
      </c>
      <c r="BT3" s="28">
        <v>0</v>
      </c>
      <c r="BU3" s="33">
        <v>2</v>
      </c>
      <c r="BV3" s="33">
        <v>3</v>
      </c>
      <c r="BW3" s="33">
        <v>2</v>
      </c>
      <c r="BX3" s="33">
        <v>2</v>
      </c>
      <c r="BY3" s="33">
        <v>2</v>
      </c>
      <c r="BZ3" s="33">
        <v>0</v>
      </c>
      <c r="CA3" s="33">
        <v>0</v>
      </c>
      <c r="CB3" s="33">
        <v>2</v>
      </c>
      <c r="CC3" s="28">
        <f t="shared" si="3"/>
        <v>13</v>
      </c>
      <c r="CD3" s="28">
        <v>1</v>
      </c>
      <c r="CE3" s="35">
        <v>1</v>
      </c>
      <c r="CF3" s="35">
        <v>0</v>
      </c>
      <c r="CG3" s="35">
        <v>0</v>
      </c>
      <c r="CH3" s="35">
        <v>0</v>
      </c>
      <c r="CI3" s="35">
        <v>0</v>
      </c>
      <c r="CJ3" s="35">
        <v>0</v>
      </c>
      <c r="CK3" s="35">
        <v>0</v>
      </c>
      <c r="CL3" s="35">
        <v>0</v>
      </c>
      <c r="CM3" s="35">
        <v>0</v>
      </c>
      <c r="CN3" s="35">
        <v>0</v>
      </c>
      <c r="CO3" s="35">
        <v>0</v>
      </c>
      <c r="CP3" s="35">
        <v>1</v>
      </c>
      <c r="CQ3" s="35">
        <v>0</v>
      </c>
      <c r="CR3" s="35">
        <v>0</v>
      </c>
      <c r="CS3" s="35">
        <v>0</v>
      </c>
      <c r="CT3" s="28">
        <f t="shared" si="4"/>
        <v>2</v>
      </c>
      <c r="CU3" s="28">
        <v>0</v>
      </c>
      <c r="CV3" s="52">
        <v>3.52</v>
      </c>
      <c r="CW3">
        <v>83.1</v>
      </c>
      <c r="CX3">
        <v>12.96</v>
      </c>
      <c r="CY3">
        <v>4.2</v>
      </c>
      <c r="CZ3">
        <v>8.09</v>
      </c>
      <c r="DA3">
        <v>6</v>
      </c>
      <c r="DB3">
        <v>48.5</v>
      </c>
      <c r="DC3">
        <v>1.31</v>
      </c>
      <c r="DD3">
        <v>65.1</v>
      </c>
      <c r="DE3">
        <v>104</v>
      </c>
      <c r="DF3">
        <v>5.4</v>
      </c>
      <c r="DG3">
        <v>10.4</v>
      </c>
      <c r="DH3">
        <v>8590</v>
      </c>
      <c r="DI3">
        <v>134</v>
      </c>
      <c r="DJ3">
        <v>34</v>
      </c>
      <c r="DK3">
        <v>40</v>
      </c>
      <c r="DL3">
        <v>54</v>
      </c>
      <c r="DM3">
        <v>128</v>
      </c>
      <c r="DN3">
        <v>94</v>
      </c>
      <c r="DO3">
        <v>28</v>
      </c>
      <c r="DP3">
        <v>74</v>
      </c>
      <c r="DQ3">
        <v>136</v>
      </c>
      <c r="DR3">
        <v>99</v>
      </c>
      <c r="DS3">
        <v>141</v>
      </c>
      <c r="DT3">
        <v>29.4</v>
      </c>
      <c r="DU3">
        <v>116</v>
      </c>
      <c r="DV3">
        <v>4.48</v>
      </c>
      <c r="DW3">
        <v>1</v>
      </c>
      <c r="DX3">
        <v>1</v>
      </c>
      <c r="DY3">
        <v>0</v>
      </c>
      <c r="DZ3" s="53">
        <v>184</v>
      </c>
      <c r="EA3" s="53">
        <v>162</v>
      </c>
      <c r="EB3" s="53">
        <v>1</v>
      </c>
      <c r="EC3" s="53">
        <v>508</v>
      </c>
      <c r="ED3" s="54">
        <v>64</v>
      </c>
      <c r="EE3" s="55" t="s">
        <v>246</v>
      </c>
    </row>
    <row r="4" spans="1:135" ht="15">
      <c r="A4" s="10" t="s">
        <v>7</v>
      </c>
      <c r="B4" s="2">
        <v>75</v>
      </c>
      <c r="C4">
        <v>19.05957895891012</v>
      </c>
      <c r="D4" s="2">
        <v>1</v>
      </c>
      <c r="E4" s="2">
        <v>0</v>
      </c>
      <c r="F4" s="2">
        <v>8</v>
      </c>
      <c r="G4" s="2">
        <v>0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/>
      <c r="N4" s="2">
        <v>9</v>
      </c>
      <c r="O4" s="2">
        <v>0.073</v>
      </c>
      <c r="P4" s="51">
        <v>3</v>
      </c>
      <c r="Q4" s="51">
        <v>4</v>
      </c>
      <c r="R4" s="22">
        <v>1</v>
      </c>
      <c r="S4" s="22">
        <v>2</v>
      </c>
      <c r="T4" s="22">
        <v>2</v>
      </c>
      <c r="U4" s="22">
        <v>2</v>
      </c>
      <c r="V4" s="51">
        <v>3</v>
      </c>
      <c r="W4" s="22">
        <v>2</v>
      </c>
      <c r="X4" s="51">
        <v>3</v>
      </c>
      <c r="Y4" s="51">
        <v>3</v>
      </c>
      <c r="Z4" s="22">
        <v>2</v>
      </c>
      <c r="AA4" s="22">
        <v>1</v>
      </c>
      <c r="AB4" s="22">
        <v>2</v>
      </c>
      <c r="AC4" s="22">
        <v>2</v>
      </c>
      <c r="AD4" s="22">
        <v>2</v>
      </c>
      <c r="AE4" s="22">
        <v>2</v>
      </c>
      <c r="AF4" s="28">
        <v>2</v>
      </c>
      <c r="AG4" s="28">
        <v>1</v>
      </c>
      <c r="AH4" s="24">
        <v>1</v>
      </c>
      <c r="AI4" s="24">
        <v>0</v>
      </c>
      <c r="AJ4" s="24">
        <v>1</v>
      </c>
      <c r="AK4" s="24">
        <v>0</v>
      </c>
      <c r="AL4" s="24">
        <v>0</v>
      </c>
      <c r="AM4" s="24">
        <v>1</v>
      </c>
      <c r="AN4" s="24">
        <v>1</v>
      </c>
      <c r="AO4" s="24">
        <v>0</v>
      </c>
      <c r="AP4" s="24">
        <v>1</v>
      </c>
      <c r="AQ4" s="24">
        <v>0</v>
      </c>
      <c r="AR4" s="24">
        <v>2</v>
      </c>
      <c r="AS4" s="28">
        <f t="shared" si="0"/>
        <v>7</v>
      </c>
      <c r="AT4" s="28">
        <v>0</v>
      </c>
      <c r="AU4" s="26">
        <v>1</v>
      </c>
      <c r="AV4" s="26">
        <v>1</v>
      </c>
      <c r="AW4" s="26">
        <v>0</v>
      </c>
      <c r="AX4" s="26">
        <v>0</v>
      </c>
      <c r="AY4" s="26">
        <v>0</v>
      </c>
      <c r="AZ4" s="28">
        <f t="shared" si="1"/>
        <v>2</v>
      </c>
      <c r="BA4" s="28">
        <v>0</v>
      </c>
      <c r="BB4" s="28">
        <v>1</v>
      </c>
      <c r="BC4" s="28">
        <v>1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1</v>
      </c>
      <c r="BM4" s="31">
        <v>1</v>
      </c>
      <c r="BN4" s="31">
        <v>0</v>
      </c>
      <c r="BO4" s="31">
        <v>0</v>
      </c>
      <c r="BP4" s="31">
        <v>0</v>
      </c>
      <c r="BQ4" s="31">
        <v>0</v>
      </c>
      <c r="BR4" s="31">
        <v>1</v>
      </c>
      <c r="BS4" s="28">
        <f t="shared" si="2"/>
        <v>3</v>
      </c>
      <c r="BT4" s="28">
        <v>0</v>
      </c>
      <c r="BU4" s="33">
        <v>2</v>
      </c>
      <c r="BV4" s="33">
        <v>3</v>
      </c>
      <c r="BW4" s="33">
        <v>2</v>
      </c>
      <c r="BX4" s="33">
        <v>2</v>
      </c>
      <c r="BY4" s="33">
        <v>1</v>
      </c>
      <c r="BZ4" s="33">
        <v>0</v>
      </c>
      <c r="CA4" s="33">
        <v>1</v>
      </c>
      <c r="CB4" s="33">
        <v>2</v>
      </c>
      <c r="CC4" s="28">
        <f t="shared" si="3"/>
        <v>13</v>
      </c>
      <c r="CD4" s="28">
        <v>1</v>
      </c>
      <c r="CE4" s="35">
        <v>0</v>
      </c>
      <c r="CF4" s="35">
        <v>0</v>
      </c>
      <c r="CG4" s="35">
        <v>0</v>
      </c>
      <c r="CH4" s="35">
        <v>1</v>
      </c>
      <c r="CI4" s="35">
        <v>1</v>
      </c>
      <c r="CJ4" s="35">
        <v>0</v>
      </c>
      <c r="CK4" s="35">
        <v>1</v>
      </c>
      <c r="CL4" s="35">
        <v>1</v>
      </c>
      <c r="CM4" s="35">
        <v>0</v>
      </c>
      <c r="CN4" s="35">
        <v>0</v>
      </c>
      <c r="CO4" s="35">
        <v>0</v>
      </c>
      <c r="CP4" s="35">
        <v>0</v>
      </c>
      <c r="CQ4" s="35">
        <v>0</v>
      </c>
      <c r="CR4" s="35">
        <v>1</v>
      </c>
      <c r="CS4" s="35">
        <v>0</v>
      </c>
      <c r="CT4" s="28">
        <f t="shared" si="4"/>
        <v>5</v>
      </c>
      <c r="CU4" s="28">
        <v>0</v>
      </c>
      <c r="CV4" s="52">
        <v>3.87</v>
      </c>
      <c r="CW4">
        <v>105.6</v>
      </c>
      <c r="CX4">
        <v>15.16</v>
      </c>
      <c r="CY4">
        <v>5.8</v>
      </c>
      <c r="CZ4">
        <v>8.78</v>
      </c>
      <c r="DA4">
        <v>5.8</v>
      </c>
      <c r="DB4">
        <v>50.9</v>
      </c>
      <c r="DC4">
        <v>1.66</v>
      </c>
      <c r="DD4">
        <v>76</v>
      </c>
      <c r="DE4">
        <v>90</v>
      </c>
      <c r="DG4">
        <v>9.3</v>
      </c>
      <c r="DH4">
        <v>3820</v>
      </c>
      <c r="DI4">
        <v>100</v>
      </c>
      <c r="DJ4">
        <v>26</v>
      </c>
      <c r="DK4">
        <v>14</v>
      </c>
      <c r="DL4">
        <v>64</v>
      </c>
      <c r="DM4">
        <v>127</v>
      </c>
      <c r="DN4">
        <v>44</v>
      </c>
      <c r="DO4">
        <v>54</v>
      </c>
      <c r="DP4">
        <v>56</v>
      </c>
      <c r="DQ4">
        <v>139</v>
      </c>
      <c r="DR4">
        <v>105</v>
      </c>
      <c r="DS4">
        <v>384</v>
      </c>
      <c r="DT4">
        <v>36.7</v>
      </c>
      <c r="DU4">
        <v>494</v>
      </c>
      <c r="DV4">
        <v>2.33</v>
      </c>
      <c r="DW4">
        <v>1</v>
      </c>
      <c r="DX4">
        <v>1</v>
      </c>
      <c r="DY4">
        <v>1</v>
      </c>
      <c r="DZ4" s="53">
        <v>184</v>
      </c>
      <c r="EA4" s="53">
        <v>102</v>
      </c>
      <c r="EB4" s="53">
        <v>0</v>
      </c>
      <c r="EC4" s="53">
        <v>441</v>
      </c>
      <c r="ED4" s="54">
        <v>64</v>
      </c>
      <c r="EE4" s="55" t="s">
        <v>247</v>
      </c>
    </row>
    <row r="5" spans="1:134" ht="15">
      <c r="A5" s="10" t="s">
        <v>153</v>
      </c>
      <c r="B5" s="2">
        <v>79</v>
      </c>
      <c r="C5">
        <v>23.7</v>
      </c>
      <c r="D5" s="2">
        <v>1</v>
      </c>
      <c r="E5" s="2">
        <v>0</v>
      </c>
      <c r="F5" s="2">
        <f>4/12</f>
        <v>0.3333333333333333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 t="s">
        <v>222</v>
      </c>
      <c r="N5" s="2">
        <v>9</v>
      </c>
      <c r="O5" s="2">
        <v>0.82</v>
      </c>
      <c r="P5" s="22">
        <v>2</v>
      </c>
      <c r="Q5" s="22">
        <v>2</v>
      </c>
      <c r="R5" s="22">
        <v>2</v>
      </c>
      <c r="S5" s="22">
        <v>2</v>
      </c>
      <c r="T5" s="22">
        <v>0</v>
      </c>
      <c r="U5" s="22">
        <v>0</v>
      </c>
      <c r="V5" s="22">
        <v>1</v>
      </c>
      <c r="W5" s="22">
        <v>1</v>
      </c>
      <c r="X5" s="22">
        <v>1</v>
      </c>
      <c r="Y5" s="22">
        <v>1</v>
      </c>
      <c r="Z5" s="51">
        <v>4</v>
      </c>
      <c r="AA5" s="22">
        <v>2</v>
      </c>
      <c r="AB5" s="22">
        <v>2</v>
      </c>
      <c r="AC5" s="22">
        <v>1</v>
      </c>
      <c r="AD5" s="22">
        <v>1</v>
      </c>
      <c r="AE5" s="22">
        <v>1</v>
      </c>
      <c r="AF5" s="28">
        <v>1</v>
      </c>
      <c r="AG5" s="28">
        <v>1</v>
      </c>
      <c r="AH5" s="24">
        <v>1</v>
      </c>
      <c r="AI5" s="24">
        <v>2</v>
      </c>
      <c r="AJ5" s="24">
        <v>2</v>
      </c>
      <c r="AK5" s="24">
        <v>1</v>
      </c>
      <c r="AL5" s="24">
        <v>0</v>
      </c>
      <c r="AM5" s="24">
        <v>1</v>
      </c>
      <c r="AN5" s="24">
        <v>0</v>
      </c>
      <c r="AO5" s="24">
        <v>0</v>
      </c>
      <c r="AP5" s="24">
        <v>0</v>
      </c>
      <c r="AQ5" s="24">
        <v>0</v>
      </c>
      <c r="AR5" s="24">
        <v>2</v>
      </c>
      <c r="AS5" s="28">
        <f t="shared" si="0"/>
        <v>9</v>
      </c>
      <c r="AT5" s="28">
        <v>1</v>
      </c>
      <c r="AU5" s="26">
        <v>0</v>
      </c>
      <c r="AV5" s="26">
        <v>1</v>
      </c>
      <c r="AW5" s="26">
        <v>1</v>
      </c>
      <c r="AX5" s="26">
        <v>0</v>
      </c>
      <c r="AY5" s="26">
        <v>0</v>
      </c>
      <c r="AZ5" s="28">
        <f t="shared" si="1"/>
        <v>2</v>
      </c>
      <c r="BA5" s="28">
        <v>0</v>
      </c>
      <c r="BB5" s="28">
        <v>1</v>
      </c>
      <c r="BC5" s="28">
        <v>1</v>
      </c>
      <c r="BD5" s="31">
        <v>1</v>
      </c>
      <c r="BE5" s="31">
        <v>0</v>
      </c>
      <c r="BF5" s="31">
        <v>0</v>
      </c>
      <c r="BG5" s="31">
        <v>0</v>
      </c>
      <c r="BH5" s="31">
        <v>1</v>
      </c>
      <c r="BI5" s="31">
        <v>0</v>
      </c>
      <c r="BJ5" s="31">
        <v>0</v>
      </c>
      <c r="BK5" s="31">
        <v>0</v>
      </c>
      <c r="BL5" s="31">
        <v>1</v>
      </c>
      <c r="BM5" s="31">
        <v>0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28">
        <f t="shared" si="2"/>
        <v>3</v>
      </c>
      <c r="BT5" s="28">
        <v>0</v>
      </c>
      <c r="BU5" s="33">
        <v>2</v>
      </c>
      <c r="BV5" s="33">
        <v>3</v>
      </c>
      <c r="BW5" s="33">
        <v>2</v>
      </c>
      <c r="BX5" s="33">
        <v>2</v>
      </c>
      <c r="BY5" s="33">
        <v>3</v>
      </c>
      <c r="BZ5" s="33">
        <v>1</v>
      </c>
      <c r="CA5" s="33">
        <v>0</v>
      </c>
      <c r="CB5" s="33">
        <v>1</v>
      </c>
      <c r="CC5" s="28">
        <f t="shared" si="3"/>
        <v>14</v>
      </c>
      <c r="CD5" s="28">
        <v>1</v>
      </c>
      <c r="CE5" s="35">
        <v>1</v>
      </c>
      <c r="CF5" s="35">
        <v>0</v>
      </c>
      <c r="CG5" s="35">
        <v>0</v>
      </c>
      <c r="CH5" s="35">
        <v>0</v>
      </c>
      <c r="CI5" s="35">
        <v>0</v>
      </c>
      <c r="CJ5" s="35">
        <v>0</v>
      </c>
      <c r="CK5" s="35">
        <v>0</v>
      </c>
      <c r="CL5" s="35">
        <v>0</v>
      </c>
      <c r="CM5" s="35">
        <v>0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35">
        <v>0</v>
      </c>
      <c r="CT5" s="28">
        <f t="shared" si="4"/>
        <v>1</v>
      </c>
      <c r="CU5" s="28">
        <v>0</v>
      </c>
      <c r="CV5" s="52">
        <v>3.74</v>
      </c>
      <c r="CW5">
        <v>85.6</v>
      </c>
      <c r="CX5">
        <v>14.12</v>
      </c>
      <c r="CY5">
        <v>5.5</v>
      </c>
      <c r="CZ5">
        <v>7.83</v>
      </c>
      <c r="DA5">
        <v>7.4</v>
      </c>
      <c r="DB5">
        <v>57.9</v>
      </c>
      <c r="DC5">
        <v>1.74</v>
      </c>
      <c r="DD5">
        <v>76.8</v>
      </c>
      <c r="DE5">
        <v>83</v>
      </c>
      <c r="DG5">
        <v>9.1</v>
      </c>
      <c r="DH5">
        <v>4630</v>
      </c>
      <c r="DI5">
        <v>108</v>
      </c>
      <c r="DJ5">
        <v>15</v>
      </c>
      <c r="DK5">
        <v>8</v>
      </c>
      <c r="DL5">
        <v>69</v>
      </c>
      <c r="DM5">
        <v>137</v>
      </c>
      <c r="DN5">
        <v>177</v>
      </c>
      <c r="DO5">
        <v>29</v>
      </c>
      <c r="DP5">
        <v>72</v>
      </c>
      <c r="DQ5">
        <v>135</v>
      </c>
      <c r="DR5">
        <v>98</v>
      </c>
      <c r="DS5">
        <v>548</v>
      </c>
      <c r="DT5">
        <v>38.7</v>
      </c>
      <c r="DU5">
        <v>663</v>
      </c>
      <c r="DV5">
        <v>3.06</v>
      </c>
      <c r="DW5">
        <v>0</v>
      </c>
      <c r="DX5">
        <v>0</v>
      </c>
      <c r="DY5">
        <v>1</v>
      </c>
      <c r="DZ5" s="56">
        <v>186</v>
      </c>
      <c r="EA5" s="57">
        <v>76</v>
      </c>
      <c r="EB5" s="53">
        <v>0</v>
      </c>
      <c r="EC5" s="56">
        <v>384</v>
      </c>
      <c r="ED5" s="57">
        <v>101</v>
      </c>
    </row>
    <row r="6" spans="1:135" ht="15">
      <c r="A6" s="10" t="s">
        <v>9</v>
      </c>
      <c r="B6" s="2">
        <v>79</v>
      </c>
      <c r="C6">
        <v>24.15478288735779</v>
      </c>
      <c r="D6" s="2">
        <v>1</v>
      </c>
      <c r="E6" s="2">
        <v>0</v>
      </c>
      <c r="F6" s="2">
        <v>3.5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/>
      <c r="N6" s="2">
        <v>9</v>
      </c>
      <c r="O6" s="2">
        <v>0.441</v>
      </c>
      <c r="P6" s="22">
        <v>1</v>
      </c>
      <c r="Q6" s="22">
        <v>1</v>
      </c>
      <c r="R6" s="22">
        <v>1</v>
      </c>
      <c r="S6" s="22">
        <v>1</v>
      </c>
      <c r="T6" s="22">
        <v>1</v>
      </c>
      <c r="U6" s="22">
        <v>2</v>
      </c>
      <c r="V6" s="22">
        <v>1</v>
      </c>
      <c r="W6" s="22">
        <v>1</v>
      </c>
      <c r="X6" s="22">
        <v>1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51">
        <v>3</v>
      </c>
      <c r="AE6" s="51">
        <v>3</v>
      </c>
      <c r="AF6" s="28">
        <v>1</v>
      </c>
      <c r="AG6" s="28">
        <v>1</v>
      </c>
      <c r="AH6" s="24">
        <v>0</v>
      </c>
      <c r="AI6" s="24">
        <v>0</v>
      </c>
      <c r="AJ6" s="24">
        <v>1</v>
      </c>
      <c r="AK6" s="24">
        <v>0</v>
      </c>
      <c r="AL6" s="24">
        <v>2</v>
      </c>
      <c r="AM6" s="24">
        <v>1</v>
      </c>
      <c r="AN6" s="24">
        <v>0</v>
      </c>
      <c r="AO6" s="24">
        <v>1</v>
      </c>
      <c r="AP6" s="24">
        <v>0</v>
      </c>
      <c r="AQ6" s="24">
        <v>0</v>
      </c>
      <c r="AR6" s="24">
        <v>1</v>
      </c>
      <c r="AS6" s="28">
        <f t="shared" si="0"/>
        <v>6</v>
      </c>
      <c r="AT6" s="28">
        <v>0</v>
      </c>
      <c r="AU6" s="26">
        <v>0</v>
      </c>
      <c r="AV6" s="26">
        <v>0</v>
      </c>
      <c r="AW6" s="26">
        <v>0</v>
      </c>
      <c r="AX6" s="26">
        <v>0</v>
      </c>
      <c r="AY6" s="26">
        <v>0</v>
      </c>
      <c r="AZ6" s="28">
        <f t="shared" si="1"/>
        <v>0</v>
      </c>
      <c r="BA6" s="28">
        <v>0</v>
      </c>
      <c r="BB6" s="28">
        <v>0</v>
      </c>
      <c r="BC6" s="28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1</v>
      </c>
      <c r="BJ6" s="31">
        <v>1</v>
      </c>
      <c r="BK6" s="31">
        <v>0</v>
      </c>
      <c r="BL6" s="31">
        <v>0</v>
      </c>
      <c r="BM6" s="31">
        <v>1</v>
      </c>
      <c r="BN6" s="31">
        <v>0</v>
      </c>
      <c r="BO6" s="31">
        <v>1</v>
      </c>
      <c r="BP6" s="31">
        <v>0</v>
      </c>
      <c r="BQ6" s="31">
        <v>0</v>
      </c>
      <c r="BR6" s="31">
        <v>0</v>
      </c>
      <c r="BS6" s="28">
        <f t="shared" si="2"/>
        <v>4</v>
      </c>
      <c r="BT6" s="28">
        <v>1</v>
      </c>
      <c r="BU6" s="33">
        <v>2</v>
      </c>
      <c r="BV6" s="33">
        <v>2</v>
      </c>
      <c r="BW6" s="33">
        <v>2</v>
      </c>
      <c r="BX6" s="33">
        <v>2</v>
      </c>
      <c r="BY6" s="33">
        <v>3</v>
      </c>
      <c r="BZ6" s="33">
        <v>0</v>
      </c>
      <c r="CA6" s="33">
        <v>1</v>
      </c>
      <c r="CB6" s="33">
        <v>1</v>
      </c>
      <c r="CC6" s="28">
        <f t="shared" si="3"/>
        <v>13</v>
      </c>
      <c r="CD6" s="28">
        <v>1</v>
      </c>
      <c r="CE6" s="35">
        <v>0</v>
      </c>
      <c r="CF6" s="35">
        <v>1</v>
      </c>
      <c r="CG6" s="35">
        <v>0</v>
      </c>
      <c r="CH6" s="35">
        <v>0</v>
      </c>
      <c r="CI6" s="35">
        <v>1</v>
      </c>
      <c r="CJ6" s="35">
        <v>1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1</v>
      </c>
      <c r="CS6" s="35">
        <v>1</v>
      </c>
      <c r="CT6" s="28">
        <f t="shared" si="4"/>
        <v>5</v>
      </c>
      <c r="CU6" s="28">
        <v>0</v>
      </c>
      <c r="CV6" s="52">
        <v>3.99</v>
      </c>
      <c r="CW6" s="52">
        <v>54.5</v>
      </c>
      <c r="CX6">
        <v>9.12</v>
      </c>
      <c r="CY6">
        <v>5</v>
      </c>
      <c r="CZ6">
        <v>9.19</v>
      </c>
      <c r="DA6">
        <v>4.9</v>
      </c>
      <c r="DB6">
        <v>45</v>
      </c>
      <c r="DC6">
        <v>1.75</v>
      </c>
      <c r="DD6">
        <v>78</v>
      </c>
      <c r="DE6">
        <v>140</v>
      </c>
      <c r="DG6">
        <v>10.2</v>
      </c>
      <c r="DH6">
        <v>8200</v>
      </c>
      <c r="DI6">
        <v>222</v>
      </c>
      <c r="DJ6">
        <v>18</v>
      </c>
      <c r="DK6">
        <v>15</v>
      </c>
      <c r="DL6">
        <v>60</v>
      </c>
      <c r="DM6">
        <v>157</v>
      </c>
      <c r="DN6">
        <v>121</v>
      </c>
      <c r="DO6">
        <v>33</v>
      </c>
      <c r="DP6">
        <v>101</v>
      </c>
      <c r="DQ6">
        <v>137</v>
      </c>
      <c r="DR6">
        <v>99</v>
      </c>
      <c r="DS6">
        <v>586</v>
      </c>
      <c r="DT6">
        <v>21.6</v>
      </c>
      <c r="DU6">
        <v>51.6</v>
      </c>
      <c r="DV6">
        <v>3.71</v>
      </c>
      <c r="DW6">
        <v>0</v>
      </c>
      <c r="DX6">
        <v>0</v>
      </c>
      <c r="DY6">
        <v>0</v>
      </c>
      <c r="DZ6" s="53">
        <v>200</v>
      </c>
      <c r="EA6" s="53">
        <v>88</v>
      </c>
      <c r="EB6" s="53">
        <v>0</v>
      </c>
      <c r="EC6" s="53">
        <v>440</v>
      </c>
      <c r="ED6" s="54">
        <v>80</v>
      </c>
      <c r="EE6" s="55" t="s">
        <v>248</v>
      </c>
    </row>
    <row r="7" spans="1:135" ht="15">
      <c r="A7" s="10" t="s">
        <v>10</v>
      </c>
      <c r="B7" s="2">
        <v>82</v>
      </c>
      <c r="C7">
        <v>24.156601416076636</v>
      </c>
      <c r="D7" s="2">
        <v>1</v>
      </c>
      <c r="E7" s="2">
        <v>0</v>
      </c>
      <c r="F7" s="2">
        <v>2.833</v>
      </c>
      <c r="G7" s="2">
        <v>1</v>
      </c>
      <c r="H7" s="2">
        <v>1</v>
      </c>
      <c r="I7" s="2">
        <v>1</v>
      </c>
      <c r="J7" s="2">
        <v>0</v>
      </c>
      <c r="K7" s="2">
        <v>0</v>
      </c>
      <c r="L7" s="2">
        <v>4</v>
      </c>
      <c r="M7" s="2" t="s">
        <v>175</v>
      </c>
      <c r="N7" s="2">
        <v>3</v>
      </c>
      <c r="O7" s="2">
        <v>0.719</v>
      </c>
      <c r="P7" s="22">
        <v>2</v>
      </c>
      <c r="Q7" s="22">
        <v>2</v>
      </c>
      <c r="R7" s="22">
        <v>2</v>
      </c>
      <c r="S7" s="22">
        <v>2</v>
      </c>
      <c r="T7" s="22">
        <v>1</v>
      </c>
      <c r="U7" s="22">
        <v>1</v>
      </c>
      <c r="V7" s="22">
        <v>2</v>
      </c>
      <c r="W7" s="22">
        <v>2</v>
      </c>
      <c r="X7" s="22">
        <v>2</v>
      </c>
      <c r="Y7" s="22">
        <v>2</v>
      </c>
      <c r="Z7" s="51">
        <v>4</v>
      </c>
      <c r="AA7" s="22">
        <v>2</v>
      </c>
      <c r="AB7" s="51">
        <v>4</v>
      </c>
      <c r="AC7" s="22">
        <v>1</v>
      </c>
      <c r="AD7" s="22">
        <v>1</v>
      </c>
      <c r="AE7" s="22">
        <v>1</v>
      </c>
      <c r="AF7" s="28">
        <v>1</v>
      </c>
      <c r="AG7" s="28">
        <v>1</v>
      </c>
      <c r="AH7" s="24">
        <v>1</v>
      </c>
      <c r="AI7" s="24">
        <v>0</v>
      </c>
      <c r="AJ7" s="24">
        <v>2</v>
      </c>
      <c r="AK7" s="24">
        <v>0</v>
      </c>
      <c r="AL7" s="24">
        <v>1</v>
      </c>
      <c r="AM7" s="24">
        <v>1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8">
        <f t="shared" si="0"/>
        <v>5</v>
      </c>
      <c r="AT7" s="28">
        <v>0</v>
      </c>
      <c r="AU7" s="26">
        <v>1</v>
      </c>
      <c r="AV7" s="26">
        <v>1</v>
      </c>
      <c r="AW7" s="26">
        <v>1</v>
      </c>
      <c r="AX7" s="26">
        <v>0</v>
      </c>
      <c r="AY7" s="26">
        <v>0</v>
      </c>
      <c r="AZ7" s="28">
        <f t="shared" si="1"/>
        <v>3</v>
      </c>
      <c r="BA7" s="28">
        <v>1</v>
      </c>
      <c r="BB7" s="28">
        <v>1</v>
      </c>
      <c r="BC7" s="28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1</v>
      </c>
      <c r="BJ7" s="31">
        <v>1</v>
      </c>
      <c r="BK7" s="31">
        <v>0</v>
      </c>
      <c r="BL7" s="31">
        <v>1</v>
      </c>
      <c r="BM7" s="31">
        <v>1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28">
        <f t="shared" si="2"/>
        <v>4</v>
      </c>
      <c r="BT7" s="28">
        <v>1</v>
      </c>
      <c r="BU7" s="33">
        <v>1</v>
      </c>
      <c r="BV7" s="33">
        <v>1</v>
      </c>
      <c r="BW7" s="33">
        <v>2</v>
      </c>
      <c r="BX7" s="33">
        <v>2</v>
      </c>
      <c r="BY7" s="33">
        <v>3</v>
      </c>
      <c r="BZ7" s="33">
        <v>0</v>
      </c>
      <c r="CA7" s="33">
        <v>0.5</v>
      </c>
      <c r="CB7" s="33">
        <v>1</v>
      </c>
      <c r="CC7" s="28">
        <f t="shared" si="3"/>
        <v>10.5</v>
      </c>
      <c r="CD7" s="28">
        <v>1</v>
      </c>
      <c r="CE7" s="35">
        <v>1</v>
      </c>
      <c r="CF7" s="35">
        <v>1</v>
      </c>
      <c r="CG7" s="35">
        <v>1</v>
      </c>
      <c r="CH7" s="35">
        <v>1</v>
      </c>
      <c r="CI7" s="35">
        <v>0</v>
      </c>
      <c r="CJ7" s="35">
        <v>1</v>
      </c>
      <c r="CK7" s="35">
        <v>0</v>
      </c>
      <c r="CL7" s="35">
        <v>1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28">
        <f t="shared" si="4"/>
        <v>6</v>
      </c>
      <c r="CU7" s="28">
        <v>1</v>
      </c>
      <c r="CV7" s="52">
        <v>3.56</v>
      </c>
      <c r="CW7" s="52">
        <v>67.9</v>
      </c>
      <c r="CX7">
        <v>9.27</v>
      </c>
      <c r="CY7">
        <v>3.5</v>
      </c>
      <c r="CZ7">
        <v>7.83</v>
      </c>
      <c r="DA7">
        <v>4.3</v>
      </c>
      <c r="DB7">
        <v>33.7</v>
      </c>
      <c r="DC7">
        <v>2.01</v>
      </c>
      <c r="DD7">
        <v>82</v>
      </c>
      <c r="DE7">
        <v>96</v>
      </c>
      <c r="DF7">
        <v>5.2</v>
      </c>
      <c r="DG7">
        <v>9.5</v>
      </c>
      <c r="DH7">
        <v>8480</v>
      </c>
      <c r="DI7">
        <v>152</v>
      </c>
      <c r="DJ7">
        <v>13</v>
      </c>
      <c r="DK7">
        <v>6</v>
      </c>
      <c r="DL7">
        <v>97</v>
      </c>
      <c r="DM7">
        <v>115</v>
      </c>
      <c r="DN7">
        <v>104</v>
      </c>
      <c r="DO7">
        <v>24</v>
      </c>
      <c r="DP7">
        <v>74</v>
      </c>
      <c r="DQ7">
        <v>133</v>
      </c>
      <c r="DR7">
        <v>100</v>
      </c>
      <c r="DS7">
        <v>523</v>
      </c>
      <c r="DT7">
        <v>14.4</v>
      </c>
      <c r="DU7">
        <v>739</v>
      </c>
      <c r="DV7">
        <v>2.54</v>
      </c>
      <c r="DW7">
        <v>0</v>
      </c>
      <c r="DX7">
        <v>0</v>
      </c>
      <c r="DY7">
        <v>1</v>
      </c>
      <c r="DZ7" s="53">
        <v>186</v>
      </c>
      <c r="EA7" s="53">
        <v>78</v>
      </c>
      <c r="EB7" s="53">
        <v>0</v>
      </c>
      <c r="EC7" s="53">
        <v>443</v>
      </c>
      <c r="ED7" s="54">
        <v>68</v>
      </c>
      <c r="EE7" s="55"/>
    </row>
    <row r="8" spans="1:135" ht="15">
      <c r="A8" s="10" t="s">
        <v>12</v>
      </c>
      <c r="B8" s="2">
        <v>73</v>
      </c>
      <c r="C8">
        <v>20.342797783933516</v>
      </c>
      <c r="D8" s="2">
        <v>1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2</v>
      </c>
      <c r="M8" s="2" t="s">
        <v>176</v>
      </c>
      <c r="N8" s="2">
        <v>6</v>
      </c>
      <c r="O8" s="2">
        <v>0.333</v>
      </c>
      <c r="P8" s="51">
        <v>4</v>
      </c>
      <c r="Q8" s="51">
        <v>4</v>
      </c>
      <c r="R8" s="51">
        <v>4</v>
      </c>
      <c r="S8" s="51">
        <v>4</v>
      </c>
      <c r="T8" s="22">
        <v>1</v>
      </c>
      <c r="U8" s="22">
        <v>1</v>
      </c>
      <c r="V8" s="22">
        <v>1</v>
      </c>
      <c r="W8" s="22">
        <v>2</v>
      </c>
      <c r="X8" s="22">
        <v>2</v>
      </c>
      <c r="Y8" s="51">
        <v>3</v>
      </c>
      <c r="Z8" s="51">
        <v>4</v>
      </c>
      <c r="AA8" s="22">
        <v>1</v>
      </c>
      <c r="AB8" s="51">
        <v>4</v>
      </c>
      <c r="AC8" s="51">
        <v>4</v>
      </c>
      <c r="AD8" s="22">
        <v>1</v>
      </c>
      <c r="AE8" s="22">
        <v>1</v>
      </c>
      <c r="AF8" s="28">
        <v>3</v>
      </c>
      <c r="AG8" s="28">
        <v>1</v>
      </c>
      <c r="AH8" s="24">
        <v>1</v>
      </c>
      <c r="AI8" s="24">
        <v>2</v>
      </c>
      <c r="AJ8" s="24">
        <v>2</v>
      </c>
      <c r="AK8" s="24">
        <v>0</v>
      </c>
      <c r="AL8" s="24">
        <v>0</v>
      </c>
      <c r="AM8" s="24">
        <v>1</v>
      </c>
      <c r="AN8" s="24">
        <v>0</v>
      </c>
      <c r="AO8" s="24">
        <v>0</v>
      </c>
      <c r="AP8" s="24">
        <v>1</v>
      </c>
      <c r="AQ8" s="24">
        <v>0</v>
      </c>
      <c r="AR8" s="24">
        <v>2</v>
      </c>
      <c r="AS8" s="28">
        <f t="shared" si="0"/>
        <v>9</v>
      </c>
      <c r="AT8" s="28">
        <v>1</v>
      </c>
      <c r="AU8" s="26">
        <v>1</v>
      </c>
      <c r="AV8" s="26">
        <v>1</v>
      </c>
      <c r="AW8" s="26">
        <v>1</v>
      </c>
      <c r="AX8" s="26">
        <v>1</v>
      </c>
      <c r="AY8" s="26">
        <v>0</v>
      </c>
      <c r="AZ8" s="28">
        <f t="shared" si="1"/>
        <v>4</v>
      </c>
      <c r="BA8" s="28">
        <v>1</v>
      </c>
      <c r="BB8" s="28">
        <v>1</v>
      </c>
      <c r="BC8" s="28">
        <v>0</v>
      </c>
      <c r="BD8" s="31">
        <v>1</v>
      </c>
      <c r="BE8" s="31">
        <v>1</v>
      </c>
      <c r="BF8" s="31">
        <v>1</v>
      </c>
      <c r="BG8" s="31">
        <v>1</v>
      </c>
      <c r="BH8" s="31">
        <v>0</v>
      </c>
      <c r="BI8" s="31">
        <v>0</v>
      </c>
      <c r="BJ8" s="31">
        <v>1</v>
      </c>
      <c r="BK8" s="31">
        <v>0</v>
      </c>
      <c r="BL8" s="31">
        <v>1</v>
      </c>
      <c r="BM8" s="31">
        <v>0</v>
      </c>
      <c r="BN8" s="31">
        <v>0</v>
      </c>
      <c r="BO8" s="31">
        <v>1</v>
      </c>
      <c r="BP8" s="31">
        <v>1</v>
      </c>
      <c r="BQ8" s="31">
        <v>0</v>
      </c>
      <c r="BR8" s="31">
        <v>0</v>
      </c>
      <c r="BS8" s="28">
        <f t="shared" si="2"/>
        <v>8</v>
      </c>
      <c r="BT8" s="28">
        <v>1</v>
      </c>
      <c r="BU8" s="33">
        <v>2</v>
      </c>
      <c r="BV8" s="33">
        <v>1</v>
      </c>
      <c r="BW8" s="33">
        <v>0</v>
      </c>
      <c r="BX8" s="33">
        <v>2</v>
      </c>
      <c r="BY8" s="33">
        <v>1</v>
      </c>
      <c r="BZ8" s="33">
        <v>0</v>
      </c>
      <c r="CA8" s="33">
        <v>0</v>
      </c>
      <c r="CB8" s="33">
        <v>2</v>
      </c>
      <c r="CC8" s="28">
        <f t="shared" si="3"/>
        <v>8</v>
      </c>
      <c r="CD8" s="28">
        <v>1</v>
      </c>
      <c r="CE8" s="35">
        <v>1</v>
      </c>
      <c r="CF8" s="35">
        <v>0</v>
      </c>
      <c r="CG8" s="35">
        <v>1</v>
      </c>
      <c r="CH8" s="35">
        <v>1</v>
      </c>
      <c r="CI8" s="35">
        <v>0</v>
      </c>
      <c r="CJ8" s="35">
        <v>1</v>
      </c>
      <c r="CK8" s="35">
        <v>1</v>
      </c>
      <c r="CL8" s="35">
        <v>1</v>
      </c>
      <c r="CM8" s="35">
        <v>1</v>
      </c>
      <c r="CN8" s="35">
        <v>0</v>
      </c>
      <c r="CO8" s="35">
        <v>1</v>
      </c>
      <c r="CP8" s="35">
        <v>0</v>
      </c>
      <c r="CQ8" s="35">
        <v>0</v>
      </c>
      <c r="CR8" s="35">
        <v>1</v>
      </c>
      <c r="CS8" s="35">
        <v>1</v>
      </c>
      <c r="CT8" s="28">
        <f t="shared" si="4"/>
        <v>10</v>
      </c>
      <c r="CU8" s="28">
        <v>1</v>
      </c>
      <c r="CV8" s="52">
        <v>3.5</v>
      </c>
      <c r="CW8" s="52">
        <v>58.8</v>
      </c>
      <c r="CX8">
        <v>8.81</v>
      </c>
      <c r="CY8">
        <v>4.4</v>
      </c>
      <c r="CZ8">
        <v>10.13</v>
      </c>
      <c r="DA8">
        <v>4.9</v>
      </c>
      <c r="DB8">
        <v>49.6</v>
      </c>
      <c r="DC8">
        <v>1.59</v>
      </c>
      <c r="DD8">
        <v>75</v>
      </c>
      <c r="DE8">
        <v>89</v>
      </c>
      <c r="DG8">
        <v>10.7</v>
      </c>
      <c r="DH8">
        <v>7110</v>
      </c>
      <c r="DI8">
        <v>118</v>
      </c>
      <c r="DJ8">
        <v>16</v>
      </c>
      <c r="DK8">
        <v>18</v>
      </c>
      <c r="DL8">
        <v>89</v>
      </c>
      <c r="DM8">
        <v>241</v>
      </c>
      <c r="DN8">
        <v>272</v>
      </c>
      <c r="DO8">
        <v>26</v>
      </c>
      <c r="DP8">
        <v>159</v>
      </c>
      <c r="DQ8">
        <v>138</v>
      </c>
      <c r="DR8">
        <v>103</v>
      </c>
      <c r="DS8">
        <v>1178</v>
      </c>
      <c r="DT8">
        <v>30.1</v>
      </c>
      <c r="DU8">
        <v>582</v>
      </c>
      <c r="DV8">
        <v>2.9</v>
      </c>
      <c r="DW8">
        <v>0</v>
      </c>
      <c r="DX8">
        <v>0</v>
      </c>
      <c r="DY8">
        <v>0</v>
      </c>
      <c r="DZ8" s="53">
        <v>204</v>
      </c>
      <c r="EA8" s="53">
        <v>88</v>
      </c>
      <c r="EB8" s="53">
        <v>0</v>
      </c>
      <c r="EC8" s="53">
        <v>432</v>
      </c>
      <c r="ED8" s="54">
        <v>85</v>
      </c>
      <c r="EE8" s="55"/>
    </row>
    <row r="9" spans="1:135" ht="15">
      <c r="A9" s="10" t="s">
        <v>14</v>
      </c>
      <c r="B9" s="2">
        <v>73</v>
      </c>
      <c r="C9">
        <v>21.71073375073195</v>
      </c>
      <c r="D9" s="2">
        <v>1</v>
      </c>
      <c r="E9" s="2">
        <v>0</v>
      </c>
      <c r="F9" s="2">
        <v>5.75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/>
      <c r="N9" s="2">
        <v>9</v>
      </c>
      <c r="O9" s="2">
        <v>2.196</v>
      </c>
      <c r="P9" s="51">
        <v>4</v>
      </c>
      <c r="Q9" s="51">
        <v>4</v>
      </c>
      <c r="R9" s="51">
        <v>4</v>
      </c>
      <c r="S9" s="51">
        <v>4</v>
      </c>
      <c r="T9" s="51">
        <v>3</v>
      </c>
      <c r="U9" s="51">
        <v>3</v>
      </c>
      <c r="V9" s="22">
        <v>2</v>
      </c>
      <c r="W9" s="22">
        <v>2</v>
      </c>
      <c r="X9" s="22">
        <v>2</v>
      </c>
      <c r="Y9" s="51">
        <v>3</v>
      </c>
      <c r="Z9" s="51">
        <v>4</v>
      </c>
      <c r="AA9" s="22">
        <v>2</v>
      </c>
      <c r="AB9" s="51">
        <v>3</v>
      </c>
      <c r="AC9" s="51">
        <v>3</v>
      </c>
      <c r="AD9" s="51">
        <v>3</v>
      </c>
      <c r="AE9" s="51">
        <v>3</v>
      </c>
      <c r="AF9" s="28">
        <v>4</v>
      </c>
      <c r="AG9" s="28">
        <v>1</v>
      </c>
      <c r="AH9" s="24">
        <v>2</v>
      </c>
      <c r="AI9" s="24">
        <v>1</v>
      </c>
      <c r="AJ9" s="24">
        <v>2</v>
      </c>
      <c r="AK9" s="24">
        <v>2</v>
      </c>
      <c r="AL9" s="24">
        <v>1</v>
      </c>
      <c r="AM9" s="24">
        <v>1</v>
      </c>
      <c r="AN9" s="24">
        <v>0</v>
      </c>
      <c r="AO9" s="24">
        <v>0</v>
      </c>
      <c r="AP9" s="24">
        <v>1</v>
      </c>
      <c r="AQ9" s="24">
        <v>0</v>
      </c>
      <c r="AR9" s="24">
        <v>2</v>
      </c>
      <c r="AS9" s="28">
        <f t="shared" si="0"/>
        <v>12</v>
      </c>
      <c r="AT9" s="28">
        <v>1</v>
      </c>
      <c r="AU9" s="26">
        <v>1</v>
      </c>
      <c r="AV9" s="26">
        <v>1</v>
      </c>
      <c r="AW9" s="26">
        <v>1</v>
      </c>
      <c r="AX9" s="26">
        <v>1</v>
      </c>
      <c r="AY9" s="26">
        <v>0</v>
      </c>
      <c r="AZ9" s="28">
        <f t="shared" si="1"/>
        <v>4</v>
      </c>
      <c r="BA9" s="28">
        <v>1</v>
      </c>
      <c r="BB9" s="28">
        <v>1</v>
      </c>
      <c r="BC9" s="28">
        <v>0</v>
      </c>
      <c r="BD9" s="31">
        <v>1</v>
      </c>
      <c r="BE9" s="31">
        <v>1</v>
      </c>
      <c r="BF9" s="31">
        <v>1</v>
      </c>
      <c r="BG9" s="31">
        <v>1</v>
      </c>
      <c r="BH9" s="31">
        <v>1</v>
      </c>
      <c r="BI9" s="31">
        <v>1</v>
      </c>
      <c r="BJ9" s="31">
        <v>1</v>
      </c>
      <c r="BK9" s="31">
        <v>0</v>
      </c>
      <c r="BL9" s="31">
        <v>1</v>
      </c>
      <c r="BM9" s="31">
        <v>1</v>
      </c>
      <c r="BN9" s="31">
        <v>1</v>
      </c>
      <c r="BO9" s="31">
        <v>1</v>
      </c>
      <c r="BP9" s="31">
        <v>1</v>
      </c>
      <c r="BQ9" s="31">
        <v>1</v>
      </c>
      <c r="BR9" s="31">
        <v>1</v>
      </c>
      <c r="BS9" s="28">
        <f t="shared" si="2"/>
        <v>14</v>
      </c>
      <c r="BT9" s="28">
        <v>1</v>
      </c>
      <c r="BU9" s="33">
        <v>1</v>
      </c>
      <c r="BV9" s="33">
        <v>1</v>
      </c>
      <c r="BW9" s="33">
        <v>0</v>
      </c>
      <c r="BX9" s="33">
        <v>0</v>
      </c>
      <c r="BY9" s="33">
        <v>2</v>
      </c>
      <c r="BZ9" s="33">
        <v>0</v>
      </c>
      <c r="CA9" s="33">
        <v>0</v>
      </c>
      <c r="CB9" s="33">
        <v>2</v>
      </c>
      <c r="CC9" s="28">
        <f t="shared" si="3"/>
        <v>6</v>
      </c>
      <c r="CD9" s="28">
        <v>1</v>
      </c>
      <c r="CE9" s="35">
        <v>1</v>
      </c>
      <c r="CF9" s="35">
        <v>0</v>
      </c>
      <c r="CG9" s="35">
        <v>1</v>
      </c>
      <c r="CH9" s="35">
        <v>1</v>
      </c>
      <c r="CI9" s="35">
        <v>1</v>
      </c>
      <c r="CJ9" s="35">
        <v>1</v>
      </c>
      <c r="CK9" s="35">
        <v>1</v>
      </c>
      <c r="CL9" s="35">
        <v>1</v>
      </c>
      <c r="CM9" s="35">
        <v>0</v>
      </c>
      <c r="CN9" s="35">
        <v>0</v>
      </c>
      <c r="CO9" s="35">
        <v>1</v>
      </c>
      <c r="CP9" s="35">
        <v>0</v>
      </c>
      <c r="CQ9" s="35">
        <v>0</v>
      </c>
      <c r="CR9" s="35">
        <v>1</v>
      </c>
      <c r="CS9" s="35">
        <v>1</v>
      </c>
      <c r="CT9" s="28">
        <f t="shared" si="4"/>
        <v>10</v>
      </c>
      <c r="CU9" s="28">
        <v>1</v>
      </c>
      <c r="CV9" s="52">
        <v>3.22</v>
      </c>
      <c r="CW9" s="52">
        <v>73.4</v>
      </c>
      <c r="CX9">
        <v>6.96</v>
      </c>
      <c r="CY9">
        <v>5</v>
      </c>
      <c r="CZ9">
        <v>10.17</v>
      </c>
      <c r="DA9">
        <v>3.9</v>
      </c>
      <c r="DB9">
        <v>39.7</v>
      </c>
      <c r="DC9">
        <v>1.77</v>
      </c>
      <c r="DD9">
        <v>79.4</v>
      </c>
      <c r="DE9">
        <v>88</v>
      </c>
      <c r="DG9">
        <v>9.7</v>
      </c>
      <c r="DH9">
        <v>7630</v>
      </c>
      <c r="DI9">
        <v>264</v>
      </c>
      <c r="DJ9">
        <v>12</v>
      </c>
      <c r="DK9">
        <v>9</v>
      </c>
      <c r="DL9">
        <v>66</v>
      </c>
      <c r="DM9">
        <v>141</v>
      </c>
      <c r="DN9">
        <v>97</v>
      </c>
      <c r="DO9">
        <v>37</v>
      </c>
      <c r="DP9">
        <v>84</v>
      </c>
      <c r="DQ9">
        <v>136</v>
      </c>
      <c r="DR9">
        <v>103</v>
      </c>
      <c r="DS9">
        <v>1067</v>
      </c>
      <c r="DT9">
        <v>15.1</v>
      </c>
      <c r="DU9">
        <v>481</v>
      </c>
      <c r="DV9">
        <v>4.18</v>
      </c>
      <c r="DW9">
        <v>0</v>
      </c>
      <c r="DX9">
        <v>0</v>
      </c>
      <c r="DY9">
        <v>0</v>
      </c>
      <c r="DZ9" s="53">
        <v>166</v>
      </c>
      <c r="EA9" s="53">
        <v>88</v>
      </c>
      <c r="EB9" s="53">
        <v>0</v>
      </c>
      <c r="EC9" s="53">
        <v>393</v>
      </c>
      <c r="ED9" s="54">
        <v>95</v>
      </c>
      <c r="EE9" s="55"/>
    </row>
    <row r="10" spans="1:135" ht="25.5">
      <c r="A10" s="10" t="s">
        <v>15</v>
      </c>
      <c r="B10" s="2">
        <v>84</v>
      </c>
      <c r="C10">
        <v>24.295432458697768</v>
      </c>
      <c r="D10" s="2">
        <v>1</v>
      </c>
      <c r="E10" s="2">
        <v>0</v>
      </c>
      <c r="F10" s="2">
        <v>3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2">
        <v>4</v>
      </c>
      <c r="M10" s="2" t="s">
        <v>177</v>
      </c>
      <c r="N10" s="2">
        <v>1</v>
      </c>
      <c r="O10" s="2">
        <v>1.042</v>
      </c>
      <c r="P10" s="51">
        <v>4</v>
      </c>
      <c r="Q10" s="51">
        <v>4</v>
      </c>
      <c r="R10" s="51">
        <v>4</v>
      </c>
      <c r="S10" s="51">
        <v>4</v>
      </c>
      <c r="T10" s="22">
        <v>1</v>
      </c>
      <c r="U10" s="22">
        <v>2</v>
      </c>
      <c r="V10" s="51">
        <v>3</v>
      </c>
      <c r="W10" s="51">
        <v>3</v>
      </c>
      <c r="X10" s="51">
        <v>3</v>
      </c>
      <c r="Y10" s="51">
        <v>3</v>
      </c>
      <c r="Z10" s="51">
        <v>4</v>
      </c>
      <c r="AA10" s="22">
        <v>1</v>
      </c>
      <c r="AB10" s="51">
        <v>4</v>
      </c>
      <c r="AC10" s="22">
        <v>1</v>
      </c>
      <c r="AD10" s="22">
        <v>2</v>
      </c>
      <c r="AE10" s="22">
        <v>2</v>
      </c>
      <c r="AF10" s="28">
        <v>3</v>
      </c>
      <c r="AG10" s="28">
        <v>1</v>
      </c>
      <c r="AH10" s="24">
        <v>2</v>
      </c>
      <c r="AI10" s="24">
        <v>2</v>
      </c>
      <c r="AJ10" s="24">
        <v>2</v>
      </c>
      <c r="AK10" s="24">
        <v>0</v>
      </c>
      <c r="AL10" s="24">
        <v>1</v>
      </c>
      <c r="AM10" s="24">
        <v>1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8">
        <f t="shared" si="0"/>
        <v>9</v>
      </c>
      <c r="AT10" s="28">
        <v>1</v>
      </c>
      <c r="AU10" s="26">
        <v>1</v>
      </c>
      <c r="AV10" s="26">
        <v>1</v>
      </c>
      <c r="AW10" s="26">
        <v>1</v>
      </c>
      <c r="AX10" s="26">
        <v>1</v>
      </c>
      <c r="AY10" s="26">
        <v>0</v>
      </c>
      <c r="AZ10" s="28">
        <f t="shared" si="1"/>
        <v>4</v>
      </c>
      <c r="BA10" s="28">
        <v>1</v>
      </c>
      <c r="BB10" s="28">
        <v>1</v>
      </c>
      <c r="BC10" s="28">
        <v>0</v>
      </c>
      <c r="BD10" s="31">
        <v>1</v>
      </c>
      <c r="BE10" s="31">
        <v>1</v>
      </c>
      <c r="BF10" s="31">
        <v>1</v>
      </c>
      <c r="BG10" s="31">
        <v>1</v>
      </c>
      <c r="BH10" s="31">
        <v>0</v>
      </c>
      <c r="BI10" s="31">
        <v>1</v>
      </c>
      <c r="BJ10" s="31">
        <v>0</v>
      </c>
      <c r="BK10" s="31">
        <v>0</v>
      </c>
      <c r="BL10" s="31">
        <v>1</v>
      </c>
      <c r="BM10" s="31">
        <v>0</v>
      </c>
      <c r="BN10" s="31">
        <v>1</v>
      </c>
      <c r="BO10" s="31">
        <v>1</v>
      </c>
      <c r="BP10" s="31">
        <v>0</v>
      </c>
      <c r="BQ10" s="31">
        <v>0</v>
      </c>
      <c r="BR10" s="31">
        <v>1</v>
      </c>
      <c r="BS10" s="28">
        <f t="shared" si="2"/>
        <v>9</v>
      </c>
      <c r="BT10" s="28">
        <v>1</v>
      </c>
      <c r="BU10" s="33">
        <v>1</v>
      </c>
      <c r="BV10" s="33">
        <v>3</v>
      </c>
      <c r="BW10" s="33">
        <v>0</v>
      </c>
      <c r="BX10" s="33">
        <v>1</v>
      </c>
      <c r="BY10" s="33">
        <v>3</v>
      </c>
      <c r="BZ10" s="33">
        <v>0</v>
      </c>
      <c r="CA10" s="33">
        <v>0</v>
      </c>
      <c r="CB10" s="33">
        <v>1</v>
      </c>
      <c r="CC10" s="28">
        <f t="shared" si="3"/>
        <v>9</v>
      </c>
      <c r="CD10" s="28">
        <v>1</v>
      </c>
      <c r="CE10" s="35">
        <v>0</v>
      </c>
      <c r="CF10" s="35">
        <v>0</v>
      </c>
      <c r="CG10" s="35">
        <v>1</v>
      </c>
      <c r="CH10" s="35">
        <v>1</v>
      </c>
      <c r="CI10" s="35">
        <v>0</v>
      </c>
      <c r="CJ10" s="35">
        <v>0</v>
      </c>
      <c r="CK10" s="35">
        <v>1</v>
      </c>
      <c r="CL10" s="35">
        <v>1</v>
      </c>
      <c r="CM10" s="35">
        <v>1</v>
      </c>
      <c r="CN10" s="35">
        <v>0</v>
      </c>
      <c r="CO10" s="35">
        <v>1</v>
      </c>
      <c r="CP10" s="35">
        <v>0</v>
      </c>
      <c r="CQ10" s="35">
        <v>0</v>
      </c>
      <c r="CR10" s="35">
        <v>1</v>
      </c>
      <c r="CS10" s="35">
        <v>1</v>
      </c>
      <c r="CT10" s="28">
        <f t="shared" si="4"/>
        <v>8</v>
      </c>
      <c r="CU10" s="28">
        <v>1</v>
      </c>
      <c r="CV10" s="52">
        <v>3.82</v>
      </c>
      <c r="CW10" s="52">
        <v>48.8</v>
      </c>
      <c r="CX10">
        <v>8.48</v>
      </c>
      <c r="CY10">
        <v>4.3</v>
      </c>
      <c r="CZ10">
        <v>9.36</v>
      </c>
      <c r="DA10">
        <v>5.2</v>
      </c>
      <c r="DB10">
        <v>48.7</v>
      </c>
      <c r="DC10">
        <v>1.79</v>
      </c>
      <c r="DD10">
        <v>78.1</v>
      </c>
      <c r="DE10">
        <v>120</v>
      </c>
      <c r="DF10">
        <v>8.3</v>
      </c>
      <c r="DG10">
        <v>9.2</v>
      </c>
      <c r="DH10">
        <v>11430</v>
      </c>
      <c r="DI10">
        <v>325</v>
      </c>
      <c r="DJ10">
        <v>12</v>
      </c>
      <c r="DK10">
        <v>10</v>
      </c>
      <c r="DL10">
        <v>75</v>
      </c>
      <c r="DM10">
        <v>144</v>
      </c>
      <c r="DN10">
        <v>194</v>
      </c>
      <c r="DO10">
        <v>42</v>
      </c>
      <c r="DP10">
        <v>82</v>
      </c>
      <c r="DQ10">
        <v>133</v>
      </c>
      <c r="DR10">
        <v>102</v>
      </c>
      <c r="DS10">
        <v>256</v>
      </c>
      <c r="DT10">
        <v>14.1</v>
      </c>
      <c r="DU10">
        <v>109</v>
      </c>
      <c r="DV10">
        <v>3.58</v>
      </c>
      <c r="DW10">
        <v>0</v>
      </c>
      <c r="DX10">
        <v>0</v>
      </c>
      <c r="DY10">
        <v>0</v>
      </c>
      <c r="DZ10" s="53">
        <v>236</v>
      </c>
      <c r="EA10" s="53">
        <v>90</v>
      </c>
      <c r="EB10" s="53">
        <v>0</v>
      </c>
      <c r="EC10" s="53">
        <v>459</v>
      </c>
      <c r="ED10" s="54">
        <v>119</v>
      </c>
      <c r="EE10" s="55" t="s">
        <v>249</v>
      </c>
    </row>
    <row r="11" spans="1:135" ht="15">
      <c r="A11" s="10" t="s">
        <v>17</v>
      </c>
      <c r="B11" s="2">
        <v>75</v>
      </c>
      <c r="C11">
        <v>24.61810377477591</v>
      </c>
      <c r="D11" s="2">
        <v>1</v>
      </c>
      <c r="E11" s="2">
        <v>1</v>
      </c>
      <c r="F11" s="2">
        <v>2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41" t="s">
        <v>172</v>
      </c>
      <c r="N11" s="2">
        <v>1</v>
      </c>
      <c r="O11" s="2">
        <v>0.313</v>
      </c>
      <c r="P11" s="22">
        <v>2</v>
      </c>
      <c r="Q11" s="22">
        <v>2</v>
      </c>
      <c r="R11" s="22">
        <v>2</v>
      </c>
      <c r="S11" s="22">
        <v>2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>
        <v>1</v>
      </c>
      <c r="AF11" s="28">
        <v>0</v>
      </c>
      <c r="AG11" s="28">
        <v>0</v>
      </c>
      <c r="AH11" s="24">
        <v>0</v>
      </c>
      <c r="AI11" s="24">
        <v>1</v>
      </c>
      <c r="AJ11" s="24">
        <v>1</v>
      </c>
      <c r="AK11" s="24">
        <v>2</v>
      </c>
      <c r="AL11" s="24">
        <v>2</v>
      </c>
      <c r="AM11" s="24">
        <v>1</v>
      </c>
      <c r="AN11" s="24">
        <v>0</v>
      </c>
      <c r="AO11" s="24">
        <v>0</v>
      </c>
      <c r="AP11" s="24">
        <v>0</v>
      </c>
      <c r="AQ11" s="24">
        <v>0</v>
      </c>
      <c r="AR11" s="24">
        <v>2</v>
      </c>
      <c r="AS11" s="28">
        <f t="shared" si="0"/>
        <v>9</v>
      </c>
      <c r="AT11" s="28">
        <v>1</v>
      </c>
      <c r="AU11" s="26">
        <v>0</v>
      </c>
      <c r="AV11" s="26">
        <v>1</v>
      </c>
      <c r="AW11" s="26">
        <v>0</v>
      </c>
      <c r="AX11" s="26">
        <v>0</v>
      </c>
      <c r="AY11" s="26">
        <v>0</v>
      </c>
      <c r="AZ11" s="28">
        <f t="shared" si="1"/>
        <v>1</v>
      </c>
      <c r="BA11" s="28">
        <v>0</v>
      </c>
      <c r="BB11" s="28">
        <v>1</v>
      </c>
      <c r="BC11" s="28">
        <v>1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1</v>
      </c>
      <c r="BJ11" s="31">
        <v>0</v>
      </c>
      <c r="BK11" s="31">
        <v>0</v>
      </c>
      <c r="BL11" s="31">
        <v>1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28">
        <f t="shared" si="2"/>
        <v>2</v>
      </c>
      <c r="BT11" s="28">
        <v>0</v>
      </c>
      <c r="BU11" s="33">
        <v>0</v>
      </c>
      <c r="BV11" s="33">
        <v>0</v>
      </c>
      <c r="BW11" s="33">
        <v>2</v>
      </c>
      <c r="BX11" s="33">
        <v>2</v>
      </c>
      <c r="BY11" s="33">
        <v>3</v>
      </c>
      <c r="BZ11" s="33">
        <v>0</v>
      </c>
      <c r="CA11" s="33">
        <v>0</v>
      </c>
      <c r="CB11" s="33">
        <v>2</v>
      </c>
      <c r="CC11" s="28">
        <f t="shared" si="3"/>
        <v>9</v>
      </c>
      <c r="CD11" s="28">
        <v>1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1</v>
      </c>
      <c r="CS11" s="35">
        <v>1</v>
      </c>
      <c r="CT11" s="28">
        <f t="shared" si="4"/>
        <v>2</v>
      </c>
      <c r="CU11" s="28">
        <v>0</v>
      </c>
      <c r="CV11" s="52">
        <v>4.12</v>
      </c>
      <c r="CW11" s="52">
        <v>62.4</v>
      </c>
      <c r="CX11">
        <v>8.69</v>
      </c>
      <c r="CY11">
        <v>5.5</v>
      </c>
      <c r="CZ11">
        <v>9.09</v>
      </c>
      <c r="DA11">
        <v>5.2</v>
      </c>
      <c r="DB11">
        <v>47.3</v>
      </c>
      <c r="DC11">
        <v>1.08</v>
      </c>
      <c r="DD11">
        <v>61.5</v>
      </c>
      <c r="DE11">
        <v>166</v>
      </c>
      <c r="DF11">
        <v>7.7</v>
      </c>
      <c r="DG11">
        <v>10.3</v>
      </c>
      <c r="DH11">
        <v>11900</v>
      </c>
      <c r="DI11">
        <v>260</v>
      </c>
      <c r="DJ11">
        <v>13</v>
      </c>
      <c r="DK11">
        <v>17</v>
      </c>
      <c r="DL11">
        <v>35</v>
      </c>
      <c r="DM11">
        <v>167</v>
      </c>
      <c r="DN11">
        <v>189</v>
      </c>
      <c r="DO11">
        <v>24</v>
      </c>
      <c r="DP11">
        <v>92</v>
      </c>
      <c r="DQ11">
        <v>135</v>
      </c>
      <c r="DR11">
        <v>103</v>
      </c>
      <c r="DS11">
        <v>304</v>
      </c>
      <c r="DT11">
        <v>31.6</v>
      </c>
      <c r="DU11">
        <v>100</v>
      </c>
      <c r="DV11">
        <v>3.58</v>
      </c>
      <c r="DW11">
        <v>0</v>
      </c>
      <c r="DX11">
        <v>0</v>
      </c>
      <c r="DY11">
        <v>0</v>
      </c>
      <c r="DZ11" s="53">
        <v>196</v>
      </c>
      <c r="EA11" s="53">
        <v>90</v>
      </c>
      <c r="EB11" s="53">
        <v>0</v>
      </c>
      <c r="EC11" s="53">
        <v>426</v>
      </c>
      <c r="ED11" s="54">
        <v>91</v>
      </c>
      <c r="EE11" s="55" t="s">
        <v>250</v>
      </c>
    </row>
    <row r="12" spans="1:135" ht="15">
      <c r="A12" s="10" t="s">
        <v>19</v>
      </c>
      <c r="B12" s="2">
        <v>66</v>
      </c>
      <c r="C12">
        <v>23.87543252595156</v>
      </c>
      <c r="D12" s="2">
        <v>1</v>
      </c>
      <c r="E12" s="2">
        <v>1</v>
      </c>
      <c r="F12" s="2">
        <v>2.92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 t="s">
        <v>178</v>
      </c>
      <c r="N12" s="2">
        <v>8</v>
      </c>
      <c r="O12" s="2">
        <v>0.8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8">
        <v>0</v>
      </c>
      <c r="AG12" s="28">
        <v>0</v>
      </c>
      <c r="AH12" s="24">
        <v>0</v>
      </c>
      <c r="AI12" s="24">
        <v>1</v>
      </c>
      <c r="AJ12" s="24">
        <v>1</v>
      </c>
      <c r="AK12" s="24">
        <v>0</v>
      </c>
      <c r="AL12" s="24">
        <v>1</v>
      </c>
      <c r="AM12" s="24">
        <v>1</v>
      </c>
      <c r="AN12" s="24">
        <v>1</v>
      </c>
      <c r="AO12" s="24">
        <v>0</v>
      </c>
      <c r="AP12" s="24">
        <v>0</v>
      </c>
      <c r="AQ12" s="24">
        <v>0</v>
      </c>
      <c r="AR12" s="24">
        <v>1</v>
      </c>
      <c r="AS12" s="28">
        <f>SUM(AH12:AR12)</f>
        <v>6</v>
      </c>
      <c r="AT12" s="28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8">
        <f>SUM(AU12:AY12)</f>
        <v>0</v>
      </c>
      <c r="BA12" s="28">
        <v>0</v>
      </c>
      <c r="BB12" s="28">
        <v>0</v>
      </c>
      <c r="BC12" s="28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1</v>
      </c>
      <c r="BI12" s="31">
        <v>0</v>
      </c>
      <c r="BJ12" s="31">
        <v>0</v>
      </c>
      <c r="BK12" s="31">
        <v>0</v>
      </c>
      <c r="BL12" s="31">
        <v>1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1</v>
      </c>
      <c r="BS12" s="28">
        <f>SUM(BD12:BR12)</f>
        <v>3</v>
      </c>
      <c r="BT12" s="28">
        <v>0</v>
      </c>
      <c r="BU12" s="33">
        <v>2</v>
      </c>
      <c r="BV12" s="33">
        <v>3</v>
      </c>
      <c r="BW12" s="33">
        <v>2</v>
      </c>
      <c r="BX12" s="33">
        <v>2</v>
      </c>
      <c r="BY12" s="33">
        <v>3</v>
      </c>
      <c r="BZ12" s="33">
        <v>0</v>
      </c>
      <c r="CA12" s="33">
        <v>0.5</v>
      </c>
      <c r="CB12" s="33">
        <v>2</v>
      </c>
      <c r="CC12" s="28">
        <f aca="true" t="shared" si="5" ref="CC12:CC17">SUM(BU12:CB12)</f>
        <v>14.5</v>
      </c>
      <c r="CD12" s="28">
        <v>0</v>
      </c>
      <c r="CE12" s="35">
        <v>1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1</v>
      </c>
      <c r="CP12" s="35">
        <v>0</v>
      </c>
      <c r="CQ12" s="35">
        <v>0</v>
      </c>
      <c r="CR12" s="35">
        <v>0</v>
      </c>
      <c r="CS12" s="35">
        <v>0</v>
      </c>
      <c r="CT12" s="28">
        <f t="shared" si="4"/>
        <v>2</v>
      </c>
      <c r="CU12" s="28">
        <v>0</v>
      </c>
      <c r="CV12" s="52">
        <v>3.65</v>
      </c>
      <c r="CW12" s="52">
        <v>95.6</v>
      </c>
      <c r="CX12">
        <v>14.1</v>
      </c>
      <c r="CY12">
        <v>4.1</v>
      </c>
      <c r="CZ12">
        <v>8.87</v>
      </c>
      <c r="DA12">
        <v>6.4</v>
      </c>
      <c r="DB12">
        <v>56.8</v>
      </c>
      <c r="DC12">
        <v>1.38</v>
      </c>
      <c r="DD12">
        <v>68.1</v>
      </c>
      <c r="DE12">
        <v>89</v>
      </c>
      <c r="DG12">
        <v>10.6</v>
      </c>
      <c r="DH12">
        <v>5630</v>
      </c>
      <c r="DI12">
        <v>100</v>
      </c>
      <c r="DJ12">
        <v>9</v>
      </c>
      <c r="DK12">
        <v>8</v>
      </c>
      <c r="DL12">
        <v>61</v>
      </c>
      <c r="DM12">
        <v>152</v>
      </c>
      <c r="DN12">
        <v>68</v>
      </c>
      <c r="DO12">
        <v>25</v>
      </c>
      <c r="DP12">
        <v>107</v>
      </c>
      <c r="DQ12">
        <v>138</v>
      </c>
      <c r="DR12">
        <v>101</v>
      </c>
      <c r="DS12">
        <v>317</v>
      </c>
      <c r="DT12">
        <v>13.7</v>
      </c>
      <c r="DU12">
        <v>899</v>
      </c>
      <c r="DV12">
        <v>2.85</v>
      </c>
      <c r="DW12">
        <v>0</v>
      </c>
      <c r="DX12">
        <v>1</v>
      </c>
      <c r="DY12">
        <v>0</v>
      </c>
      <c r="DZ12" s="53">
        <v>140</v>
      </c>
      <c r="EA12" s="53">
        <v>84</v>
      </c>
      <c r="EB12" s="53">
        <v>0</v>
      </c>
      <c r="EC12" s="53">
        <v>427</v>
      </c>
      <c r="ED12" s="54">
        <v>116</v>
      </c>
      <c r="EE12" s="55"/>
    </row>
    <row r="13" spans="1:135" ht="39">
      <c r="A13" s="10" t="s">
        <v>21</v>
      </c>
      <c r="B13" s="2">
        <v>60</v>
      </c>
      <c r="C13">
        <v>20.46351084812623</v>
      </c>
      <c r="D13" s="2">
        <v>1</v>
      </c>
      <c r="E13" s="2">
        <v>1</v>
      </c>
      <c r="F13" s="2">
        <v>4.17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41" t="s">
        <v>172</v>
      </c>
      <c r="N13" s="2">
        <v>1</v>
      </c>
      <c r="O13" s="2">
        <v>0.02</v>
      </c>
      <c r="P13" s="22">
        <v>1</v>
      </c>
      <c r="Q13" s="22">
        <v>1</v>
      </c>
      <c r="R13" s="22">
        <v>1</v>
      </c>
      <c r="S13" s="51">
        <v>4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2</v>
      </c>
      <c r="AB13" s="22">
        <v>1</v>
      </c>
      <c r="AC13" s="22">
        <v>1</v>
      </c>
      <c r="AD13" s="22">
        <v>1</v>
      </c>
      <c r="AE13" s="22">
        <v>1</v>
      </c>
      <c r="AF13" s="28">
        <v>1</v>
      </c>
      <c r="AG13" s="28">
        <v>1</v>
      </c>
      <c r="AH13" s="24">
        <v>0</v>
      </c>
      <c r="AI13" s="24">
        <v>1</v>
      </c>
      <c r="AJ13" s="24">
        <v>1</v>
      </c>
      <c r="AK13" s="24">
        <v>0</v>
      </c>
      <c r="AL13" s="24">
        <v>0</v>
      </c>
      <c r="AM13" s="24">
        <v>1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8">
        <f aca="true" t="shared" si="6" ref="AS13:AS42">SUM(AH13:AR13)</f>
        <v>3</v>
      </c>
      <c r="AT13" s="28">
        <v>0</v>
      </c>
      <c r="AU13" s="26">
        <v>0</v>
      </c>
      <c r="AV13" s="26">
        <v>1</v>
      </c>
      <c r="AW13" s="26">
        <v>1</v>
      </c>
      <c r="AX13" s="26">
        <v>0</v>
      </c>
      <c r="AY13" s="26">
        <v>0</v>
      </c>
      <c r="AZ13" s="28">
        <f aca="true" t="shared" si="7" ref="AZ13:AZ42">SUM(AU13:AY13)</f>
        <v>2</v>
      </c>
      <c r="BA13" s="28">
        <v>0</v>
      </c>
      <c r="BB13" s="28">
        <v>1</v>
      </c>
      <c r="BC13" s="28">
        <v>1</v>
      </c>
      <c r="BD13" s="31">
        <v>0</v>
      </c>
      <c r="BE13" s="31">
        <v>0</v>
      </c>
      <c r="BF13" s="31">
        <v>0</v>
      </c>
      <c r="BG13" s="31">
        <v>0</v>
      </c>
      <c r="BH13" s="31">
        <v>1</v>
      </c>
      <c r="BI13" s="31">
        <v>0</v>
      </c>
      <c r="BJ13" s="31">
        <v>0</v>
      </c>
      <c r="BK13" s="31">
        <v>0</v>
      </c>
      <c r="BL13" s="31">
        <v>1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28">
        <f t="shared" si="2"/>
        <v>2</v>
      </c>
      <c r="BT13" s="28">
        <v>0</v>
      </c>
      <c r="BU13" s="33">
        <v>1</v>
      </c>
      <c r="BV13" s="33">
        <v>3</v>
      </c>
      <c r="BW13" s="33">
        <v>2</v>
      </c>
      <c r="BX13" s="33">
        <v>2</v>
      </c>
      <c r="BY13" s="33">
        <v>1</v>
      </c>
      <c r="BZ13" s="33">
        <v>0</v>
      </c>
      <c r="CA13" s="33">
        <v>0</v>
      </c>
      <c r="CB13" s="33">
        <v>2</v>
      </c>
      <c r="CC13" s="28">
        <f t="shared" si="5"/>
        <v>11</v>
      </c>
      <c r="CD13" s="28">
        <v>1</v>
      </c>
      <c r="CE13" s="35">
        <v>1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1</v>
      </c>
      <c r="CQ13" s="35">
        <v>0</v>
      </c>
      <c r="CR13" s="35">
        <v>0</v>
      </c>
      <c r="CS13" s="35">
        <v>1</v>
      </c>
      <c r="CT13" s="28">
        <f t="shared" si="4"/>
        <v>3</v>
      </c>
      <c r="CU13" s="28">
        <v>0</v>
      </c>
      <c r="CV13" s="52">
        <v>3.21</v>
      </c>
      <c r="CW13" s="52">
        <v>33.2</v>
      </c>
      <c r="CX13">
        <v>8.13</v>
      </c>
      <c r="CY13">
        <v>3.1</v>
      </c>
      <c r="CZ13">
        <v>7.37</v>
      </c>
      <c r="DA13">
        <v>4</v>
      </c>
      <c r="DB13">
        <v>28.9</v>
      </c>
      <c r="DC13">
        <v>1.96</v>
      </c>
      <c r="DD13">
        <v>81</v>
      </c>
      <c r="DE13">
        <v>169</v>
      </c>
      <c r="DF13">
        <v>5.8</v>
      </c>
      <c r="DG13">
        <v>7.3</v>
      </c>
      <c r="DH13">
        <v>5760</v>
      </c>
      <c r="DI13">
        <v>83</v>
      </c>
      <c r="DJ13">
        <v>26</v>
      </c>
      <c r="DK13">
        <v>16</v>
      </c>
      <c r="DL13">
        <v>61</v>
      </c>
      <c r="DM13">
        <v>119</v>
      </c>
      <c r="DN13">
        <v>172</v>
      </c>
      <c r="DO13">
        <v>38</v>
      </c>
      <c r="DP13">
        <v>49</v>
      </c>
      <c r="DQ13">
        <v>132</v>
      </c>
      <c r="DR13">
        <v>98</v>
      </c>
      <c r="DS13">
        <v>761</v>
      </c>
      <c r="DT13">
        <v>18.1</v>
      </c>
      <c r="DU13">
        <v>142</v>
      </c>
      <c r="DV13">
        <v>2.59</v>
      </c>
      <c r="DW13">
        <v>1</v>
      </c>
      <c r="DX13">
        <v>0</v>
      </c>
      <c r="DY13">
        <v>0</v>
      </c>
      <c r="DZ13" s="53" t="s">
        <v>251</v>
      </c>
      <c r="EA13" s="53">
        <v>98</v>
      </c>
      <c r="EB13" s="53">
        <v>0</v>
      </c>
      <c r="EC13" s="53">
        <v>416</v>
      </c>
      <c r="ED13" s="54">
        <v>101</v>
      </c>
      <c r="EE13" s="55" t="s">
        <v>252</v>
      </c>
    </row>
    <row r="14" spans="1:135" ht="15">
      <c r="A14" s="10" t="s">
        <v>23</v>
      </c>
      <c r="B14" s="2">
        <v>59</v>
      </c>
      <c r="C14">
        <v>20.133333333333333</v>
      </c>
      <c r="D14" s="2">
        <v>1</v>
      </c>
      <c r="E14" s="2">
        <v>0</v>
      </c>
      <c r="F14" s="2">
        <v>1.83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 t="s">
        <v>180</v>
      </c>
      <c r="N14" s="2">
        <v>9</v>
      </c>
      <c r="O14" s="2">
        <v>0.148</v>
      </c>
      <c r="P14" s="22">
        <v>2</v>
      </c>
      <c r="Q14" s="22">
        <v>1</v>
      </c>
      <c r="R14" s="22">
        <v>2</v>
      </c>
      <c r="S14" s="22">
        <v>2</v>
      </c>
      <c r="T14" s="22">
        <v>2</v>
      </c>
      <c r="U14" s="22">
        <v>1</v>
      </c>
      <c r="V14" s="22">
        <v>2</v>
      </c>
      <c r="W14" s="22">
        <v>1</v>
      </c>
      <c r="X14" s="22">
        <v>2</v>
      </c>
      <c r="Y14" s="22">
        <v>2</v>
      </c>
      <c r="Z14" s="22">
        <v>1</v>
      </c>
      <c r="AA14" s="22">
        <v>1</v>
      </c>
      <c r="AB14" s="22">
        <v>1</v>
      </c>
      <c r="AC14" s="22">
        <v>2</v>
      </c>
      <c r="AD14" s="22">
        <v>2</v>
      </c>
      <c r="AE14" s="22">
        <v>2</v>
      </c>
      <c r="AF14" s="28">
        <v>0</v>
      </c>
      <c r="AG14" s="28">
        <v>0</v>
      </c>
      <c r="AH14" s="24">
        <v>0</v>
      </c>
      <c r="AI14" s="24">
        <v>0</v>
      </c>
      <c r="AJ14" s="24">
        <v>1</v>
      </c>
      <c r="AK14" s="24">
        <v>1</v>
      </c>
      <c r="AL14" s="24">
        <v>0</v>
      </c>
      <c r="AM14" s="24">
        <v>0</v>
      </c>
      <c r="AN14" s="24">
        <v>1</v>
      </c>
      <c r="AO14" s="24">
        <v>0</v>
      </c>
      <c r="AP14" s="24">
        <v>1</v>
      </c>
      <c r="AQ14" s="24">
        <v>0</v>
      </c>
      <c r="AR14" s="24">
        <v>1</v>
      </c>
      <c r="AS14" s="28">
        <f t="shared" si="6"/>
        <v>5</v>
      </c>
      <c r="AT14" s="28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8">
        <f t="shared" si="7"/>
        <v>0</v>
      </c>
      <c r="BA14" s="28">
        <v>0</v>
      </c>
      <c r="BB14" s="28">
        <v>0</v>
      </c>
      <c r="BC14" s="28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1</v>
      </c>
      <c r="BN14" s="31">
        <v>0</v>
      </c>
      <c r="BO14" s="31">
        <v>0</v>
      </c>
      <c r="BP14" s="31">
        <v>0</v>
      </c>
      <c r="BQ14" s="31">
        <v>0</v>
      </c>
      <c r="BR14" s="31">
        <v>1</v>
      </c>
      <c r="BS14" s="28">
        <f t="shared" si="2"/>
        <v>2</v>
      </c>
      <c r="BT14" s="28">
        <v>0</v>
      </c>
      <c r="BU14" s="33">
        <v>2</v>
      </c>
      <c r="BV14" s="33">
        <v>3</v>
      </c>
      <c r="BW14" s="33">
        <v>2</v>
      </c>
      <c r="BX14" s="33">
        <v>2</v>
      </c>
      <c r="BY14" s="33">
        <v>1</v>
      </c>
      <c r="BZ14" s="33">
        <v>0</v>
      </c>
      <c r="CA14" s="33">
        <v>0</v>
      </c>
      <c r="CB14" s="33">
        <v>2</v>
      </c>
      <c r="CC14" s="28">
        <f t="shared" si="5"/>
        <v>12</v>
      </c>
      <c r="CD14" s="28">
        <v>1</v>
      </c>
      <c r="CE14" s="35">
        <v>0</v>
      </c>
      <c r="CF14" s="35">
        <v>0</v>
      </c>
      <c r="CG14" s="35">
        <v>1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1</v>
      </c>
      <c r="CQ14" s="35">
        <v>0</v>
      </c>
      <c r="CR14" s="35">
        <v>0</v>
      </c>
      <c r="CS14" s="35">
        <v>0</v>
      </c>
      <c r="CT14" s="28">
        <f t="shared" si="4"/>
        <v>2</v>
      </c>
      <c r="CU14" s="28">
        <v>0</v>
      </c>
      <c r="CV14" s="52">
        <v>3.99</v>
      </c>
      <c r="CW14" s="52">
        <v>77</v>
      </c>
      <c r="CX14">
        <v>8.96</v>
      </c>
      <c r="CY14">
        <v>4.5</v>
      </c>
      <c r="CZ14">
        <v>8.64</v>
      </c>
      <c r="DA14">
        <v>3.2</v>
      </c>
      <c r="DB14">
        <v>27.6</v>
      </c>
      <c r="DC14">
        <v>2.06</v>
      </c>
      <c r="DD14">
        <v>83.6</v>
      </c>
      <c r="DE14">
        <v>88</v>
      </c>
      <c r="DG14">
        <v>9.8</v>
      </c>
      <c r="DH14">
        <v>3710</v>
      </c>
      <c r="DI14">
        <v>192</v>
      </c>
      <c r="DJ14">
        <v>15</v>
      </c>
      <c r="DK14">
        <v>16</v>
      </c>
      <c r="DL14">
        <v>99</v>
      </c>
      <c r="DM14">
        <v>168</v>
      </c>
      <c r="DN14">
        <v>160</v>
      </c>
      <c r="DO14">
        <v>47</v>
      </c>
      <c r="DP14">
        <v>87</v>
      </c>
      <c r="DQ14">
        <v>139</v>
      </c>
      <c r="DR14">
        <v>102</v>
      </c>
      <c r="DS14">
        <v>318</v>
      </c>
      <c r="DT14">
        <v>43.2</v>
      </c>
      <c r="DU14">
        <v>120</v>
      </c>
      <c r="DV14">
        <v>2.41</v>
      </c>
      <c r="DW14">
        <v>1</v>
      </c>
      <c r="DX14">
        <v>0</v>
      </c>
      <c r="DY14">
        <v>0</v>
      </c>
      <c r="DZ14" s="53">
        <v>172</v>
      </c>
      <c r="EA14" s="53">
        <v>88</v>
      </c>
      <c r="EB14" s="53">
        <v>0</v>
      </c>
      <c r="EC14" s="53">
        <v>436</v>
      </c>
      <c r="ED14" s="54">
        <v>65</v>
      </c>
      <c r="EE14" s="55"/>
    </row>
    <row r="15" spans="1:135" ht="25.5">
      <c r="A15" s="12" t="s">
        <v>25</v>
      </c>
      <c r="B15" s="3">
        <v>57</v>
      </c>
      <c r="C15">
        <v>26.533758829646096</v>
      </c>
      <c r="D15" s="3">
        <v>1</v>
      </c>
      <c r="E15" s="3">
        <v>0</v>
      </c>
      <c r="F15" s="3">
        <v>1.92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3">
        <v>3</v>
      </c>
      <c r="M15" s="3" t="s">
        <v>177</v>
      </c>
      <c r="N15" s="3">
        <v>1</v>
      </c>
      <c r="O15" s="3">
        <v>0.669</v>
      </c>
      <c r="P15" s="51">
        <v>4</v>
      </c>
      <c r="Q15" s="22">
        <v>1</v>
      </c>
      <c r="R15" s="51">
        <v>4</v>
      </c>
      <c r="S15" s="51">
        <v>4</v>
      </c>
      <c r="T15" s="51">
        <v>4</v>
      </c>
      <c r="U15" s="51">
        <v>4</v>
      </c>
      <c r="V15" s="22">
        <v>2</v>
      </c>
      <c r="W15" s="22">
        <v>2</v>
      </c>
      <c r="X15" s="22">
        <v>2</v>
      </c>
      <c r="Y15" s="22">
        <v>2</v>
      </c>
      <c r="Z15" s="51">
        <v>3</v>
      </c>
      <c r="AA15" s="22">
        <v>2</v>
      </c>
      <c r="AB15" s="51">
        <v>4</v>
      </c>
      <c r="AC15" s="51">
        <v>4</v>
      </c>
      <c r="AD15" s="51">
        <v>4</v>
      </c>
      <c r="AE15" s="51">
        <v>4</v>
      </c>
      <c r="AF15" s="28">
        <v>3</v>
      </c>
      <c r="AG15" s="28">
        <v>1</v>
      </c>
      <c r="AH15" s="24">
        <v>2</v>
      </c>
      <c r="AI15" s="24">
        <v>2</v>
      </c>
      <c r="AJ15" s="24">
        <v>2</v>
      </c>
      <c r="AK15" s="24">
        <v>2</v>
      </c>
      <c r="AL15" s="24">
        <v>1</v>
      </c>
      <c r="AM15" s="24">
        <v>1</v>
      </c>
      <c r="AN15" s="24">
        <v>0</v>
      </c>
      <c r="AO15" s="24">
        <v>1</v>
      </c>
      <c r="AP15" s="24">
        <v>1</v>
      </c>
      <c r="AQ15" s="24">
        <v>0</v>
      </c>
      <c r="AR15" s="24">
        <v>2</v>
      </c>
      <c r="AS15" s="28">
        <f t="shared" si="6"/>
        <v>14</v>
      </c>
      <c r="AT15" s="28">
        <v>1</v>
      </c>
      <c r="AU15" s="26">
        <v>0</v>
      </c>
      <c r="AV15" s="26">
        <v>1</v>
      </c>
      <c r="AW15" s="26">
        <v>1</v>
      </c>
      <c r="AX15" s="26">
        <v>0</v>
      </c>
      <c r="AY15" s="26">
        <v>1</v>
      </c>
      <c r="AZ15" s="28">
        <f t="shared" si="7"/>
        <v>3</v>
      </c>
      <c r="BA15" s="28">
        <v>1</v>
      </c>
      <c r="BB15" s="28">
        <v>1</v>
      </c>
      <c r="BC15" s="28">
        <v>0</v>
      </c>
      <c r="BD15" s="31">
        <v>1</v>
      </c>
      <c r="BE15" s="31">
        <v>1</v>
      </c>
      <c r="BF15" s="31">
        <v>1</v>
      </c>
      <c r="BG15" s="31">
        <v>1</v>
      </c>
      <c r="BH15" s="31">
        <v>1</v>
      </c>
      <c r="BI15" s="31">
        <v>1</v>
      </c>
      <c r="BJ15" s="31">
        <v>1</v>
      </c>
      <c r="BK15" s="31">
        <v>1</v>
      </c>
      <c r="BL15" s="31">
        <v>1</v>
      </c>
      <c r="BM15" s="31">
        <v>1</v>
      </c>
      <c r="BN15" s="31">
        <v>1</v>
      </c>
      <c r="BO15" s="31">
        <v>1</v>
      </c>
      <c r="BP15" s="31">
        <v>1</v>
      </c>
      <c r="BQ15" s="31">
        <v>1</v>
      </c>
      <c r="BR15" s="31">
        <v>1</v>
      </c>
      <c r="BS15" s="28">
        <f t="shared" si="2"/>
        <v>15</v>
      </c>
      <c r="BT15" s="28">
        <v>1</v>
      </c>
      <c r="BU15" s="33">
        <v>0</v>
      </c>
      <c r="BV15" s="33">
        <v>0</v>
      </c>
      <c r="BW15" s="33">
        <v>0</v>
      </c>
      <c r="BX15" s="33">
        <v>1</v>
      </c>
      <c r="BY15" s="33">
        <v>3</v>
      </c>
      <c r="BZ15" s="33">
        <v>0</v>
      </c>
      <c r="CA15" s="33">
        <v>0</v>
      </c>
      <c r="CB15" s="33">
        <v>2</v>
      </c>
      <c r="CC15" s="28">
        <f t="shared" si="5"/>
        <v>6</v>
      </c>
      <c r="CD15" s="28">
        <v>1</v>
      </c>
      <c r="CE15" s="35">
        <v>1</v>
      </c>
      <c r="CF15" s="35">
        <v>0</v>
      </c>
      <c r="CG15" s="35">
        <v>1</v>
      </c>
      <c r="CH15" s="35">
        <v>1</v>
      </c>
      <c r="CI15" s="35">
        <v>0</v>
      </c>
      <c r="CJ15" s="35">
        <v>1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28">
        <f t="shared" si="4"/>
        <v>4</v>
      </c>
      <c r="CU15" s="28">
        <v>0</v>
      </c>
      <c r="CV15" s="52">
        <v>3.62</v>
      </c>
      <c r="CW15" s="52">
        <v>35.6</v>
      </c>
      <c r="CX15">
        <v>6.86</v>
      </c>
      <c r="CY15">
        <v>4.4</v>
      </c>
      <c r="CZ15">
        <v>9.27</v>
      </c>
      <c r="DA15">
        <v>5.7</v>
      </c>
      <c r="DB15">
        <v>52.8</v>
      </c>
      <c r="DC15">
        <v>1.65</v>
      </c>
      <c r="DD15">
        <v>76.1</v>
      </c>
      <c r="DE15">
        <v>160</v>
      </c>
      <c r="DF15">
        <v>5.9</v>
      </c>
      <c r="DG15">
        <v>9.2</v>
      </c>
      <c r="DH15">
        <v>6650</v>
      </c>
      <c r="DI15">
        <v>205</v>
      </c>
      <c r="DJ15">
        <v>13</v>
      </c>
      <c r="DK15">
        <v>9</v>
      </c>
      <c r="DL15">
        <v>41</v>
      </c>
      <c r="DM15">
        <v>204</v>
      </c>
      <c r="DN15">
        <v>132</v>
      </c>
      <c r="DO15">
        <v>42</v>
      </c>
      <c r="DP15">
        <v>131</v>
      </c>
      <c r="DQ15">
        <v>131</v>
      </c>
      <c r="DR15">
        <v>97</v>
      </c>
      <c r="DS15">
        <v>578</v>
      </c>
      <c r="DT15">
        <v>22.3</v>
      </c>
      <c r="DU15">
        <v>214</v>
      </c>
      <c r="DV15">
        <v>2.98</v>
      </c>
      <c r="DW15">
        <v>1</v>
      </c>
      <c r="DX15">
        <v>1</v>
      </c>
      <c r="DY15">
        <v>0</v>
      </c>
      <c r="DZ15" s="53">
        <v>216</v>
      </c>
      <c r="EA15" s="53">
        <v>102</v>
      </c>
      <c r="EB15" s="53">
        <v>0</v>
      </c>
      <c r="EC15" s="53">
        <v>444</v>
      </c>
      <c r="ED15" s="54">
        <v>72</v>
      </c>
      <c r="EE15" s="55" t="s">
        <v>245</v>
      </c>
    </row>
    <row r="16" spans="1:135" ht="25.5">
      <c r="A16" s="12" t="s">
        <v>26</v>
      </c>
      <c r="B16" s="3">
        <v>73</v>
      </c>
      <c r="C16">
        <v>22.568573743296938</v>
      </c>
      <c r="D16" s="3">
        <v>1</v>
      </c>
      <c r="E16" s="3">
        <v>1</v>
      </c>
      <c r="F16" s="3">
        <v>2.17</v>
      </c>
      <c r="G16" s="3">
        <v>0</v>
      </c>
      <c r="H16" s="3">
        <v>0</v>
      </c>
      <c r="I16" s="3">
        <v>1</v>
      </c>
      <c r="J16" s="3">
        <v>1</v>
      </c>
      <c r="K16" s="3">
        <v>0</v>
      </c>
      <c r="L16" s="3">
        <v>5</v>
      </c>
      <c r="M16" s="3"/>
      <c r="N16" s="3">
        <v>9</v>
      </c>
      <c r="O16" s="3">
        <v>0.135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2</v>
      </c>
      <c r="W16" s="22">
        <v>1</v>
      </c>
      <c r="X16" s="22">
        <v>2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2</v>
      </c>
      <c r="AE16" s="22">
        <v>2</v>
      </c>
      <c r="AF16" s="28">
        <v>0</v>
      </c>
      <c r="AG16" s="28">
        <v>0</v>
      </c>
      <c r="AH16" s="24">
        <v>0</v>
      </c>
      <c r="AI16" s="24">
        <v>0</v>
      </c>
      <c r="AJ16" s="24">
        <v>1</v>
      </c>
      <c r="AK16" s="24">
        <v>0</v>
      </c>
      <c r="AL16" s="24">
        <v>1</v>
      </c>
      <c r="AM16" s="24">
        <v>0</v>
      </c>
      <c r="AN16" s="24">
        <v>1</v>
      </c>
      <c r="AO16" s="24">
        <v>0</v>
      </c>
      <c r="AP16" s="24">
        <v>0</v>
      </c>
      <c r="AQ16" s="24">
        <v>0</v>
      </c>
      <c r="AR16" s="24">
        <v>1</v>
      </c>
      <c r="AS16" s="28">
        <f t="shared" si="6"/>
        <v>4</v>
      </c>
      <c r="AT16" s="28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8">
        <f t="shared" si="7"/>
        <v>0</v>
      </c>
      <c r="BA16" s="28">
        <v>0</v>
      </c>
      <c r="BB16" s="28">
        <v>0</v>
      </c>
      <c r="BC16" s="28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1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28">
        <f t="shared" si="2"/>
        <v>1</v>
      </c>
      <c r="BT16" s="28">
        <v>0</v>
      </c>
      <c r="BU16" s="33">
        <v>2</v>
      </c>
      <c r="BV16" s="33">
        <v>3</v>
      </c>
      <c r="BW16" s="33">
        <v>2</v>
      </c>
      <c r="BX16" s="33">
        <v>2</v>
      </c>
      <c r="BY16" s="33">
        <v>2</v>
      </c>
      <c r="BZ16" s="33">
        <v>1</v>
      </c>
      <c r="CA16" s="33">
        <v>1</v>
      </c>
      <c r="CB16" s="33">
        <v>2</v>
      </c>
      <c r="CC16" s="28">
        <f t="shared" si="5"/>
        <v>15</v>
      </c>
      <c r="CD16" s="28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28">
        <f aca="true" t="shared" si="8" ref="CT16:CT30">SUM(CE16:CS16)</f>
        <v>0</v>
      </c>
      <c r="CU16" s="28">
        <v>0</v>
      </c>
      <c r="CV16" s="52">
        <v>3.96</v>
      </c>
      <c r="CW16" s="52">
        <v>67.8</v>
      </c>
      <c r="CX16">
        <v>12.4</v>
      </c>
      <c r="CY16">
        <v>6.6</v>
      </c>
      <c r="CZ16">
        <v>8.58</v>
      </c>
      <c r="DA16">
        <v>4.2</v>
      </c>
      <c r="DB16">
        <v>36</v>
      </c>
      <c r="DC16">
        <v>1.55</v>
      </c>
      <c r="DD16">
        <v>73.6</v>
      </c>
      <c r="DE16">
        <v>91</v>
      </c>
      <c r="DG16">
        <v>9.3</v>
      </c>
      <c r="DH16">
        <v>3910</v>
      </c>
      <c r="DI16">
        <v>158</v>
      </c>
      <c r="DJ16">
        <v>25</v>
      </c>
      <c r="DK16">
        <v>24</v>
      </c>
      <c r="DL16">
        <v>46</v>
      </c>
      <c r="DM16">
        <v>117</v>
      </c>
      <c r="DN16">
        <v>77</v>
      </c>
      <c r="DO16">
        <v>31</v>
      </c>
      <c r="DP16">
        <v>65</v>
      </c>
      <c r="DQ16">
        <v>136</v>
      </c>
      <c r="DR16">
        <v>99</v>
      </c>
      <c r="DS16">
        <v>494</v>
      </c>
      <c r="DT16">
        <v>22</v>
      </c>
      <c r="DU16">
        <v>412</v>
      </c>
      <c r="DV16">
        <v>2.84</v>
      </c>
      <c r="DW16">
        <v>0</v>
      </c>
      <c r="DX16">
        <v>0</v>
      </c>
      <c r="DY16">
        <v>0</v>
      </c>
      <c r="DZ16" s="53">
        <v>270</v>
      </c>
      <c r="EA16" s="53">
        <v>88</v>
      </c>
      <c r="EB16" s="53">
        <v>0</v>
      </c>
      <c r="EC16" s="53">
        <v>408</v>
      </c>
      <c r="ED16" s="54">
        <v>76</v>
      </c>
      <c r="EE16" s="55" t="s">
        <v>253</v>
      </c>
    </row>
    <row r="17" spans="1:135" ht="15">
      <c r="A17" s="12" t="s">
        <v>28</v>
      </c>
      <c r="B17" s="3">
        <v>55</v>
      </c>
      <c r="C17">
        <v>22.8</v>
      </c>
      <c r="D17" s="3">
        <v>1</v>
      </c>
      <c r="E17" s="3">
        <v>1</v>
      </c>
      <c r="F17" s="3">
        <v>0.75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1</v>
      </c>
      <c r="M17" s="3" t="s">
        <v>177</v>
      </c>
      <c r="N17" s="3">
        <v>1</v>
      </c>
      <c r="O17" s="3">
        <v>0.701</v>
      </c>
      <c r="P17" s="22">
        <v>1</v>
      </c>
      <c r="Q17" s="22">
        <v>2</v>
      </c>
      <c r="R17" s="22">
        <v>2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51">
        <v>4</v>
      </c>
      <c r="AA17" s="22">
        <v>1</v>
      </c>
      <c r="AB17" s="22">
        <v>1</v>
      </c>
      <c r="AC17" s="22">
        <v>1</v>
      </c>
      <c r="AD17" s="22">
        <v>2</v>
      </c>
      <c r="AE17" s="22">
        <v>1</v>
      </c>
      <c r="AF17" s="28">
        <v>1</v>
      </c>
      <c r="AG17" s="28">
        <v>1</v>
      </c>
      <c r="AH17" s="24">
        <v>0</v>
      </c>
      <c r="AI17" s="24">
        <v>0</v>
      </c>
      <c r="AJ17" s="24">
        <v>2</v>
      </c>
      <c r="AK17" s="24">
        <v>0</v>
      </c>
      <c r="AL17" s="24">
        <v>0</v>
      </c>
      <c r="AM17" s="24">
        <v>1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8">
        <f t="shared" si="6"/>
        <v>3</v>
      </c>
      <c r="AT17" s="28">
        <v>0</v>
      </c>
      <c r="AU17" s="26">
        <v>0</v>
      </c>
      <c r="AV17" s="26">
        <v>1</v>
      </c>
      <c r="AW17" s="26">
        <v>1</v>
      </c>
      <c r="AX17" s="26">
        <v>0</v>
      </c>
      <c r="AY17" s="26">
        <v>0</v>
      </c>
      <c r="AZ17" s="28">
        <f t="shared" si="7"/>
        <v>2</v>
      </c>
      <c r="BA17" s="28">
        <v>0</v>
      </c>
      <c r="BB17" s="28">
        <v>1</v>
      </c>
      <c r="BC17" s="28">
        <v>1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1</v>
      </c>
      <c r="BJ17" s="31">
        <v>0</v>
      </c>
      <c r="BK17" s="31">
        <v>0</v>
      </c>
      <c r="BL17" s="31">
        <v>1</v>
      </c>
      <c r="BM17" s="31">
        <v>0</v>
      </c>
      <c r="BN17" s="31">
        <v>1</v>
      </c>
      <c r="BO17" s="31">
        <v>0</v>
      </c>
      <c r="BP17" s="31">
        <v>0</v>
      </c>
      <c r="BQ17" s="31">
        <v>0</v>
      </c>
      <c r="BR17" s="31">
        <v>0</v>
      </c>
      <c r="BS17" s="28">
        <f t="shared" si="2"/>
        <v>3</v>
      </c>
      <c r="BT17" s="28">
        <v>0</v>
      </c>
      <c r="BU17" s="33">
        <v>2</v>
      </c>
      <c r="BV17" s="33">
        <v>3</v>
      </c>
      <c r="BW17" s="33">
        <v>2</v>
      </c>
      <c r="BX17" s="33">
        <v>2</v>
      </c>
      <c r="BY17" s="33">
        <v>2</v>
      </c>
      <c r="BZ17" s="33">
        <v>0</v>
      </c>
      <c r="CA17" s="33">
        <v>0</v>
      </c>
      <c r="CB17" s="33">
        <v>2</v>
      </c>
      <c r="CC17" s="28">
        <f t="shared" si="5"/>
        <v>13</v>
      </c>
      <c r="CD17" s="28">
        <v>1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1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1</v>
      </c>
      <c r="CQ17" s="35">
        <v>0</v>
      </c>
      <c r="CR17" s="35">
        <v>0</v>
      </c>
      <c r="CS17" s="35">
        <v>0</v>
      </c>
      <c r="CT17" s="28">
        <f t="shared" si="8"/>
        <v>2</v>
      </c>
      <c r="CU17" s="28">
        <v>0</v>
      </c>
      <c r="CV17" s="52">
        <v>4.35</v>
      </c>
      <c r="CW17" s="52">
        <v>99.4</v>
      </c>
      <c r="CX17">
        <v>13.11</v>
      </c>
      <c r="CY17">
        <v>5.3</v>
      </c>
      <c r="CZ17">
        <v>10.57</v>
      </c>
      <c r="DA17">
        <v>8.6</v>
      </c>
      <c r="DB17">
        <v>90.9</v>
      </c>
      <c r="DC17">
        <v>1.52</v>
      </c>
      <c r="DD17">
        <v>71.7</v>
      </c>
      <c r="DE17">
        <v>58</v>
      </c>
      <c r="DF17">
        <v>6.5</v>
      </c>
      <c r="DG17">
        <v>9</v>
      </c>
      <c r="DH17">
        <v>8360</v>
      </c>
      <c r="DI17">
        <v>217</v>
      </c>
      <c r="DJ17">
        <v>16</v>
      </c>
      <c r="DK17">
        <v>11</v>
      </c>
      <c r="DL17">
        <v>31</v>
      </c>
      <c r="DM17">
        <v>91</v>
      </c>
      <c r="DN17">
        <v>101</v>
      </c>
      <c r="DO17">
        <v>31</v>
      </c>
      <c r="DP17">
        <v>35</v>
      </c>
      <c r="DQ17">
        <v>134</v>
      </c>
      <c r="DR17">
        <v>96</v>
      </c>
      <c r="DS17">
        <v>459</v>
      </c>
      <c r="DT17">
        <v>68.9</v>
      </c>
      <c r="DU17">
        <v>20.6</v>
      </c>
      <c r="DV17">
        <v>2.65</v>
      </c>
      <c r="DW17">
        <v>1</v>
      </c>
      <c r="DX17">
        <v>1</v>
      </c>
      <c r="DY17">
        <v>0</v>
      </c>
      <c r="DZ17" s="53">
        <v>168</v>
      </c>
      <c r="EA17" s="58">
        <v>96</v>
      </c>
      <c r="EB17" s="53">
        <v>0</v>
      </c>
      <c r="EC17" s="58">
        <v>413</v>
      </c>
      <c r="ED17" s="57">
        <v>68</v>
      </c>
      <c r="EE17" s="56"/>
    </row>
    <row r="18" spans="1:135" ht="15">
      <c r="A18" s="12" t="s">
        <v>29</v>
      </c>
      <c r="B18" s="3">
        <v>88</v>
      </c>
      <c r="C18">
        <v>25.29218407596786</v>
      </c>
      <c r="D18" s="3">
        <v>1</v>
      </c>
      <c r="E18" s="3">
        <v>0</v>
      </c>
      <c r="F18" s="3">
        <v>4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4</v>
      </c>
      <c r="M18" s="13" t="s">
        <v>177</v>
      </c>
      <c r="N18" s="3">
        <v>1</v>
      </c>
      <c r="O18" s="3">
        <v>1.433</v>
      </c>
      <c r="P18" s="51">
        <v>4</v>
      </c>
      <c r="Q18" s="22">
        <v>2</v>
      </c>
      <c r="R18" s="51">
        <v>4</v>
      </c>
      <c r="S18" s="22">
        <v>2</v>
      </c>
      <c r="T18" s="22">
        <v>2</v>
      </c>
      <c r="U18" s="22">
        <v>2</v>
      </c>
      <c r="V18" s="22">
        <v>1</v>
      </c>
      <c r="W18" s="22">
        <v>1</v>
      </c>
      <c r="X18" s="51">
        <v>3</v>
      </c>
      <c r="Y18" s="22">
        <v>2</v>
      </c>
      <c r="Z18" s="51">
        <v>3</v>
      </c>
      <c r="AA18" s="51">
        <v>4</v>
      </c>
      <c r="AB18" s="51">
        <v>4</v>
      </c>
      <c r="AC18" s="22">
        <v>2</v>
      </c>
      <c r="AD18" s="22">
        <v>1</v>
      </c>
      <c r="AE18" s="22">
        <v>1</v>
      </c>
      <c r="AF18" s="28">
        <v>3</v>
      </c>
      <c r="AG18" s="28">
        <v>1</v>
      </c>
      <c r="AH18" s="24">
        <v>1</v>
      </c>
      <c r="AI18" s="24">
        <v>1</v>
      </c>
      <c r="AJ18" s="24">
        <v>1</v>
      </c>
      <c r="AK18" s="24">
        <v>2</v>
      </c>
      <c r="AL18" s="24">
        <v>0</v>
      </c>
      <c r="AM18" s="24">
        <v>1</v>
      </c>
      <c r="AN18" s="24">
        <v>0</v>
      </c>
      <c r="AO18" s="24">
        <v>0</v>
      </c>
      <c r="AP18" s="24">
        <v>0</v>
      </c>
      <c r="AQ18" s="24">
        <v>1</v>
      </c>
      <c r="AR18" s="24">
        <v>2</v>
      </c>
      <c r="AS18" s="28">
        <f t="shared" si="6"/>
        <v>9</v>
      </c>
      <c r="AT18" s="28">
        <v>1</v>
      </c>
      <c r="AU18" s="26">
        <v>1</v>
      </c>
      <c r="AV18" s="26">
        <v>1</v>
      </c>
      <c r="AW18" s="26">
        <v>1</v>
      </c>
      <c r="AX18" s="26">
        <v>0</v>
      </c>
      <c r="AY18" s="26">
        <v>0</v>
      </c>
      <c r="AZ18" s="28">
        <f t="shared" si="7"/>
        <v>3</v>
      </c>
      <c r="BA18" s="28">
        <v>1</v>
      </c>
      <c r="BB18" s="28">
        <v>1</v>
      </c>
      <c r="BC18" s="28">
        <v>0</v>
      </c>
      <c r="BD18" s="31">
        <v>1</v>
      </c>
      <c r="BE18" s="31">
        <v>1</v>
      </c>
      <c r="BF18" s="31">
        <v>1</v>
      </c>
      <c r="BG18" s="31">
        <v>1</v>
      </c>
      <c r="BH18" s="31">
        <v>1</v>
      </c>
      <c r="BI18" s="31">
        <v>1</v>
      </c>
      <c r="BJ18" s="31">
        <v>0</v>
      </c>
      <c r="BK18" s="31">
        <v>0</v>
      </c>
      <c r="BL18" s="31">
        <v>1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28">
        <f t="shared" si="2"/>
        <v>7</v>
      </c>
      <c r="BT18" s="28">
        <v>1</v>
      </c>
      <c r="BU18" s="33">
        <v>2</v>
      </c>
      <c r="BV18" s="33">
        <v>2</v>
      </c>
      <c r="BW18" s="33">
        <v>0</v>
      </c>
      <c r="BX18" s="33">
        <v>2</v>
      </c>
      <c r="BY18" s="33">
        <v>3</v>
      </c>
      <c r="BZ18" s="33">
        <v>0</v>
      </c>
      <c r="CA18" s="33">
        <v>0</v>
      </c>
      <c r="CB18" s="33">
        <v>0</v>
      </c>
      <c r="CC18" s="28">
        <f aca="true" t="shared" si="9" ref="CC18:CC30">SUM(BU18:CB18)</f>
        <v>9</v>
      </c>
      <c r="CD18" s="28">
        <v>1</v>
      </c>
      <c r="CE18" s="35">
        <v>1</v>
      </c>
      <c r="CF18" s="35">
        <v>0</v>
      </c>
      <c r="CG18" s="35">
        <v>1</v>
      </c>
      <c r="CH18" s="35">
        <v>1</v>
      </c>
      <c r="CI18" s="35">
        <v>0</v>
      </c>
      <c r="CJ18" s="35">
        <v>1</v>
      </c>
      <c r="CK18" s="35">
        <v>0</v>
      </c>
      <c r="CL18" s="35">
        <v>1</v>
      </c>
      <c r="CM18" s="35">
        <v>0</v>
      </c>
      <c r="CN18" s="35">
        <v>0</v>
      </c>
      <c r="CO18" s="35">
        <v>0</v>
      </c>
      <c r="CP18" s="35">
        <v>1</v>
      </c>
      <c r="CQ18" s="35">
        <v>0</v>
      </c>
      <c r="CR18" s="35">
        <v>1</v>
      </c>
      <c r="CS18" s="35">
        <v>0</v>
      </c>
      <c r="CT18" s="28">
        <f t="shared" si="8"/>
        <v>7</v>
      </c>
      <c r="CU18" s="28">
        <v>1</v>
      </c>
      <c r="CV18" s="52">
        <v>3.68</v>
      </c>
      <c r="CW18" s="52">
        <v>74.7</v>
      </c>
      <c r="CX18">
        <v>7.87</v>
      </c>
      <c r="CY18">
        <v>3.3</v>
      </c>
      <c r="CZ18">
        <v>8.88</v>
      </c>
      <c r="DA18">
        <v>5</v>
      </c>
      <c r="DB18">
        <v>44.4</v>
      </c>
      <c r="DC18">
        <v>1.64</v>
      </c>
      <c r="DD18">
        <v>75.1</v>
      </c>
      <c r="DE18">
        <v>96</v>
      </c>
      <c r="DF18">
        <v>5.4</v>
      </c>
      <c r="DG18">
        <v>9.7</v>
      </c>
      <c r="DH18">
        <v>4760</v>
      </c>
      <c r="DI18">
        <v>40</v>
      </c>
      <c r="DJ18">
        <v>16</v>
      </c>
      <c r="DK18">
        <v>11</v>
      </c>
      <c r="DL18">
        <v>57</v>
      </c>
      <c r="DM18">
        <v>211</v>
      </c>
      <c r="DN18">
        <v>221</v>
      </c>
      <c r="DO18">
        <v>28</v>
      </c>
      <c r="DP18">
        <v>152</v>
      </c>
      <c r="DQ18">
        <v>132</v>
      </c>
      <c r="DR18">
        <v>98</v>
      </c>
      <c r="DS18">
        <v>574</v>
      </c>
      <c r="DT18">
        <v>24.7</v>
      </c>
      <c r="DU18">
        <v>190</v>
      </c>
      <c r="DV18">
        <v>3.12</v>
      </c>
      <c r="DW18">
        <v>0</v>
      </c>
      <c r="DX18">
        <v>0</v>
      </c>
      <c r="DY18">
        <v>0</v>
      </c>
      <c r="DZ18" s="53">
        <v>162</v>
      </c>
      <c r="EA18" s="53">
        <v>92</v>
      </c>
      <c r="EB18" s="53">
        <v>0</v>
      </c>
      <c r="EC18" s="53">
        <v>353</v>
      </c>
      <c r="ED18" s="54">
        <v>72</v>
      </c>
      <c r="EE18" s="55"/>
    </row>
    <row r="19" spans="1:135" ht="39">
      <c r="A19" s="12" t="s">
        <v>31</v>
      </c>
      <c r="B19" s="3">
        <v>66</v>
      </c>
      <c r="C19">
        <v>19.410427976265623</v>
      </c>
      <c r="D19" s="3">
        <v>1</v>
      </c>
      <c r="E19" s="3">
        <v>1</v>
      </c>
      <c r="F19" s="3">
        <v>3.92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/>
      <c r="N19" s="3">
        <v>9</v>
      </c>
      <c r="O19" s="3">
        <v>0.234</v>
      </c>
      <c r="P19" s="22">
        <v>1</v>
      </c>
      <c r="Q19" s="22">
        <v>1</v>
      </c>
      <c r="R19" s="22">
        <v>1</v>
      </c>
      <c r="S19" s="22">
        <v>2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51">
        <v>3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8">
        <v>1</v>
      </c>
      <c r="AG19" s="28">
        <v>1</v>
      </c>
      <c r="AH19" s="24">
        <v>0</v>
      </c>
      <c r="AI19" s="24">
        <v>0</v>
      </c>
      <c r="AJ19" s="24">
        <v>1</v>
      </c>
      <c r="AK19" s="24">
        <v>0</v>
      </c>
      <c r="AL19" s="24">
        <v>0</v>
      </c>
      <c r="AM19" s="24">
        <v>1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8">
        <f t="shared" si="6"/>
        <v>2</v>
      </c>
      <c r="AT19" s="28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8">
        <f t="shared" si="7"/>
        <v>0</v>
      </c>
      <c r="BA19" s="28">
        <v>0</v>
      </c>
      <c r="BB19" s="28">
        <v>0</v>
      </c>
      <c r="BC19" s="28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1</v>
      </c>
      <c r="BI19" s="31">
        <v>0</v>
      </c>
      <c r="BJ19" s="31">
        <v>0</v>
      </c>
      <c r="BK19" s="31">
        <v>0</v>
      </c>
      <c r="BL19" s="31">
        <v>1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28">
        <f t="shared" si="2"/>
        <v>2</v>
      </c>
      <c r="BT19" s="28">
        <v>0</v>
      </c>
      <c r="BU19" s="33">
        <v>2</v>
      </c>
      <c r="BV19" s="33">
        <v>3</v>
      </c>
      <c r="BW19" s="33">
        <v>2</v>
      </c>
      <c r="BX19" s="33">
        <v>2</v>
      </c>
      <c r="BY19" s="33">
        <v>1</v>
      </c>
      <c r="BZ19" s="33">
        <v>0</v>
      </c>
      <c r="CA19" s="33">
        <v>0</v>
      </c>
      <c r="CB19" s="33">
        <v>2</v>
      </c>
      <c r="CC19" s="28">
        <f t="shared" si="9"/>
        <v>12</v>
      </c>
      <c r="CD19" s="28">
        <v>1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1</v>
      </c>
      <c r="CP19" s="35">
        <v>1</v>
      </c>
      <c r="CQ19" s="35">
        <v>0</v>
      </c>
      <c r="CR19" s="35">
        <v>1</v>
      </c>
      <c r="CS19" s="35">
        <v>0</v>
      </c>
      <c r="CT19" s="28">
        <f t="shared" si="8"/>
        <v>3</v>
      </c>
      <c r="CU19" s="28">
        <v>0</v>
      </c>
      <c r="CV19" s="52">
        <v>4.21</v>
      </c>
      <c r="CW19" s="52">
        <v>88.2</v>
      </c>
      <c r="CX19">
        <v>12.56</v>
      </c>
      <c r="CY19">
        <v>4.4</v>
      </c>
      <c r="CZ19">
        <v>12.14</v>
      </c>
      <c r="DA19">
        <v>5.9</v>
      </c>
      <c r="DB19">
        <v>71.6</v>
      </c>
      <c r="DC19">
        <v>1.73</v>
      </c>
      <c r="DD19">
        <v>76.3</v>
      </c>
      <c r="DE19">
        <v>154</v>
      </c>
      <c r="DF19">
        <v>7</v>
      </c>
      <c r="DG19">
        <v>10.6</v>
      </c>
      <c r="DH19">
        <v>8010</v>
      </c>
      <c r="DI19">
        <v>191</v>
      </c>
      <c r="DJ19">
        <v>11</v>
      </c>
      <c r="DK19">
        <v>13</v>
      </c>
      <c r="DL19">
        <v>47</v>
      </c>
      <c r="DM19">
        <v>186</v>
      </c>
      <c r="DN19">
        <v>282</v>
      </c>
      <c r="DO19">
        <v>30</v>
      </c>
      <c r="DP19">
        <v>126</v>
      </c>
      <c r="DQ19">
        <v>138</v>
      </c>
      <c r="DR19">
        <v>98</v>
      </c>
      <c r="DS19">
        <v>678</v>
      </c>
      <c r="DT19">
        <v>33.4</v>
      </c>
      <c r="DU19">
        <v>3</v>
      </c>
      <c r="DV19">
        <v>2.49</v>
      </c>
      <c r="DW19">
        <v>1</v>
      </c>
      <c r="DX19">
        <v>1</v>
      </c>
      <c r="DY19">
        <v>1</v>
      </c>
      <c r="DZ19" s="53">
        <v>196</v>
      </c>
      <c r="EA19" s="53">
        <v>138</v>
      </c>
      <c r="EB19" s="53">
        <v>1</v>
      </c>
      <c r="EC19" s="53">
        <v>469</v>
      </c>
      <c r="ED19" s="54">
        <v>68</v>
      </c>
      <c r="EE19" s="55" t="s">
        <v>254</v>
      </c>
    </row>
    <row r="20" spans="1:135" ht="25.5">
      <c r="A20" s="12" t="s">
        <v>151</v>
      </c>
      <c r="B20" s="3">
        <v>74</v>
      </c>
      <c r="C20">
        <v>23.6718</v>
      </c>
      <c r="D20" s="3">
        <v>0</v>
      </c>
      <c r="E20" s="3">
        <v>1</v>
      </c>
      <c r="F20" s="3">
        <v>2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3</v>
      </c>
      <c r="M20" s="3" t="s">
        <v>172</v>
      </c>
      <c r="N20" s="3">
        <v>1</v>
      </c>
      <c r="O20" s="6">
        <v>0.79</v>
      </c>
      <c r="P20" s="22">
        <v>1</v>
      </c>
      <c r="Q20" s="51">
        <v>3</v>
      </c>
      <c r="R20" s="51">
        <v>3</v>
      </c>
      <c r="S20" s="22">
        <v>1</v>
      </c>
      <c r="T20" s="22">
        <v>2</v>
      </c>
      <c r="U20" s="51">
        <v>3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8">
        <v>2</v>
      </c>
      <c r="AG20" s="28">
        <v>1</v>
      </c>
      <c r="AH20" s="24">
        <v>0</v>
      </c>
      <c r="AI20" s="24">
        <v>1</v>
      </c>
      <c r="AJ20" s="24">
        <v>1</v>
      </c>
      <c r="AK20" s="24">
        <v>0</v>
      </c>
      <c r="AL20" s="24">
        <v>2</v>
      </c>
      <c r="AM20" s="24">
        <v>1</v>
      </c>
      <c r="AN20" s="24">
        <v>1</v>
      </c>
      <c r="AO20" s="24">
        <v>0</v>
      </c>
      <c r="AP20" s="24">
        <v>0</v>
      </c>
      <c r="AQ20" s="24">
        <v>0</v>
      </c>
      <c r="AR20" s="24">
        <v>2</v>
      </c>
      <c r="AS20" s="28">
        <f t="shared" si="6"/>
        <v>8</v>
      </c>
      <c r="AT20" s="28">
        <v>1</v>
      </c>
      <c r="AU20" s="26">
        <v>1</v>
      </c>
      <c r="AV20" s="26">
        <v>1</v>
      </c>
      <c r="AW20" s="26">
        <v>1</v>
      </c>
      <c r="AX20" s="26">
        <v>0</v>
      </c>
      <c r="AY20" s="26">
        <v>0</v>
      </c>
      <c r="AZ20" s="28">
        <f t="shared" si="7"/>
        <v>3</v>
      </c>
      <c r="BA20" s="28">
        <v>1</v>
      </c>
      <c r="BB20" s="28">
        <v>1</v>
      </c>
      <c r="BC20" s="28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1</v>
      </c>
      <c r="BI20" s="31">
        <v>0</v>
      </c>
      <c r="BJ20" s="31">
        <v>0</v>
      </c>
      <c r="BK20" s="31">
        <v>0</v>
      </c>
      <c r="BL20" s="31">
        <v>1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28">
        <f t="shared" si="2"/>
        <v>2</v>
      </c>
      <c r="BT20" s="28">
        <v>0</v>
      </c>
      <c r="BU20" s="33">
        <v>1</v>
      </c>
      <c r="BV20" s="33">
        <v>3</v>
      </c>
      <c r="BW20" s="33">
        <v>2</v>
      </c>
      <c r="BX20" s="33">
        <v>2</v>
      </c>
      <c r="BY20" s="33">
        <v>3</v>
      </c>
      <c r="BZ20" s="33">
        <v>0</v>
      </c>
      <c r="CA20" s="33">
        <v>0</v>
      </c>
      <c r="CB20" s="33">
        <v>2</v>
      </c>
      <c r="CC20" s="28">
        <f t="shared" si="9"/>
        <v>13</v>
      </c>
      <c r="CD20" s="28">
        <v>1</v>
      </c>
      <c r="CE20" s="35">
        <v>1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1</v>
      </c>
      <c r="CM20" s="35">
        <v>0</v>
      </c>
      <c r="CN20" s="35">
        <v>0</v>
      </c>
      <c r="CO20" s="35">
        <v>0</v>
      </c>
      <c r="CP20" s="35">
        <v>1</v>
      </c>
      <c r="CQ20" s="35">
        <v>1</v>
      </c>
      <c r="CR20" s="35">
        <v>0</v>
      </c>
      <c r="CS20" s="35">
        <v>0</v>
      </c>
      <c r="CT20" s="28">
        <f t="shared" si="8"/>
        <v>4</v>
      </c>
      <c r="CU20" s="28">
        <v>0</v>
      </c>
      <c r="CV20" s="52">
        <v>3.25</v>
      </c>
      <c r="CW20" s="52">
        <v>54.3</v>
      </c>
      <c r="CX20">
        <v>6.62</v>
      </c>
      <c r="CY20">
        <v>4</v>
      </c>
      <c r="CZ20">
        <v>8.13</v>
      </c>
      <c r="DA20">
        <v>4.5</v>
      </c>
      <c r="DB20">
        <v>36.6</v>
      </c>
      <c r="DC20">
        <v>1.44</v>
      </c>
      <c r="DD20">
        <v>72.5</v>
      </c>
      <c r="DE20">
        <v>151</v>
      </c>
      <c r="DF20">
        <v>6.4</v>
      </c>
      <c r="DG20">
        <v>4.5</v>
      </c>
      <c r="DH20">
        <v>6510</v>
      </c>
      <c r="DI20">
        <v>121</v>
      </c>
      <c r="DJ20">
        <v>16</v>
      </c>
      <c r="DK20">
        <v>14</v>
      </c>
      <c r="DL20">
        <v>82</v>
      </c>
      <c r="DM20">
        <v>91</v>
      </c>
      <c r="DN20">
        <v>81</v>
      </c>
      <c r="DO20">
        <v>30</v>
      </c>
      <c r="DP20">
        <v>52</v>
      </c>
      <c r="DQ20">
        <v>134</v>
      </c>
      <c r="DR20">
        <v>99</v>
      </c>
      <c r="DS20">
        <v>5347</v>
      </c>
      <c r="DT20">
        <v>100</v>
      </c>
      <c r="DU20">
        <v>74.5</v>
      </c>
      <c r="DV20">
        <v>2.45</v>
      </c>
      <c r="DW20">
        <v>0</v>
      </c>
      <c r="DX20">
        <v>0</v>
      </c>
      <c r="DY20">
        <v>0</v>
      </c>
      <c r="DZ20" s="53">
        <v>218</v>
      </c>
      <c r="EA20" s="53">
        <v>82</v>
      </c>
      <c r="EB20" s="53">
        <v>0</v>
      </c>
      <c r="EC20" s="53">
        <v>434</v>
      </c>
      <c r="ED20" s="54">
        <v>77</v>
      </c>
      <c r="EE20" s="55" t="s">
        <v>255</v>
      </c>
    </row>
    <row r="21" spans="1:135" ht="25.5">
      <c r="A21" s="12" t="s">
        <v>33</v>
      </c>
      <c r="B21" s="3">
        <v>56</v>
      </c>
      <c r="C21">
        <v>29.90321402483565</v>
      </c>
      <c r="D21" s="3">
        <v>1</v>
      </c>
      <c r="E21" s="3">
        <v>0</v>
      </c>
      <c r="F21" s="3">
        <v>10.92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v>9</v>
      </c>
      <c r="O21" s="3">
        <v>0.577</v>
      </c>
      <c r="P21" s="22">
        <v>1</v>
      </c>
      <c r="Q21" s="22">
        <v>1</v>
      </c>
      <c r="R21" s="22">
        <v>1</v>
      </c>
      <c r="S21" s="22">
        <v>2</v>
      </c>
      <c r="T21" s="22">
        <v>1</v>
      </c>
      <c r="U21" s="22">
        <v>1</v>
      </c>
      <c r="V21" s="22">
        <v>2</v>
      </c>
      <c r="W21" s="22">
        <v>2</v>
      </c>
      <c r="X21" s="51">
        <v>3</v>
      </c>
      <c r="Y21" s="22">
        <v>2</v>
      </c>
      <c r="Z21" s="22">
        <v>1</v>
      </c>
      <c r="AA21" s="22">
        <v>1</v>
      </c>
      <c r="AB21" s="22">
        <v>1</v>
      </c>
      <c r="AC21" s="22">
        <v>1</v>
      </c>
      <c r="AD21" s="22">
        <v>2</v>
      </c>
      <c r="AE21" s="22">
        <v>2</v>
      </c>
      <c r="AF21" s="28">
        <v>1</v>
      </c>
      <c r="AG21" s="28">
        <v>1</v>
      </c>
      <c r="AH21" s="24">
        <v>0</v>
      </c>
      <c r="AI21" s="24">
        <v>0</v>
      </c>
      <c r="AJ21" s="24">
        <v>1</v>
      </c>
      <c r="AK21" s="24">
        <v>0</v>
      </c>
      <c r="AL21" s="24">
        <v>0</v>
      </c>
      <c r="AM21" s="24">
        <v>0</v>
      </c>
      <c r="AN21" s="24">
        <v>1</v>
      </c>
      <c r="AO21" s="24">
        <v>0</v>
      </c>
      <c r="AP21" s="24">
        <v>1</v>
      </c>
      <c r="AQ21" s="24">
        <v>0</v>
      </c>
      <c r="AR21" s="24">
        <v>0</v>
      </c>
      <c r="AS21" s="28">
        <f t="shared" si="6"/>
        <v>3</v>
      </c>
      <c r="AT21" s="28">
        <v>0</v>
      </c>
      <c r="AU21" s="26">
        <v>1</v>
      </c>
      <c r="AV21" s="26">
        <v>1</v>
      </c>
      <c r="AW21" s="26">
        <v>0</v>
      </c>
      <c r="AX21" s="26">
        <v>0</v>
      </c>
      <c r="AY21" s="26">
        <v>0</v>
      </c>
      <c r="AZ21" s="28">
        <f t="shared" si="7"/>
        <v>2</v>
      </c>
      <c r="BA21" s="28">
        <v>0</v>
      </c>
      <c r="BB21" s="28">
        <v>1</v>
      </c>
      <c r="BC21" s="28">
        <v>1</v>
      </c>
      <c r="BD21" s="31">
        <v>0</v>
      </c>
      <c r="BE21" s="31">
        <v>0</v>
      </c>
      <c r="BF21" s="31">
        <v>0</v>
      </c>
      <c r="BG21" s="31">
        <v>0</v>
      </c>
      <c r="BH21" s="31">
        <v>1</v>
      </c>
      <c r="BI21" s="31">
        <v>0</v>
      </c>
      <c r="BJ21" s="31">
        <v>0</v>
      </c>
      <c r="BK21" s="31">
        <v>0</v>
      </c>
      <c r="BL21" s="31">
        <v>0</v>
      </c>
      <c r="BM21" s="31">
        <v>1</v>
      </c>
      <c r="BN21" s="31">
        <v>1</v>
      </c>
      <c r="BO21" s="31">
        <v>0</v>
      </c>
      <c r="BP21" s="31">
        <v>0</v>
      </c>
      <c r="BQ21" s="31">
        <v>1</v>
      </c>
      <c r="BR21" s="31">
        <v>0</v>
      </c>
      <c r="BS21" s="28">
        <f t="shared" si="2"/>
        <v>4</v>
      </c>
      <c r="BT21" s="28">
        <v>1</v>
      </c>
      <c r="BU21" s="33">
        <v>2</v>
      </c>
      <c r="BV21" s="33">
        <v>3</v>
      </c>
      <c r="BW21" s="33">
        <v>2</v>
      </c>
      <c r="BX21" s="33">
        <v>1</v>
      </c>
      <c r="BY21" s="33">
        <v>3</v>
      </c>
      <c r="BZ21" s="33">
        <v>0</v>
      </c>
      <c r="CA21" s="33">
        <v>0</v>
      </c>
      <c r="CB21" s="33">
        <v>2</v>
      </c>
      <c r="CC21" s="28">
        <f t="shared" si="9"/>
        <v>13</v>
      </c>
      <c r="CD21" s="28">
        <v>1</v>
      </c>
      <c r="CE21" s="35">
        <v>1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1</v>
      </c>
      <c r="CQ21" s="35">
        <v>0</v>
      </c>
      <c r="CR21" s="35">
        <v>0</v>
      </c>
      <c r="CS21" s="35">
        <v>0</v>
      </c>
      <c r="CT21" s="28">
        <f t="shared" si="8"/>
        <v>2</v>
      </c>
      <c r="CU21" s="28">
        <v>0</v>
      </c>
      <c r="CV21" s="52">
        <v>3.74</v>
      </c>
      <c r="CW21" s="52">
        <v>81.2</v>
      </c>
      <c r="CX21">
        <v>11.64</v>
      </c>
      <c r="CY21">
        <v>5.5</v>
      </c>
      <c r="CZ21">
        <v>8.14</v>
      </c>
      <c r="DA21">
        <v>6.3</v>
      </c>
      <c r="DB21">
        <v>51.3</v>
      </c>
      <c r="DC21">
        <v>1.69</v>
      </c>
      <c r="DD21">
        <v>75.7</v>
      </c>
      <c r="DE21">
        <v>83</v>
      </c>
      <c r="DG21">
        <v>9.2</v>
      </c>
      <c r="DH21">
        <v>6050</v>
      </c>
      <c r="DI21">
        <v>227</v>
      </c>
      <c r="DJ21">
        <v>12</v>
      </c>
      <c r="DK21">
        <v>13</v>
      </c>
      <c r="DL21">
        <v>87</v>
      </c>
      <c r="DM21">
        <v>193</v>
      </c>
      <c r="DN21">
        <v>142</v>
      </c>
      <c r="DO21">
        <v>32</v>
      </c>
      <c r="DP21">
        <v>136</v>
      </c>
      <c r="DQ21">
        <v>138</v>
      </c>
      <c r="DR21">
        <v>102</v>
      </c>
      <c r="DS21">
        <v>545</v>
      </c>
      <c r="DT21">
        <v>21.2</v>
      </c>
      <c r="DU21">
        <v>727</v>
      </c>
      <c r="DV21">
        <v>2.96</v>
      </c>
      <c r="DW21">
        <v>0</v>
      </c>
      <c r="DX21">
        <v>0</v>
      </c>
      <c r="DY21">
        <v>0</v>
      </c>
      <c r="DZ21" s="53">
        <v>210</v>
      </c>
      <c r="EA21" s="53">
        <v>84</v>
      </c>
      <c r="EB21" s="53">
        <v>0</v>
      </c>
      <c r="EC21" s="53">
        <v>417</v>
      </c>
      <c r="ED21" s="54">
        <v>90</v>
      </c>
      <c r="EE21" s="55" t="s">
        <v>253</v>
      </c>
    </row>
    <row r="22" spans="1:135" ht="15">
      <c r="A22" s="12" t="s">
        <v>154</v>
      </c>
      <c r="B22" s="3">
        <v>76</v>
      </c>
      <c r="D22" s="3">
        <v>1</v>
      </c>
      <c r="E22" s="3">
        <v>0</v>
      </c>
      <c r="F22" s="48">
        <v>0.66667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6</v>
      </c>
      <c r="M22" s="49" t="s">
        <v>172</v>
      </c>
      <c r="N22" s="3">
        <v>1</v>
      </c>
      <c r="O22" s="3">
        <v>0.81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22">
        <v>1</v>
      </c>
      <c r="AE22" s="22">
        <v>1</v>
      </c>
      <c r="AF22" s="28">
        <v>0</v>
      </c>
      <c r="AG22" s="28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8">
        <f t="shared" si="6"/>
        <v>0</v>
      </c>
      <c r="AT22" s="28">
        <v>0</v>
      </c>
      <c r="AU22" s="26">
        <v>0</v>
      </c>
      <c r="AV22" s="26">
        <v>1</v>
      </c>
      <c r="AW22" s="26">
        <v>1</v>
      </c>
      <c r="AX22" s="26">
        <v>0</v>
      </c>
      <c r="AY22" s="26">
        <v>0</v>
      </c>
      <c r="AZ22" s="28">
        <f t="shared" si="7"/>
        <v>2</v>
      </c>
      <c r="BA22" s="28">
        <v>0</v>
      </c>
      <c r="BB22" s="28">
        <v>1</v>
      </c>
      <c r="BC22" s="28">
        <v>1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28">
        <f t="shared" si="2"/>
        <v>0</v>
      </c>
      <c r="BT22" s="28">
        <v>0</v>
      </c>
      <c r="BU22" s="33">
        <v>0</v>
      </c>
      <c r="BV22" s="33">
        <v>0</v>
      </c>
      <c r="BW22" s="33">
        <v>0</v>
      </c>
      <c r="BX22" s="33">
        <v>1</v>
      </c>
      <c r="BY22" s="33">
        <v>1</v>
      </c>
      <c r="BZ22" s="33">
        <v>0</v>
      </c>
      <c r="CA22" s="33">
        <v>0</v>
      </c>
      <c r="CB22" s="33">
        <v>2</v>
      </c>
      <c r="CC22" s="28">
        <f t="shared" si="9"/>
        <v>4</v>
      </c>
      <c r="CD22" s="28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28">
        <f t="shared" si="8"/>
        <v>0</v>
      </c>
      <c r="CU22" s="28">
        <v>0</v>
      </c>
      <c r="CV22" s="52">
        <v>3.16</v>
      </c>
      <c r="CW22" s="52">
        <v>91.4</v>
      </c>
      <c r="CX22">
        <v>5.98</v>
      </c>
      <c r="CY22">
        <v>4.3</v>
      </c>
      <c r="CZ22">
        <v>8.14</v>
      </c>
      <c r="DA22">
        <v>3</v>
      </c>
      <c r="DB22">
        <v>24.4</v>
      </c>
      <c r="DC22">
        <v>1.29</v>
      </c>
      <c r="DD22">
        <v>66.2</v>
      </c>
      <c r="DE22">
        <v>102</v>
      </c>
      <c r="DF22">
        <v>8.4</v>
      </c>
      <c r="DG22">
        <v>8.2</v>
      </c>
      <c r="DH22">
        <v>6940</v>
      </c>
      <c r="DI22">
        <v>284</v>
      </c>
      <c r="DJ22">
        <v>11</v>
      </c>
      <c r="DK22">
        <v>7</v>
      </c>
      <c r="DS22">
        <v>975</v>
      </c>
      <c r="DU22">
        <v>93.7</v>
      </c>
      <c r="DW22">
        <v>0</v>
      </c>
      <c r="DX22">
        <v>0</v>
      </c>
      <c r="DY22">
        <v>0</v>
      </c>
      <c r="DZ22" s="53">
        <v>152</v>
      </c>
      <c r="EA22" s="53">
        <v>84</v>
      </c>
      <c r="EB22" s="53">
        <v>0</v>
      </c>
      <c r="EC22" s="53">
        <v>409</v>
      </c>
      <c r="ED22" s="54">
        <v>89</v>
      </c>
      <c r="EE22" s="55" t="s">
        <v>256</v>
      </c>
    </row>
    <row r="23" spans="1:135" ht="15">
      <c r="A23" s="12" t="s">
        <v>34</v>
      </c>
      <c r="B23" s="3">
        <v>65</v>
      </c>
      <c r="C23">
        <v>23.634033007530842</v>
      </c>
      <c r="D23" s="3">
        <v>0</v>
      </c>
      <c r="E23" s="3">
        <v>1</v>
      </c>
      <c r="F23" s="3">
        <v>4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/>
      <c r="N23" s="3">
        <v>9</v>
      </c>
      <c r="O23" s="3">
        <v>0.823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2</v>
      </c>
      <c r="W23" s="22">
        <v>2</v>
      </c>
      <c r="X23" s="22">
        <v>2</v>
      </c>
      <c r="Y23" s="22">
        <v>2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8">
        <v>0</v>
      </c>
      <c r="AG23" s="28">
        <v>0</v>
      </c>
      <c r="AH23" s="24">
        <v>0</v>
      </c>
      <c r="AI23" s="24">
        <v>1</v>
      </c>
      <c r="AJ23" s="24">
        <v>1</v>
      </c>
      <c r="AK23" s="24">
        <v>2</v>
      </c>
      <c r="AL23" s="24">
        <v>2</v>
      </c>
      <c r="AM23" s="24">
        <v>0</v>
      </c>
      <c r="AN23" s="24">
        <v>1</v>
      </c>
      <c r="AO23" s="24">
        <v>0</v>
      </c>
      <c r="AP23" s="24">
        <v>0</v>
      </c>
      <c r="AQ23" s="24">
        <v>0</v>
      </c>
      <c r="AR23" s="24">
        <v>2</v>
      </c>
      <c r="AS23" s="28">
        <f t="shared" si="6"/>
        <v>9</v>
      </c>
      <c r="AT23" s="28">
        <v>1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8">
        <f t="shared" si="7"/>
        <v>0</v>
      </c>
      <c r="BA23" s="28">
        <v>0</v>
      </c>
      <c r="BB23" s="28">
        <v>0</v>
      </c>
      <c r="BC23" s="28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1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28">
        <f t="shared" si="2"/>
        <v>1</v>
      </c>
      <c r="BT23" s="28">
        <v>0</v>
      </c>
      <c r="BU23" s="33">
        <v>2</v>
      </c>
      <c r="BV23" s="33">
        <v>3</v>
      </c>
      <c r="BW23" s="33">
        <v>2</v>
      </c>
      <c r="BX23" s="33">
        <v>2</v>
      </c>
      <c r="BY23" s="33">
        <v>3</v>
      </c>
      <c r="BZ23" s="33">
        <v>0</v>
      </c>
      <c r="CA23" s="33">
        <v>0</v>
      </c>
      <c r="CB23" s="33">
        <v>2</v>
      </c>
      <c r="CC23" s="28">
        <f t="shared" si="9"/>
        <v>14</v>
      </c>
      <c r="CD23" s="28">
        <v>1</v>
      </c>
      <c r="CE23" s="35">
        <v>1</v>
      </c>
      <c r="CF23" s="35">
        <v>0</v>
      </c>
      <c r="CG23" s="35">
        <v>1</v>
      </c>
      <c r="CH23" s="35">
        <v>1</v>
      </c>
      <c r="CI23" s="35">
        <v>0</v>
      </c>
      <c r="CJ23" s="35">
        <v>0</v>
      </c>
      <c r="CK23" s="35">
        <v>0</v>
      </c>
      <c r="CL23" s="35">
        <v>0</v>
      </c>
      <c r="CM23" s="35">
        <v>1</v>
      </c>
      <c r="CN23" s="35">
        <v>0</v>
      </c>
      <c r="CO23" s="35">
        <v>1</v>
      </c>
      <c r="CP23" s="35">
        <v>0</v>
      </c>
      <c r="CQ23" s="35">
        <v>1</v>
      </c>
      <c r="CR23" s="35">
        <v>1</v>
      </c>
      <c r="CS23" s="35">
        <v>0</v>
      </c>
      <c r="CT23" s="28">
        <f t="shared" si="8"/>
        <v>7</v>
      </c>
      <c r="CU23" s="28">
        <v>1</v>
      </c>
      <c r="CV23" s="52">
        <v>3.62</v>
      </c>
      <c r="CW23" s="52">
        <v>38.9</v>
      </c>
      <c r="CX23">
        <v>8.07</v>
      </c>
      <c r="CY23">
        <v>4.4</v>
      </c>
      <c r="CZ23">
        <v>9.24</v>
      </c>
      <c r="DA23">
        <v>4.7</v>
      </c>
      <c r="DB23">
        <v>43.4</v>
      </c>
      <c r="DC23">
        <v>1.49</v>
      </c>
      <c r="DD23">
        <v>73.5</v>
      </c>
      <c r="DE23">
        <v>87</v>
      </c>
      <c r="DG23">
        <v>6</v>
      </c>
      <c r="DH23">
        <v>8870</v>
      </c>
      <c r="DI23">
        <v>374</v>
      </c>
      <c r="DJ23">
        <v>24</v>
      </c>
      <c r="DK23">
        <v>9</v>
      </c>
      <c r="DL23">
        <v>85</v>
      </c>
      <c r="DM23">
        <v>164</v>
      </c>
      <c r="DN23">
        <v>170</v>
      </c>
      <c r="DO23">
        <v>26</v>
      </c>
      <c r="DP23">
        <v>99</v>
      </c>
      <c r="DQ23">
        <v>137</v>
      </c>
      <c r="DR23">
        <v>99</v>
      </c>
      <c r="DS23">
        <v>980</v>
      </c>
      <c r="DT23">
        <v>16.5</v>
      </c>
      <c r="DU23">
        <v>339</v>
      </c>
      <c r="DV23">
        <v>3.38</v>
      </c>
      <c r="DW23">
        <v>1</v>
      </c>
      <c r="DX23">
        <v>1</v>
      </c>
      <c r="DY23">
        <v>1</v>
      </c>
      <c r="DZ23" s="53">
        <v>170</v>
      </c>
      <c r="EA23" s="53">
        <v>100</v>
      </c>
      <c r="EB23" s="53">
        <v>0</v>
      </c>
      <c r="EC23" s="53">
        <v>423</v>
      </c>
      <c r="ED23" s="54">
        <v>78</v>
      </c>
      <c r="EE23" s="55"/>
    </row>
    <row r="24" spans="1:135" ht="24.75" customHeight="1">
      <c r="A24" s="12" t="s">
        <v>155</v>
      </c>
      <c r="B24" s="3">
        <v>63</v>
      </c>
      <c r="C24">
        <v>18.2</v>
      </c>
      <c r="D24" s="3">
        <v>1</v>
      </c>
      <c r="E24" s="3">
        <v>0</v>
      </c>
      <c r="F24" s="3">
        <f>5/12</f>
        <v>0.4166666666666667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2</v>
      </c>
      <c r="M24" s="3" t="s">
        <v>172</v>
      </c>
      <c r="N24" s="3">
        <v>1</v>
      </c>
      <c r="O24" s="6">
        <v>0.84</v>
      </c>
      <c r="P24" s="22">
        <v>2</v>
      </c>
      <c r="Q24" s="22">
        <v>1</v>
      </c>
      <c r="R24" s="22">
        <v>1</v>
      </c>
      <c r="S24" s="22">
        <v>1</v>
      </c>
      <c r="T24" s="22"/>
      <c r="U24" s="22">
        <v>1</v>
      </c>
      <c r="V24" s="22">
        <v>1</v>
      </c>
      <c r="W24" s="22">
        <v>1</v>
      </c>
      <c r="X24" s="22">
        <v>1</v>
      </c>
      <c r="Y24" s="22">
        <v>2</v>
      </c>
      <c r="Z24" s="51">
        <v>4</v>
      </c>
      <c r="AA24" s="22">
        <v>1</v>
      </c>
      <c r="AB24" s="51">
        <v>4</v>
      </c>
      <c r="AC24" s="22">
        <v>1</v>
      </c>
      <c r="AD24" s="22">
        <v>1</v>
      </c>
      <c r="AE24" s="22">
        <v>1</v>
      </c>
      <c r="AF24" s="28">
        <v>1</v>
      </c>
      <c r="AG24" s="28">
        <v>1</v>
      </c>
      <c r="AH24" s="24">
        <v>1</v>
      </c>
      <c r="AI24" s="24">
        <v>1</v>
      </c>
      <c r="AJ24" s="24">
        <v>1</v>
      </c>
      <c r="AK24" s="24">
        <v>0</v>
      </c>
      <c r="AL24" s="24">
        <v>0</v>
      </c>
      <c r="AM24" s="24">
        <v>1</v>
      </c>
      <c r="AN24" s="24">
        <v>1</v>
      </c>
      <c r="AO24" s="24">
        <v>0</v>
      </c>
      <c r="AP24" s="24">
        <v>1</v>
      </c>
      <c r="AQ24" s="24">
        <v>0</v>
      </c>
      <c r="AR24" s="24">
        <v>1</v>
      </c>
      <c r="AS24" s="28">
        <f t="shared" si="6"/>
        <v>7</v>
      </c>
      <c r="AT24" s="28">
        <v>0</v>
      </c>
      <c r="AU24" s="26">
        <v>0</v>
      </c>
      <c r="AV24" s="26">
        <v>1</v>
      </c>
      <c r="AW24" s="26">
        <v>1</v>
      </c>
      <c r="AX24" s="26">
        <v>0</v>
      </c>
      <c r="AY24" s="26">
        <v>0</v>
      </c>
      <c r="AZ24" s="28">
        <f t="shared" si="7"/>
        <v>2</v>
      </c>
      <c r="BA24" s="28">
        <v>0</v>
      </c>
      <c r="BB24" s="28">
        <v>1</v>
      </c>
      <c r="BC24" s="28">
        <v>1</v>
      </c>
      <c r="BD24" s="31">
        <v>0</v>
      </c>
      <c r="BE24" s="31">
        <v>0</v>
      </c>
      <c r="BF24" s="31">
        <v>0</v>
      </c>
      <c r="BG24" s="31">
        <v>0</v>
      </c>
      <c r="BH24" s="31">
        <v>1</v>
      </c>
      <c r="BI24" s="31">
        <v>1</v>
      </c>
      <c r="BJ24" s="31">
        <v>0</v>
      </c>
      <c r="BK24" s="31">
        <v>0</v>
      </c>
      <c r="BL24" s="31">
        <v>1</v>
      </c>
      <c r="BM24" s="31">
        <v>1</v>
      </c>
      <c r="BN24" s="31">
        <v>1</v>
      </c>
      <c r="BO24" s="31">
        <v>1</v>
      </c>
      <c r="BP24" s="31">
        <v>0</v>
      </c>
      <c r="BQ24" s="31">
        <v>1</v>
      </c>
      <c r="BR24" s="31">
        <v>1</v>
      </c>
      <c r="BS24" s="28">
        <f t="shared" si="2"/>
        <v>8</v>
      </c>
      <c r="BT24" s="28">
        <v>1</v>
      </c>
      <c r="BU24" s="33">
        <v>1</v>
      </c>
      <c r="BV24" s="33">
        <v>3</v>
      </c>
      <c r="BW24" s="33">
        <v>2</v>
      </c>
      <c r="BX24" s="33">
        <v>2</v>
      </c>
      <c r="BY24" s="33">
        <v>0</v>
      </c>
      <c r="BZ24" s="33">
        <v>0</v>
      </c>
      <c r="CA24" s="33">
        <v>0</v>
      </c>
      <c r="CB24" s="33">
        <v>2</v>
      </c>
      <c r="CC24" s="28">
        <f t="shared" si="9"/>
        <v>10</v>
      </c>
      <c r="CD24" s="28">
        <v>1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1</v>
      </c>
      <c r="CK24" s="35">
        <v>0</v>
      </c>
      <c r="CL24" s="35">
        <v>1</v>
      </c>
      <c r="CM24" s="35">
        <v>0</v>
      </c>
      <c r="CN24" s="35">
        <v>0</v>
      </c>
      <c r="CO24" s="35">
        <v>1</v>
      </c>
      <c r="CP24" s="35">
        <v>0</v>
      </c>
      <c r="CQ24" s="35">
        <v>0</v>
      </c>
      <c r="CR24" s="35">
        <v>1</v>
      </c>
      <c r="CS24" s="35">
        <v>0</v>
      </c>
      <c r="CT24" s="28">
        <f t="shared" si="8"/>
        <v>4</v>
      </c>
      <c r="CU24" s="28">
        <v>0</v>
      </c>
      <c r="CV24" s="52">
        <v>3.75</v>
      </c>
      <c r="CW24" s="52">
        <v>87.4</v>
      </c>
      <c r="CX24">
        <v>8.53</v>
      </c>
      <c r="CY24">
        <v>4.3</v>
      </c>
      <c r="CZ24">
        <v>8.7</v>
      </c>
      <c r="DA24">
        <v>6.4</v>
      </c>
      <c r="DB24">
        <v>55.7</v>
      </c>
      <c r="DC24">
        <v>2.11</v>
      </c>
      <c r="DD24">
        <v>82.8</v>
      </c>
      <c r="DE24">
        <v>81</v>
      </c>
      <c r="DF24">
        <v>5.4</v>
      </c>
      <c r="DG24">
        <v>10.4</v>
      </c>
      <c r="DH24">
        <v>11320</v>
      </c>
      <c r="DI24">
        <v>345</v>
      </c>
      <c r="DJ24">
        <v>27</v>
      </c>
      <c r="DK24">
        <v>37</v>
      </c>
      <c r="DL24">
        <v>66</v>
      </c>
      <c r="DM24">
        <v>142</v>
      </c>
      <c r="DN24">
        <v>87</v>
      </c>
      <c r="DO24">
        <v>29</v>
      </c>
      <c r="DP24">
        <v>104</v>
      </c>
      <c r="DQ24">
        <v>131</v>
      </c>
      <c r="DR24">
        <v>95</v>
      </c>
      <c r="DS24">
        <v>544</v>
      </c>
      <c r="DT24">
        <v>17.1</v>
      </c>
      <c r="DU24">
        <v>338</v>
      </c>
      <c r="DV24">
        <v>3.35</v>
      </c>
      <c r="DW24">
        <v>0</v>
      </c>
      <c r="DX24">
        <v>1</v>
      </c>
      <c r="DY24">
        <v>0</v>
      </c>
      <c r="DZ24" s="53">
        <v>158</v>
      </c>
      <c r="EA24" s="53">
        <v>130</v>
      </c>
      <c r="EB24" s="53">
        <v>1</v>
      </c>
      <c r="EC24" s="53">
        <v>463</v>
      </c>
      <c r="ED24" s="54">
        <v>100</v>
      </c>
      <c r="EE24" s="55" t="s">
        <v>257</v>
      </c>
    </row>
    <row r="25" spans="1:135" ht="15">
      <c r="A25" s="12" t="s">
        <v>36</v>
      </c>
      <c r="B25" s="3">
        <v>62</v>
      </c>
      <c r="C25">
        <v>25.473465140478666</v>
      </c>
      <c r="D25" s="3">
        <v>1</v>
      </c>
      <c r="E25" s="3">
        <v>0</v>
      </c>
      <c r="F25" s="3">
        <v>1.58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13" t="s">
        <v>177</v>
      </c>
      <c r="N25" s="3">
        <v>1</v>
      </c>
      <c r="O25" s="3">
        <v>0.049</v>
      </c>
      <c r="P25" s="22">
        <v>2</v>
      </c>
      <c r="Q25" s="22">
        <v>1</v>
      </c>
      <c r="R25" s="22">
        <v>2</v>
      </c>
      <c r="S25" s="22">
        <v>2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51">
        <v>4</v>
      </c>
      <c r="AA25" s="22">
        <v>2</v>
      </c>
      <c r="AB25" s="22">
        <v>2</v>
      </c>
      <c r="AC25" s="22">
        <v>1</v>
      </c>
      <c r="AD25" s="22">
        <v>1</v>
      </c>
      <c r="AE25" s="22">
        <v>1</v>
      </c>
      <c r="AF25" s="28">
        <v>1</v>
      </c>
      <c r="AG25" s="28">
        <v>1</v>
      </c>
      <c r="AH25" s="24">
        <v>0</v>
      </c>
      <c r="AI25" s="24">
        <v>2</v>
      </c>
      <c r="AJ25" s="24">
        <v>1</v>
      </c>
      <c r="AK25" s="24">
        <v>2</v>
      </c>
      <c r="AL25" s="24">
        <v>1</v>
      </c>
      <c r="AM25" s="24">
        <v>1</v>
      </c>
      <c r="AN25" s="24">
        <v>0</v>
      </c>
      <c r="AO25" s="24">
        <v>0</v>
      </c>
      <c r="AP25" s="24">
        <v>0</v>
      </c>
      <c r="AQ25" s="24">
        <v>0</v>
      </c>
      <c r="AR25" s="24">
        <v>1</v>
      </c>
      <c r="AS25" s="28">
        <f t="shared" si="6"/>
        <v>8</v>
      </c>
      <c r="AT25" s="28">
        <v>1</v>
      </c>
      <c r="AU25" s="26">
        <v>1</v>
      </c>
      <c r="AV25" s="26">
        <v>1</v>
      </c>
      <c r="AW25" s="26">
        <v>0</v>
      </c>
      <c r="AX25" s="26">
        <v>0</v>
      </c>
      <c r="AY25" s="26">
        <v>0</v>
      </c>
      <c r="AZ25" s="28">
        <f t="shared" si="7"/>
        <v>2</v>
      </c>
      <c r="BA25" s="28">
        <v>0</v>
      </c>
      <c r="BB25" s="28">
        <v>1</v>
      </c>
      <c r="BC25" s="28">
        <v>1</v>
      </c>
      <c r="BD25" s="31">
        <v>0</v>
      </c>
      <c r="BE25" s="31">
        <v>0</v>
      </c>
      <c r="BF25" s="31">
        <v>0</v>
      </c>
      <c r="BG25" s="31">
        <v>0</v>
      </c>
      <c r="BH25" s="31">
        <v>1</v>
      </c>
      <c r="BI25" s="31">
        <v>1</v>
      </c>
      <c r="BJ25" s="31">
        <v>0</v>
      </c>
      <c r="BK25" s="31">
        <v>1</v>
      </c>
      <c r="BL25" s="31">
        <v>1</v>
      </c>
      <c r="BM25" s="31">
        <v>0</v>
      </c>
      <c r="BN25" s="31">
        <v>0</v>
      </c>
      <c r="BO25" s="31">
        <v>1</v>
      </c>
      <c r="BP25" s="31">
        <v>0</v>
      </c>
      <c r="BQ25" s="31">
        <v>0</v>
      </c>
      <c r="BR25" s="31">
        <v>0</v>
      </c>
      <c r="BS25" s="28">
        <f t="shared" si="2"/>
        <v>5</v>
      </c>
      <c r="BT25" s="28">
        <v>1</v>
      </c>
      <c r="BU25" s="33">
        <v>2</v>
      </c>
      <c r="BV25" s="33">
        <v>3</v>
      </c>
      <c r="BW25" s="33">
        <v>2</v>
      </c>
      <c r="BX25" s="33">
        <v>2</v>
      </c>
      <c r="BY25" s="33">
        <v>3</v>
      </c>
      <c r="BZ25" s="33">
        <v>0</v>
      </c>
      <c r="CA25" s="33">
        <v>1</v>
      </c>
      <c r="CB25" s="33">
        <v>2</v>
      </c>
      <c r="CC25" s="28">
        <f t="shared" si="9"/>
        <v>15</v>
      </c>
      <c r="CD25" s="28">
        <v>0</v>
      </c>
      <c r="CE25" s="35">
        <v>1</v>
      </c>
      <c r="CF25" s="35">
        <v>0</v>
      </c>
      <c r="CG25" s="35">
        <v>1</v>
      </c>
      <c r="CH25" s="35">
        <v>1</v>
      </c>
      <c r="CI25" s="35">
        <v>0</v>
      </c>
      <c r="CJ25" s="35">
        <v>1</v>
      </c>
      <c r="CK25" s="35">
        <v>0</v>
      </c>
      <c r="CL25" s="35">
        <v>1</v>
      </c>
      <c r="CM25" s="35">
        <v>0</v>
      </c>
      <c r="CN25" s="35">
        <v>1</v>
      </c>
      <c r="CO25" s="35">
        <v>0</v>
      </c>
      <c r="CP25" s="35">
        <v>0</v>
      </c>
      <c r="CQ25" s="35">
        <v>0</v>
      </c>
      <c r="CR25" s="35">
        <v>1</v>
      </c>
      <c r="CS25" s="35">
        <v>1</v>
      </c>
      <c r="CT25" s="28">
        <f t="shared" si="8"/>
        <v>8</v>
      </c>
      <c r="CU25" s="28">
        <v>1</v>
      </c>
      <c r="CV25" s="52">
        <v>3.98</v>
      </c>
      <c r="CW25" s="52">
        <v>101.9</v>
      </c>
      <c r="CX25">
        <v>11.04</v>
      </c>
      <c r="CY25">
        <v>4.3</v>
      </c>
      <c r="CZ25">
        <v>9.57</v>
      </c>
      <c r="DA25">
        <v>5.1</v>
      </c>
      <c r="DB25">
        <v>48.8</v>
      </c>
      <c r="DC25">
        <v>1.94</v>
      </c>
      <c r="DD25">
        <v>80.2</v>
      </c>
      <c r="DE25">
        <v>160</v>
      </c>
      <c r="DF25">
        <v>8.6</v>
      </c>
      <c r="DG25">
        <v>10.4</v>
      </c>
      <c r="DH25">
        <v>4780</v>
      </c>
      <c r="DI25">
        <v>159</v>
      </c>
      <c r="DJ25">
        <v>14</v>
      </c>
      <c r="DK25">
        <v>14</v>
      </c>
      <c r="DL25">
        <v>42</v>
      </c>
      <c r="DM25">
        <v>177</v>
      </c>
      <c r="DN25">
        <v>152</v>
      </c>
      <c r="DO25">
        <v>33</v>
      </c>
      <c r="DP25">
        <v>115</v>
      </c>
      <c r="DQ25">
        <v>135</v>
      </c>
      <c r="DR25">
        <v>97</v>
      </c>
      <c r="DS25">
        <v>560</v>
      </c>
      <c r="DT25">
        <v>20.8</v>
      </c>
      <c r="DU25">
        <v>338</v>
      </c>
      <c r="DV25">
        <v>2.32</v>
      </c>
      <c r="DW25">
        <v>0</v>
      </c>
      <c r="DX25">
        <v>0</v>
      </c>
      <c r="DY25">
        <v>0</v>
      </c>
      <c r="DZ25" s="53">
        <v>182</v>
      </c>
      <c r="EA25" s="53">
        <v>106</v>
      </c>
      <c r="EB25" s="53">
        <v>0</v>
      </c>
      <c r="EC25" s="53">
        <v>426</v>
      </c>
      <c r="ED25" s="54">
        <v>88</v>
      </c>
      <c r="EE25" s="55"/>
    </row>
    <row r="26" spans="1:135" ht="25.5">
      <c r="A26" s="15" t="s">
        <v>38</v>
      </c>
      <c r="B26" s="4">
        <v>81</v>
      </c>
      <c r="C26">
        <v>24.89795918367347</v>
      </c>
      <c r="D26" s="4">
        <v>1</v>
      </c>
      <c r="E26" s="4">
        <v>0</v>
      </c>
      <c r="F26" s="4">
        <v>0.75</v>
      </c>
      <c r="G26" s="4">
        <v>1</v>
      </c>
      <c r="H26" s="4">
        <v>1</v>
      </c>
      <c r="I26" s="4">
        <v>0</v>
      </c>
      <c r="J26" s="4">
        <v>0</v>
      </c>
      <c r="K26" s="4">
        <v>1</v>
      </c>
      <c r="L26" s="4">
        <v>1</v>
      </c>
      <c r="M26" s="44" t="s">
        <v>177</v>
      </c>
      <c r="N26" s="4">
        <v>1</v>
      </c>
      <c r="O26" s="4">
        <v>0.228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>
        <v>2</v>
      </c>
      <c r="V26" s="22">
        <v>1</v>
      </c>
      <c r="W26" s="22">
        <v>1</v>
      </c>
      <c r="X26" s="22">
        <v>1</v>
      </c>
      <c r="Y26" s="22">
        <v>2</v>
      </c>
      <c r="Z26" s="22">
        <v>2</v>
      </c>
      <c r="AA26" s="22">
        <v>2</v>
      </c>
      <c r="AB26" s="51">
        <v>4</v>
      </c>
      <c r="AC26" s="22">
        <v>2</v>
      </c>
      <c r="AD26" s="22">
        <v>2</v>
      </c>
      <c r="AE26" s="22">
        <v>2</v>
      </c>
      <c r="AF26" s="28">
        <v>1</v>
      </c>
      <c r="AG26" s="28">
        <v>1</v>
      </c>
      <c r="AH26" s="24">
        <v>1</v>
      </c>
      <c r="AI26" s="24">
        <v>0</v>
      </c>
      <c r="AJ26" s="24">
        <v>1</v>
      </c>
      <c r="AK26" s="24">
        <v>1</v>
      </c>
      <c r="AL26" s="24">
        <v>0</v>
      </c>
      <c r="AM26" s="24">
        <v>1</v>
      </c>
      <c r="AN26" s="24">
        <v>0</v>
      </c>
      <c r="AO26" s="24">
        <v>0</v>
      </c>
      <c r="AP26" s="24">
        <v>0</v>
      </c>
      <c r="AQ26" s="24">
        <v>0</v>
      </c>
      <c r="AR26" s="24">
        <v>2</v>
      </c>
      <c r="AS26" s="28">
        <f t="shared" si="6"/>
        <v>6</v>
      </c>
      <c r="AT26" s="28">
        <v>0</v>
      </c>
      <c r="AU26" s="26">
        <v>0</v>
      </c>
      <c r="AV26" s="26">
        <v>1</v>
      </c>
      <c r="AW26" s="26">
        <v>1</v>
      </c>
      <c r="AX26" s="26">
        <v>0</v>
      </c>
      <c r="AY26" s="26">
        <v>0</v>
      </c>
      <c r="AZ26" s="28">
        <f t="shared" si="7"/>
        <v>2</v>
      </c>
      <c r="BA26" s="28">
        <v>0</v>
      </c>
      <c r="BB26" s="28">
        <v>1</v>
      </c>
      <c r="BC26" s="28">
        <v>1</v>
      </c>
      <c r="BD26" s="31">
        <v>0</v>
      </c>
      <c r="BE26" s="31">
        <v>0</v>
      </c>
      <c r="BF26" s="31">
        <v>0</v>
      </c>
      <c r="BG26" s="31">
        <v>0</v>
      </c>
      <c r="BH26" s="31">
        <v>1</v>
      </c>
      <c r="BI26" s="31">
        <v>0</v>
      </c>
      <c r="BJ26" s="31">
        <v>1</v>
      </c>
      <c r="BK26" s="31">
        <v>0</v>
      </c>
      <c r="BL26" s="31">
        <v>1</v>
      </c>
      <c r="BM26" s="31">
        <v>1</v>
      </c>
      <c r="BN26" s="31">
        <v>0</v>
      </c>
      <c r="BO26" s="31">
        <v>0</v>
      </c>
      <c r="BP26" s="31">
        <v>0</v>
      </c>
      <c r="BQ26" s="31">
        <v>1</v>
      </c>
      <c r="BR26" s="31">
        <v>0</v>
      </c>
      <c r="BS26" s="28">
        <f t="shared" si="2"/>
        <v>5</v>
      </c>
      <c r="BT26" s="28">
        <v>1</v>
      </c>
      <c r="BU26" s="33">
        <v>1</v>
      </c>
      <c r="BV26" s="33">
        <v>3</v>
      </c>
      <c r="BW26" s="33">
        <v>2</v>
      </c>
      <c r="BX26" s="33">
        <v>2</v>
      </c>
      <c r="BY26" s="33">
        <v>3</v>
      </c>
      <c r="BZ26" s="33">
        <v>0</v>
      </c>
      <c r="CA26" s="33">
        <v>1</v>
      </c>
      <c r="CB26" s="33">
        <v>1</v>
      </c>
      <c r="CC26" s="28">
        <f t="shared" si="9"/>
        <v>13</v>
      </c>
      <c r="CD26" s="28">
        <v>1</v>
      </c>
      <c r="CE26" s="35">
        <v>0</v>
      </c>
      <c r="CF26" s="35">
        <v>0</v>
      </c>
      <c r="CG26" s="35">
        <v>0</v>
      </c>
      <c r="CH26" s="35">
        <v>0</v>
      </c>
      <c r="CI26" s="35">
        <v>1</v>
      </c>
      <c r="CJ26" s="35">
        <v>1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1</v>
      </c>
      <c r="CQ26" s="35">
        <v>0</v>
      </c>
      <c r="CR26" s="35">
        <v>0</v>
      </c>
      <c r="CS26" s="35">
        <v>0</v>
      </c>
      <c r="CT26" s="28">
        <f t="shared" si="8"/>
        <v>3</v>
      </c>
      <c r="CU26" s="28">
        <v>0</v>
      </c>
      <c r="CV26" s="52">
        <v>3.86</v>
      </c>
      <c r="CW26">
        <v>64.3</v>
      </c>
      <c r="CX26">
        <v>9.58</v>
      </c>
      <c r="CY26">
        <v>7.4</v>
      </c>
      <c r="CZ26">
        <v>9.33</v>
      </c>
      <c r="DA26">
        <v>4.3</v>
      </c>
      <c r="DB26">
        <v>40.1</v>
      </c>
      <c r="DC26">
        <v>1.74</v>
      </c>
      <c r="DD26">
        <v>77.6</v>
      </c>
      <c r="DE26">
        <v>128</v>
      </c>
      <c r="DF26">
        <v>6.7</v>
      </c>
      <c r="DG26">
        <v>10.4</v>
      </c>
      <c r="DH26">
        <v>12390</v>
      </c>
      <c r="DI26">
        <v>326</v>
      </c>
      <c r="DJ26">
        <v>16</v>
      </c>
      <c r="DK26">
        <v>11</v>
      </c>
      <c r="DL26">
        <v>54</v>
      </c>
      <c r="DM26">
        <v>164</v>
      </c>
      <c r="DN26">
        <v>151</v>
      </c>
      <c r="DO26">
        <v>41</v>
      </c>
      <c r="DP26">
        <v>103</v>
      </c>
      <c r="DQ26">
        <v>134</v>
      </c>
      <c r="DR26">
        <v>94</v>
      </c>
      <c r="DS26">
        <v>726</v>
      </c>
      <c r="DT26">
        <v>23.7</v>
      </c>
      <c r="DU26">
        <v>144</v>
      </c>
      <c r="DV26">
        <v>3.74</v>
      </c>
      <c r="DW26">
        <v>0</v>
      </c>
      <c r="DX26">
        <v>0</v>
      </c>
      <c r="DY26">
        <v>1</v>
      </c>
      <c r="DZ26" s="55">
        <v>210</v>
      </c>
      <c r="EA26" s="54">
        <v>86</v>
      </c>
      <c r="EB26" s="53">
        <v>0</v>
      </c>
      <c r="EC26" s="55">
        <v>429</v>
      </c>
      <c r="ED26" s="54">
        <v>95</v>
      </c>
      <c r="EE26" s="59" t="s">
        <v>245</v>
      </c>
    </row>
    <row r="27" spans="1:135" ht="15">
      <c r="A27" s="15" t="s">
        <v>40</v>
      </c>
      <c r="B27" s="4">
        <v>70</v>
      </c>
      <c r="C27">
        <v>25.246530314097882</v>
      </c>
      <c r="D27" s="4">
        <v>1</v>
      </c>
      <c r="E27" s="4">
        <v>0</v>
      </c>
      <c r="F27" s="4">
        <v>0.75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1</v>
      </c>
      <c r="M27" s="44" t="s">
        <v>177</v>
      </c>
      <c r="N27" s="4">
        <v>1</v>
      </c>
      <c r="O27" s="4">
        <v>0.472</v>
      </c>
      <c r="P27" s="22">
        <v>2</v>
      </c>
      <c r="Q27" s="22">
        <v>2</v>
      </c>
      <c r="R27" s="22">
        <v>2</v>
      </c>
      <c r="S27" s="22">
        <v>2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51">
        <v>3</v>
      </c>
      <c r="AA27" s="51">
        <v>3</v>
      </c>
      <c r="AB27" s="51">
        <v>3</v>
      </c>
      <c r="AC27" s="51">
        <v>3</v>
      </c>
      <c r="AD27" s="51">
        <v>3</v>
      </c>
      <c r="AE27" s="51">
        <v>3</v>
      </c>
      <c r="AF27" s="28">
        <v>1</v>
      </c>
      <c r="AG27" s="28">
        <v>1</v>
      </c>
      <c r="AH27" s="24">
        <v>1</v>
      </c>
      <c r="AI27" s="24">
        <v>1</v>
      </c>
      <c r="AJ27" s="24">
        <v>2</v>
      </c>
      <c r="AK27" s="24">
        <v>2</v>
      </c>
      <c r="AL27" s="24">
        <v>1</v>
      </c>
      <c r="AM27" s="24">
        <v>1</v>
      </c>
      <c r="AN27" s="24">
        <v>1</v>
      </c>
      <c r="AO27" s="24">
        <v>0</v>
      </c>
      <c r="AP27" s="24">
        <v>0</v>
      </c>
      <c r="AQ27" s="24">
        <v>0</v>
      </c>
      <c r="AR27" s="24">
        <v>0</v>
      </c>
      <c r="AS27" s="28">
        <f t="shared" si="6"/>
        <v>9</v>
      </c>
      <c r="AT27" s="28">
        <v>1</v>
      </c>
      <c r="AU27" s="26">
        <v>0</v>
      </c>
      <c r="AV27" s="26">
        <v>0</v>
      </c>
      <c r="AW27" s="26">
        <v>1</v>
      </c>
      <c r="AX27" s="26">
        <v>0</v>
      </c>
      <c r="AY27" s="26">
        <v>0</v>
      </c>
      <c r="AZ27" s="28">
        <f t="shared" si="7"/>
        <v>1</v>
      </c>
      <c r="BA27" s="28">
        <v>0</v>
      </c>
      <c r="BB27" s="28">
        <v>1</v>
      </c>
      <c r="BC27" s="28">
        <v>1</v>
      </c>
      <c r="BD27" s="31">
        <v>1</v>
      </c>
      <c r="BE27" s="31">
        <v>1</v>
      </c>
      <c r="BF27" s="31">
        <v>0</v>
      </c>
      <c r="BG27" s="31">
        <v>0</v>
      </c>
      <c r="BH27" s="31">
        <v>1</v>
      </c>
      <c r="BI27" s="31">
        <v>1</v>
      </c>
      <c r="BJ27" s="31">
        <v>1</v>
      </c>
      <c r="BK27" s="31">
        <v>0</v>
      </c>
      <c r="BL27" s="31">
        <v>1</v>
      </c>
      <c r="BM27" s="31">
        <v>0</v>
      </c>
      <c r="BN27" s="31">
        <v>0</v>
      </c>
      <c r="BO27" s="31">
        <v>1</v>
      </c>
      <c r="BP27" s="31">
        <v>0</v>
      </c>
      <c r="BQ27" s="31">
        <v>0</v>
      </c>
      <c r="BR27" s="31">
        <v>0</v>
      </c>
      <c r="BS27" s="28">
        <f t="shared" si="2"/>
        <v>7</v>
      </c>
      <c r="BT27" s="28">
        <v>1</v>
      </c>
      <c r="BU27" s="33">
        <v>2</v>
      </c>
      <c r="BV27" s="33">
        <v>3</v>
      </c>
      <c r="BW27" s="33">
        <v>2</v>
      </c>
      <c r="BX27" s="33">
        <v>2</v>
      </c>
      <c r="BY27" s="33">
        <v>3</v>
      </c>
      <c r="BZ27" s="33">
        <v>1</v>
      </c>
      <c r="CA27" s="33">
        <v>0.5</v>
      </c>
      <c r="CB27" s="33">
        <v>2</v>
      </c>
      <c r="CC27" s="28">
        <f t="shared" si="9"/>
        <v>15.5</v>
      </c>
      <c r="CD27" s="28">
        <v>0</v>
      </c>
      <c r="CE27" s="35">
        <v>1</v>
      </c>
      <c r="CF27" s="35">
        <v>0</v>
      </c>
      <c r="CG27" s="35">
        <v>1</v>
      </c>
      <c r="CH27" s="35">
        <v>1</v>
      </c>
      <c r="CI27" s="35">
        <v>1</v>
      </c>
      <c r="CJ27" s="35">
        <v>1</v>
      </c>
      <c r="CK27" s="35">
        <v>0</v>
      </c>
      <c r="CL27" s="35">
        <v>0</v>
      </c>
      <c r="CM27" s="35">
        <v>0</v>
      </c>
      <c r="CN27" s="35">
        <v>1</v>
      </c>
      <c r="CO27" s="35">
        <v>0</v>
      </c>
      <c r="CP27" s="35">
        <v>0</v>
      </c>
      <c r="CQ27" s="35">
        <v>0</v>
      </c>
      <c r="CR27" s="35">
        <v>1</v>
      </c>
      <c r="CS27" s="35">
        <v>0</v>
      </c>
      <c r="CT27" s="28">
        <f t="shared" si="8"/>
        <v>7</v>
      </c>
      <c r="CU27" s="28">
        <v>1</v>
      </c>
      <c r="CV27" s="52">
        <v>3.78</v>
      </c>
      <c r="CW27">
        <v>69.9</v>
      </c>
      <c r="CX27">
        <v>12.15</v>
      </c>
      <c r="CY27">
        <v>4.2</v>
      </c>
      <c r="CZ27">
        <v>9.92</v>
      </c>
      <c r="DA27">
        <v>4.6</v>
      </c>
      <c r="DB27">
        <v>45.6</v>
      </c>
      <c r="DC27">
        <v>1.53</v>
      </c>
      <c r="DD27">
        <v>73</v>
      </c>
      <c r="DE27">
        <v>151</v>
      </c>
      <c r="DF27">
        <v>8.2</v>
      </c>
      <c r="DG27">
        <v>9.4</v>
      </c>
      <c r="DH27">
        <v>6870</v>
      </c>
      <c r="DI27">
        <v>151</v>
      </c>
      <c r="DJ27">
        <v>16</v>
      </c>
      <c r="DK27">
        <v>16</v>
      </c>
      <c r="DL27">
        <v>78</v>
      </c>
      <c r="DM27">
        <v>186</v>
      </c>
      <c r="DN27">
        <v>222</v>
      </c>
      <c r="DO27">
        <v>33</v>
      </c>
      <c r="DP27">
        <v>100</v>
      </c>
      <c r="DQ27">
        <v>137</v>
      </c>
      <c r="DR27">
        <v>101</v>
      </c>
      <c r="DS27">
        <v>500</v>
      </c>
      <c r="DT27">
        <v>22.4</v>
      </c>
      <c r="DU27">
        <v>646</v>
      </c>
      <c r="DV27">
        <v>2.82</v>
      </c>
      <c r="DW27">
        <v>0</v>
      </c>
      <c r="DX27">
        <v>0</v>
      </c>
      <c r="DY27">
        <v>0</v>
      </c>
      <c r="DZ27" s="55">
        <v>178</v>
      </c>
      <c r="EA27" s="54">
        <v>82</v>
      </c>
      <c r="EB27" s="53">
        <v>0</v>
      </c>
      <c r="EC27" s="55">
        <v>400</v>
      </c>
      <c r="ED27" s="54">
        <v>111</v>
      </c>
      <c r="EE27" s="59"/>
    </row>
    <row r="28" spans="1:135" ht="15">
      <c r="A28" s="15" t="s">
        <v>42</v>
      </c>
      <c r="B28" s="4">
        <v>81</v>
      </c>
      <c r="C28">
        <v>23.26742976066597</v>
      </c>
      <c r="D28" s="4">
        <v>1</v>
      </c>
      <c r="E28" s="4">
        <v>1</v>
      </c>
      <c r="F28" s="4">
        <v>2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1</v>
      </c>
      <c r="M28" s="4" t="s">
        <v>181</v>
      </c>
      <c r="N28" s="4">
        <v>2</v>
      </c>
      <c r="O28" s="4">
        <v>0.383</v>
      </c>
      <c r="P28" s="22">
        <v>2</v>
      </c>
      <c r="Q28" s="22">
        <v>2</v>
      </c>
      <c r="R28" s="22">
        <v>2</v>
      </c>
      <c r="S28" s="51">
        <v>3</v>
      </c>
      <c r="T28" s="22">
        <v>2</v>
      </c>
      <c r="U28" s="22">
        <v>2</v>
      </c>
      <c r="V28" s="51">
        <v>3</v>
      </c>
      <c r="W28" s="51">
        <v>3</v>
      </c>
      <c r="X28" s="51">
        <v>3</v>
      </c>
      <c r="Y28" s="51">
        <v>3</v>
      </c>
      <c r="Z28" s="51">
        <v>3</v>
      </c>
      <c r="AA28" s="22">
        <v>2</v>
      </c>
      <c r="AB28" s="51">
        <v>3</v>
      </c>
      <c r="AC28" s="51">
        <v>4</v>
      </c>
      <c r="AD28" s="51">
        <v>4</v>
      </c>
      <c r="AE28" s="51">
        <v>4</v>
      </c>
      <c r="AF28" s="28">
        <v>3</v>
      </c>
      <c r="AG28" s="28">
        <v>1</v>
      </c>
      <c r="AH28" s="24">
        <v>1</v>
      </c>
      <c r="AI28" s="24">
        <v>0</v>
      </c>
      <c r="AJ28" s="24">
        <v>1</v>
      </c>
      <c r="AK28" s="24">
        <v>2</v>
      </c>
      <c r="AL28" s="24">
        <v>1</v>
      </c>
      <c r="AM28" s="24">
        <v>1</v>
      </c>
      <c r="AN28" s="24">
        <v>1</v>
      </c>
      <c r="AO28" s="24">
        <v>0</v>
      </c>
      <c r="AP28" s="24">
        <v>1</v>
      </c>
      <c r="AQ28" s="24">
        <v>0</v>
      </c>
      <c r="AR28" s="24">
        <v>2</v>
      </c>
      <c r="AS28" s="28">
        <f t="shared" si="6"/>
        <v>10</v>
      </c>
      <c r="AT28" s="28">
        <v>1</v>
      </c>
      <c r="AU28" s="26">
        <v>0</v>
      </c>
      <c r="AV28" s="26">
        <v>1</v>
      </c>
      <c r="AW28" s="26">
        <v>0</v>
      </c>
      <c r="AX28" s="26">
        <v>1</v>
      </c>
      <c r="AY28" s="26">
        <v>0</v>
      </c>
      <c r="AZ28" s="28">
        <f t="shared" si="7"/>
        <v>2</v>
      </c>
      <c r="BA28" s="28">
        <v>0</v>
      </c>
      <c r="BB28" s="28">
        <v>1</v>
      </c>
      <c r="BC28" s="28">
        <v>1</v>
      </c>
      <c r="BD28" s="31">
        <v>0</v>
      </c>
      <c r="BE28" s="31">
        <v>0</v>
      </c>
      <c r="BF28" s="31">
        <v>0</v>
      </c>
      <c r="BG28" s="31">
        <v>0</v>
      </c>
      <c r="BH28" s="31">
        <v>1</v>
      </c>
      <c r="BI28" s="31">
        <v>1</v>
      </c>
      <c r="BJ28" s="31">
        <v>1</v>
      </c>
      <c r="BK28" s="31">
        <v>1</v>
      </c>
      <c r="BL28" s="31">
        <v>1</v>
      </c>
      <c r="BM28" s="31">
        <v>1</v>
      </c>
      <c r="BN28" s="31">
        <v>1</v>
      </c>
      <c r="BO28" s="31">
        <v>1</v>
      </c>
      <c r="BP28" s="31">
        <v>1</v>
      </c>
      <c r="BQ28" s="31">
        <v>1</v>
      </c>
      <c r="BR28" s="31">
        <v>1</v>
      </c>
      <c r="BS28" s="28">
        <f t="shared" si="2"/>
        <v>11</v>
      </c>
      <c r="BT28" s="28">
        <v>1</v>
      </c>
      <c r="BU28" s="33">
        <v>2</v>
      </c>
      <c r="BV28" s="33">
        <v>1</v>
      </c>
      <c r="BW28" s="33">
        <v>2</v>
      </c>
      <c r="BX28" s="33">
        <v>2</v>
      </c>
      <c r="BY28" s="33">
        <v>3</v>
      </c>
      <c r="BZ28" s="33">
        <v>0</v>
      </c>
      <c r="CA28" s="33">
        <v>1</v>
      </c>
      <c r="CB28" s="33">
        <v>1</v>
      </c>
      <c r="CC28" s="28">
        <f t="shared" si="9"/>
        <v>12</v>
      </c>
      <c r="CD28" s="28">
        <v>1</v>
      </c>
      <c r="CE28" s="35">
        <v>1</v>
      </c>
      <c r="CF28" s="35">
        <v>0</v>
      </c>
      <c r="CG28" s="35">
        <v>0</v>
      </c>
      <c r="CH28" s="35">
        <v>0</v>
      </c>
      <c r="CI28" s="35">
        <v>1</v>
      </c>
      <c r="CJ28" s="35">
        <v>1</v>
      </c>
      <c r="CK28" s="35">
        <v>0</v>
      </c>
      <c r="CL28" s="35">
        <v>0</v>
      </c>
      <c r="CM28" s="35">
        <v>1</v>
      </c>
      <c r="CN28" s="35">
        <v>0</v>
      </c>
      <c r="CO28" s="35">
        <v>1</v>
      </c>
      <c r="CP28" s="35">
        <v>0</v>
      </c>
      <c r="CQ28" s="35">
        <v>0</v>
      </c>
      <c r="CR28" s="35">
        <v>1</v>
      </c>
      <c r="CS28" s="35">
        <v>0</v>
      </c>
      <c r="CT28" s="28">
        <f t="shared" si="8"/>
        <v>6</v>
      </c>
      <c r="CU28" s="28">
        <v>1</v>
      </c>
      <c r="CV28" s="52">
        <v>4.04</v>
      </c>
      <c r="CW28">
        <v>62.8</v>
      </c>
      <c r="CX28">
        <v>10.74</v>
      </c>
      <c r="CY28">
        <v>3.5</v>
      </c>
      <c r="CZ28">
        <v>8.11</v>
      </c>
      <c r="DA28">
        <v>5.6</v>
      </c>
      <c r="DB28">
        <v>45.4</v>
      </c>
      <c r="DC28">
        <v>1.4</v>
      </c>
      <c r="DD28">
        <v>71</v>
      </c>
      <c r="DE28">
        <v>165</v>
      </c>
      <c r="DF28">
        <v>7.3</v>
      </c>
      <c r="DG28">
        <v>11.3</v>
      </c>
      <c r="DH28">
        <v>5020</v>
      </c>
      <c r="DI28">
        <v>153</v>
      </c>
      <c r="DJ28">
        <v>21</v>
      </c>
      <c r="DK28">
        <v>16</v>
      </c>
      <c r="DL28">
        <v>47</v>
      </c>
      <c r="DM28">
        <v>153</v>
      </c>
      <c r="DN28">
        <v>70</v>
      </c>
      <c r="DO28">
        <v>36</v>
      </c>
      <c r="DP28">
        <v>100</v>
      </c>
      <c r="DQ28">
        <v>137</v>
      </c>
      <c r="DR28">
        <v>101</v>
      </c>
      <c r="DS28">
        <v>439</v>
      </c>
      <c r="DT28">
        <v>29.4</v>
      </c>
      <c r="DU28">
        <v>200</v>
      </c>
      <c r="DV28">
        <v>2.86</v>
      </c>
      <c r="DW28">
        <v>0</v>
      </c>
      <c r="DX28">
        <v>0</v>
      </c>
      <c r="DY28">
        <v>0</v>
      </c>
      <c r="DZ28" s="60">
        <v>192</v>
      </c>
      <c r="EA28" s="61">
        <v>96</v>
      </c>
      <c r="EB28" s="53">
        <v>0</v>
      </c>
      <c r="EC28" s="60">
        <v>422</v>
      </c>
      <c r="ED28" s="61">
        <v>82</v>
      </c>
      <c r="EE28" s="59"/>
    </row>
    <row r="29" spans="1:135" ht="25.5">
      <c r="A29" s="15" t="s">
        <v>44</v>
      </c>
      <c r="B29" s="4">
        <v>54</v>
      </c>
      <c r="C29">
        <v>21.4308604390322</v>
      </c>
      <c r="D29" s="4">
        <v>1</v>
      </c>
      <c r="E29" s="4">
        <v>0</v>
      </c>
      <c r="F29" s="4">
        <v>0.5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 t="s">
        <v>181</v>
      </c>
      <c r="N29" s="4">
        <v>2</v>
      </c>
      <c r="O29" s="4">
        <v>6.887</v>
      </c>
      <c r="P29" s="22">
        <v>1</v>
      </c>
      <c r="Q29" s="22">
        <v>1</v>
      </c>
      <c r="R29" s="22">
        <v>1</v>
      </c>
      <c r="S29" s="22">
        <v>2</v>
      </c>
      <c r="T29" s="22">
        <v>1</v>
      </c>
      <c r="U29" s="22">
        <v>1</v>
      </c>
      <c r="V29" s="22">
        <v>2</v>
      </c>
      <c r="W29" s="22">
        <v>2</v>
      </c>
      <c r="X29" s="22">
        <v>2</v>
      </c>
      <c r="Y29" s="22">
        <v>2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8">
        <v>0</v>
      </c>
      <c r="AG29" s="28">
        <v>0</v>
      </c>
      <c r="AH29" s="24">
        <v>0</v>
      </c>
      <c r="AI29" s="24">
        <v>0</v>
      </c>
      <c r="AJ29" s="24">
        <v>2</v>
      </c>
      <c r="AK29" s="24">
        <v>0</v>
      </c>
      <c r="AL29" s="24">
        <v>1</v>
      </c>
      <c r="AM29" s="24">
        <v>1</v>
      </c>
      <c r="AN29" s="24">
        <v>1</v>
      </c>
      <c r="AO29" s="24">
        <v>0</v>
      </c>
      <c r="AP29" s="24">
        <v>1</v>
      </c>
      <c r="AQ29" s="24">
        <v>0</v>
      </c>
      <c r="AR29" s="24">
        <v>1</v>
      </c>
      <c r="AS29" s="28">
        <f t="shared" si="6"/>
        <v>7</v>
      </c>
      <c r="AT29" s="28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8">
        <f t="shared" si="7"/>
        <v>0</v>
      </c>
      <c r="BA29" s="28">
        <v>0</v>
      </c>
      <c r="BB29" s="28">
        <v>0</v>
      </c>
      <c r="BC29" s="28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1</v>
      </c>
      <c r="BI29" s="31">
        <v>0</v>
      </c>
      <c r="BJ29" s="31">
        <v>0</v>
      </c>
      <c r="BK29" s="31">
        <v>0</v>
      </c>
      <c r="BL29" s="31">
        <v>1</v>
      </c>
      <c r="BM29" s="31">
        <v>0</v>
      </c>
      <c r="BN29" s="31">
        <v>1</v>
      </c>
      <c r="BO29" s="31">
        <v>1</v>
      </c>
      <c r="BP29" s="31">
        <v>0</v>
      </c>
      <c r="BQ29" s="31">
        <v>1</v>
      </c>
      <c r="BR29" s="31">
        <v>1</v>
      </c>
      <c r="BS29" s="28">
        <f t="shared" si="2"/>
        <v>6</v>
      </c>
      <c r="BT29" s="28">
        <v>1</v>
      </c>
      <c r="BU29" s="33">
        <v>2</v>
      </c>
      <c r="BV29" s="33">
        <v>1</v>
      </c>
      <c r="BW29" s="33">
        <v>2</v>
      </c>
      <c r="BX29" s="33">
        <v>2</v>
      </c>
      <c r="BY29" s="33">
        <v>2</v>
      </c>
      <c r="BZ29" s="33">
        <v>0</v>
      </c>
      <c r="CA29" s="33">
        <v>0</v>
      </c>
      <c r="CB29" s="33">
        <v>2</v>
      </c>
      <c r="CC29" s="28">
        <f t="shared" si="9"/>
        <v>11</v>
      </c>
      <c r="CD29" s="28">
        <v>1</v>
      </c>
      <c r="CE29" s="35">
        <v>1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1</v>
      </c>
      <c r="CP29" s="35">
        <v>1</v>
      </c>
      <c r="CQ29" s="35">
        <v>0</v>
      </c>
      <c r="CR29" s="35">
        <v>1</v>
      </c>
      <c r="CS29" s="35">
        <v>0</v>
      </c>
      <c r="CT29" s="28">
        <f t="shared" si="8"/>
        <v>4</v>
      </c>
      <c r="CU29" s="28">
        <v>0</v>
      </c>
      <c r="CV29" s="52">
        <v>3.85</v>
      </c>
      <c r="CW29" s="52">
        <v>53.2</v>
      </c>
      <c r="CX29" s="52">
        <v>10.63</v>
      </c>
      <c r="CY29" s="52">
        <v>4.2</v>
      </c>
      <c r="CZ29" s="52">
        <v>8.92</v>
      </c>
      <c r="DA29" s="52">
        <v>5.2</v>
      </c>
      <c r="DB29" s="52">
        <v>46.4</v>
      </c>
      <c r="DC29" s="52">
        <v>1.58</v>
      </c>
      <c r="DD29" s="52">
        <v>74.4</v>
      </c>
      <c r="DE29" s="52">
        <v>110</v>
      </c>
      <c r="DG29">
        <v>8.3</v>
      </c>
      <c r="DH29">
        <v>5630</v>
      </c>
      <c r="DI29">
        <v>237</v>
      </c>
      <c r="DJ29">
        <v>31</v>
      </c>
      <c r="DK29">
        <v>32</v>
      </c>
      <c r="DL29">
        <v>98</v>
      </c>
      <c r="DM29">
        <v>112</v>
      </c>
      <c r="DN29">
        <v>175</v>
      </c>
      <c r="DO29">
        <v>27</v>
      </c>
      <c r="DP29">
        <v>52</v>
      </c>
      <c r="DQ29">
        <v>141</v>
      </c>
      <c r="DR29">
        <v>102</v>
      </c>
      <c r="DS29">
        <v>419</v>
      </c>
      <c r="DT29">
        <v>21.2</v>
      </c>
      <c r="DU29">
        <v>395</v>
      </c>
      <c r="DV29">
        <v>3.25</v>
      </c>
      <c r="DW29">
        <v>1</v>
      </c>
      <c r="DX29">
        <v>1</v>
      </c>
      <c r="DY29">
        <v>0</v>
      </c>
      <c r="DZ29" s="55">
        <v>168</v>
      </c>
      <c r="EA29" s="54">
        <v>98</v>
      </c>
      <c r="EB29" s="53">
        <v>0</v>
      </c>
      <c r="EC29" s="55">
        <v>407</v>
      </c>
      <c r="ED29" s="54">
        <v>89</v>
      </c>
      <c r="EE29" s="59" t="s">
        <v>258</v>
      </c>
    </row>
    <row r="30" spans="1:135" ht="25.5">
      <c r="A30" s="15" t="s">
        <v>46</v>
      </c>
      <c r="B30" s="4">
        <v>77</v>
      </c>
      <c r="C30">
        <v>21.9</v>
      </c>
      <c r="D30" s="4">
        <v>1</v>
      </c>
      <c r="E30" s="4">
        <v>0</v>
      </c>
      <c r="F30" s="4">
        <v>9.42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 t="s">
        <v>177</v>
      </c>
      <c r="N30" s="4">
        <v>1</v>
      </c>
      <c r="O30" s="4">
        <v>0.169</v>
      </c>
      <c r="P30" s="22">
        <v>2</v>
      </c>
      <c r="Q30" s="22">
        <v>2</v>
      </c>
      <c r="R30" s="22">
        <v>2</v>
      </c>
      <c r="S30" s="22">
        <v>2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2</v>
      </c>
      <c r="AA30" s="22">
        <v>2</v>
      </c>
      <c r="AB30" s="22">
        <v>2</v>
      </c>
      <c r="AC30" s="22">
        <v>1</v>
      </c>
      <c r="AD30" s="22">
        <v>2</v>
      </c>
      <c r="AE30" s="22">
        <v>1</v>
      </c>
      <c r="AF30" s="28">
        <v>0</v>
      </c>
      <c r="AG30" s="28">
        <v>0</v>
      </c>
      <c r="AH30" s="24">
        <v>0</v>
      </c>
      <c r="AI30" s="24">
        <v>2</v>
      </c>
      <c r="AJ30" s="24">
        <v>2</v>
      </c>
      <c r="AK30" s="24">
        <v>1</v>
      </c>
      <c r="AL30" s="24">
        <v>1</v>
      </c>
      <c r="AM30" s="24">
        <v>1</v>
      </c>
      <c r="AN30" s="24">
        <v>0</v>
      </c>
      <c r="AO30" s="24">
        <v>0</v>
      </c>
      <c r="AP30" s="24">
        <v>0</v>
      </c>
      <c r="AQ30" s="24">
        <v>0</v>
      </c>
      <c r="AR30" s="24">
        <v>2</v>
      </c>
      <c r="AS30" s="28">
        <f t="shared" si="6"/>
        <v>9</v>
      </c>
      <c r="AT30" s="28">
        <v>1</v>
      </c>
      <c r="AU30" s="26">
        <v>0</v>
      </c>
      <c r="AV30" s="26">
        <v>1</v>
      </c>
      <c r="AW30" s="26">
        <v>1</v>
      </c>
      <c r="AX30" s="26">
        <v>1</v>
      </c>
      <c r="AY30" s="26">
        <v>0</v>
      </c>
      <c r="AZ30" s="28">
        <f t="shared" si="7"/>
        <v>3</v>
      </c>
      <c r="BA30" s="28">
        <v>1</v>
      </c>
      <c r="BB30" s="28">
        <v>1</v>
      </c>
      <c r="BC30" s="28">
        <v>0</v>
      </c>
      <c r="BD30" s="31">
        <v>1</v>
      </c>
      <c r="BE30" s="31">
        <v>1</v>
      </c>
      <c r="BF30" s="31">
        <v>0</v>
      </c>
      <c r="BG30" s="31">
        <v>1</v>
      </c>
      <c r="BH30" s="31">
        <v>1</v>
      </c>
      <c r="BI30" s="31">
        <v>0</v>
      </c>
      <c r="BJ30" s="31">
        <v>0</v>
      </c>
      <c r="BK30" s="31">
        <v>0</v>
      </c>
      <c r="BL30" s="31">
        <v>1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28">
        <f t="shared" si="2"/>
        <v>5</v>
      </c>
      <c r="BT30" s="28">
        <v>1</v>
      </c>
      <c r="BU30" s="33">
        <v>2</v>
      </c>
      <c r="BV30" s="33">
        <v>3</v>
      </c>
      <c r="BW30" s="33">
        <v>1</v>
      </c>
      <c r="BX30" s="33">
        <v>2</v>
      </c>
      <c r="BY30" s="33">
        <v>2</v>
      </c>
      <c r="BZ30" s="33">
        <v>0</v>
      </c>
      <c r="CA30" s="33">
        <v>1</v>
      </c>
      <c r="CB30" s="33">
        <v>2</v>
      </c>
      <c r="CC30" s="28">
        <f t="shared" si="9"/>
        <v>13</v>
      </c>
      <c r="CD30" s="28">
        <v>1</v>
      </c>
      <c r="CE30" s="35">
        <v>1</v>
      </c>
      <c r="CF30" s="35">
        <v>0</v>
      </c>
      <c r="CG30" s="35">
        <v>1</v>
      </c>
      <c r="CH30" s="35">
        <v>1</v>
      </c>
      <c r="CI30" s="35">
        <v>0</v>
      </c>
      <c r="CJ30" s="35">
        <v>0</v>
      </c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28">
        <f t="shared" si="8"/>
        <v>3</v>
      </c>
      <c r="CU30" s="28">
        <v>0</v>
      </c>
      <c r="CV30" s="52">
        <v>3.43</v>
      </c>
      <c r="CW30" s="52">
        <v>59.2</v>
      </c>
      <c r="CX30" s="52">
        <v>9</v>
      </c>
      <c r="CY30" s="52">
        <v>4.9</v>
      </c>
      <c r="CZ30" s="52">
        <v>9.55</v>
      </c>
      <c r="DA30" s="52">
        <v>5.3</v>
      </c>
      <c r="DB30" s="52">
        <v>50.6</v>
      </c>
      <c r="DC30" s="52">
        <v>1.23</v>
      </c>
      <c r="DD30" s="52">
        <v>64.4</v>
      </c>
      <c r="DE30" s="52">
        <v>195</v>
      </c>
      <c r="DF30" s="52">
        <v>7.5</v>
      </c>
      <c r="DG30" s="52">
        <v>11.1</v>
      </c>
      <c r="DH30" s="52">
        <v>9210</v>
      </c>
      <c r="DI30" s="52">
        <v>183</v>
      </c>
      <c r="DJ30" s="52">
        <v>12</v>
      </c>
      <c r="DK30" s="52">
        <v>2</v>
      </c>
      <c r="DL30" s="52">
        <v>108</v>
      </c>
      <c r="DM30" s="52">
        <v>219</v>
      </c>
      <c r="DN30" s="52">
        <v>146</v>
      </c>
      <c r="DO30" s="52">
        <v>65</v>
      </c>
      <c r="DP30" s="52">
        <v>104</v>
      </c>
      <c r="DQ30" s="52">
        <v>139</v>
      </c>
      <c r="DR30" s="52">
        <v>103</v>
      </c>
      <c r="DS30" s="52">
        <v>733</v>
      </c>
      <c r="DT30" s="52">
        <v>27.5</v>
      </c>
      <c r="DU30" s="52">
        <v>108</v>
      </c>
      <c r="DV30" s="52">
        <v>2.67</v>
      </c>
      <c r="DW30" s="52">
        <v>0</v>
      </c>
      <c r="DX30" s="52">
        <v>0</v>
      </c>
      <c r="DY30" s="52">
        <v>1</v>
      </c>
      <c r="DZ30" s="55">
        <v>186</v>
      </c>
      <c r="EA30" s="54">
        <v>96</v>
      </c>
      <c r="EB30" s="53">
        <v>0</v>
      </c>
      <c r="EC30" s="55">
        <v>434</v>
      </c>
      <c r="ED30" s="54">
        <v>97</v>
      </c>
      <c r="EE30" s="59" t="s">
        <v>259</v>
      </c>
    </row>
    <row r="31" spans="1:135" ht="15">
      <c r="A31" s="15" t="s">
        <v>47</v>
      </c>
      <c r="B31" s="4">
        <v>69</v>
      </c>
      <c r="C31">
        <v>23.443170271447233</v>
      </c>
      <c r="D31" s="4">
        <v>1</v>
      </c>
      <c r="E31" s="4">
        <v>1</v>
      </c>
      <c r="F31" s="4">
        <v>3.42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4">
        <v>5</v>
      </c>
      <c r="M31" s="4"/>
      <c r="N31" s="4">
        <v>9</v>
      </c>
      <c r="O31" s="4">
        <v>0.342</v>
      </c>
      <c r="P31" s="22">
        <v>1</v>
      </c>
      <c r="Q31" s="22">
        <v>1</v>
      </c>
      <c r="R31" s="22">
        <v>1</v>
      </c>
      <c r="S31" s="22">
        <v>2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2</v>
      </c>
      <c r="AA31" s="22">
        <v>2</v>
      </c>
      <c r="AB31" s="22">
        <v>2</v>
      </c>
      <c r="AC31" s="22">
        <v>2</v>
      </c>
      <c r="AD31" s="22">
        <v>2</v>
      </c>
      <c r="AE31" s="22">
        <v>1</v>
      </c>
      <c r="AF31" s="28">
        <v>0</v>
      </c>
      <c r="AG31" s="28">
        <v>0</v>
      </c>
      <c r="AH31" s="24">
        <v>0</v>
      </c>
      <c r="AI31" s="24">
        <v>0</v>
      </c>
      <c r="AJ31" s="24">
        <v>1</v>
      </c>
      <c r="AK31" s="24">
        <v>1</v>
      </c>
      <c r="AL31" s="24">
        <v>0</v>
      </c>
      <c r="AM31" s="24">
        <v>1</v>
      </c>
      <c r="AN31" s="24">
        <v>0</v>
      </c>
      <c r="AO31" s="24">
        <v>0</v>
      </c>
      <c r="AP31" s="24">
        <v>1</v>
      </c>
      <c r="AQ31" s="24">
        <v>0</v>
      </c>
      <c r="AR31" s="24">
        <v>1</v>
      </c>
      <c r="AS31" s="28">
        <f t="shared" si="6"/>
        <v>5</v>
      </c>
      <c r="AT31" s="28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8">
        <f t="shared" si="7"/>
        <v>0</v>
      </c>
      <c r="BA31" s="28">
        <v>0</v>
      </c>
      <c r="BB31" s="28">
        <v>0</v>
      </c>
      <c r="BC31" s="28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1</v>
      </c>
      <c r="BM31" s="31">
        <v>1</v>
      </c>
      <c r="BN31" s="31">
        <v>1</v>
      </c>
      <c r="BO31" s="31">
        <v>1</v>
      </c>
      <c r="BP31" s="31">
        <v>0</v>
      </c>
      <c r="BQ31" s="31">
        <v>1</v>
      </c>
      <c r="BR31" s="31">
        <v>1</v>
      </c>
      <c r="BS31" s="28">
        <f t="shared" si="2"/>
        <v>6</v>
      </c>
      <c r="BT31" s="28">
        <v>1</v>
      </c>
      <c r="BU31" s="33">
        <v>2</v>
      </c>
      <c r="BV31" s="33">
        <v>3</v>
      </c>
      <c r="BW31" s="33">
        <v>2</v>
      </c>
      <c r="BX31" s="33">
        <v>2</v>
      </c>
      <c r="BY31" s="33">
        <v>3</v>
      </c>
      <c r="BZ31" s="33">
        <v>0</v>
      </c>
      <c r="CA31" s="33">
        <v>0</v>
      </c>
      <c r="CB31" s="33">
        <v>2</v>
      </c>
      <c r="CC31" s="28">
        <f>SUM(BU31:CB31)</f>
        <v>14</v>
      </c>
      <c r="CD31" s="28">
        <v>1</v>
      </c>
      <c r="CE31" s="35">
        <v>1</v>
      </c>
      <c r="CF31" s="35">
        <v>0</v>
      </c>
      <c r="CG31" s="35">
        <v>0</v>
      </c>
      <c r="CH31" s="35">
        <v>0</v>
      </c>
      <c r="CI31" s="35">
        <v>0</v>
      </c>
      <c r="CJ31" s="35">
        <v>0</v>
      </c>
      <c r="CK31" s="35">
        <v>0</v>
      </c>
      <c r="CL31" s="35">
        <v>1</v>
      </c>
      <c r="CM31" s="35">
        <v>0</v>
      </c>
      <c r="CN31" s="35">
        <v>0</v>
      </c>
      <c r="CO31" s="35">
        <v>1</v>
      </c>
      <c r="CP31" s="35">
        <v>1</v>
      </c>
      <c r="CQ31" s="35">
        <v>0</v>
      </c>
      <c r="CR31" s="35">
        <v>1</v>
      </c>
      <c r="CS31" s="35">
        <v>0</v>
      </c>
      <c r="CT31" s="28">
        <f>SUM(CE31:CS31)</f>
        <v>5</v>
      </c>
      <c r="CU31" s="28">
        <v>0</v>
      </c>
      <c r="CV31" s="52">
        <v>3.64</v>
      </c>
      <c r="CW31" s="52">
        <v>90.5</v>
      </c>
      <c r="CX31" s="52">
        <v>15.7</v>
      </c>
      <c r="CY31" s="52">
        <v>5.8</v>
      </c>
      <c r="CZ31" s="52">
        <v>8.89</v>
      </c>
      <c r="DA31" s="52">
        <v>7.1</v>
      </c>
      <c r="DB31" s="52">
        <v>63.1</v>
      </c>
      <c r="DC31" s="52">
        <v>1.62</v>
      </c>
      <c r="DD31" s="52">
        <v>73.7</v>
      </c>
      <c r="DE31" s="52">
        <v>136</v>
      </c>
      <c r="DG31" s="52">
        <v>9.9</v>
      </c>
      <c r="DH31" s="52">
        <v>7210</v>
      </c>
      <c r="DI31" s="52">
        <v>149</v>
      </c>
      <c r="DJ31" s="52">
        <v>15</v>
      </c>
      <c r="DK31" s="52">
        <v>20</v>
      </c>
      <c r="DL31" s="52">
        <v>92</v>
      </c>
      <c r="DM31" s="52">
        <v>106</v>
      </c>
      <c r="DN31" s="52">
        <v>90</v>
      </c>
      <c r="DO31" s="52">
        <v>22</v>
      </c>
      <c r="DP31" s="52">
        <v>71</v>
      </c>
      <c r="DQ31" s="52">
        <v>128</v>
      </c>
      <c r="DR31" s="52">
        <v>100</v>
      </c>
      <c r="DS31" s="52">
        <v>887</v>
      </c>
      <c r="DT31" s="52">
        <v>46.7</v>
      </c>
      <c r="DU31" s="52">
        <v>48.7</v>
      </c>
      <c r="DV31" s="52">
        <v>2.66</v>
      </c>
      <c r="DW31" s="52">
        <v>1</v>
      </c>
      <c r="DX31" s="52">
        <v>0</v>
      </c>
      <c r="DY31" s="52">
        <v>0</v>
      </c>
      <c r="DZ31" s="60" t="s">
        <v>251</v>
      </c>
      <c r="EA31" s="61">
        <v>82</v>
      </c>
      <c r="EB31" s="53">
        <v>0</v>
      </c>
      <c r="EC31" s="60">
        <v>382</v>
      </c>
      <c r="ED31" s="61">
        <v>64</v>
      </c>
      <c r="EE31" s="59" t="s">
        <v>260</v>
      </c>
    </row>
    <row r="32" spans="1:135" ht="15">
      <c r="A32" s="15" t="s">
        <v>48</v>
      </c>
      <c r="B32" s="4">
        <v>70</v>
      </c>
      <c r="C32">
        <v>24.69558413614358</v>
      </c>
      <c r="D32" s="4">
        <v>1</v>
      </c>
      <c r="E32" s="4">
        <v>0</v>
      </c>
      <c r="F32" s="4"/>
      <c r="G32" s="4">
        <v>0</v>
      </c>
      <c r="H32" s="4">
        <v>1</v>
      </c>
      <c r="I32" s="4">
        <v>1</v>
      </c>
      <c r="J32" s="4">
        <v>0</v>
      </c>
      <c r="K32" s="4">
        <v>0</v>
      </c>
      <c r="L32" s="4">
        <v>3</v>
      </c>
      <c r="M32" s="4"/>
      <c r="N32" s="4">
        <v>9</v>
      </c>
      <c r="O32" s="4">
        <v>0.549</v>
      </c>
      <c r="P32" s="22">
        <v>3</v>
      </c>
      <c r="Q32" s="22">
        <v>4</v>
      </c>
      <c r="R32" s="22">
        <v>4</v>
      </c>
      <c r="S32" s="22">
        <v>4</v>
      </c>
      <c r="T32" s="22">
        <v>3</v>
      </c>
      <c r="U32" s="22">
        <v>3</v>
      </c>
      <c r="V32" s="22">
        <v>4</v>
      </c>
      <c r="W32" s="22">
        <v>4</v>
      </c>
      <c r="X32" s="22">
        <v>3</v>
      </c>
      <c r="Y32" s="22">
        <v>3</v>
      </c>
      <c r="Z32" s="22">
        <v>4</v>
      </c>
      <c r="AA32" s="22">
        <v>4</v>
      </c>
      <c r="AB32" s="22">
        <v>3</v>
      </c>
      <c r="AC32" s="22">
        <v>1</v>
      </c>
      <c r="AD32" s="22">
        <v>3</v>
      </c>
      <c r="AE32" s="22">
        <v>2</v>
      </c>
      <c r="AF32" s="28">
        <v>4</v>
      </c>
      <c r="AG32" s="28">
        <v>1</v>
      </c>
      <c r="AH32" s="24">
        <v>0</v>
      </c>
      <c r="AI32" s="24">
        <v>1</v>
      </c>
      <c r="AJ32" s="24">
        <v>2</v>
      </c>
      <c r="AK32" s="24">
        <v>0</v>
      </c>
      <c r="AL32" s="24">
        <v>1</v>
      </c>
      <c r="AM32" s="24">
        <v>1</v>
      </c>
      <c r="AN32" s="24">
        <v>1</v>
      </c>
      <c r="AO32" s="24">
        <v>0</v>
      </c>
      <c r="AP32" s="24">
        <v>1</v>
      </c>
      <c r="AQ32" s="24">
        <v>0</v>
      </c>
      <c r="AR32" s="24">
        <v>1</v>
      </c>
      <c r="AS32" s="28">
        <f t="shared" si="6"/>
        <v>8</v>
      </c>
      <c r="AT32" s="28">
        <v>1</v>
      </c>
      <c r="AU32" s="26">
        <v>0</v>
      </c>
      <c r="AV32" s="26">
        <v>1</v>
      </c>
      <c r="AW32" s="26">
        <v>1</v>
      </c>
      <c r="AX32" s="26">
        <v>1</v>
      </c>
      <c r="AY32" s="26">
        <v>0</v>
      </c>
      <c r="AZ32" s="28">
        <f t="shared" si="7"/>
        <v>3</v>
      </c>
      <c r="BA32" s="28">
        <v>1</v>
      </c>
      <c r="BB32" s="28">
        <v>1</v>
      </c>
      <c r="BC32" s="28">
        <v>0</v>
      </c>
      <c r="BD32" s="31">
        <v>1</v>
      </c>
      <c r="BE32" s="31">
        <v>1</v>
      </c>
      <c r="BF32" s="31">
        <v>0</v>
      </c>
      <c r="BG32" s="31">
        <v>0</v>
      </c>
      <c r="BH32" s="31">
        <v>1</v>
      </c>
      <c r="BI32" s="31">
        <v>0</v>
      </c>
      <c r="BJ32" s="31">
        <v>0</v>
      </c>
      <c r="BK32" s="31">
        <v>0</v>
      </c>
      <c r="BL32" s="31">
        <v>1</v>
      </c>
      <c r="BM32" s="31">
        <v>1</v>
      </c>
      <c r="BN32" s="31">
        <v>1</v>
      </c>
      <c r="BO32" s="31">
        <v>0</v>
      </c>
      <c r="BP32" s="31">
        <v>0</v>
      </c>
      <c r="BQ32" s="31">
        <v>1</v>
      </c>
      <c r="BR32" s="31">
        <v>1</v>
      </c>
      <c r="BS32" s="28">
        <f t="shared" si="2"/>
        <v>8</v>
      </c>
      <c r="BT32" s="28">
        <v>1</v>
      </c>
      <c r="BU32" s="33">
        <v>1</v>
      </c>
      <c r="BV32" s="33">
        <v>3</v>
      </c>
      <c r="BW32" s="33">
        <v>1</v>
      </c>
      <c r="BX32" s="33">
        <v>2</v>
      </c>
      <c r="BY32" s="33">
        <v>3</v>
      </c>
      <c r="BZ32" s="33">
        <v>0</v>
      </c>
      <c r="CA32" s="33">
        <v>0</v>
      </c>
      <c r="CB32" s="33">
        <v>2</v>
      </c>
      <c r="CC32" s="28">
        <f aca="true" t="shared" si="10" ref="CC32:CC42">SUM(BU32:CB32)</f>
        <v>12</v>
      </c>
      <c r="CD32" s="28">
        <v>1</v>
      </c>
      <c r="CE32" s="35">
        <v>1</v>
      </c>
      <c r="CF32" s="35">
        <v>0</v>
      </c>
      <c r="CG32" s="35">
        <v>1</v>
      </c>
      <c r="CH32" s="35">
        <v>1</v>
      </c>
      <c r="CI32" s="35">
        <v>0</v>
      </c>
      <c r="CJ32" s="35">
        <v>0</v>
      </c>
      <c r="CK32" s="35">
        <v>1</v>
      </c>
      <c r="CL32" s="35">
        <v>1</v>
      </c>
      <c r="CM32" s="35">
        <v>1</v>
      </c>
      <c r="CN32" s="35">
        <v>0</v>
      </c>
      <c r="CO32" s="35">
        <v>1</v>
      </c>
      <c r="CP32" s="35">
        <v>0</v>
      </c>
      <c r="CQ32" s="35">
        <v>0</v>
      </c>
      <c r="CR32" s="35">
        <v>0</v>
      </c>
      <c r="CS32" s="35">
        <v>0</v>
      </c>
      <c r="CT32" s="28">
        <f aca="true" t="shared" si="11" ref="CT32:CT42">SUM(CE32:CS32)</f>
        <v>7</v>
      </c>
      <c r="CU32" s="28">
        <v>1</v>
      </c>
      <c r="CV32" s="52">
        <v>3.84</v>
      </c>
      <c r="CW32" s="52">
        <v>74.9</v>
      </c>
      <c r="CX32" s="52">
        <v>8.82</v>
      </c>
      <c r="CY32" s="52">
        <v>7.3</v>
      </c>
      <c r="CZ32" s="52">
        <v>9.48</v>
      </c>
      <c r="DA32" s="52">
        <v>6.9</v>
      </c>
      <c r="DB32" s="52">
        <v>65.4</v>
      </c>
      <c r="DC32" s="52">
        <v>1.15</v>
      </c>
      <c r="DD32" s="52">
        <v>57.7</v>
      </c>
      <c r="DE32" s="52">
        <v>138</v>
      </c>
      <c r="DG32" s="52">
        <v>10.3</v>
      </c>
      <c r="DH32" s="52">
        <v>11520</v>
      </c>
      <c r="DI32" s="52">
        <v>163</v>
      </c>
      <c r="DJ32" s="52">
        <v>30</v>
      </c>
      <c r="DK32" s="52">
        <v>45</v>
      </c>
      <c r="DL32" s="52">
        <v>60</v>
      </c>
      <c r="DM32" s="52">
        <v>152</v>
      </c>
      <c r="DN32" s="52">
        <v>209</v>
      </c>
      <c r="DO32" s="52">
        <v>28</v>
      </c>
      <c r="DP32" s="52">
        <v>96</v>
      </c>
      <c r="DQ32" s="52">
        <v>134</v>
      </c>
      <c r="DR32" s="52">
        <v>100</v>
      </c>
      <c r="DS32" s="52">
        <v>561</v>
      </c>
      <c r="DT32" s="52">
        <v>32</v>
      </c>
      <c r="DU32" s="52">
        <v>417</v>
      </c>
      <c r="DV32" s="52">
        <v>2.36</v>
      </c>
      <c r="DW32" s="52">
        <v>0</v>
      </c>
      <c r="DX32" s="52">
        <v>0</v>
      </c>
      <c r="DY32" s="52">
        <v>0</v>
      </c>
      <c r="DZ32" s="55" t="s">
        <v>251</v>
      </c>
      <c r="EA32" s="54">
        <v>110</v>
      </c>
      <c r="EB32" s="53">
        <v>0</v>
      </c>
      <c r="EC32" s="55">
        <v>425</v>
      </c>
      <c r="ED32" s="54">
        <v>116</v>
      </c>
      <c r="EE32" s="59" t="s">
        <v>261</v>
      </c>
    </row>
    <row r="33" spans="1:135" ht="39">
      <c r="A33" s="15" t="s">
        <v>50</v>
      </c>
      <c r="B33" s="4">
        <v>52</v>
      </c>
      <c r="C33">
        <v>17.153351698806247</v>
      </c>
      <c r="D33" s="4">
        <v>1</v>
      </c>
      <c r="E33" s="4">
        <v>1</v>
      </c>
      <c r="F33" s="4">
        <v>0.83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1</v>
      </c>
      <c r="M33" s="4" t="s">
        <v>175</v>
      </c>
      <c r="N33" s="4">
        <v>3</v>
      </c>
      <c r="O33" s="4">
        <v>0.208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2</v>
      </c>
      <c r="V33" s="22">
        <v>1</v>
      </c>
      <c r="W33" s="22">
        <v>1</v>
      </c>
      <c r="X33" s="22">
        <v>1</v>
      </c>
      <c r="Y33" s="22">
        <v>1</v>
      </c>
      <c r="Z33" s="51">
        <v>4</v>
      </c>
      <c r="AA33" s="51">
        <v>4</v>
      </c>
      <c r="AB33" s="51">
        <v>4</v>
      </c>
      <c r="AC33" s="22">
        <v>1</v>
      </c>
      <c r="AD33" s="22">
        <v>1</v>
      </c>
      <c r="AE33" s="22">
        <v>1</v>
      </c>
      <c r="AF33" s="28">
        <v>1</v>
      </c>
      <c r="AG33" s="28">
        <v>1</v>
      </c>
      <c r="AH33" s="24">
        <v>1</v>
      </c>
      <c r="AI33" s="24">
        <v>1</v>
      </c>
      <c r="AJ33" s="24">
        <v>2</v>
      </c>
      <c r="AK33" s="24">
        <v>0</v>
      </c>
      <c r="AL33" s="24">
        <v>0</v>
      </c>
      <c r="AM33" s="24">
        <v>1</v>
      </c>
      <c r="AN33" s="24">
        <v>0</v>
      </c>
      <c r="AO33" s="24">
        <v>0</v>
      </c>
      <c r="AP33" s="24">
        <v>1</v>
      </c>
      <c r="AQ33" s="24">
        <v>0</v>
      </c>
      <c r="AR33" s="24">
        <v>1</v>
      </c>
      <c r="AS33" s="28">
        <f t="shared" si="6"/>
        <v>7</v>
      </c>
      <c r="AT33" s="28">
        <v>0</v>
      </c>
      <c r="AU33" s="26">
        <v>0</v>
      </c>
      <c r="AV33" s="26">
        <v>1</v>
      </c>
      <c r="AW33" s="26">
        <v>0</v>
      </c>
      <c r="AX33" s="26">
        <v>0</v>
      </c>
      <c r="AY33" s="26">
        <v>0</v>
      </c>
      <c r="AZ33" s="28">
        <f t="shared" si="7"/>
        <v>1</v>
      </c>
      <c r="BA33" s="28">
        <v>0</v>
      </c>
      <c r="BB33" s="28">
        <v>1</v>
      </c>
      <c r="BC33" s="28">
        <v>1</v>
      </c>
      <c r="BD33" s="31">
        <v>0</v>
      </c>
      <c r="BE33" s="31">
        <v>0</v>
      </c>
      <c r="BF33" s="31">
        <v>0</v>
      </c>
      <c r="BG33" s="31">
        <v>0</v>
      </c>
      <c r="BH33" s="31">
        <v>1</v>
      </c>
      <c r="BI33" s="31">
        <v>1</v>
      </c>
      <c r="BJ33" s="31">
        <v>0</v>
      </c>
      <c r="BK33" s="31">
        <v>0</v>
      </c>
      <c r="BL33" s="31">
        <v>1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28">
        <f t="shared" si="2"/>
        <v>3</v>
      </c>
      <c r="BT33" s="28">
        <v>0</v>
      </c>
      <c r="BU33" s="33">
        <v>2</v>
      </c>
      <c r="BV33" s="33">
        <v>3</v>
      </c>
      <c r="BW33" s="33">
        <v>2</v>
      </c>
      <c r="BX33" s="33">
        <v>2</v>
      </c>
      <c r="BY33" s="33">
        <v>0</v>
      </c>
      <c r="BZ33" s="33">
        <v>0</v>
      </c>
      <c r="CA33" s="33">
        <v>0</v>
      </c>
      <c r="CB33" s="33">
        <v>2</v>
      </c>
      <c r="CC33" s="28">
        <f t="shared" si="10"/>
        <v>11</v>
      </c>
      <c r="CD33" s="28">
        <v>1</v>
      </c>
      <c r="CE33" s="35">
        <v>1</v>
      </c>
      <c r="CF33" s="35">
        <v>0</v>
      </c>
      <c r="CG33" s="35">
        <v>0</v>
      </c>
      <c r="CH33" s="35">
        <v>0</v>
      </c>
      <c r="CI33" s="35">
        <v>0</v>
      </c>
      <c r="CJ33" s="35">
        <v>1</v>
      </c>
      <c r="CK33" s="35">
        <v>0</v>
      </c>
      <c r="CL33" s="35">
        <v>1</v>
      </c>
      <c r="CM33" s="35">
        <v>0</v>
      </c>
      <c r="CN33" s="35">
        <v>0</v>
      </c>
      <c r="CO33" s="35">
        <v>0</v>
      </c>
      <c r="CP33" s="35">
        <v>1</v>
      </c>
      <c r="CQ33" s="35">
        <v>1</v>
      </c>
      <c r="CR33" s="35">
        <v>0</v>
      </c>
      <c r="CS33" s="35">
        <v>0</v>
      </c>
      <c r="CT33" s="28">
        <f t="shared" si="11"/>
        <v>5</v>
      </c>
      <c r="CU33" s="28">
        <v>0</v>
      </c>
      <c r="CV33" s="52">
        <v>3.76</v>
      </c>
      <c r="CW33" s="52">
        <v>63.3</v>
      </c>
      <c r="CX33" s="52">
        <v>10.38</v>
      </c>
      <c r="CY33" s="52">
        <v>4.6</v>
      </c>
      <c r="CZ33" s="52">
        <v>8.2</v>
      </c>
      <c r="DA33" s="52">
        <v>3.4</v>
      </c>
      <c r="DB33" s="52">
        <v>27.9</v>
      </c>
      <c r="DC33" s="52">
        <v>1.79</v>
      </c>
      <c r="DD33" s="52">
        <v>76.8</v>
      </c>
      <c r="DE33" s="52">
        <v>65</v>
      </c>
      <c r="DF33" s="52">
        <v>6.1</v>
      </c>
      <c r="DG33" s="52">
        <v>8.7</v>
      </c>
      <c r="DH33" s="52">
        <v>4380</v>
      </c>
      <c r="DI33" s="52">
        <v>141</v>
      </c>
      <c r="DJ33" s="52">
        <v>16</v>
      </c>
      <c r="DK33" s="52">
        <v>9</v>
      </c>
      <c r="DL33" s="52">
        <v>50</v>
      </c>
      <c r="DM33" s="52">
        <v>146</v>
      </c>
      <c r="DN33" s="52">
        <v>34</v>
      </c>
      <c r="DO33" s="52">
        <v>55</v>
      </c>
      <c r="DP33" s="52">
        <v>64</v>
      </c>
      <c r="DQ33" s="52">
        <v>135</v>
      </c>
      <c r="DR33" s="52">
        <v>98</v>
      </c>
      <c r="DS33" s="52">
        <v>560</v>
      </c>
      <c r="DT33" s="52">
        <v>31.2</v>
      </c>
      <c r="DU33" s="52">
        <v>209</v>
      </c>
      <c r="DV33" s="52">
        <v>3.94</v>
      </c>
      <c r="DW33" s="52">
        <v>0</v>
      </c>
      <c r="DX33" s="52">
        <v>0</v>
      </c>
      <c r="DY33" s="52">
        <v>1</v>
      </c>
      <c r="DZ33" s="55">
        <v>224</v>
      </c>
      <c r="EA33" s="54">
        <v>94</v>
      </c>
      <c r="EB33" s="53">
        <v>0</v>
      </c>
      <c r="EC33" s="55">
        <v>413</v>
      </c>
      <c r="ED33" s="54">
        <v>88</v>
      </c>
      <c r="EE33" s="59" t="s">
        <v>262</v>
      </c>
    </row>
    <row r="34" spans="1:135" ht="15">
      <c r="A34" s="15" t="s">
        <v>52</v>
      </c>
      <c r="B34" s="4">
        <v>66</v>
      </c>
      <c r="C34">
        <v>26.175213675213673</v>
      </c>
      <c r="D34" s="4">
        <v>1</v>
      </c>
      <c r="E34" s="4">
        <v>1</v>
      </c>
      <c r="F34" s="4">
        <v>4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 t="s">
        <v>175</v>
      </c>
      <c r="N34" s="4">
        <v>3</v>
      </c>
      <c r="O34" s="4">
        <v>0.027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2</v>
      </c>
      <c r="AA34" s="22">
        <v>2</v>
      </c>
      <c r="AB34" s="22">
        <v>1</v>
      </c>
      <c r="AC34" s="22">
        <v>1</v>
      </c>
      <c r="AD34" s="22">
        <v>1</v>
      </c>
      <c r="AE34" s="22">
        <v>1</v>
      </c>
      <c r="AF34" s="28">
        <v>0</v>
      </c>
      <c r="AG34" s="28">
        <v>0</v>
      </c>
      <c r="AH34" s="24">
        <v>0</v>
      </c>
      <c r="AI34" s="24">
        <v>0</v>
      </c>
      <c r="AJ34" s="24">
        <v>1</v>
      </c>
      <c r="AK34" s="24">
        <v>0</v>
      </c>
      <c r="AL34" s="24">
        <v>0</v>
      </c>
      <c r="AM34" s="24">
        <v>1</v>
      </c>
      <c r="AN34" s="24">
        <v>0</v>
      </c>
      <c r="AO34" s="24">
        <v>0</v>
      </c>
      <c r="AP34" s="24">
        <v>0</v>
      </c>
      <c r="AQ34" s="24">
        <v>0</v>
      </c>
      <c r="AR34" s="24">
        <v>1</v>
      </c>
      <c r="AS34" s="28">
        <f t="shared" si="6"/>
        <v>3</v>
      </c>
      <c r="AT34" s="28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8">
        <f t="shared" si="7"/>
        <v>0</v>
      </c>
      <c r="BA34" s="28">
        <v>0</v>
      </c>
      <c r="BB34" s="28">
        <v>0</v>
      </c>
      <c r="BC34" s="28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1</v>
      </c>
      <c r="BI34" s="31">
        <v>0</v>
      </c>
      <c r="BJ34" s="31">
        <v>0</v>
      </c>
      <c r="BK34" s="31">
        <v>0</v>
      </c>
      <c r="BL34" s="31">
        <v>1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28">
        <f t="shared" si="2"/>
        <v>2</v>
      </c>
      <c r="BT34" s="28">
        <v>0</v>
      </c>
      <c r="BU34" s="33">
        <v>2</v>
      </c>
      <c r="BV34" s="33">
        <v>3</v>
      </c>
      <c r="BW34" s="33">
        <v>2</v>
      </c>
      <c r="BX34" s="33">
        <v>2</v>
      </c>
      <c r="BY34" s="33">
        <v>3</v>
      </c>
      <c r="BZ34" s="33">
        <v>0</v>
      </c>
      <c r="CA34" s="33">
        <v>0</v>
      </c>
      <c r="CB34" s="33">
        <v>2</v>
      </c>
      <c r="CC34" s="28">
        <f t="shared" si="10"/>
        <v>14</v>
      </c>
      <c r="CD34" s="28">
        <v>1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1</v>
      </c>
      <c r="CK34" s="35">
        <v>0</v>
      </c>
      <c r="CL34" s="35">
        <v>1</v>
      </c>
      <c r="CM34" s="35">
        <v>0</v>
      </c>
      <c r="CN34" s="35">
        <v>0</v>
      </c>
      <c r="CO34" s="35">
        <v>0</v>
      </c>
      <c r="CP34" s="35">
        <v>1</v>
      </c>
      <c r="CQ34" s="35">
        <v>1</v>
      </c>
      <c r="CR34" s="35">
        <v>1</v>
      </c>
      <c r="CS34" s="35">
        <v>0</v>
      </c>
      <c r="CT34" s="28">
        <f t="shared" si="11"/>
        <v>5</v>
      </c>
      <c r="CU34" s="28">
        <v>0</v>
      </c>
      <c r="CV34" s="52">
        <v>3.97</v>
      </c>
      <c r="CW34" s="52">
        <v>79.1</v>
      </c>
      <c r="CX34" s="52">
        <v>15.23</v>
      </c>
      <c r="CY34" s="52">
        <v>6</v>
      </c>
      <c r="CZ34" s="52">
        <v>10.14</v>
      </c>
      <c r="DA34" s="52">
        <v>9.7</v>
      </c>
      <c r="DB34" s="52">
        <v>98.4</v>
      </c>
      <c r="DC34" s="52">
        <v>1.32</v>
      </c>
      <c r="DD34" s="52">
        <v>69.3</v>
      </c>
      <c r="DE34" s="52">
        <v>93</v>
      </c>
      <c r="DG34" s="52">
        <v>12.7</v>
      </c>
      <c r="DH34" s="52">
        <v>7380</v>
      </c>
      <c r="DI34" s="52">
        <v>232</v>
      </c>
      <c r="DJ34" s="52">
        <v>15</v>
      </c>
      <c r="DK34" s="52">
        <v>15</v>
      </c>
      <c r="DL34" s="52">
        <v>80</v>
      </c>
      <c r="DM34" s="52">
        <v>181</v>
      </c>
      <c r="DN34" s="52">
        <v>93</v>
      </c>
      <c r="DO34" s="52">
        <v>53</v>
      </c>
      <c r="DP34" s="52">
        <v>98</v>
      </c>
      <c r="DQ34" s="52">
        <v>139</v>
      </c>
      <c r="DR34" s="52">
        <v>101</v>
      </c>
      <c r="DS34" s="52">
        <v>15.3</v>
      </c>
      <c r="DT34" s="52">
        <v>19.6</v>
      </c>
      <c r="DU34" s="52">
        <v>1384</v>
      </c>
      <c r="DV34" s="52">
        <v>3.63</v>
      </c>
      <c r="DW34" s="52">
        <v>0</v>
      </c>
      <c r="DX34" s="52">
        <v>0</v>
      </c>
      <c r="DY34" s="52">
        <v>0</v>
      </c>
      <c r="DZ34" s="55">
        <v>154</v>
      </c>
      <c r="EA34" s="54">
        <v>122</v>
      </c>
      <c r="EB34" s="55">
        <v>1</v>
      </c>
      <c r="EC34" s="55">
        <v>410</v>
      </c>
      <c r="ED34" s="54">
        <v>65</v>
      </c>
      <c r="EE34" s="59" t="s">
        <v>263</v>
      </c>
    </row>
    <row r="35" spans="1:135" ht="39">
      <c r="A35" s="15" t="s">
        <v>54</v>
      </c>
      <c r="B35" s="4">
        <v>64</v>
      </c>
      <c r="C35">
        <v>19.996537396121884</v>
      </c>
      <c r="D35" s="4">
        <v>1</v>
      </c>
      <c r="E35" s="4">
        <v>0</v>
      </c>
      <c r="F35" s="4">
        <v>2.08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 t="s">
        <v>180</v>
      </c>
      <c r="N35" s="4">
        <v>9</v>
      </c>
      <c r="O35" s="4">
        <v>0.71</v>
      </c>
      <c r="P35" s="22">
        <v>2</v>
      </c>
      <c r="Q35" s="22">
        <v>2</v>
      </c>
      <c r="R35" s="22">
        <v>2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2</v>
      </c>
      <c r="Z35" s="51">
        <v>4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8">
        <v>1</v>
      </c>
      <c r="AG35" s="28">
        <v>1</v>
      </c>
      <c r="AH35" s="24">
        <v>0</v>
      </c>
      <c r="AI35" s="24">
        <v>0</v>
      </c>
      <c r="AJ35" s="24">
        <v>1</v>
      </c>
      <c r="AK35" s="24">
        <v>2</v>
      </c>
      <c r="AL35" s="24">
        <v>2</v>
      </c>
      <c r="AM35" s="24">
        <v>0</v>
      </c>
      <c r="AN35" s="24">
        <v>1</v>
      </c>
      <c r="AO35" s="24">
        <v>0</v>
      </c>
      <c r="AP35" s="24">
        <v>0</v>
      </c>
      <c r="AQ35" s="24">
        <v>0</v>
      </c>
      <c r="AR35" s="24">
        <v>2</v>
      </c>
      <c r="AS35" s="28">
        <f t="shared" si="6"/>
        <v>8</v>
      </c>
      <c r="AT35" s="28">
        <v>1</v>
      </c>
      <c r="AU35" s="26">
        <v>0</v>
      </c>
      <c r="AV35" s="26">
        <v>1</v>
      </c>
      <c r="AW35" s="26">
        <v>1</v>
      </c>
      <c r="AX35" s="26">
        <v>0</v>
      </c>
      <c r="AY35" s="26">
        <v>0</v>
      </c>
      <c r="AZ35" s="28">
        <f t="shared" si="7"/>
        <v>2</v>
      </c>
      <c r="BA35" s="28">
        <v>0</v>
      </c>
      <c r="BB35" s="28">
        <v>1</v>
      </c>
      <c r="BC35" s="28">
        <v>1</v>
      </c>
      <c r="BD35" s="31">
        <v>0</v>
      </c>
      <c r="BE35" s="31">
        <v>0</v>
      </c>
      <c r="BF35" s="31">
        <v>0</v>
      </c>
      <c r="BG35" s="31">
        <v>0</v>
      </c>
      <c r="BH35" s="31">
        <v>1</v>
      </c>
      <c r="BI35" s="31">
        <v>0</v>
      </c>
      <c r="BJ35" s="31">
        <v>0</v>
      </c>
      <c r="BK35" s="31">
        <v>0</v>
      </c>
      <c r="BL35" s="31">
        <v>1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28">
        <f t="shared" si="2"/>
        <v>2</v>
      </c>
      <c r="BT35" s="28">
        <v>0</v>
      </c>
      <c r="BU35" s="33">
        <v>2</v>
      </c>
      <c r="BV35" s="33">
        <v>3</v>
      </c>
      <c r="BW35" s="33">
        <v>2</v>
      </c>
      <c r="BX35" s="33">
        <v>2</v>
      </c>
      <c r="BY35" s="33">
        <v>1</v>
      </c>
      <c r="BZ35" s="33">
        <v>0</v>
      </c>
      <c r="CA35" s="33">
        <v>0</v>
      </c>
      <c r="CB35" s="33">
        <v>2</v>
      </c>
      <c r="CC35" s="28">
        <f t="shared" si="10"/>
        <v>12</v>
      </c>
      <c r="CD35" s="28">
        <v>1</v>
      </c>
      <c r="CE35" s="35">
        <v>1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1</v>
      </c>
      <c r="CL35" s="35">
        <v>1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1</v>
      </c>
      <c r="CS35" s="35">
        <v>1</v>
      </c>
      <c r="CT35" s="28">
        <f t="shared" si="11"/>
        <v>5</v>
      </c>
      <c r="CU35" s="28">
        <v>0</v>
      </c>
      <c r="CV35" s="52">
        <v>4.35</v>
      </c>
      <c r="CW35" s="52">
        <v>69.6</v>
      </c>
      <c r="CX35" s="52">
        <v>8.94</v>
      </c>
      <c r="CY35" s="52">
        <v>4.6</v>
      </c>
      <c r="CZ35" s="52">
        <v>9.37</v>
      </c>
      <c r="DA35" s="52">
        <v>3.7</v>
      </c>
      <c r="DB35" s="52">
        <v>34.7</v>
      </c>
      <c r="DC35" s="52">
        <v>1.86</v>
      </c>
      <c r="DD35" s="52">
        <v>77</v>
      </c>
      <c r="DE35" s="52">
        <v>122</v>
      </c>
      <c r="DG35" s="52">
        <v>6.3</v>
      </c>
      <c r="DH35" s="52">
        <v>6800</v>
      </c>
      <c r="DI35" s="52">
        <v>102</v>
      </c>
      <c r="DJ35" s="52">
        <v>19</v>
      </c>
      <c r="DK35" s="52">
        <v>6</v>
      </c>
      <c r="DL35" s="52">
        <v>125</v>
      </c>
      <c r="DM35" s="52">
        <v>132</v>
      </c>
      <c r="DN35" s="52">
        <v>64</v>
      </c>
      <c r="DO35" s="52">
        <v>22</v>
      </c>
      <c r="DP35" s="52">
        <v>89</v>
      </c>
      <c r="DQ35" s="52">
        <v>136</v>
      </c>
      <c r="DR35" s="52">
        <v>99</v>
      </c>
      <c r="DS35" s="52">
        <v>627</v>
      </c>
      <c r="DT35" s="52">
        <v>17</v>
      </c>
      <c r="DU35" s="52">
        <v>84.9</v>
      </c>
      <c r="DV35" s="52">
        <v>2.75</v>
      </c>
      <c r="DW35" s="52">
        <v>1</v>
      </c>
      <c r="DX35" s="52">
        <v>0</v>
      </c>
      <c r="DY35" s="52">
        <v>0</v>
      </c>
      <c r="DZ35" s="55">
        <v>174</v>
      </c>
      <c r="EA35" s="54">
        <v>94</v>
      </c>
      <c r="EB35" s="53">
        <v>0</v>
      </c>
      <c r="EC35" s="55">
        <v>435</v>
      </c>
      <c r="ED35" s="54">
        <v>93</v>
      </c>
      <c r="EE35" s="59" t="s">
        <v>264</v>
      </c>
    </row>
    <row r="36" spans="1:135" ht="15">
      <c r="A36" s="15" t="s">
        <v>56</v>
      </c>
      <c r="B36" s="4">
        <v>34</v>
      </c>
      <c r="C36">
        <v>21.280803765673824</v>
      </c>
      <c r="D36" s="4">
        <v>0</v>
      </c>
      <c r="E36" s="4">
        <v>1</v>
      </c>
      <c r="F36" s="4">
        <v>1.92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 t="s">
        <v>176</v>
      </c>
      <c r="N36" s="4">
        <v>6</v>
      </c>
      <c r="O36" s="4">
        <v>0.547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2</v>
      </c>
      <c r="V36" s="51">
        <v>3</v>
      </c>
      <c r="W36" s="22">
        <v>1</v>
      </c>
      <c r="X36" s="22">
        <v>2</v>
      </c>
      <c r="Y36" s="22">
        <v>2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28">
        <v>1</v>
      </c>
      <c r="AG36" s="28">
        <v>1</v>
      </c>
      <c r="AH36" s="24">
        <v>0</v>
      </c>
      <c r="AI36" s="24">
        <v>0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4">
        <v>0</v>
      </c>
      <c r="AP36" s="24">
        <v>0</v>
      </c>
      <c r="AQ36" s="24">
        <v>0</v>
      </c>
      <c r="AR36" s="24">
        <v>0</v>
      </c>
      <c r="AS36" s="28">
        <f t="shared" si="6"/>
        <v>5</v>
      </c>
      <c r="AT36" s="28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8">
        <f t="shared" si="7"/>
        <v>0</v>
      </c>
      <c r="BA36" s="28">
        <v>0</v>
      </c>
      <c r="BB36" s="28">
        <v>0</v>
      </c>
      <c r="BC36" s="28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1</v>
      </c>
      <c r="BM36" s="31">
        <v>0</v>
      </c>
      <c r="BN36" s="31">
        <v>1</v>
      </c>
      <c r="BO36" s="31">
        <v>0</v>
      </c>
      <c r="BP36" s="31">
        <v>1</v>
      </c>
      <c r="BQ36" s="31">
        <v>1</v>
      </c>
      <c r="BR36" s="31">
        <v>1</v>
      </c>
      <c r="BS36" s="28">
        <f t="shared" si="2"/>
        <v>5</v>
      </c>
      <c r="BT36" s="28">
        <v>1</v>
      </c>
      <c r="BU36" s="33">
        <v>1</v>
      </c>
      <c r="BV36" s="33">
        <v>3</v>
      </c>
      <c r="BW36" s="33">
        <v>2</v>
      </c>
      <c r="BX36" s="33">
        <v>2</v>
      </c>
      <c r="BY36" s="33">
        <v>2</v>
      </c>
      <c r="BZ36" s="33">
        <v>0</v>
      </c>
      <c r="CA36" s="33">
        <v>0</v>
      </c>
      <c r="CB36" s="33">
        <v>2</v>
      </c>
      <c r="CC36" s="28">
        <f t="shared" si="10"/>
        <v>12</v>
      </c>
      <c r="CD36" s="28">
        <v>1</v>
      </c>
      <c r="CE36" s="35">
        <v>1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1</v>
      </c>
      <c r="CM36" s="35">
        <v>0</v>
      </c>
      <c r="CN36" s="35">
        <v>0</v>
      </c>
      <c r="CO36" s="35">
        <v>1</v>
      </c>
      <c r="CP36" s="35">
        <v>1</v>
      </c>
      <c r="CQ36" s="35">
        <v>0</v>
      </c>
      <c r="CR36" s="35">
        <v>1</v>
      </c>
      <c r="CS36" s="35">
        <v>1</v>
      </c>
      <c r="CT36" s="28">
        <f t="shared" si="11"/>
        <v>6</v>
      </c>
      <c r="CU36" s="28">
        <v>1</v>
      </c>
      <c r="CV36" s="52">
        <v>3.77</v>
      </c>
      <c r="CW36" s="52">
        <v>48</v>
      </c>
      <c r="CX36" s="52">
        <v>14.4</v>
      </c>
      <c r="CY36" s="52">
        <v>3.8</v>
      </c>
      <c r="CZ36" s="52">
        <v>7.96</v>
      </c>
      <c r="DA36" s="52">
        <v>6.3</v>
      </c>
      <c r="DB36" s="52">
        <v>50.1</v>
      </c>
      <c r="DC36" s="52">
        <v>1.46</v>
      </c>
      <c r="DD36" s="52">
        <v>69</v>
      </c>
      <c r="DE36" s="52">
        <v>110</v>
      </c>
      <c r="DG36" s="52">
        <v>11.3</v>
      </c>
      <c r="DH36" s="52">
        <v>6600</v>
      </c>
      <c r="DI36" s="52">
        <v>165</v>
      </c>
      <c r="DJ36" s="52">
        <v>11</v>
      </c>
      <c r="DK36" s="52">
        <v>7</v>
      </c>
      <c r="DL36" s="52">
        <v>80</v>
      </c>
      <c r="DM36" s="52">
        <v>109</v>
      </c>
      <c r="DN36" s="52">
        <v>61</v>
      </c>
      <c r="DO36" s="52">
        <v>30</v>
      </c>
      <c r="DP36" s="52">
        <v>62</v>
      </c>
      <c r="DQ36" s="52">
        <v>134</v>
      </c>
      <c r="DR36" s="52">
        <v>95</v>
      </c>
      <c r="DS36" s="52">
        <v>118</v>
      </c>
      <c r="DT36" s="52">
        <v>15.2</v>
      </c>
      <c r="DU36" s="52">
        <v>1020</v>
      </c>
      <c r="DV36" s="52">
        <v>2.73</v>
      </c>
      <c r="DW36" s="52">
        <v>1</v>
      </c>
      <c r="DX36" s="52">
        <v>1</v>
      </c>
      <c r="DY36" s="52">
        <v>1</v>
      </c>
      <c r="DZ36" s="55">
        <v>190</v>
      </c>
      <c r="EA36" s="54">
        <v>116</v>
      </c>
      <c r="EB36" s="53">
        <v>0</v>
      </c>
      <c r="EC36" s="55">
        <v>445</v>
      </c>
      <c r="ED36" s="54">
        <v>79</v>
      </c>
      <c r="EE36" s="59" t="s">
        <v>248</v>
      </c>
    </row>
    <row r="37" spans="1:135" ht="15">
      <c r="A37" s="17" t="s">
        <v>58</v>
      </c>
      <c r="B37" s="5">
        <v>64</v>
      </c>
      <c r="C37">
        <v>14.857142857142858</v>
      </c>
      <c r="D37" s="5">
        <v>1</v>
      </c>
      <c r="E37" s="5">
        <v>1</v>
      </c>
      <c r="F37" s="5">
        <v>0.83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183</v>
      </c>
      <c r="N37" s="5">
        <v>7</v>
      </c>
      <c r="O37" s="5">
        <v>2.02</v>
      </c>
      <c r="P37" s="51">
        <v>4</v>
      </c>
      <c r="Q37" s="51">
        <v>4</v>
      </c>
      <c r="R37" s="51">
        <v>4</v>
      </c>
      <c r="S37" s="51">
        <v>4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2</v>
      </c>
      <c r="AC37" s="22">
        <v>1</v>
      </c>
      <c r="AD37" s="22">
        <v>1</v>
      </c>
      <c r="AE37" s="22">
        <v>1</v>
      </c>
      <c r="AF37" s="28">
        <v>1</v>
      </c>
      <c r="AG37" s="28">
        <v>1</v>
      </c>
      <c r="AH37" s="24">
        <v>0</v>
      </c>
      <c r="AI37" s="24">
        <v>1</v>
      </c>
      <c r="AJ37" s="24">
        <v>1</v>
      </c>
      <c r="AK37" s="24">
        <v>2</v>
      </c>
      <c r="AL37" s="24">
        <v>0</v>
      </c>
      <c r="AM37" s="24">
        <v>1</v>
      </c>
      <c r="AN37" s="24">
        <v>0</v>
      </c>
      <c r="AO37" s="24">
        <v>0</v>
      </c>
      <c r="AP37" s="24">
        <v>0</v>
      </c>
      <c r="AQ37" s="24">
        <v>1</v>
      </c>
      <c r="AR37" s="24">
        <v>2</v>
      </c>
      <c r="AS37" s="28">
        <f t="shared" si="6"/>
        <v>8</v>
      </c>
      <c r="AT37" s="28">
        <v>1</v>
      </c>
      <c r="AU37" s="26">
        <v>0</v>
      </c>
      <c r="AV37" s="26">
        <v>1</v>
      </c>
      <c r="AW37" s="26">
        <v>1</v>
      </c>
      <c r="AX37" s="26">
        <v>0</v>
      </c>
      <c r="AY37" s="26">
        <v>0</v>
      </c>
      <c r="AZ37" s="28">
        <f t="shared" si="7"/>
        <v>2</v>
      </c>
      <c r="BA37" s="28">
        <v>0</v>
      </c>
      <c r="BB37" s="28">
        <v>1</v>
      </c>
      <c r="BC37" s="28">
        <v>1</v>
      </c>
      <c r="BD37" s="31">
        <v>1</v>
      </c>
      <c r="BE37" s="31">
        <v>1</v>
      </c>
      <c r="BF37" s="31">
        <v>1</v>
      </c>
      <c r="BG37" s="31">
        <v>1</v>
      </c>
      <c r="BH37" s="31">
        <v>1</v>
      </c>
      <c r="BI37" s="31">
        <v>1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28">
        <f t="shared" si="2"/>
        <v>6</v>
      </c>
      <c r="BT37" s="28">
        <v>1</v>
      </c>
      <c r="BU37" s="33">
        <v>2</v>
      </c>
      <c r="BV37" s="33">
        <v>3</v>
      </c>
      <c r="BW37" s="33">
        <v>0</v>
      </c>
      <c r="BX37" s="33">
        <v>2</v>
      </c>
      <c r="BY37" s="33">
        <v>0</v>
      </c>
      <c r="BZ37" s="33">
        <v>0</v>
      </c>
      <c r="CA37" s="33">
        <v>0</v>
      </c>
      <c r="CB37" s="33">
        <v>2</v>
      </c>
      <c r="CC37" s="28">
        <f t="shared" si="10"/>
        <v>9</v>
      </c>
      <c r="CD37" s="28">
        <v>1</v>
      </c>
      <c r="CE37" s="35">
        <v>1</v>
      </c>
      <c r="CF37" s="35">
        <v>0</v>
      </c>
      <c r="CG37" s="35">
        <v>1</v>
      </c>
      <c r="CH37" s="35">
        <v>1</v>
      </c>
      <c r="CI37" s="35">
        <v>0</v>
      </c>
      <c r="CJ37" s="35">
        <v>1</v>
      </c>
      <c r="CK37" s="35">
        <v>1</v>
      </c>
      <c r="CL37" s="35">
        <v>1</v>
      </c>
      <c r="CM37" s="35">
        <v>0</v>
      </c>
      <c r="CN37" s="35">
        <v>0</v>
      </c>
      <c r="CO37" s="35">
        <v>0</v>
      </c>
      <c r="CP37" s="35">
        <v>1</v>
      </c>
      <c r="CQ37" s="35">
        <v>0</v>
      </c>
      <c r="CR37" s="35">
        <v>0</v>
      </c>
      <c r="CS37" s="35">
        <v>0</v>
      </c>
      <c r="CT37" s="28">
        <f t="shared" si="11"/>
        <v>7</v>
      </c>
      <c r="CU37" s="28">
        <v>1</v>
      </c>
      <c r="CV37" s="52">
        <v>3.3</v>
      </c>
      <c r="CW37">
        <v>84.9</v>
      </c>
      <c r="CX37">
        <v>8.79</v>
      </c>
      <c r="CY37">
        <v>5</v>
      </c>
      <c r="CZ37">
        <v>8.01</v>
      </c>
      <c r="DA37">
        <v>6.8</v>
      </c>
      <c r="DB37">
        <v>54.5</v>
      </c>
      <c r="DC37">
        <v>1.75</v>
      </c>
      <c r="DD37">
        <v>76.6</v>
      </c>
      <c r="DE37">
        <v>97</v>
      </c>
      <c r="DG37">
        <v>7.4</v>
      </c>
      <c r="DH37">
        <v>6740</v>
      </c>
      <c r="DI37">
        <v>160</v>
      </c>
      <c r="DJ37">
        <v>7</v>
      </c>
      <c r="DK37">
        <v>8</v>
      </c>
      <c r="DL37">
        <v>58</v>
      </c>
      <c r="DM37">
        <v>129</v>
      </c>
      <c r="DN37">
        <v>121</v>
      </c>
      <c r="DO37">
        <v>24</v>
      </c>
      <c r="DP37">
        <v>77</v>
      </c>
      <c r="DQ37">
        <v>132</v>
      </c>
      <c r="DR37">
        <v>95</v>
      </c>
      <c r="DS37">
        <v>1163</v>
      </c>
      <c r="DT37">
        <v>18</v>
      </c>
      <c r="DU37">
        <v>106</v>
      </c>
      <c r="DV37">
        <v>2.6</v>
      </c>
      <c r="DW37">
        <v>1</v>
      </c>
      <c r="DX37">
        <v>1</v>
      </c>
      <c r="DY37">
        <v>0</v>
      </c>
      <c r="DZ37" s="55">
        <v>134</v>
      </c>
      <c r="EA37" s="54">
        <v>100</v>
      </c>
      <c r="EB37" s="53">
        <v>0</v>
      </c>
      <c r="EC37" s="55">
        <v>442</v>
      </c>
      <c r="ED37" s="54">
        <v>63</v>
      </c>
      <c r="EE37" s="59" t="s">
        <v>248</v>
      </c>
    </row>
    <row r="38" spans="1:135" ht="15">
      <c r="A38" s="17" t="s">
        <v>60</v>
      </c>
      <c r="B38" s="5">
        <v>76</v>
      </c>
      <c r="C38">
        <v>27.055150884495315</v>
      </c>
      <c r="D38" s="5">
        <v>1</v>
      </c>
      <c r="E38" s="5">
        <v>0</v>
      </c>
      <c r="F38" s="5">
        <v>0.42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1</v>
      </c>
      <c r="M38" s="5" t="s">
        <v>177</v>
      </c>
      <c r="N38" s="5">
        <v>1</v>
      </c>
      <c r="O38" s="5">
        <v>0.063</v>
      </c>
      <c r="P38" s="51">
        <v>3</v>
      </c>
      <c r="Q38" s="51">
        <v>3</v>
      </c>
      <c r="R38" s="51">
        <v>3</v>
      </c>
      <c r="S38" s="51">
        <v>3</v>
      </c>
      <c r="T38" s="22">
        <v>1</v>
      </c>
      <c r="U38" s="22">
        <v>1</v>
      </c>
      <c r="V38" s="22">
        <v>2</v>
      </c>
      <c r="W38" s="22">
        <v>2</v>
      </c>
      <c r="X38" s="22">
        <v>2</v>
      </c>
      <c r="Y38" s="22">
        <v>2</v>
      </c>
      <c r="Z38" s="51">
        <v>3</v>
      </c>
      <c r="AA38" s="51">
        <v>3</v>
      </c>
      <c r="AB38" s="51">
        <v>3</v>
      </c>
      <c r="AC38" s="51">
        <v>3</v>
      </c>
      <c r="AD38" s="51">
        <v>3</v>
      </c>
      <c r="AE38" s="51">
        <v>3</v>
      </c>
      <c r="AF38" s="28">
        <v>2</v>
      </c>
      <c r="AG38" s="28">
        <v>1</v>
      </c>
      <c r="AH38" s="24">
        <v>0</v>
      </c>
      <c r="AI38" s="24">
        <v>1</v>
      </c>
      <c r="AJ38" s="24">
        <v>1</v>
      </c>
      <c r="AK38" s="24">
        <v>1</v>
      </c>
      <c r="AL38" s="24">
        <v>0</v>
      </c>
      <c r="AM38" s="24">
        <v>1</v>
      </c>
      <c r="AN38" s="24">
        <v>0</v>
      </c>
      <c r="AO38" s="24">
        <v>0</v>
      </c>
      <c r="AP38" s="24">
        <v>1</v>
      </c>
      <c r="AQ38" s="24">
        <v>0</v>
      </c>
      <c r="AR38" s="24">
        <v>0</v>
      </c>
      <c r="AS38" s="28">
        <f t="shared" si="6"/>
        <v>5</v>
      </c>
      <c r="AT38" s="28">
        <v>0</v>
      </c>
      <c r="AU38" s="26">
        <v>1</v>
      </c>
      <c r="AV38" s="26">
        <v>0</v>
      </c>
      <c r="AW38" s="26">
        <v>0</v>
      </c>
      <c r="AX38" s="26">
        <v>0</v>
      </c>
      <c r="AY38" s="26">
        <v>0</v>
      </c>
      <c r="AZ38" s="28">
        <f t="shared" si="7"/>
        <v>1</v>
      </c>
      <c r="BA38" s="28">
        <v>0</v>
      </c>
      <c r="BB38" s="28">
        <v>1</v>
      </c>
      <c r="BC38" s="28">
        <v>1</v>
      </c>
      <c r="BD38" s="31">
        <v>0</v>
      </c>
      <c r="BE38" s="31">
        <v>1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1</v>
      </c>
      <c r="BM38" s="31">
        <v>0</v>
      </c>
      <c r="BN38" s="31">
        <v>1</v>
      </c>
      <c r="BO38" s="31">
        <v>1</v>
      </c>
      <c r="BP38" s="31">
        <v>1</v>
      </c>
      <c r="BQ38" s="31">
        <v>1</v>
      </c>
      <c r="BR38" s="31">
        <v>0</v>
      </c>
      <c r="BS38" s="28">
        <f t="shared" si="2"/>
        <v>6</v>
      </c>
      <c r="BT38" s="28">
        <v>1</v>
      </c>
      <c r="BU38" s="33">
        <v>2</v>
      </c>
      <c r="BV38" s="33">
        <v>3</v>
      </c>
      <c r="BW38" s="33">
        <v>2</v>
      </c>
      <c r="BX38" s="33">
        <v>2</v>
      </c>
      <c r="BY38" s="33">
        <v>3</v>
      </c>
      <c r="BZ38" s="33">
        <v>0</v>
      </c>
      <c r="CA38" s="33">
        <v>1</v>
      </c>
      <c r="CB38" s="33">
        <v>2</v>
      </c>
      <c r="CC38" s="28">
        <f t="shared" si="10"/>
        <v>15</v>
      </c>
      <c r="CD38" s="28">
        <v>0</v>
      </c>
      <c r="CE38" s="35">
        <v>1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1</v>
      </c>
      <c r="CM38" s="35">
        <v>0</v>
      </c>
      <c r="CN38" s="35">
        <v>1</v>
      </c>
      <c r="CO38" s="35">
        <v>0</v>
      </c>
      <c r="CP38" s="35">
        <v>1</v>
      </c>
      <c r="CQ38" s="35">
        <v>0</v>
      </c>
      <c r="CR38" s="35">
        <v>1</v>
      </c>
      <c r="CS38" s="35">
        <v>0</v>
      </c>
      <c r="CT38" s="28">
        <f t="shared" si="11"/>
        <v>5</v>
      </c>
      <c r="CU38" s="28">
        <v>0</v>
      </c>
      <c r="CV38" s="52">
        <v>3.7</v>
      </c>
      <c r="CW38">
        <v>80.1</v>
      </c>
      <c r="CX38">
        <v>10.05</v>
      </c>
      <c r="CY38">
        <v>4.8</v>
      </c>
      <c r="CZ38">
        <v>9.22</v>
      </c>
      <c r="DA38">
        <v>6.5</v>
      </c>
      <c r="DB38">
        <v>59.9</v>
      </c>
      <c r="DC38">
        <v>1.46</v>
      </c>
      <c r="DD38">
        <v>70</v>
      </c>
      <c r="DE38">
        <v>176</v>
      </c>
      <c r="DF38">
        <v>9.8</v>
      </c>
      <c r="DG38">
        <v>7.9</v>
      </c>
      <c r="DH38">
        <v>7130</v>
      </c>
      <c r="DI38">
        <v>242</v>
      </c>
      <c r="DJ38">
        <v>12</v>
      </c>
      <c r="DK38">
        <v>6</v>
      </c>
      <c r="DL38">
        <v>68</v>
      </c>
      <c r="DM38">
        <v>148</v>
      </c>
      <c r="DN38">
        <v>194</v>
      </c>
      <c r="DO38">
        <v>30</v>
      </c>
      <c r="DP38">
        <v>83</v>
      </c>
      <c r="DQ38">
        <v>134</v>
      </c>
      <c r="DR38">
        <v>97</v>
      </c>
      <c r="DS38">
        <v>673</v>
      </c>
      <c r="DT38">
        <v>17</v>
      </c>
      <c r="DU38">
        <v>836</v>
      </c>
      <c r="DV38">
        <v>2.6</v>
      </c>
      <c r="DW38">
        <v>0</v>
      </c>
      <c r="DX38">
        <v>0</v>
      </c>
      <c r="DY38">
        <v>0</v>
      </c>
      <c r="DZ38" s="55" t="s">
        <v>251</v>
      </c>
      <c r="EA38" s="54">
        <v>88</v>
      </c>
      <c r="EB38" s="53">
        <v>0</v>
      </c>
      <c r="EC38" s="55">
        <v>402</v>
      </c>
      <c r="ED38" s="54">
        <v>136</v>
      </c>
      <c r="EE38" s="59" t="s">
        <v>260</v>
      </c>
    </row>
    <row r="39" spans="1:135" ht="39">
      <c r="A39" s="17" t="s">
        <v>152</v>
      </c>
      <c r="B39" s="5">
        <v>71</v>
      </c>
      <c r="C39">
        <v>26.9633</v>
      </c>
      <c r="D39" s="5">
        <v>1</v>
      </c>
      <c r="E39" s="5">
        <v>1</v>
      </c>
      <c r="F39" s="5">
        <f>3.5/12</f>
        <v>0.2916666666666667</v>
      </c>
      <c r="G39" s="5">
        <v>1</v>
      </c>
      <c r="H39" s="5">
        <v>1</v>
      </c>
      <c r="I39" s="5">
        <v>0</v>
      </c>
      <c r="J39" s="5">
        <v>1</v>
      </c>
      <c r="K39" s="5">
        <v>1</v>
      </c>
      <c r="L39" s="5">
        <v>3</v>
      </c>
      <c r="M39" s="5" t="s">
        <v>172</v>
      </c>
      <c r="N39" s="5">
        <v>1</v>
      </c>
      <c r="O39" s="5">
        <v>0.81</v>
      </c>
      <c r="P39" s="22">
        <v>2</v>
      </c>
      <c r="Q39" s="22">
        <v>1</v>
      </c>
      <c r="R39" s="22">
        <v>3</v>
      </c>
      <c r="S39" s="22">
        <v>2</v>
      </c>
      <c r="T39" s="22">
        <v>1</v>
      </c>
      <c r="U39" s="22">
        <v>1</v>
      </c>
      <c r="V39" s="22">
        <v>1</v>
      </c>
      <c r="W39" s="22">
        <v>2</v>
      </c>
      <c r="X39" s="22">
        <v>2</v>
      </c>
      <c r="Y39" s="22">
        <v>2</v>
      </c>
      <c r="Z39" s="22">
        <v>2</v>
      </c>
      <c r="AA39" s="22">
        <v>2</v>
      </c>
      <c r="AB39" s="22">
        <v>2</v>
      </c>
      <c r="AC39" s="51">
        <v>3</v>
      </c>
      <c r="AD39" s="51">
        <v>3</v>
      </c>
      <c r="AE39" s="22">
        <v>2</v>
      </c>
      <c r="AF39" s="28">
        <v>2</v>
      </c>
      <c r="AG39" s="28">
        <v>1</v>
      </c>
      <c r="AH39" s="24">
        <v>1</v>
      </c>
      <c r="AI39" s="24">
        <v>1</v>
      </c>
      <c r="AJ39" s="24">
        <v>2</v>
      </c>
      <c r="AK39" s="24">
        <v>1</v>
      </c>
      <c r="AL39" s="24">
        <v>0</v>
      </c>
      <c r="AM39" s="24">
        <v>1</v>
      </c>
      <c r="AN39" s="24">
        <v>1</v>
      </c>
      <c r="AO39" s="24">
        <v>0</v>
      </c>
      <c r="AP39" s="24">
        <v>1</v>
      </c>
      <c r="AQ39" s="24">
        <v>0</v>
      </c>
      <c r="AR39" s="24">
        <v>1</v>
      </c>
      <c r="AS39" s="28">
        <f t="shared" si="6"/>
        <v>9</v>
      </c>
      <c r="AT39" s="28">
        <v>1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8">
        <f t="shared" si="7"/>
        <v>0</v>
      </c>
      <c r="BA39" s="28">
        <v>0</v>
      </c>
      <c r="BB39" s="28">
        <v>0</v>
      </c>
      <c r="BC39" s="28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1</v>
      </c>
      <c r="BI39" s="31">
        <v>0</v>
      </c>
      <c r="BJ39" s="31">
        <v>1</v>
      </c>
      <c r="BK39" s="31">
        <v>0</v>
      </c>
      <c r="BL39" s="31">
        <v>1</v>
      </c>
      <c r="BM39" s="31">
        <v>1</v>
      </c>
      <c r="BN39" s="31">
        <v>1</v>
      </c>
      <c r="BO39" s="31">
        <v>1</v>
      </c>
      <c r="BP39" s="31">
        <v>0</v>
      </c>
      <c r="BQ39" s="31">
        <v>1</v>
      </c>
      <c r="BR39" s="31">
        <v>1</v>
      </c>
      <c r="BS39" s="28">
        <f t="shared" si="2"/>
        <v>8</v>
      </c>
      <c r="BT39" s="28">
        <v>1</v>
      </c>
      <c r="BU39" s="33">
        <v>2</v>
      </c>
      <c r="BV39" s="33">
        <v>3</v>
      </c>
      <c r="BW39" s="33">
        <v>2</v>
      </c>
      <c r="BX39" s="33">
        <v>2</v>
      </c>
      <c r="BY39" s="33">
        <v>3</v>
      </c>
      <c r="BZ39" s="33">
        <v>0</v>
      </c>
      <c r="CA39" s="33">
        <v>0</v>
      </c>
      <c r="CB39" s="33">
        <v>2</v>
      </c>
      <c r="CC39" s="28">
        <f t="shared" si="10"/>
        <v>14</v>
      </c>
      <c r="CD39" s="28">
        <v>1</v>
      </c>
      <c r="CE39" s="35">
        <v>1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1</v>
      </c>
      <c r="CQ39" s="35">
        <v>0</v>
      </c>
      <c r="CR39" s="35">
        <v>1</v>
      </c>
      <c r="CS39" s="35">
        <v>0</v>
      </c>
      <c r="CT39" s="28">
        <f t="shared" si="11"/>
        <v>3</v>
      </c>
      <c r="CU39" s="28">
        <v>0</v>
      </c>
      <c r="CV39" s="52">
        <v>3.85</v>
      </c>
      <c r="CW39">
        <v>61.2</v>
      </c>
      <c r="CX39">
        <v>12.44</v>
      </c>
      <c r="CY39">
        <v>4.6</v>
      </c>
      <c r="CZ39">
        <v>8.8</v>
      </c>
      <c r="DA39">
        <v>3.2</v>
      </c>
      <c r="DB39">
        <v>28.2</v>
      </c>
      <c r="DC39">
        <v>1.2</v>
      </c>
      <c r="DD39">
        <v>62.9</v>
      </c>
      <c r="DE39">
        <v>237</v>
      </c>
      <c r="DF39">
        <v>7.7</v>
      </c>
      <c r="DG39">
        <v>12.4</v>
      </c>
      <c r="DH39">
        <v>9.17</v>
      </c>
      <c r="DI39">
        <v>130</v>
      </c>
      <c r="DJ39">
        <v>15</v>
      </c>
      <c r="DK39">
        <v>16</v>
      </c>
      <c r="DL39">
        <v>56</v>
      </c>
      <c r="DM39">
        <v>208</v>
      </c>
      <c r="DN39">
        <v>227</v>
      </c>
      <c r="DO39">
        <v>27</v>
      </c>
      <c r="DP39">
        <v>135</v>
      </c>
      <c r="DQ39">
        <v>131</v>
      </c>
      <c r="DR39">
        <v>94</v>
      </c>
      <c r="DS39">
        <v>104</v>
      </c>
      <c r="DT39">
        <v>14.6</v>
      </c>
      <c r="DU39">
        <v>93.8</v>
      </c>
      <c r="DV39">
        <v>2.85</v>
      </c>
      <c r="DW39">
        <v>1</v>
      </c>
      <c r="DX39">
        <v>1</v>
      </c>
      <c r="DY39">
        <v>0</v>
      </c>
      <c r="DZ39" s="55">
        <v>164</v>
      </c>
      <c r="EA39" s="54">
        <v>96</v>
      </c>
      <c r="EB39" s="53">
        <v>0</v>
      </c>
      <c r="EC39" s="55">
        <v>454</v>
      </c>
      <c r="ED39" s="54">
        <v>56</v>
      </c>
      <c r="EE39" s="59" t="s">
        <v>265</v>
      </c>
    </row>
    <row r="40" spans="1:134" ht="15">
      <c r="A40" s="17" t="s">
        <v>62</v>
      </c>
      <c r="B40" s="5">
        <v>78</v>
      </c>
      <c r="C40">
        <v>21.6712580348944</v>
      </c>
      <c r="D40" s="5">
        <v>1</v>
      </c>
      <c r="E40" s="5">
        <v>1</v>
      </c>
      <c r="F40" s="5">
        <v>0.83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/>
      <c r="N40" s="5">
        <v>9</v>
      </c>
      <c r="O40" s="5">
        <v>3.073</v>
      </c>
      <c r="P40" s="22">
        <v>1</v>
      </c>
      <c r="Q40" s="22">
        <v>1</v>
      </c>
      <c r="R40" s="51">
        <v>4</v>
      </c>
      <c r="S40" s="22">
        <v>1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51">
        <v>4</v>
      </c>
      <c r="AA40" s="22">
        <v>1</v>
      </c>
      <c r="AB40" s="51">
        <v>4</v>
      </c>
      <c r="AC40" s="22">
        <v>1</v>
      </c>
      <c r="AD40" s="22">
        <v>1</v>
      </c>
      <c r="AE40" s="22">
        <v>1</v>
      </c>
      <c r="AF40" s="28">
        <v>2</v>
      </c>
      <c r="AG40" s="28">
        <v>1</v>
      </c>
      <c r="AH40" s="24">
        <v>1</v>
      </c>
      <c r="AI40" s="24">
        <v>0</v>
      </c>
      <c r="AJ40" s="24">
        <v>2</v>
      </c>
      <c r="AK40" s="24">
        <v>2</v>
      </c>
      <c r="AL40" s="24">
        <v>0</v>
      </c>
      <c r="AM40" s="24">
        <v>1</v>
      </c>
      <c r="AN40" s="24">
        <v>0</v>
      </c>
      <c r="AO40" s="24">
        <v>0</v>
      </c>
      <c r="AP40" s="24">
        <v>0</v>
      </c>
      <c r="AQ40" s="24">
        <v>0</v>
      </c>
      <c r="AR40" s="24">
        <v>2</v>
      </c>
      <c r="AS40" s="28">
        <f t="shared" si="6"/>
        <v>8</v>
      </c>
      <c r="AT40" s="28">
        <v>1</v>
      </c>
      <c r="AU40" s="26">
        <v>0</v>
      </c>
      <c r="AV40" s="26">
        <v>0</v>
      </c>
      <c r="AW40" s="26">
        <v>1</v>
      </c>
      <c r="AX40" s="26">
        <v>0</v>
      </c>
      <c r="AY40" s="26">
        <v>0</v>
      </c>
      <c r="AZ40" s="28">
        <f t="shared" si="7"/>
        <v>1</v>
      </c>
      <c r="BA40" s="28">
        <v>0</v>
      </c>
      <c r="BB40" s="28">
        <v>1</v>
      </c>
      <c r="BC40" s="28">
        <v>1</v>
      </c>
      <c r="BD40" s="31">
        <v>0</v>
      </c>
      <c r="BE40" s="31">
        <v>0</v>
      </c>
      <c r="BF40" s="31">
        <v>0</v>
      </c>
      <c r="BG40" s="31">
        <v>0</v>
      </c>
      <c r="BH40" s="31">
        <v>1</v>
      </c>
      <c r="BI40" s="31">
        <v>1</v>
      </c>
      <c r="BJ40" s="31">
        <v>0</v>
      </c>
      <c r="BK40" s="31">
        <v>0</v>
      </c>
      <c r="BL40" s="31">
        <v>1</v>
      </c>
      <c r="BM40" s="31">
        <v>0</v>
      </c>
      <c r="BN40" s="31">
        <v>0</v>
      </c>
      <c r="BO40" s="31">
        <v>1</v>
      </c>
      <c r="BP40" s="31">
        <v>0</v>
      </c>
      <c r="BQ40" s="31">
        <v>0</v>
      </c>
      <c r="BR40" s="31">
        <v>0</v>
      </c>
      <c r="BS40" s="28">
        <f t="shared" si="2"/>
        <v>4</v>
      </c>
      <c r="BT40" s="28">
        <v>1</v>
      </c>
      <c r="BU40" s="33">
        <v>2</v>
      </c>
      <c r="BV40" s="33">
        <v>3</v>
      </c>
      <c r="BW40" s="33">
        <v>0</v>
      </c>
      <c r="BX40" s="33">
        <v>1</v>
      </c>
      <c r="BY40" s="33">
        <v>2</v>
      </c>
      <c r="BZ40" s="33">
        <v>0</v>
      </c>
      <c r="CA40" s="33">
        <v>0</v>
      </c>
      <c r="CB40" s="33">
        <v>2</v>
      </c>
      <c r="CC40" s="28">
        <f t="shared" si="10"/>
        <v>10</v>
      </c>
      <c r="CD40" s="28">
        <v>1</v>
      </c>
      <c r="CE40" s="35">
        <v>1</v>
      </c>
      <c r="CF40" s="35">
        <v>0</v>
      </c>
      <c r="CG40" s="35">
        <v>1</v>
      </c>
      <c r="CH40" s="35">
        <v>1</v>
      </c>
      <c r="CI40" s="35">
        <v>0</v>
      </c>
      <c r="CJ40" s="35">
        <v>1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1</v>
      </c>
      <c r="CS40" s="35">
        <v>0</v>
      </c>
      <c r="CT40" s="28">
        <f t="shared" si="11"/>
        <v>5</v>
      </c>
      <c r="CU40" s="28">
        <v>0</v>
      </c>
      <c r="CV40" s="52">
        <v>3.03</v>
      </c>
      <c r="CW40">
        <v>77.1</v>
      </c>
      <c r="CX40">
        <v>10.67</v>
      </c>
      <c r="CY40">
        <v>4.8</v>
      </c>
      <c r="CZ40">
        <v>9.24</v>
      </c>
      <c r="DA40">
        <v>5.8</v>
      </c>
      <c r="DB40">
        <v>53.6</v>
      </c>
      <c r="DC40">
        <v>1.25</v>
      </c>
      <c r="DD40">
        <v>66.5</v>
      </c>
      <c r="DE40">
        <v>96</v>
      </c>
      <c r="DG40">
        <v>10.3</v>
      </c>
      <c r="DH40">
        <v>5000</v>
      </c>
      <c r="DI40">
        <v>196</v>
      </c>
      <c r="DJ40">
        <v>13</v>
      </c>
      <c r="DK40">
        <v>16</v>
      </c>
      <c r="DL40">
        <v>49</v>
      </c>
      <c r="DM40">
        <v>92</v>
      </c>
      <c r="DN40">
        <v>57</v>
      </c>
      <c r="DO40">
        <v>35</v>
      </c>
      <c r="DP40">
        <v>48</v>
      </c>
      <c r="DQ40">
        <v>136</v>
      </c>
      <c r="DR40">
        <v>100</v>
      </c>
      <c r="DS40">
        <v>436</v>
      </c>
      <c r="DT40">
        <v>33</v>
      </c>
      <c r="DU40">
        <v>48.1</v>
      </c>
      <c r="DV40">
        <v>3.37</v>
      </c>
      <c r="DW40">
        <v>0</v>
      </c>
      <c r="DX40">
        <v>0</v>
      </c>
      <c r="DY40">
        <v>0</v>
      </c>
      <c r="DZ40" s="55">
        <v>190</v>
      </c>
      <c r="EA40" s="54">
        <v>94</v>
      </c>
      <c r="EB40" s="53">
        <v>0</v>
      </c>
      <c r="EC40" s="55">
        <v>441</v>
      </c>
      <c r="ED40" s="54">
        <v>70</v>
      </c>
    </row>
    <row r="41" spans="1:135" ht="25.5">
      <c r="A41" s="17" t="s">
        <v>64</v>
      </c>
      <c r="B41" s="5">
        <v>73</v>
      </c>
      <c r="C41">
        <v>25.14</v>
      </c>
      <c r="D41" s="5">
        <v>1</v>
      </c>
      <c r="E41" s="5">
        <v>1</v>
      </c>
      <c r="F41" s="5">
        <v>0.17</v>
      </c>
      <c r="G41" s="5">
        <v>0</v>
      </c>
      <c r="H41" s="5">
        <v>1</v>
      </c>
      <c r="I41" s="5">
        <v>0</v>
      </c>
      <c r="J41" s="5">
        <v>1</v>
      </c>
      <c r="K41" s="5">
        <v>0</v>
      </c>
      <c r="L41" s="5">
        <v>0</v>
      </c>
      <c r="M41" s="5" t="s">
        <v>181</v>
      </c>
      <c r="N41" s="5">
        <v>2</v>
      </c>
      <c r="O41" s="5">
        <v>0.339</v>
      </c>
      <c r="P41" s="22">
        <v>1</v>
      </c>
      <c r="Q41" s="22">
        <v>1</v>
      </c>
      <c r="R41" s="51">
        <v>4</v>
      </c>
      <c r="S41" s="22">
        <v>1</v>
      </c>
      <c r="T41" s="22">
        <v>1</v>
      </c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51">
        <v>4</v>
      </c>
      <c r="AA41" s="22">
        <v>1</v>
      </c>
      <c r="AB41" s="51">
        <v>4</v>
      </c>
      <c r="AC41" s="22">
        <v>1</v>
      </c>
      <c r="AD41" s="22">
        <v>1</v>
      </c>
      <c r="AE41" s="22">
        <v>1</v>
      </c>
      <c r="AF41" s="28">
        <v>2</v>
      </c>
      <c r="AG41" s="28">
        <v>1</v>
      </c>
      <c r="AH41" s="24">
        <v>0</v>
      </c>
      <c r="AI41" s="24">
        <v>0</v>
      </c>
      <c r="AJ41" s="24">
        <v>1</v>
      </c>
      <c r="AK41" s="24">
        <v>0</v>
      </c>
      <c r="AL41" s="24">
        <v>0</v>
      </c>
      <c r="AM41" s="24">
        <v>1</v>
      </c>
      <c r="AN41" s="24">
        <v>1</v>
      </c>
      <c r="AO41" s="24">
        <v>0</v>
      </c>
      <c r="AP41" s="24">
        <v>0</v>
      </c>
      <c r="AQ41" s="24">
        <v>0</v>
      </c>
      <c r="AR41" s="24">
        <v>1</v>
      </c>
      <c r="AS41" s="28">
        <f t="shared" si="6"/>
        <v>4</v>
      </c>
      <c r="AT41" s="28">
        <v>0</v>
      </c>
      <c r="AU41" s="26">
        <v>0</v>
      </c>
      <c r="AV41" s="26">
        <v>1</v>
      </c>
      <c r="AW41" s="26">
        <v>0</v>
      </c>
      <c r="AX41" s="26">
        <v>0</v>
      </c>
      <c r="AY41" s="26">
        <v>0</v>
      </c>
      <c r="AZ41" s="28">
        <f t="shared" si="7"/>
        <v>1</v>
      </c>
      <c r="BA41" s="28">
        <v>0</v>
      </c>
      <c r="BB41" s="28">
        <v>1</v>
      </c>
      <c r="BC41" s="28">
        <v>1</v>
      </c>
      <c r="BD41" s="31">
        <v>0</v>
      </c>
      <c r="BE41" s="31">
        <v>0</v>
      </c>
      <c r="BF41" s="31">
        <v>0</v>
      </c>
      <c r="BG41" s="31">
        <v>0</v>
      </c>
      <c r="BH41" s="31">
        <v>1</v>
      </c>
      <c r="BI41" s="31">
        <v>0</v>
      </c>
      <c r="BJ41" s="31">
        <v>0</v>
      </c>
      <c r="BK41" s="31">
        <v>0</v>
      </c>
      <c r="BL41" s="31">
        <v>1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28">
        <f t="shared" si="2"/>
        <v>2</v>
      </c>
      <c r="BT41" s="28">
        <v>0</v>
      </c>
      <c r="BU41" s="33">
        <v>2</v>
      </c>
      <c r="BV41" s="33">
        <v>3</v>
      </c>
      <c r="BW41" s="33">
        <v>2</v>
      </c>
      <c r="BX41" s="33">
        <v>2</v>
      </c>
      <c r="BY41" s="33">
        <v>3</v>
      </c>
      <c r="BZ41" s="33">
        <v>0</v>
      </c>
      <c r="CA41" s="33">
        <v>1</v>
      </c>
      <c r="CB41" s="33">
        <v>2</v>
      </c>
      <c r="CC41" s="28">
        <f t="shared" si="10"/>
        <v>15</v>
      </c>
      <c r="CD41" s="28">
        <v>0</v>
      </c>
      <c r="CE41" s="35">
        <v>1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5">
        <v>1</v>
      </c>
      <c r="CM41" s="35">
        <v>0</v>
      </c>
      <c r="CN41" s="35">
        <v>0</v>
      </c>
      <c r="CO41" s="35">
        <v>0</v>
      </c>
      <c r="CP41" s="35">
        <v>1</v>
      </c>
      <c r="CQ41" s="35">
        <v>0</v>
      </c>
      <c r="CR41" s="35">
        <v>0</v>
      </c>
      <c r="CS41" s="35">
        <v>0</v>
      </c>
      <c r="CT41" s="28">
        <f t="shared" si="11"/>
        <v>3</v>
      </c>
      <c r="CU41" s="28">
        <v>0</v>
      </c>
      <c r="CV41" s="52">
        <v>4.39</v>
      </c>
      <c r="CW41">
        <v>79.9</v>
      </c>
      <c r="CX41">
        <v>10.91</v>
      </c>
      <c r="CY41">
        <v>4.7</v>
      </c>
      <c r="CZ41">
        <v>9.43</v>
      </c>
      <c r="DA41">
        <v>7</v>
      </c>
      <c r="DB41">
        <v>66</v>
      </c>
      <c r="DC41">
        <v>1.59</v>
      </c>
      <c r="DD41">
        <v>74.2</v>
      </c>
      <c r="DE41">
        <v>85</v>
      </c>
      <c r="DG41">
        <v>9.8</v>
      </c>
      <c r="DH41">
        <v>6.63</v>
      </c>
      <c r="DI41">
        <v>195</v>
      </c>
      <c r="DJ41">
        <v>13</v>
      </c>
      <c r="DK41">
        <v>16</v>
      </c>
      <c r="DL41">
        <v>54</v>
      </c>
      <c r="DM41">
        <v>151</v>
      </c>
      <c r="DN41">
        <v>172</v>
      </c>
      <c r="DO41">
        <v>34</v>
      </c>
      <c r="DP41">
        <v>89</v>
      </c>
      <c r="DQ41">
        <v>136</v>
      </c>
      <c r="DR41">
        <v>94</v>
      </c>
      <c r="DS41">
        <v>414</v>
      </c>
      <c r="DT41">
        <v>24.7</v>
      </c>
      <c r="DU41">
        <v>320</v>
      </c>
      <c r="DV41">
        <v>2.21</v>
      </c>
      <c r="DW41">
        <v>0</v>
      </c>
      <c r="DX41">
        <v>0</v>
      </c>
      <c r="DY41">
        <v>1</v>
      </c>
      <c r="DZ41" s="55">
        <v>148</v>
      </c>
      <c r="EA41" s="54">
        <v>144</v>
      </c>
      <c r="EB41" s="55">
        <v>1</v>
      </c>
      <c r="EC41" s="55">
        <v>475</v>
      </c>
      <c r="ED41" s="54">
        <v>99</v>
      </c>
      <c r="EE41" s="59" t="s">
        <v>266</v>
      </c>
    </row>
    <row r="42" spans="1:134" ht="15">
      <c r="A42" s="17" t="s">
        <v>65</v>
      </c>
      <c r="B42" s="5">
        <v>69</v>
      </c>
      <c r="C42">
        <v>25.174334459014954</v>
      </c>
      <c r="D42" s="5">
        <v>1</v>
      </c>
      <c r="E42" s="5">
        <v>0</v>
      </c>
      <c r="F42" s="5">
        <v>2.83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3</v>
      </c>
      <c r="M42" s="5"/>
      <c r="N42" s="5">
        <v>9</v>
      </c>
      <c r="O42" s="5">
        <v>0.387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22">
        <v>2</v>
      </c>
      <c r="V42" s="22">
        <v>1</v>
      </c>
      <c r="W42" s="22">
        <v>1</v>
      </c>
      <c r="X42" s="22">
        <v>2</v>
      </c>
      <c r="Y42" s="22">
        <v>2</v>
      </c>
      <c r="Z42" s="51">
        <v>4</v>
      </c>
      <c r="AA42" s="22">
        <v>2</v>
      </c>
      <c r="AB42" s="51">
        <v>4</v>
      </c>
      <c r="AC42" s="22">
        <v>1</v>
      </c>
      <c r="AD42" s="22">
        <v>1</v>
      </c>
      <c r="AE42" s="22">
        <v>1</v>
      </c>
      <c r="AF42" s="28">
        <v>1</v>
      </c>
      <c r="AG42" s="28">
        <v>1</v>
      </c>
      <c r="AH42" s="24">
        <v>0</v>
      </c>
      <c r="AI42" s="24">
        <v>1</v>
      </c>
      <c r="AJ42" s="24">
        <v>1</v>
      </c>
      <c r="AK42" s="24">
        <v>0</v>
      </c>
      <c r="AL42" s="24">
        <v>0</v>
      </c>
      <c r="AM42" s="24">
        <v>0</v>
      </c>
      <c r="AN42" s="24">
        <v>1</v>
      </c>
      <c r="AO42" s="24">
        <v>0</v>
      </c>
      <c r="AP42" s="24">
        <v>0</v>
      </c>
      <c r="AQ42" s="24">
        <v>0</v>
      </c>
      <c r="AR42" s="24">
        <v>2</v>
      </c>
      <c r="AS42" s="28">
        <f t="shared" si="6"/>
        <v>5</v>
      </c>
      <c r="AT42" s="28">
        <v>0</v>
      </c>
      <c r="AU42" s="26">
        <v>0</v>
      </c>
      <c r="AV42" s="26">
        <v>1</v>
      </c>
      <c r="AW42" s="26">
        <v>0</v>
      </c>
      <c r="AX42" s="26">
        <v>0</v>
      </c>
      <c r="AY42" s="26">
        <v>0</v>
      </c>
      <c r="AZ42" s="28">
        <f t="shared" si="7"/>
        <v>1</v>
      </c>
      <c r="BA42" s="28">
        <v>0</v>
      </c>
      <c r="BB42" s="28">
        <v>1</v>
      </c>
      <c r="BC42" s="28">
        <v>1</v>
      </c>
      <c r="BD42" s="31">
        <v>0</v>
      </c>
      <c r="BE42" s="31">
        <v>0</v>
      </c>
      <c r="BF42" s="31">
        <v>0</v>
      </c>
      <c r="BG42" s="31">
        <v>0</v>
      </c>
      <c r="BH42" s="31">
        <v>1</v>
      </c>
      <c r="BI42" s="31">
        <v>0</v>
      </c>
      <c r="BJ42" s="31">
        <v>1</v>
      </c>
      <c r="BK42" s="31">
        <v>0</v>
      </c>
      <c r="BL42" s="31">
        <v>1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28">
        <f t="shared" si="2"/>
        <v>3</v>
      </c>
      <c r="BT42" s="28">
        <v>0</v>
      </c>
      <c r="BU42" s="33">
        <v>1</v>
      </c>
      <c r="BV42" s="33">
        <v>2</v>
      </c>
      <c r="BW42" s="33">
        <v>2</v>
      </c>
      <c r="BX42" s="33">
        <v>2</v>
      </c>
      <c r="BY42" s="33">
        <v>3</v>
      </c>
      <c r="BZ42" s="33">
        <v>0</v>
      </c>
      <c r="CA42" s="33">
        <v>0</v>
      </c>
      <c r="CB42" s="33">
        <v>2</v>
      </c>
      <c r="CC42" s="28">
        <f t="shared" si="10"/>
        <v>12</v>
      </c>
      <c r="CD42" s="28">
        <v>1</v>
      </c>
      <c r="CE42" s="35">
        <v>1</v>
      </c>
      <c r="CF42" s="35">
        <v>0</v>
      </c>
      <c r="CG42" s="35">
        <v>0</v>
      </c>
      <c r="CH42" s="35">
        <v>0</v>
      </c>
      <c r="CI42" s="35">
        <v>0</v>
      </c>
      <c r="CJ42" s="35">
        <v>1</v>
      </c>
      <c r="CK42" s="35">
        <v>0</v>
      </c>
      <c r="CL42" s="35">
        <v>1</v>
      </c>
      <c r="CM42" s="35">
        <v>0</v>
      </c>
      <c r="CN42" s="35">
        <v>0</v>
      </c>
      <c r="CO42" s="35">
        <v>0</v>
      </c>
      <c r="CP42" s="35">
        <v>1</v>
      </c>
      <c r="CQ42" s="35">
        <v>0</v>
      </c>
      <c r="CR42" s="35">
        <v>0</v>
      </c>
      <c r="CS42" s="35">
        <v>0</v>
      </c>
      <c r="CT42" s="28">
        <f t="shared" si="11"/>
        <v>4</v>
      </c>
      <c r="CU42" s="28">
        <v>0</v>
      </c>
      <c r="CV42" s="52">
        <v>3.73</v>
      </c>
      <c r="CW42">
        <v>39.8</v>
      </c>
      <c r="CX42">
        <v>8.52</v>
      </c>
      <c r="CY42">
        <v>4.1</v>
      </c>
      <c r="CZ42">
        <v>8.99</v>
      </c>
      <c r="DA42">
        <v>3.9</v>
      </c>
      <c r="DB42">
        <v>35.1</v>
      </c>
      <c r="DC42">
        <v>1.53</v>
      </c>
      <c r="DD42">
        <v>75.4</v>
      </c>
      <c r="DE42">
        <v>83</v>
      </c>
      <c r="DG42">
        <v>10.1</v>
      </c>
      <c r="DH42">
        <v>5170</v>
      </c>
      <c r="DI42">
        <v>189</v>
      </c>
      <c r="DJ42">
        <v>17</v>
      </c>
      <c r="DK42">
        <v>14</v>
      </c>
      <c r="DL42">
        <v>93</v>
      </c>
      <c r="DM42">
        <v>180</v>
      </c>
      <c r="DN42">
        <v>136</v>
      </c>
      <c r="DO42">
        <v>43</v>
      </c>
      <c r="DP42">
        <v>109</v>
      </c>
      <c r="DQ42">
        <v>141</v>
      </c>
      <c r="DR42">
        <v>101</v>
      </c>
      <c r="DS42">
        <v>927</v>
      </c>
      <c r="DT42">
        <v>47.1</v>
      </c>
      <c r="DU42">
        <v>297</v>
      </c>
      <c r="DV42">
        <v>1.97</v>
      </c>
      <c r="DW42">
        <v>0</v>
      </c>
      <c r="DX42">
        <v>0</v>
      </c>
      <c r="DY42">
        <v>0</v>
      </c>
      <c r="DZ42" s="55">
        <v>168</v>
      </c>
      <c r="EA42" s="54">
        <v>102</v>
      </c>
      <c r="EB42" s="53">
        <v>0</v>
      </c>
      <c r="EC42" s="55">
        <v>412</v>
      </c>
      <c r="ED42" s="54">
        <v>86</v>
      </c>
    </row>
    <row r="43" spans="4:99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8"/>
      <c r="AG43" s="28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8"/>
      <c r="AT43" s="28"/>
      <c r="AU43" s="26"/>
      <c r="AV43" s="26"/>
      <c r="AW43" s="26"/>
      <c r="AX43" s="26"/>
      <c r="AY43" s="26"/>
      <c r="AZ43" s="28"/>
      <c r="BA43" s="28"/>
      <c r="BB43" s="28"/>
      <c r="BC43" s="28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3"/>
      <c r="BV43" s="33"/>
      <c r="BW43" s="33"/>
      <c r="BX43" s="33"/>
      <c r="BY43" s="33"/>
      <c r="BZ43" s="33"/>
      <c r="CA43" s="33"/>
      <c r="CB43" s="33"/>
      <c r="CC43" s="28"/>
      <c r="CD43" s="28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28"/>
      <c r="CU43" s="28"/>
    </row>
    <row r="44" spans="4:99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8"/>
      <c r="AG44" s="28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8"/>
      <c r="AT44" s="28"/>
      <c r="AU44" s="26"/>
      <c r="AV44" s="26"/>
      <c r="AW44" s="26"/>
      <c r="AX44" s="26"/>
      <c r="AY44" s="26"/>
      <c r="AZ44" s="28"/>
      <c r="BA44" s="28"/>
      <c r="BB44" s="28"/>
      <c r="BC44" s="28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3"/>
      <c r="BV44" s="33"/>
      <c r="BW44" s="33"/>
      <c r="BX44" s="33"/>
      <c r="BY44" s="33"/>
      <c r="BZ44" s="33"/>
      <c r="CA44" s="33"/>
      <c r="CB44" s="33"/>
      <c r="CC44" s="28"/>
      <c r="CD44" s="28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28"/>
      <c r="CU44" s="28"/>
    </row>
  </sheetData>
  <sheetProtection/>
  <autoFilter ref="A1:EE4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4"/>
  <sheetViews>
    <sheetView workbookViewId="0" topLeftCell="AX29">
      <selection activeCell="BB40" sqref="BB40"/>
    </sheetView>
  </sheetViews>
  <sheetFormatPr defaultColWidth="11.00390625" defaultRowHeight="15.75"/>
  <sheetData>
    <row r="1" spans="1:151" ht="18">
      <c r="A1" s="8" t="s">
        <v>0</v>
      </c>
      <c r="B1" s="8" t="s">
        <v>267</v>
      </c>
      <c r="C1" s="8" t="s">
        <v>1</v>
      </c>
      <c r="D1" s="1" t="s">
        <v>2</v>
      </c>
      <c r="E1" t="s">
        <v>66</v>
      </c>
      <c r="F1" s="1" t="s">
        <v>184</v>
      </c>
      <c r="G1" s="1" t="s">
        <v>185</v>
      </c>
      <c r="H1" s="1" t="s">
        <v>186</v>
      </c>
      <c r="I1" s="1" t="s">
        <v>187</v>
      </c>
      <c r="J1" s="39" t="s">
        <v>156</v>
      </c>
      <c r="K1" s="39" t="s">
        <v>157</v>
      </c>
      <c r="L1" s="39" t="s">
        <v>158</v>
      </c>
      <c r="M1" s="1" t="s">
        <v>159</v>
      </c>
      <c r="N1" s="1" t="s">
        <v>160</v>
      </c>
      <c r="O1" s="1" t="s">
        <v>161</v>
      </c>
      <c r="P1" s="1" t="s">
        <v>162</v>
      </c>
      <c r="Q1" s="1" t="s">
        <v>163</v>
      </c>
      <c r="R1" s="1" t="s">
        <v>164</v>
      </c>
      <c r="S1" s="1" t="s">
        <v>165</v>
      </c>
      <c r="T1" s="1" t="s">
        <v>166</v>
      </c>
      <c r="U1" s="1" t="s">
        <v>167</v>
      </c>
      <c r="V1" s="1" t="s">
        <v>168</v>
      </c>
      <c r="W1" s="1" t="s">
        <v>169</v>
      </c>
      <c r="X1" s="1" t="s">
        <v>170</v>
      </c>
      <c r="Y1" s="1" t="s">
        <v>67</v>
      </c>
      <c r="Z1" s="1" t="s">
        <v>68</v>
      </c>
      <c r="AA1" s="19" t="s">
        <v>73</v>
      </c>
      <c r="AB1" s="20" t="s">
        <v>74</v>
      </c>
      <c r="AC1" s="19" t="s">
        <v>75</v>
      </c>
      <c r="AD1" s="19" t="s">
        <v>76</v>
      </c>
      <c r="AE1" s="19" t="s">
        <v>77</v>
      </c>
      <c r="AF1" s="19" t="s">
        <v>78</v>
      </c>
      <c r="AG1" s="19" t="s">
        <v>79</v>
      </c>
      <c r="AH1" s="19" t="s">
        <v>80</v>
      </c>
      <c r="AI1" s="19" t="s">
        <v>81</v>
      </c>
      <c r="AJ1" s="19" t="s">
        <v>82</v>
      </c>
      <c r="AK1" s="19" t="s">
        <v>83</v>
      </c>
      <c r="AL1" s="19" t="s">
        <v>84</v>
      </c>
      <c r="AM1" s="21" t="s">
        <v>85</v>
      </c>
      <c r="AN1" s="21" t="s">
        <v>86</v>
      </c>
      <c r="AO1" s="21" t="s">
        <v>87</v>
      </c>
      <c r="AP1" s="21" t="s">
        <v>88</v>
      </c>
      <c r="AQ1" s="27" t="s">
        <v>224</v>
      </c>
      <c r="AR1" s="27" t="s">
        <v>149</v>
      </c>
      <c r="AS1" s="23" t="s">
        <v>89</v>
      </c>
      <c r="AT1" s="23" t="s">
        <v>90</v>
      </c>
      <c r="AU1" s="23" t="s">
        <v>91</v>
      </c>
      <c r="AV1" s="23" t="s">
        <v>92</v>
      </c>
      <c r="AW1" s="23" t="s">
        <v>93</v>
      </c>
      <c r="AX1" s="23" t="s">
        <v>94</v>
      </c>
      <c r="AY1" s="23" t="s">
        <v>95</v>
      </c>
      <c r="AZ1" s="23" t="s">
        <v>96</v>
      </c>
      <c r="BA1" s="23" t="s">
        <v>97</v>
      </c>
      <c r="BB1" s="23" t="s">
        <v>98</v>
      </c>
      <c r="BC1" s="23" t="s">
        <v>99</v>
      </c>
      <c r="BD1" s="29" t="s">
        <v>142</v>
      </c>
      <c r="BE1" s="29" t="s">
        <v>238</v>
      </c>
      <c r="BF1" s="25" t="s">
        <v>100</v>
      </c>
      <c r="BG1" s="25" t="s">
        <v>101</v>
      </c>
      <c r="BH1" s="25" t="s">
        <v>102</v>
      </c>
      <c r="BI1" s="25" t="s">
        <v>103</v>
      </c>
      <c r="BJ1" s="25" t="s">
        <v>104</v>
      </c>
      <c r="BK1" s="29" t="s">
        <v>143</v>
      </c>
      <c r="BL1" s="29" t="s">
        <v>149</v>
      </c>
      <c r="BM1" s="29" t="s">
        <v>239</v>
      </c>
      <c r="BN1" s="29" t="s">
        <v>150</v>
      </c>
      <c r="BO1" s="30" t="s">
        <v>105</v>
      </c>
      <c r="BP1" s="30" t="s">
        <v>106</v>
      </c>
      <c r="BQ1" s="30" t="s">
        <v>107</v>
      </c>
      <c r="BR1" s="30" t="s">
        <v>108</v>
      </c>
      <c r="BS1" s="30" t="s">
        <v>109</v>
      </c>
      <c r="BT1" s="30" t="s">
        <v>110</v>
      </c>
      <c r="BU1" s="30" t="s">
        <v>111</v>
      </c>
      <c r="BV1" s="30" t="s">
        <v>112</v>
      </c>
      <c r="BW1" s="30" t="s">
        <v>113</v>
      </c>
      <c r="BX1" s="30" t="s">
        <v>114</v>
      </c>
      <c r="BY1" s="30" t="s">
        <v>115</v>
      </c>
      <c r="BZ1" s="30" t="s">
        <v>116</v>
      </c>
      <c r="CA1" s="30" t="s">
        <v>117</v>
      </c>
      <c r="CB1" s="30" t="s">
        <v>118</v>
      </c>
      <c r="CC1" s="30" t="s">
        <v>119</v>
      </c>
      <c r="CD1" s="29" t="s">
        <v>144</v>
      </c>
      <c r="CE1" s="29" t="s">
        <v>149</v>
      </c>
      <c r="CF1" s="32" t="s">
        <v>120</v>
      </c>
      <c r="CG1" s="32" t="s">
        <v>121</v>
      </c>
      <c r="CH1" s="32" t="s">
        <v>122</v>
      </c>
      <c r="CI1" s="32" t="s">
        <v>123</v>
      </c>
      <c r="CJ1" s="32" t="s">
        <v>66</v>
      </c>
      <c r="CK1" s="32" t="s">
        <v>124</v>
      </c>
      <c r="CL1" s="32" t="s">
        <v>125</v>
      </c>
      <c r="CM1" s="32" t="s">
        <v>126</v>
      </c>
      <c r="CN1" s="29" t="s">
        <v>145</v>
      </c>
      <c r="CO1" s="29" t="s">
        <v>149</v>
      </c>
      <c r="CP1" s="34" t="s">
        <v>127</v>
      </c>
      <c r="CQ1" s="34" t="s">
        <v>128</v>
      </c>
      <c r="CR1" s="34" t="s">
        <v>129</v>
      </c>
      <c r="CS1" s="34" t="s">
        <v>130</v>
      </c>
      <c r="CT1" s="34" t="s">
        <v>131</v>
      </c>
      <c r="CU1" s="34" t="s">
        <v>132</v>
      </c>
      <c r="CV1" s="34" t="s">
        <v>133</v>
      </c>
      <c r="CW1" s="34" t="s">
        <v>134</v>
      </c>
      <c r="CX1" s="34" t="s">
        <v>135</v>
      </c>
      <c r="CY1" s="34" t="s">
        <v>136</v>
      </c>
      <c r="CZ1" s="34" t="s">
        <v>137</v>
      </c>
      <c r="DA1" s="34" t="s">
        <v>138</v>
      </c>
      <c r="DB1" s="34" t="s">
        <v>139</v>
      </c>
      <c r="DC1" s="34" t="s">
        <v>140</v>
      </c>
      <c r="DD1" s="34" t="s">
        <v>141</v>
      </c>
      <c r="DE1" s="36" t="s">
        <v>146</v>
      </c>
      <c r="DF1" s="36" t="s">
        <v>149</v>
      </c>
      <c r="DG1" s="1" t="s">
        <v>188</v>
      </c>
      <c r="DH1" s="1" t="s">
        <v>189</v>
      </c>
      <c r="DI1" s="1" t="s">
        <v>190</v>
      </c>
      <c r="DJ1" s="1" t="s">
        <v>191</v>
      </c>
      <c r="DK1" s="1" t="s">
        <v>192</v>
      </c>
      <c r="DL1" s="1" t="s">
        <v>193</v>
      </c>
      <c r="DM1" s="1" t="s">
        <v>194</v>
      </c>
      <c r="DN1" s="1" t="s">
        <v>195</v>
      </c>
      <c r="DO1" s="1" t="s">
        <v>196</v>
      </c>
      <c r="DP1" s="1" t="s">
        <v>197</v>
      </c>
      <c r="DQ1" s="1" t="s">
        <v>198</v>
      </c>
      <c r="DR1" s="1" t="s">
        <v>199</v>
      </c>
      <c r="DS1" s="1" t="s">
        <v>200</v>
      </c>
      <c r="DT1" s="1" t="s">
        <v>201</v>
      </c>
      <c r="DU1" s="1" t="s">
        <v>202</v>
      </c>
      <c r="DV1" s="1" t="s">
        <v>203</v>
      </c>
      <c r="DW1" s="1" t="s">
        <v>204</v>
      </c>
      <c r="DX1" s="1" t="s">
        <v>205</v>
      </c>
      <c r="DY1" s="1" t="s">
        <v>206</v>
      </c>
      <c r="DZ1" s="1" t="s">
        <v>207</v>
      </c>
      <c r="EA1" s="1" t="s">
        <v>208</v>
      </c>
      <c r="EB1" s="1" t="s">
        <v>209</v>
      </c>
      <c r="EC1" s="1" t="s">
        <v>210</v>
      </c>
      <c r="ED1" s="1" t="s">
        <v>211</v>
      </c>
      <c r="EE1" s="1" t="s">
        <v>212</v>
      </c>
      <c r="EF1" s="1" t="s">
        <v>213</v>
      </c>
      <c r="EG1" s="1" t="s">
        <v>214</v>
      </c>
      <c r="EH1" s="2" t="s">
        <v>215</v>
      </c>
      <c r="EI1" s="1" t="s">
        <v>216</v>
      </c>
      <c r="EJ1" s="39" t="s">
        <v>220</v>
      </c>
      <c r="EK1" s="39" t="s">
        <v>217</v>
      </c>
      <c r="EL1" s="39" t="s">
        <v>218</v>
      </c>
      <c r="EM1" s="39" t="s">
        <v>219</v>
      </c>
      <c r="EN1" s="39" t="s">
        <v>225</v>
      </c>
      <c r="EO1" s="39" t="s">
        <v>226</v>
      </c>
      <c r="EP1" s="39" t="s">
        <v>227</v>
      </c>
      <c r="EQ1" s="39" t="s">
        <v>240</v>
      </c>
      <c r="ER1" s="39" t="s">
        <v>241</v>
      </c>
      <c r="ES1" s="39" t="s">
        <v>242</v>
      </c>
      <c r="ET1" s="39" t="s">
        <v>243</v>
      </c>
      <c r="EU1" s="39" t="s">
        <v>244</v>
      </c>
    </row>
    <row r="2" spans="1:151" ht="25.5">
      <c r="A2" s="9" t="s">
        <v>3</v>
      </c>
      <c r="B2" s="9">
        <v>1</v>
      </c>
      <c r="C2" s="10" t="s">
        <v>4</v>
      </c>
      <c r="D2" s="2">
        <v>68</v>
      </c>
      <c r="E2">
        <v>23.956278763971067</v>
      </c>
      <c r="F2" s="40">
        <v>2.6</v>
      </c>
      <c r="G2" s="40">
        <v>0</v>
      </c>
      <c r="H2" s="40">
        <v>7</v>
      </c>
      <c r="I2" s="40">
        <v>0</v>
      </c>
      <c r="J2" s="40" t="s">
        <v>171</v>
      </c>
      <c r="K2" s="40">
        <v>2</v>
      </c>
      <c r="L2" s="2">
        <v>1</v>
      </c>
      <c r="M2" s="2">
        <v>0</v>
      </c>
      <c r="N2" s="2">
        <v>6.833</v>
      </c>
      <c r="O2" s="2">
        <v>0</v>
      </c>
      <c r="P2" s="2">
        <v>1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2</v>
      </c>
      <c r="W2" s="2"/>
      <c r="X2" s="2">
        <v>9</v>
      </c>
      <c r="Y2" s="2">
        <v>1</v>
      </c>
      <c r="Z2" s="2">
        <v>0.326</v>
      </c>
      <c r="AA2" s="22">
        <v>2</v>
      </c>
      <c r="AB2" s="22">
        <v>1</v>
      </c>
      <c r="AC2" s="22">
        <v>1</v>
      </c>
      <c r="AD2" s="22">
        <v>2</v>
      </c>
      <c r="AE2" s="22">
        <v>1</v>
      </c>
      <c r="AF2" s="22">
        <v>1</v>
      </c>
      <c r="AG2" s="22">
        <v>2</v>
      </c>
      <c r="AH2" s="51">
        <v>3</v>
      </c>
      <c r="AI2" s="51">
        <v>3</v>
      </c>
      <c r="AJ2" s="51">
        <v>3</v>
      </c>
      <c r="AK2" s="22">
        <v>2</v>
      </c>
      <c r="AL2" s="22">
        <v>1</v>
      </c>
      <c r="AM2" s="51">
        <v>3</v>
      </c>
      <c r="AN2" s="22">
        <v>2</v>
      </c>
      <c r="AO2" s="51">
        <v>3</v>
      </c>
      <c r="AP2" s="51">
        <v>3</v>
      </c>
      <c r="AQ2" s="28">
        <v>2</v>
      </c>
      <c r="AR2" s="28">
        <v>1</v>
      </c>
      <c r="AS2" s="24">
        <v>1</v>
      </c>
      <c r="AT2" s="24">
        <v>0</v>
      </c>
      <c r="AU2" s="24">
        <v>1</v>
      </c>
      <c r="AV2" s="24">
        <v>2</v>
      </c>
      <c r="AW2" s="24">
        <v>1</v>
      </c>
      <c r="AX2" s="24">
        <v>1</v>
      </c>
      <c r="AY2" s="24">
        <v>0</v>
      </c>
      <c r="AZ2" s="24">
        <v>0</v>
      </c>
      <c r="BA2" s="24">
        <v>1</v>
      </c>
      <c r="BB2" s="24">
        <v>0</v>
      </c>
      <c r="BC2" s="24">
        <v>1</v>
      </c>
      <c r="BD2" s="28">
        <v>8</v>
      </c>
      <c r="BE2" s="28">
        <v>1</v>
      </c>
      <c r="BF2" s="26">
        <v>0</v>
      </c>
      <c r="BG2" s="26">
        <v>1</v>
      </c>
      <c r="BH2" s="26">
        <v>1</v>
      </c>
      <c r="BI2" s="26">
        <v>0</v>
      </c>
      <c r="BJ2" s="26">
        <v>0</v>
      </c>
      <c r="BK2" s="28">
        <v>2</v>
      </c>
      <c r="BL2" s="28">
        <v>0</v>
      </c>
      <c r="BM2" s="28">
        <v>1</v>
      </c>
      <c r="BN2" s="28">
        <v>1</v>
      </c>
      <c r="BO2" s="31">
        <v>0</v>
      </c>
      <c r="BP2" s="31">
        <v>0</v>
      </c>
      <c r="BQ2" s="31">
        <v>0</v>
      </c>
      <c r="BR2" s="31">
        <v>0</v>
      </c>
      <c r="BS2" s="31">
        <v>0</v>
      </c>
      <c r="BT2" s="31">
        <v>1</v>
      </c>
      <c r="BU2" s="31">
        <v>0</v>
      </c>
      <c r="BV2" s="31">
        <v>0</v>
      </c>
      <c r="BW2" s="31">
        <v>1</v>
      </c>
      <c r="BX2" s="31">
        <v>1</v>
      </c>
      <c r="BY2" s="31">
        <v>0</v>
      </c>
      <c r="BZ2" s="31">
        <v>1</v>
      </c>
      <c r="CA2" s="31">
        <v>0</v>
      </c>
      <c r="CB2" s="31">
        <v>0</v>
      </c>
      <c r="CC2" s="31">
        <v>1</v>
      </c>
      <c r="CD2" s="28">
        <v>5</v>
      </c>
      <c r="CE2" s="28">
        <v>1</v>
      </c>
      <c r="CF2" s="33">
        <v>2</v>
      </c>
      <c r="CG2" s="33">
        <v>1</v>
      </c>
      <c r="CH2" s="33">
        <v>2</v>
      </c>
      <c r="CI2" s="33">
        <v>2</v>
      </c>
      <c r="CJ2" s="33">
        <v>3</v>
      </c>
      <c r="CK2" s="33">
        <v>0</v>
      </c>
      <c r="CL2" s="33">
        <v>1</v>
      </c>
      <c r="CM2" s="33">
        <v>2</v>
      </c>
      <c r="CN2" s="28">
        <v>13</v>
      </c>
      <c r="CO2" s="28">
        <v>1</v>
      </c>
      <c r="CP2" s="35">
        <v>0</v>
      </c>
      <c r="CQ2" s="35">
        <v>0</v>
      </c>
      <c r="CR2" s="35">
        <v>0</v>
      </c>
      <c r="CS2" s="35">
        <v>1</v>
      </c>
      <c r="CT2" s="35">
        <v>1</v>
      </c>
      <c r="CU2" s="35">
        <v>1</v>
      </c>
      <c r="CV2" s="35">
        <v>1</v>
      </c>
      <c r="CW2" s="35">
        <v>1</v>
      </c>
      <c r="CX2" s="35">
        <v>1</v>
      </c>
      <c r="CY2" s="35">
        <v>0</v>
      </c>
      <c r="CZ2" s="35">
        <v>1</v>
      </c>
      <c r="DA2" s="35">
        <v>0</v>
      </c>
      <c r="DB2" s="35">
        <v>0</v>
      </c>
      <c r="DC2" s="35">
        <v>0</v>
      </c>
      <c r="DD2" s="35">
        <v>0</v>
      </c>
      <c r="DE2" s="28">
        <v>7</v>
      </c>
      <c r="DF2" s="28">
        <v>1</v>
      </c>
      <c r="DG2" s="52">
        <v>3.8</v>
      </c>
      <c r="DH2">
        <v>82.7</v>
      </c>
      <c r="DI2">
        <v>11.98</v>
      </c>
      <c r="DJ2">
        <v>4.6</v>
      </c>
      <c r="DK2">
        <v>8.49</v>
      </c>
      <c r="DL2">
        <v>6.9</v>
      </c>
      <c r="DM2">
        <v>58.6</v>
      </c>
      <c r="DN2">
        <v>1.69</v>
      </c>
      <c r="DO2">
        <v>75.7</v>
      </c>
      <c r="DP2">
        <v>107</v>
      </c>
      <c r="DR2">
        <v>9.7</v>
      </c>
      <c r="DS2">
        <v>5720</v>
      </c>
      <c r="DT2">
        <v>203</v>
      </c>
      <c r="DU2">
        <v>43</v>
      </c>
      <c r="DV2">
        <v>45</v>
      </c>
      <c r="DW2">
        <v>47</v>
      </c>
      <c r="DX2">
        <v>176</v>
      </c>
      <c r="DY2">
        <v>66</v>
      </c>
      <c r="DZ2">
        <v>53</v>
      </c>
      <c r="EA2">
        <v>92</v>
      </c>
      <c r="EB2">
        <v>136</v>
      </c>
      <c r="EC2">
        <v>94</v>
      </c>
      <c r="ED2">
        <v>1111</v>
      </c>
      <c r="EE2">
        <v>45.1</v>
      </c>
      <c r="EF2">
        <v>313</v>
      </c>
      <c r="EG2">
        <v>2.5</v>
      </c>
      <c r="EH2">
        <v>51.9</v>
      </c>
      <c r="EI2">
        <v>134.3</v>
      </c>
      <c r="EJ2">
        <v>0</v>
      </c>
      <c r="EK2">
        <v>0</v>
      </c>
      <c r="EL2">
        <v>0</v>
      </c>
      <c r="EM2">
        <v>1</v>
      </c>
      <c r="EN2">
        <v>0</v>
      </c>
      <c r="EO2">
        <v>0</v>
      </c>
      <c r="EQ2" s="53">
        <v>222</v>
      </c>
      <c r="ER2" s="53">
        <v>94</v>
      </c>
      <c r="ES2" s="53">
        <v>438</v>
      </c>
      <c r="ET2" s="54">
        <v>82</v>
      </c>
      <c r="EU2" s="55" t="s">
        <v>245</v>
      </c>
    </row>
    <row r="3" spans="1:151" ht="15.75">
      <c r="A3" s="9" t="s">
        <v>6</v>
      </c>
      <c r="B3" s="9">
        <v>0</v>
      </c>
      <c r="C3" s="10" t="s">
        <v>7</v>
      </c>
      <c r="D3" s="2">
        <v>75</v>
      </c>
      <c r="E3">
        <v>19.05957895891012</v>
      </c>
      <c r="F3" s="40">
        <v>1.6</v>
      </c>
      <c r="G3" s="40">
        <v>0</v>
      </c>
      <c r="H3" s="40">
        <v>5</v>
      </c>
      <c r="I3" s="40">
        <v>0</v>
      </c>
      <c r="J3" s="40" t="s">
        <v>173</v>
      </c>
      <c r="K3" s="40">
        <v>0</v>
      </c>
      <c r="L3" s="2">
        <v>1</v>
      </c>
      <c r="M3" s="2">
        <v>0</v>
      </c>
      <c r="N3" s="2">
        <v>8</v>
      </c>
      <c r="O3" s="2">
        <v>0</v>
      </c>
      <c r="P3" s="2">
        <v>1</v>
      </c>
      <c r="Q3" s="2">
        <v>0</v>
      </c>
      <c r="R3" s="2">
        <v>0</v>
      </c>
      <c r="S3" s="2">
        <v>0</v>
      </c>
      <c r="T3" s="2">
        <v>1</v>
      </c>
      <c r="U3" s="2">
        <v>0</v>
      </c>
      <c r="V3" s="2">
        <v>0</v>
      </c>
      <c r="W3" s="2"/>
      <c r="X3" s="2">
        <v>9</v>
      </c>
      <c r="Y3" s="2">
        <v>0</v>
      </c>
      <c r="Z3" s="2">
        <v>0.073</v>
      </c>
      <c r="AA3" s="51">
        <v>3</v>
      </c>
      <c r="AB3" s="51">
        <v>4</v>
      </c>
      <c r="AC3" s="22">
        <v>1</v>
      </c>
      <c r="AD3" s="22">
        <v>2</v>
      </c>
      <c r="AE3" s="22">
        <v>2</v>
      </c>
      <c r="AF3" s="22">
        <v>2</v>
      </c>
      <c r="AG3" s="51">
        <v>3</v>
      </c>
      <c r="AH3" s="22">
        <v>2</v>
      </c>
      <c r="AI3" s="51">
        <v>3</v>
      </c>
      <c r="AJ3" s="51">
        <v>3</v>
      </c>
      <c r="AK3" s="22">
        <v>2</v>
      </c>
      <c r="AL3" s="22">
        <v>1</v>
      </c>
      <c r="AM3" s="22">
        <v>2</v>
      </c>
      <c r="AN3" s="22">
        <v>2</v>
      </c>
      <c r="AO3" s="22">
        <v>2</v>
      </c>
      <c r="AP3" s="22">
        <v>2</v>
      </c>
      <c r="AQ3" s="28">
        <v>2</v>
      </c>
      <c r="AR3" s="28">
        <v>1</v>
      </c>
      <c r="AS3" s="24">
        <v>1</v>
      </c>
      <c r="AT3" s="24">
        <v>0</v>
      </c>
      <c r="AU3" s="24">
        <v>1</v>
      </c>
      <c r="AV3" s="24">
        <v>0</v>
      </c>
      <c r="AW3" s="24">
        <v>0</v>
      </c>
      <c r="AX3" s="24">
        <v>1</v>
      </c>
      <c r="AY3" s="24">
        <v>1</v>
      </c>
      <c r="AZ3" s="24">
        <v>0</v>
      </c>
      <c r="BA3" s="24">
        <v>1</v>
      </c>
      <c r="BB3" s="24">
        <v>0</v>
      </c>
      <c r="BC3" s="24">
        <v>2</v>
      </c>
      <c r="BD3" s="28">
        <v>7</v>
      </c>
      <c r="BE3" s="28">
        <v>0</v>
      </c>
      <c r="BF3" s="26">
        <v>1</v>
      </c>
      <c r="BG3" s="26">
        <v>1</v>
      </c>
      <c r="BH3" s="26">
        <v>0</v>
      </c>
      <c r="BI3" s="26">
        <v>0</v>
      </c>
      <c r="BJ3" s="26">
        <v>0</v>
      </c>
      <c r="BK3" s="28">
        <v>2</v>
      </c>
      <c r="BL3" s="28">
        <v>0</v>
      </c>
      <c r="BM3" s="28">
        <v>1</v>
      </c>
      <c r="BN3" s="28">
        <v>1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31">
        <v>0</v>
      </c>
      <c r="BU3" s="31">
        <v>0</v>
      </c>
      <c r="BV3" s="31">
        <v>0</v>
      </c>
      <c r="BW3" s="31">
        <v>1</v>
      </c>
      <c r="BX3" s="31">
        <v>1</v>
      </c>
      <c r="BY3" s="31">
        <v>0</v>
      </c>
      <c r="BZ3" s="31">
        <v>0</v>
      </c>
      <c r="CA3" s="31">
        <v>0</v>
      </c>
      <c r="CB3" s="31">
        <v>0</v>
      </c>
      <c r="CC3" s="31">
        <v>1</v>
      </c>
      <c r="CD3" s="28">
        <v>3</v>
      </c>
      <c r="CE3" s="28">
        <v>0</v>
      </c>
      <c r="CF3" s="33">
        <v>2</v>
      </c>
      <c r="CG3" s="33">
        <v>3</v>
      </c>
      <c r="CH3" s="33">
        <v>2</v>
      </c>
      <c r="CI3" s="33">
        <v>2</v>
      </c>
      <c r="CJ3" s="33">
        <v>1</v>
      </c>
      <c r="CK3" s="33">
        <v>0</v>
      </c>
      <c r="CL3" s="33">
        <v>1</v>
      </c>
      <c r="CM3" s="33">
        <v>2</v>
      </c>
      <c r="CN3" s="28">
        <v>13</v>
      </c>
      <c r="CO3" s="28">
        <v>1</v>
      </c>
      <c r="CP3" s="35">
        <v>0</v>
      </c>
      <c r="CQ3" s="35">
        <v>0</v>
      </c>
      <c r="CR3" s="35">
        <v>0</v>
      </c>
      <c r="CS3" s="35">
        <v>1</v>
      </c>
      <c r="CT3" s="35">
        <v>1</v>
      </c>
      <c r="CU3" s="35">
        <v>0</v>
      </c>
      <c r="CV3" s="35">
        <v>1</v>
      </c>
      <c r="CW3" s="35">
        <v>1</v>
      </c>
      <c r="CX3" s="35">
        <v>0</v>
      </c>
      <c r="CY3" s="35">
        <v>0</v>
      </c>
      <c r="CZ3" s="35">
        <v>0</v>
      </c>
      <c r="DA3" s="35">
        <v>0</v>
      </c>
      <c r="DB3" s="35">
        <v>0</v>
      </c>
      <c r="DC3" s="35">
        <v>1</v>
      </c>
      <c r="DD3" s="35">
        <v>0</v>
      </c>
      <c r="DE3" s="28">
        <v>5</v>
      </c>
      <c r="DF3" s="28">
        <v>0</v>
      </c>
      <c r="DG3" s="52">
        <v>3.87</v>
      </c>
      <c r="DH3">
        <v>105.6</v>
      </c>
      <c r="DI3">
        <v>15.16</v>
      </c>
      <c r="DJ3">
        <v>5.8</v>
      </c>
      <c r="DK3">
        <v>8.78</v>
      </c>
      <c r="DL3">
        <v>5.8</v>
      </c>
      <c r="DM3">
        <v>50.9</v>
      </c>
      <c r="DN3">
        <v>1.66</v>
      </c>
      <c r="DO3">
        <v>76</v>
      </c>
      <c r="DP3">
        <v>90</v>
      </c>
      <c r="DR3">
        <v>9.3</v>
      </c>
      <c r="DS3">
        <v>3820</v>
      </c>
      <c r="DT3">
        <v>100</v>
      </c>
      <c r="DU3">
        <v>26</v>
      </c>
      <c r="DV3">
        <v>14</v>
      </c>
      <c r="DW3">
        <v>64</v>
      </c>
      <c r="DX3">
        <v>127</v>
      </c>
      <c r="DY3">
        <v>44</v>
      </c>
      <c r="DZ3">
        <v>54</v>
      </c>
      <c r="EA3">
        <v>56</v>
      </c>
      <c r="EB3">
        <v>139</v>
      </c>
      <c r="EC3">
        <v>105</v>
      </c>
      <c r="ED3">
        <v>384</v>
      </c>
      <c r="EE3">
        <v>36.7</v>
      </c>
      <c r="EF3">
        <v>494</v>
      </c>
      <c r="EG3">
        <v>2.33</v>
      </c>
      <c r="EH3">
        <v>59.5</v>
      </c>
      <c r="EI3">
        <v>147</v>
      </c>
      <c r="EJ3">
        <v>0</v>
      </c>
      <c r="EK3">
        <v>1</v>
      </c>
      <c r="EL3">
        <v>1</v>
      </c>
      <c r="EM3">
        <v>1</v>
      </c>
      <c r="EN3">
        <v>0</v>
      </c>
      <c r="EO3">
        <v>1</v>
      </c>
      <c r="EP3" t="s">
        <v>229</v>
      </c>
      <c r="EQ3" s="53">
        <v>184</v>
      </c>
      <c r="ER3" s="53">
        <v>102</v>
      </c>
      <c r="ES3" s="53">
        <v>441</v>
      </c>
      <c r="ET3" s="54">
        <v>64</v>
      </c>
      <c r="EU3" s="55" t="s">
        <v>247</v>
      </c>
    </row>
    <row r="4" spans="1:150" ht="15.75">
      <c r="A4" s="37" t="s">
        <v>147</v>
      </c>
      <c r="B4" s="37">
        <v>0</v>
      </c>
      <c r="C4" s="10" t="s">
        <v>153</v>
      </c>
      <c r="D4" s="2">
        <v>79</v>
      </c>
      <c r="E4">
        <v>23.7</v>
      </c>
      <c r="F4" s="40">
        <v>2.1</v>
      </c>
      <c r="G4" s="40">
        <v>0</v>
      </c>
      <c r="H4" s="40">
        <v>6</v>
      </c>
      <c r="I4" s="40">
        <v>0</v>
      </c>
      <c r="J4" s="46" t="s">
        <v>221</v>
      </c>
      <c r="K4" s="40">
        <v>0</v>
      </c>
      <c r="L4" s="2">
        <v>1</v>
      </c>
      <c r="M4" s="2">
        <v>0</v>
      </c>
      <c r="N4" s="2">
        <v>0.3333333333333333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 t="s">
        <v>222</v>
      </c>
      <c r="X4" s="2">
        <v>9</v>
      </c>
      <c r="Y4" s="2">
        <v>1</v>
      </c>
      <c r="Z4" s="2"/>
      <c r="AA4" s="22">
        <v>2</v>
      </c>
      <c r="AB4" s="22">
        <v>2</v>
      </c>
      <c r="AC4" s="22">
        <v>2</v>
      </c>
      <c r="AD4" s="22">
        <v>2</v>
      </c>
      <c r="AE4" s="22">
        <v>0</v>
      </c>
      <c r="AF4" s="22">
        <v>0</v>
      </c>
      <c r="AG4" s="22">
        <v>1</v>
      </c>
      <c r="AH4" s="22">
        <v>1</v>
      </c>
      <c r="AI4" s="22">
        <v>1</v>
      </c>
      <c r="AJ4" s="22">
        <v>1</v>
      </c>
      <c r="AK4" s="51">
        <v>4</v>
      </c>
      <c r="AL4" s="22">
        <v>2</v>
      </c>
      <c r="AM4" s="22">
        <v>2</v>
      </c>
      <c r="AN4" s="22">
        <v>1</v>
      </c>
      <c r="AO4" s="22">
        <v>1</v>
      </c>
      <c r="AP4" s="22">
        <v>1</v>
      </c>
      <c r="AQ4" s="28">
        <v>1</v>
      </c>
      <c r="AR4" s="28">
        <v>1</v>
      </c>
      <c r="AS4" s="24">
        <v>1</v>
      </c>
      <c r="AT4" s="24">
        <v>2</v>
      </c>
      <c r="AU4" s="24">
        <v>2</v>
      </c>
      <c r="AV4" s="24">
        <v>1</v>
      </c>
      <c r="AW4" s="24">
        <v>0</v>
      </c>
      <c r="AX4" s="24">
        <v>1</v>
      </c>
      <c r="AY4" s="24">
        <v>0</v>
      </c>
      <c r="AZ4" s="24">
        <v>0</v>
      </c>
      <c r="BA4" s="24">
        <v>0</v>
      </c>
      <c r="BB4" s="24">
        <v>0</v>
      </c>
      <c r="BC4" s="24">
        <v>2</v>
      </c>
      <c r="BD4" s="28">
        <v>9</v>
      </c>
      <c r="BE4" s="28">
        <v>1</v>
      </c>
      <c r="BF4" s="26">
        <v>0</v>
      </c>
      <c r="BG4" s="26">
        <v>1</v>
      </c>
      <c r="BH4" s="26">
        <v>1</v>
      </c>
      <c r="BI4" s="26">
        <v>0</v>
      </c>
      <c r="BJ4" s="26">
        <v>0</v>
      </c>
      <c r="BK4" s="28">
        <v>2</v>
      </c>
      <c r="BL4" s="28">
        <v>0</v>
      </c>
      <c r="BM4" s="28">
        <v>1</v>
      </c>
      <c r="BN4" s="28">
        <v>1</v>
      </c>
      <c r="BO4" s="31">
        <v>1</v>
      </c>
      <c r="BP4" s="31">
        <v>0</v>
      </c>
      <c r="BQ4" s="31">
        <v>0</v>
      </c>
      <c r="BR4" s="31">
        <v>0</v>
      </c>
      <c r="BS4" s="31">
        <v>1</v>
      </c>
      <c r="BT4" s="31">
        <v>0</v>
      </c>
      <c r="BU4" s="31">
        <v>0</v>
      </c>
      <c r="BV4" s="31">
        <v>0</v>
      </c>
      <c r="BW4" s="31">
        <v>1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28">
        <v>3</v>
      </c>
      <c r="CE4" s="28">
        <v>0</v>
      </c>
      <c r="CF4" s="33">
        <v>2</v>
      </c>
      <c r="CG4" s="33">
        <v>3</v>
      </c>
      <c r="CH4" s="33">
        <v>2</v>
      </c>
      <c r="CI4" s="33">
        <v>2</v>
      </c>
      <c r="CJ4" s="33">
        <v>3</v>
      </c>
      <c r="CK4" s="33">
        <v>1</v>
      </c>
      <c r="CL4" s="33">
        <v>0</v>
      </c>
      <c r="CM4" s="33">
        <v>1</v>
      </c>
      <c r="CN4" s="28">
        <v>14</v>
      </c>
      <c r="CO4" s="28">
        <v>1</v>
      </c>
      <c r="CP4" s="35">
        <v>1</v>
      </c>
      <c r="CQ4" s="35">
        <v>0</v>
      </c>
      <c r="CR4" s="35">
        <v>0</v>
      </c>
      <c r="CS4" s="35">
        <v>0</v>
      </c>
      <c r="CT4" s="35">
        <v>0</v>
      </c>
      <c r="CU4" s="35">
        <v>0</v>
      </c>
      <c r="CV4" s="35">
        <v>0</v>
      </c>
      <c r="CW4" s="35">
        <v>0</v>
      </c>
      <c r="CX4" s="35">
        <v>0</v>
      </c>
      <c r="CY4" s="35">
        <v>0</v>
      </c>
      <c r="CZ4" s="35">
        <v>0</v>
      </c>
      <c r="DA4" s="35">
        <v>0</v>
      </c>
      <c r="DB4" s="35">
        <v>0</v>
      </c>
      <c r="DC4" s="35">
        <v>0</v>
      </c>
      <c r="DD4" s="35">
        <v>0</v>
      </c>
      <c r="DE4" s="28">
        <v>1</v>
      </c>
      <c r="DF4" s="28">
        <v>0</v>
      </c>
      <c r="DG4" s="52">
        <v>3.74</v>
      </c>
      <c r="DH4">
        <v>85.6</v>
      </c>
      <c r="DI4">
        <v>14.12</v>
      </c>
      <c r="DJ4">
        <v>5.5</v>
      </c>
      <c r="DK4">
        <v>7.83</v>
      </c>
      <c r="DL4">
        <v>7.4</v>
      </c>
      <c r="DM4">
        <v>57.9</v>
      </c>
      <c r="DN4">
        <v>1.74</v>
      </c>
      <c r="DO4">
        <v>76.8</v>
      </c>
      <c r="DP4">
        <v>83</v>
      </c>
      <c r="DR4">
        <v>9.1</v>
      </c>
      <c r="DS4">
        <v>4630</v>
      </c>
      <c r="DT4">
        <v>108</v>
      </c>
      <c r="DU4">
        <v>15</v>
      </c>
      <c r="DV4">
        <v>8</v>
      </c>
      <c r="DW4">
        <v>69</v>
      </c>
      <c r="DX4">
        <v>137</v>
      </c>
      <c r="DY4">
        <v>177</v>
      </c>
      <c r="DZ4">
        <v>29</v>
      </c>
      <c r="EA4">
        <v>72</v>
      </c>
      <c r="EB4">
        <v>135</v>
      </c>
      <c r="EC4">
        <v>98</v>
      </c>
      <c r="ED4">
        <v>548</v>
      </c>
      <c r="EE4">
        <v>38.7</v>
      </c>
      <c r="EF4">
        <v>663</v>
      </c>
      <c r="EG4">
        <v>3.06</v>
      </c>
      <c r="EH4">
        <v>58</v>
      </c>
      <c r="EI4">
        <v>116</v>
      </c>
      <c r="EJ4">
        <v>0</v>
      </c>
      <c r="EK4">
        <v>0</v>
      </c>
      <c r="EL4">
        <v>0</v>
      </c>
      <c r="EM4">
        <v>1</v>
      </c>
      <c r="EN4">
        <v>1</v>
      </c>
      <c r="EO4">
        <v>0</v>
      </c>
      <c r="EQ4" s="56">
        <v>186</v>
      </c>
      <c r="ER4" s="57">
        <v>76</v>
      </c>
      <c r="ES4" s="56">
        <v>384</v>
      </c>
      <c r="ET4" s="57">
        <v>101</v>
      </c>
    </row>
    <row r="5" spans="1:151" ht="15.75">
      <c r="A5" s="9" t="s">
        <v>8</v>
      </c>
      <c r="B5" s="9">
        <v>0</v>
      </c>
      <c r="C5" s="10" t="s">
        <v>9</v>
      </c>
      <c r="D5" s="2">
        <v>79</v>
      </c>
      <c r="E5">
        <v>24.15478288735779</v>
      </c>
      <c r="F5" s="40">
        <v>2.7</v>
      </c>
      <c r="G5" s="40">
        <v>0</v>
      </c>
      <c r="H5" s="40">
        <v>5</v>
      </c>
      <c r="I5" s="40">
        <v>0</v>
      </c>
      <c r="J5" s="40" t="s">
        <v>173</v>
      </c>
      <c r="K5" s="40">
        <v>0</v>
      </c>
      <c r="L5" s="2">
        <v>1</v>
      </c>
      <c r="M5" s="2">
        <v>0</v>
      </c>
      <c r="N5" s="2">
        <v>3.5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/>
      <c r="X5" s="2">
        <v>9</v>
      </c>
      <c r="Y5" s="2">
        <v>1</v>
      </c>
      <c r="Z5" s="2">
        <v>0.441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  <c r="AF5" s="22">
        <v>2</v>
      </c>
      <c r="AG5" s="22">
        <v>1</v>
      </c>
      <c r="AH5" s="22">
        <v>1</v>
      </c>
      <c r="AI5" s="22">
        <v>1</v>
      </c>
      <c r="AJ5" s="22">
        <v>2</v>
      </c>
      <c r="AK5" s="22">
        <v>2</v>
      </c>
      <c r="AL5" s="22">
        <v>2</v>
      </c>
      <c r="AM5" s="22">
        <v>2</v>
      </c>
      <c r="AN5" s="22">
        <v>2</v>
      </c>
      <c r="AO5" s="51">
        <v>3</v>
      </c>
      <c r="AP5" s="51">
        <v>3</v>
      </c>
      <c r="AQ5" s="28">
        <v>1</v>
      </c>
      <c r="AR5" s="28">
        <v>1</v>
      </c>
      <c r="AS5" s="24">
        <v>0</v>
      </c>
      <c r="AT5" s="24">
        <v>0</v>
      </c>
      <c r="AU5" s="24">
        <v>1</v>
      </c>
      <c r="AV5" s="24">
        <v>0</v>
      </c>
      <c r="AW5" s="24">
        <v>2</v>
      </c>
      <c r="AX5" s="24">
        <v>1</v>
      </c>
      <c r="AY5" s="24">
        <v>0</v>
      </c>
      <c r="AZ5" s="24">
        <v>1</v>
      </c>
      <c r="BA5" s="24">
        <v>0</v>
      </c>
      <c r="BB5" s="24">
        <v>0</v>
      </c>
      <c r="BC5" s="24">
        <v>1</v>
      </c>
      <c r="BD5" s="28">
        <v>6</v>
      </c>
      <c r="BE5" s="28">
        <v>0</v>
      </c>
      <c r="BF5" s="26">
        <v>0</v>
      </c>
      <c r="BG5" s="26">
        <v>0</v>
      </c>
      <c r="BH5" s="26">
        <v>0</v>
      </c>
      <c r="BI5" s="26">
        <v>0</v>
      </c>
      <c r="BJ5" s="26">
        <v>0</v>
      </c>
      <c r="BK5" s="28">
        <v>0</v>
      </c>
      <c r="BL5" s="28">
        <v>0</v>
      </c>
      <c r="BM5" s="28">
        <v>0</v>
      </c>
      <c r="BN5" s="28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1</v>
      </c>
      <c r="BU5" s="31">
        <v>1</v>
      </c>
      <c r="BV5" s="31">
        <v>0</v>
      </c>
      <c r="BW5" s="31">
        <v>0</v>
      </c>
      <c r="BX5" s="31">
        <v>1</v>
      </c>
      <c r="BY5" s="31">
        <v>0</v>
      </c>
      <c r="BZ5" s="31">
        <v>1</v>
      </c>
      <c r="CA5" s="31">
        <v>0</v>
      </c>
      <c r="CB5" s="31">
        <v>0</v>
      </c>
      <c r="CC5" s="31">
        <v>0</v>
      </c>
      <c r="CD5" s="28">
        <v>4</v>
      </c>
      <c r="CE5" s="28">
        <v>1</v>
      </c>
      <c r="CF5" s="33">
        <v>2</v>
      </c>
      <c r="CG5" s="33">
        <v>2</v>
      </c>
      <c r="CH5" s="33">
        <v>2</v>
      </c>
      <c r="CI5" s="33">
        <v>2</v>
      </c>
      <c r="CJ5" s="33">
        <v>3</v>
      </c>
      <c r="CK5" s="33">
        <v>0</v>
      </c>
      <c r="CL5" s="33">
        <v>1</v>
      </c>
      <c r="CM5" s="33">
        <v>1</v>
      </c>
      <c r="CN5" s="28">
        <v>13</v>
      </c>
      <c r="CO5" s="28">
        <v>1</v>
      </c>
      <c r="CP5" s="35">
        <v>0</v>
      </c>
      <c r="CQ5" s="35">
        <v>1</v>
      </c>
      <c r="CR5" s="35">
        <v>0</v>
      </c>
      <c r="CS5" s="35">
        <v>0</v>
      </c>
      <c r="CT5" s="35">
        <v>1</v>
      </c>
      <c r="CU5" s="35">
        <v>1</v>
      </c>
      <c r="CV5" s="35">
        <v>0</v>
      </c>
      <c r="CW5" s="35">
        <v>0</v>
      </c>
      <c r="CX5" s="35">
        <v>0</v>
      </c>
      <c r="CY5" s="35">
        <v>0</v>
      </c>
      <c r="CZ5" s="35">
        <v>0</v>
      </c>
      <c r="DA5" s="35">
        <v>0</v>
      </c>
      <c r="DB5" s="35">
        <v>0</v>
      </c>
      <c r="DC5" s="35">
        <v>1</v>
      </c>
      <c r="DD5" s="35">
        <v>1</v>
      </c>
      <c r="DE5" s="28">
        <v>5</v>
      </c>
      <c r="DF5" s="28">
        <v>0</v>
      </c>
      <c r="DG5" s="52">
        <v>3.99</v>
      </c>
      <c r="DH5" s="52">
        <v>54.5</v>
      </c>
      <c r="DI5">
        <v>9.12</v>
      </c>
      <c r="DJ5">
        <v>5</v>
      </c>
      <c r="DK5">
        <v>9.19</v>
      </c>
      <c r="DL5">
        <v>4.9</v>
      </c>
      <c r="DM5">
        <v>45</v>
      </c>
      <c r="DN5">
        <v>1.75</v>
      </c>
      <c r="DO5">
        <v>78</v>
      </c>
      <c r="DP5">
        <v>140</v>
      </c>
      <c r="DR5">
        <v>10.2</v>
      </c>
      <c r="DS5">
        <v>8200</v>
      </c>
      <c r="DT5">
        <v>222</v>
      </c>
      <c r="DU5">
        <v>18</v>
      </c>
      <c r="DV5">
        <v>15</v>
      </c>
      <c r="DW5">
        <v>60</v>
      </c>
      <c r="DX5">
        <v>157</v>
      </c>
      <c r="DY5">
        <v>121</v>
      </c>
      <c r="DZ5">
        <v>33</v>
      </c>
      <c r="EA5">
        <v>101</v>
      </c>
      <c r="EB5">
        <v>137</v>
      </c>
      <c r="EC5">
        <v>99</v>
      </c>
      <c r="ED5">
        <v>586</v>
      </c>
      <c r="EE5">
        <v>21.6</v>
      </c>
      <c r="EF5">
        <v>51.6</v>
      </c>
      <c r="EG5">
        <v>3.71</v>
      </c>
      <c r="EH5">
        <v>59</v>
      </c>
      <c r="EI5">
        <v>146.7</v>
      </c>
      <c r="EJ5">
        <v>0</v>
      </c>
      <c r="EK5">
        <v>0</v>
      </c>
      <c r="EL5">
        <v>0</v>
      </c>
      <c r="EM5">
        <v>0</v>
      </c>
      <c r="EN5">
        <v>0</v>
      </c>
      <c r="EO5">
        <v>1</v>
      </c>
      <c r="EP5" t="s">
        <v>234</v>
      </c>
      <c r="EQ5" s="53">
        <v>200</v>
      </c>
      <c r="ER5" s="53">
        <v>88</v>
      </c>
      <c r="ES5" s="53">
        <v>440</v>
      </c>
      <c r="ET5" s="54">
        <v>80</v>
      </c>
      <c r="EU5" s="55" t="s">
        <v>248</v>
      </c>
    </row>
    <row r="6" spans="1:151" ht="15.75">
      <c r="A6" s="9" t="s">
        <v>11</v>
      </c>
      <c r="B6" s="9">
        <v>0</v>
      </c>
      <c r="C6" s="10" t="s">
        <v>12</v>
      </c>
      <c r="D6" s="2">
        <v>73</v>
      </c>
      <c r="E6">
        <v>20.342797783933516</v>
      </c>
      <c r="F6" s="40">
        <v>1.3</v>
      </c>
      <c r="G6" s="40">
        <v>0</v>
      </c>
      <c r="H6" s="40">
        <v>4</v>
      </c>
      <c r="I6" s="40">
        <v>0</v>
      </c>
      <c r="J6" s="40" t="s">
        <v>173</v>
      </c>
      <c r="K6" s="40">
        <v>0</v>
      </c>
      <c r="L6" s="2">
        <v>1</v>
      </c>
      <c r="M6" s="2">
        <v>0</v>
      </c>
      <c r="N6" s="2">
        <v>2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2</v>
      </c>
      <c r="W6" s="2" t="s">
        <v>176</v>
      </c>
      <c r="X6" s="2">
        <v>6</v>
      </c>
      <c r="Y6" s="2">
        <v>1</v>
      </c>
      <c r="Z6" s="2">
        <v>0.333</v>
      </c>
      <c r="AA6" s="51">
        <v>4</v>
      </c>
      <c r="AB6" s="51">
        <v>4</v>
      </c>
      <c r="AC6" s="51">
        <v>4</v>
      </c>
      <c r="AD6" s="51">
        <v>4</v>
      </c>
      <c r="AE6" s="22">
        <v>1</v>
      </c>
      <c r="AF6" s="22">
        <v>1</v>
      </c>
      <c r="AG6" s="22">
        <v>1</v>
      </c>
      <c r="AH6" s="22">
        <v>2</v>
      </c>
      <c r="AI6" s="22">
        <v>2</v>
      </c>
      <c r="AJ6" s="51">
        <v>3</v>
      </c>
      <c r="AK6" s="51">
        <v>4</v>
      </c>
      <c r="AL6" s="22">
        <v>1</v>
      </c>
      <c r="AM6" s="51">
        <v>4</v>
      </c>
      <c r="AN6" s="51">
        <v>4</v>
      </c>
      <c r="AO6" s="22">
        <v>1</v>
      </c>
      <c r="AP6" s="22">
        <v>1</v>
      </c>
      <c r="AQ6" s="28">
        <v>3</v>
      </c>
      <c r="AR6" s="28">
        <v>1</v>
      </c>
      <c r="AS6" s="24">
        <v>1</v>
      </c>
      <c r="AT6" s="24">
        <v>2</v>
      </c>
      <c r="AU6" s="24">
        <v>2</v>
      </c>
      <c r="AV6" s="24">
        <v>0</v>
      </c>
      <c r="AW6" s="24">
        <v>0</v>
      </c>
      <c r="AX6" s="24">
        <v>1</v>
      </c>
      <c r="AY6" s="24">
        <v>0</v>
      </c>
      <c r="AZ6" s="24">
        <v>0</v>
      </c>
      <c r="BA6" s="24">
        <v>1</v>
      </c>
      <c r="BB6" s="24">
        <v>0</v>
      </c>
      <c r="BC6" s="24">
        <v>2</v>
      </c>
      <c r="BD6" s="28">
        <v>9</v>
      </c>
      <c r="BE6" s="28">
        <v>1</v>
      </c>
      <c r="BF6" s="26">
        <v>1</v>
      </c>
      <c r="BG6" s="26">
        <v>1</v>
      </c>
      <c r="BH6" s="26">
        <v>1</v>
      </c>
      <c r="BI6" s="26">
        <v>1</v>
      </c>
      <c r="BJ6" s="26">
        <v>0</v>
      </c>
      <c r="BK6" s="28">
        <v>4</v>
      </c>
      <c r="BL6" s="28">
        <v>1</v>
      </c>
      <c r="BM6" s="28">
        <v>1</v>
      </c>
      <c r="BN6" s="28">
        <v>0</v>
      </c>
      <c r="BO6" s="31">
        <v>1</v>
      </c>
      <c r="BP6" s="31">
        <v>1</v>
      </c>
      <c r="BQ6" s="31">
        <v>1</v>
      </c>
      <c r="BR6" s="31">
        <v>1</v>
      </c>
      <c r="BS6" s="31">
        <v>0</v>
      </c>
      <c r="BT6" s="31">
        <v>0</v>
      </c>
      <c r="BU6" s="31">
        <v>1</v>
      </c>
      <c r="BV6" s="31">
        <v>0</v>
      </c>
      <c r="BW6" s="31">
        <v>1</v>
      </c>
      <c r="BX6" s="31">
        <v>0</v>
      </c>
      <c r="BY6" s="31">
        <v>0</v>
      </c>
      <c r="BZ6" s="31">
        <v>1</v>
      </c>
      <c r="CA6" s="31">
        <v>1</v>
      </c>
      <c r="CB6" s="31">
        <v>0</v>
      </c>
      <c r="CC6" s="31">
        <v>0</v>
      </c>
      <c r="CD6" s="28">
        <v>8</v>
      </c>
      <c r="CE6" s="28">
        <v>1</v>
      </c>
      <c r="CF6" s="33">
        <v>2</v>
      </c>
      <c r="CG6" s="33">
        <v>1</v>
      </c>
      <c r="CH6" s="33">
        <v>0</v>
      </c>
      <c r="CI6" s="33">
        <v>2</v>
      </c>
      <c r="CJ6" s="33">
        <v>1</v>
      </c>
      <c r="CK6" s="33">
        <v>0</v>
      </c>
      <c r="CL6" s="33">
        <v>0</v>
      </c>
      <c r="CM6" s="33">
        <v>2</v>
      </c>
      <c r="CN6" s="28">
        <v>8</v>
      </c>
      <c r="CO6" s="28">
        <v>1</v>
      </c>
      <c r="CP6" s="35">
        <v>1</v>
      </c>
      <c r="CQ6" s="35">
        <v>0</v>
      </c>
      <c r="CR6" s="35">
        <v>1</v>
      </c>
      <c r="CS6" s="35">
        <v>1</v>
      </c>
      <c r="CT6" s="35">
        <v>0</v>
      </c>
      <c r="CU6" s="35">
        <v>1</v>
      </c>
      <c r="CV6" s="35">
        <v>1</v>
      </c>
      <c r="CW6" s="35">
        <v>1</v>
      </c>
      <c r="CX6" s="35">
        <v>1</v>
      </c>
      <c r="CY6" s="35">
        <v>0</v>
      </c>
      <c r="CZ6" s="35">
        <v>1</v>
      </c>
      <c r="DA6" s="35">
        <v>0</v>
      </c>
      <c r="DB6" s="35">
        <v>0</v>
      </c>
      <c r="DC6" s="35">
        <v>1</v>
      </c>
      <c r="DD6" s="35">
        <v>1</v>
      </c>
      <c r="DE6" s="28">
        <v>10</v>
      </c>
      <c r="DF6" s="28">
        <v>1</v>
      </c>
      <c r="DG6" s="52">
        <v>3.5</v>
      </c>
      <c r="DH6" s="52">
        <v>58.8</v>
      </c>
      <c r="DI6">
        <v>8.81</v>
      </c>
      <c r="DJ6">
        <v>4.4</v>
      </c>
      <c r="DK6">
        <v>10.13</v>
      </c>
      <c r="DL6">
        <v>4.9</v>
      </c>
      <c r="DM6">
        <v>49.6</v>
      </c>
      <c r="DN6">
        <v>1.59</v>
      </c>
      <c r="DO6">
        <v>75</v>
      </c>
      <c r="DP6">
        <v>89</v>
      </c>
      <c r="DR6">
        <v>10.7</v>
      </c>
      <c r="DS6">
        <v>7110</v>
      </c>
      <c r="DT6">
        <v>118</v>
      </c>
      <c r="DU6">
        <v>16</v>
      </c>
      <c r="DV6">
        <v>18</v>
      </c>
      <c r="DW6">
        <v>89</v>
      </c>
      <c r="DX6">
        <v>241</v>
      </c>
      <c r="DY6">
        <v>272</v>
      </c>
      <c r="DZ6">
        <v>26</v>
      </c>
      <c r="EA6">
        <v>159</v>
      </c>
      <c r="EB6">
        <v>138</v>
      </c>
      <c r="EC6">
        <v>103</v>
      </c>
      <c r="ED6">
        <v>1178</v>
      </c>
      <c r="EE6">
        <v>30.1</v>
      </c>
      <c r="EF6">
        <v>582</v>
      </c>
      <c r="EG6">
        <v>2.9</v>
      </c>
      <c r="EH6">
        <v>49.5</v>
      </c>
      <c r="EI6">
        <v>113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Q6" s="53">
        <v>204</v>
      </c>
      <c r="ER6" s="53">
        <v>88</v>
      </c>
      <c r="ES6" s="53">
        <v>432</v>
      </c>
      <c r="ET6" s="54">
        <v>85</v>
      </c>
      <c r="EU6" s="55"/>
    </row>
    <row r="7" spans="1:151" ht="15.75">
      <c r="A7" s="9" t="s">
        <v>13</v>
      </c>
      <c r="B7" s="9">
        <v>0</v>
      </c>
      <c r="C7" s="10" t="s">
        <v>14</v>
      </c>
      <c r="D7" s="2">
        <v>73</v>
      </c>
      <c r="E7">
        <v>21.71073375073195</v>
      </c>
      <c r="F7" s="40">
        <v>9.3</v>
      </c>
      <c r="G7" s="40">
        <v>0</v>
      </c>
      <c r="H7" s="40">
        <v>15</v>
      </c>
      <c r="I7" s="40">
        <v>1</v>
      </c>
      <c r="J7" s="40" t="s">
        <v>173</v>
      </c>
      <c r="K7" s="40">
        <v>0</v>
      </c>
      <c r="L7" s="2">
        <v>1</v>
      </c>
      <c r="M7" s="2">
        <v>0</v>
      </c>
      <c r="N7" s="2">
        <v>5.75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/>
      <c r="X7" s="2">
        <v>9</v>
      </c>
      <c r="Y7" s="2">
        <v>1</v>
      </c>
      <c r="Z7" s="2">
        <v>2.196</v>
      </c>
      <c r="AA7" s="51">
        <v>4</v>
      </c>
      <c r="AB7" s="51">
        <v>4</v>
      </c>
      <c r="AC7" s="51">
        <v>4</v>
      </c>
      <c r="AD7" s="51">
        <v>4</v>
      </c>
      <c r="AE7" s="51">
        <v>3</v>
      </c>
      <c r="AF7" s="51">
        <v>3</v>
      </c>
      <c r="AG7" s="22">
        <v>2</v>
      </c>
      <c r="AH7" s="22">
        <v>2</v>
      </c>
      <c r="AI7" s="22">
        <v>2</v>
      </c>
      <c r="AJ7" s="51">
        <v>3</v>
      </c>
      <c r="AK7" s="51">
        <v>4</v>
      </c>
      <c r="AL7" s="22">
        <v>2</v>
      </c>
      <c r="AM7" s="51">
        <v>3</v>
      </c>
      <c r="AN7" s="51">
        <v>3</v>
      </c>
      <c r="AO7" s="51">
        <v>3</v>
      </c>
      <c r="AP7" s="51">
        <v>3</v>
      </c>
      <c r="AQ7" s="28">
        <v>4</v>
      </c>
      <c r="AR7" s="28">
        <v>1</v>
      </c>
      <c r="AS7" s="24">
        <v>2</v>
      </c>
      <c r="AT7" s="24">
        <v>1</v>
      </c>
      <c r="AU7" s="24">
        <v>2</v>
      </c>
      <c r="AV7" s="24">
        <v>2</v>
      </c>
      <c r="AW7" s="24">
        <v>1</v>
      </c>
      <c r="AX7" s="24">
        <v>1</v>
      </c>
      <c r="AY7" s="24">
        <v>0</v>
      </c>
      <c r="AZ7" s="24">
        <v>0</v>
      </c>
      <c r="BA7" s="24">
        <v>1</v>
      </c>
      <c r="BB7" s="24">
        <v>0</v>
      </c>
      <c r="BC7" s="24">
        <v>2</v>
      </c>
      <c r="BD7" s="28">
        <v>12</v>
      </c>
      <c r="BE7" s="28">
        <v>1</v>
      </c>
      <c r="BF7" s="26">
        <v>1</v>
      </c>
      <c r="BG7" s="26">
        <v>1</v>
      </c>
      <c r="BH7" s="26">
        <v>1</v>
      </c>
      <c r="BI7" s="26">
        <v>1</v>
      </c>
      <c r="BJ7" s="26">
        <v>0</v>
      </c>
      <c r="BK7" s="28">
        <v>4</v>
      </c>
      <c r="BL7" s="28">
        <v>1</v>
      </c>
      <c r="BM7" s="28">
        <v>1</v>
      </c>
      <c r="BN7" s="28">
        <v>0</v>
      </c>
      <c r="BO7" s="31">
        <v>1</v>
      </c>
      <c r="BP7" s="31">
        <v>1</v>
      </c>
      <c r="BQ7" s="31">
        <v>1</v>
      </c>
      <c r="BR7" s="31">
        <v>1</v>
      </c>
      <c r="BS7" s="31">
        <v>1</v>
      </c>
      <c r="BT7" s="31">
        <v>1</v>
      </c>
      <c r="BU7" s="31">
        <v>1</v>
      </c>
      <c r="BV7" s="31">
        <v>0</v>
      </c>
      <c r="BW7" s="31">
        <v>1</v>
      </c>
      <c r="BX7" s="31">
        <v>1</v>
      </c>
      <c r="BY7" s="31">
        <v>1</v>
      </c>
      <c r="BZ7" s="31">
        <v>1</v>
      </c>
      <c r="CA7" s="31">
        <v>1</v>
      </c>
      <c r="CB7" s="31">
        <v>1</v>
      </c>
      <c r="CC7" s="31">
        <v>1</v>
      </c>
      <c r="CD7" s="28">
        <v>14</v>
      </c>
      <c r="CE7" s="28">
        <v>1</v>
      </c>
      <c r="CF7" s="33">
        <v>1</v>
      </c>
      <c r="CG7" s="33">
        <v>1</v>
      </c>
      <c r="CH7" s="33">
        <v>0</v>
      </c>
      <c r="CI7" s="33">
        <v>0</v>
      </c>
      <c r="CJ7" s="33">
        <v>2</v>
      </c>
      <c r="CK7" s="33">
        <v>0</v>
      </c>
      <c r="CL7" s="33">
        <v>0</v>
      </c>
      <c r="CM7" s="33">
        <v>2</v>
      </c>
      <c r="CN7" s="28">
        <v>6</v>
      </c>
      <c r="CO7" s="28">
        <v>1</v>
      </c>
      <c r="CP7" s="35">
        <v>1</v>
      </c>
      <c r="CQ7" s="35">
        <v>0</v>
      </c>
      <c r="CR7" s="35">
        <v>1</v>
      </c>
      <c r="CS7" s="35">
        <v>1</v>
      </c>
      <c r="CT7" s="35">
        <v>1</v>
      </c>
      <c r="CU7" s="35">
        <v>1</v>
      </c>
      <c r="CV7" s="35">
        <v>1</v>
      </c>
      <c r="CW7" s="35">
        <v>1</v>
      </c>
      <c r="CX7" s="35">
        <v>0</v>
      </c>
      <c r="CY7" s="35">
        <v>0</v>
      </c>
      <c r="CZ7" s="35">
        <v>1</v>
      </c>
      <c r="DA7" s="35">
        <v>0</v>
      </c>
      <c r="DB7" s="35">
        <v>0</v>
      </c>
      <c r="DC7" s="35">
        <v>1</v>
      </c>
      <c r="DD7" s="35">
        <v>1</v>
      </c>
      <c r="DE7" s="28">
        <v>10</v>
      </c>
      <c r="DF7" s="28">
        <v>1</v>
      </c>
      <c r="DG7" s="52">
        <v>3.22</v>
      </c>
      <c r="DH7" s="52">
        <v>73.4</v>
      </c>
      <c r="DI7">
        <v>6.96</v>
      </c>
      <c r="DJ7">
        <v>5</v>
      </c>
      <c r="DK7">
        <v>10.17</v>
      </c>
      <c r="DL7">
        <v>3.9</v>
      </c>
      <c r="DM7">
        <v>39.7</v>
      </c>
      <c r="DN7">
        <v>1.77</v>
      </c>
      <c r="DO7">
        <v>79.4</v>
      </c>
      <c r="DP7">
        <v>88</v>
      </c>
      <c r="DR7">
        <v>9.7</v>
      </c>
      <c r="DS7">
        <v>7630</v>
      </c>
      <c r="DT7">
        <v>264</v>
      </c>
      <c r="DU7">
        <v>12</v>
      </c>
      <c r="DV7">
        <v>9</v>
      </c>
      <c r="DW7">
        <v>66</v>
      </c>
      <c r="DX7">
        <v>141</v>
      </c>
      <c r="DY7">
        <v>97</v>
      </c>
      <c r="DZ7">
        <v>37</v>
      </c>
      <c r="EA7">
        <v>84</v>
      </c>
      <c r="EB7">
        <v>136</v>
      </c>
      <c r="EC7">
        <v>103</v>
      </c>
      <c r="ED7">
        <v>1067</v>
      </c>
      <c r="EE7">
        <v>15.1</v>
      </c>
      <c r="EF7">
        <v>481</v>
      </c>
      <c r="EG7">
        <v>4.18</v>
      </c>
      <c r="EH7">
        <v>53.8</v>
      </c>
      <c r="EI7">
        <v>149.3</v>
      </c>
      <c r="EJ7">
        <v>0.75</v>
      </c>
      <c r="EK7">
        <v>0</v>
      </c>
      <c r="EL7">
        <v>0</v>
      </c>
      <c r="EM7">
        <v>0</v>
      </c>
      <c r="EN7">
        <v>0</v>
      </c>
      <c r="EO7">
        <v>0</v>
      </c>
      <c r="EQ7" s="53">
        <v>166</v>
      </c>
      <c r="ER7" s="53">
        <v>88</v>
      </c>
      <c r="ES7" s="53">
        <v>393</v>
      </c>
      <c r="ET7" s="54">
        <v>95</v>
      </c>
      <c r="EU7" s="55"/>
    </row>
    <row r="8" spans="1:151" ht="15.75">
      <c r="A8" s="9" t="s">
        <v>16</v>
      </c>
      <c r="B8" s="9">
        <v>0</v>
      </c>
      <c r="C8" s="10" t="s">
        <v>17</v>
      </c>
      <c r="D8" s="2">
        <v>75</v>
      </c>
      <c r="E8">
        <v>24.61810377477591</v>
      </c>
      <c r="F8" s="40">
        <v>7.9</v>
      </c>
      <c r="G8" s="40">
        <v>0</v>
      </c>
      <c r="H8" s="40">
        <v>13</v>
      </c>
      <c r="I8" s="40">
        <v>1</v>
      </c>
      <c r="J8" s="40" t="s">
        <v>173</v>
      </c>
      <c r="K8" s="40">
        <v>0</v>
      </c>
      <c r="L8" s="2">
        <v>1</v>
      </c>
      <c r="M8" s="2">
        <v>1</v>
      </c>
      <c r="N8" s="2">
        <v>2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41" t="s">
        <v>172</v>
      </c>
      <c r="X8" s="2">
        <v>1</v>
      </c>
      <c r="Y8" s="2">
        <v>0</v>
      </c>
      <c r="Z8" s="2">
        <v>0.313</v>
      </c>
      <c r="AA8" s="22">
        <v>2</v>
      </c>
      <c r="AB8" s="22">
        <v>2</v>
      </c>
      <c r="AC8" s="22">
        <v>2</v>
      </c>
      <c r="AD8" s="22">
        <v>2</v>
      </c>
      <c r="AE8" s="22">
        <v>1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22">
        <v>1</v>
      </c>
      <c r="AL8" s="22">
        <v>1</v>
      </c>
      <c r="AM8" s="22">
        <v>1</v>
      </c>
      <c r="AN8" s="22">
        <v>1</v>
      </c>
      <c r="AO8" s="22">
        <v>1</v>
      </c>
      <c r="AP8" s="22">
        <v>1</v>
      </c>
      <c r="AQ8" s="28">
        <v>0</v>
      </c>
      <c r="AR8" s="28">
        <v>0</v>
      </c>
      <c r="AS8" s="24">
        <v>0</v>
      </c>
      <c r="AT8" s="24">
        <v>1</v>
      </c>
      <c r="AU8" s="24">
        <v>1</v>
      </c>
      <c r="AV8" s="24">
        <v>2</v>
      </c>
      <c r="AW8" s="24">
        <v>2</v>
      </c>
      <c r="AX8" s="24">
        <v>1</v>
      </c>
      <c r="AY8" s="24">
        <v>0</v>
      </c>
      <c r="AZ8" s="24">
        <v>0</v>
      </c>
      <c r="BA8" s="24">
        <v>0</v>
      </c>
      <c r="BB8" s="24">
        <v>0</v>
      </c>
      <c r="BC8" s="24">
        <v>2</v>
      </c>
      <c r="BD8" s="28">
        <v>9</v>
      </c>
      <c r="BE8" s="28">
        <v>1</v>
      </c>
      <c r="BF8" s="26">
        <v>0</v>
      </c>
      <c r="BG8" s="26">
        <v>1</v>
      </c>
      <c r="BH8" s="26">
        <v>0</v>
      </c>
      <c r="BI8" s="26">
        <v>0</v>
      </c>
      <c r="BJ8" s="26">
        <v>0</v>
      </c>
      <c r="BK8" s="28">
        <v>1</v>
      </c>
      <c r="BL8" s="28">
        <v>0</v>
      </c>
      <c r="BM8" s="28">
        <v>1</v>
      </c>
      <c r="BN8" s="28">
        <v>1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1</v>
      </c>
      <c r="BU8" s="31">
        <v>0</v>
      </c>
      <c r="BV8" s="31">
        <v>0</v>
      </c>
      <c r="BW8" s="31">
        <v>1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28">
        <v>2</v>
      </c>
      <c r="CE8" s="28">
        <v>0</v>
      </c>
      <c r="CF8" s="33">
        <v>0</v>
      </c>
      <c r="CG8" s="33">
        <v>0</v>
      </c>
      <c r="CH8" s="33">
        <v>2</v>
      </c>
      <c r="CI8" s="33">
        <v>2</v>
      </c>
      <c r="CJ8" s="33">
        <v>3</v>
      </c>
      <c r="CK8" s="33">
        <v>0</v>
      </c>
      <c r="CL8" s="33">
        <v>0</v>
      </c>
      <c r="CM8" s="33">
        <v>2</v>
      </c>
      <c r="CN8" s="28">
        <v>9</v>
      </c>
      <c r="CO8" s="28">
        <v>1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1</v>
      </c>
      <c r="DD8" s="35">
        <v>1</v>
      </c>
      <c r="DE8" s="28">
        <v>2</v>
      </c>
      <c r="DF8" s="28">
        <v>0</v>
      </c>
      <c r="DG8" s="52">
        <v>4.12</v>
      </c>
      <c r="DH8" s="52">
        <v>62.4</v>
      </c>
      <c r="DI8">
        <v>8.69</v>
      </c>
      <c r="DJ8">
        <v>5.5</v>
      </c>
      <c r="DK8">
        <v>9.09</v>
      </c>
      <c r="DL8">
        <v>5.2</v>
      </c>
      <c r="DM8">
        <v>47.3</v>
      </c>
      <c r="DN8">
        <v>1.08</v>
      </c>
      <c r="DO8">
        <v>61.5</v>
      </c>
      <c r="DP8">
        <v>166</v>
      </c>
      <c r="DQ8">
        <v>7.7</v>
      </c>
      <c r="DR8">
        <v>10.3</v>
      </c>
      <c r="DS8">
        <v>11900</v>
      </c>
      <c r="DT8">
        <v>260</v>
      </c>
      <c r="DU8">
        <v>13</v>
      </c>
      <c r="DV8">
        <v>17</v>
      </c>
      <c r="DW8">
        <v>35</v>
      </c>
      <c r="DX8">
        <v>167</v>
      </c>
      <c r="DY8">
        <v>189</v>
      </c>
      <c r="DZ8">
        <v>24</v>
      </c>
      <c r="EA8">
        <v>92</v>
      </c>
      <c r="EB8">
        <v>135</v>
      </c>
      <c r="EC8">
        <v>103</v>
      </c>
      <c r="ED8">
        <v>304</v>
      </c>
      <c r="EE8">
        <v>31.6</v>
      </c>
      <c r="EF8">
        <v>100</v>
      </c>
      <c r="EG8">
        <v>3.58</v>
      </c>
      <c r="EH8">
        <v>51.4</v>
      </c>
      <c r="EI8">
        <v>120.7</v>
      </c>
      <c r="EJ8">
        <v>0</v>
      </c>
      <c r="EK8">
        <v>0</v>
      </c>
      <c r="EL8">
        <v>0</v>
      </c>
      <c r="EM8">
        <v>0</v>
      </c>
      <c r="EN8">
        <v>1</v>
      </c>
      <c r="EO8">
        <v>0</v>
      </c>
      <c r="EQ8" s="53">
        <v>196</v>
      </c>
      <c r="ER8" s="53">
        <v>90</v>
      </c>
      <c r="ES8" s="53">
        <v>426</v>
      </c>
      <c r="ET8" s="54">
        <v>91</v>
      </c>
      <c r="EU8" s="55" t="s">
        <v>250</v>
      </c>
    </row>
    <row r="9" spans="1:151" ht="15.75">
      <c r="A9" s="9" t="s">
        <v>18</v>
      </c>
      <c r="B9" s="9">
        <v>0</v>
      </c>
      <c r="C9" s="10" t="s">
        <v>19</v>
      </c>
      <c r="D9" s="2">
        <v>66</v>
      </c>
      <c r="E9">
        <v>23.87543252595156</v>
      </c>
      <c r="F9" s="40">
        <v>1.6</v>
      </c>
      <c r="G9" s="40">
        <v>0</v>
      </c>
      <c r="H9" s="40">
        <v>5</v>
      </c>
      <c r="I9" s="40">
        <v>0</v>
      </c>
      <c r="J9" s="40" t="s">
        <v>174</v>
      </c>
      <c r="K9" s="40">
        <v>1</v>
      </c>
      <c r="L9" s="2">
        <v>1</v>
      </c>
      <c r="M9" s="2">
        <v>1</v>
      </c>
      <c r="N9" s="2">
        <v>2.92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 t="s">
        <v>178</v>
      </c>
      <c r="X9" s="2">
        <v>8</v>
      </c>
      <c r="Y9" s="2">
        <v>0</v>
      </c>
      <c r="Z9" s="2"/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22">
        <v>1</v>
      </c>
      <c r="AJ9" s="22">
        <v>1</v>
      </c>
      <c r="AK9" s="22">
        <v>1</v>
      </c>
      <c r="AL9" s="22">
        <v>1</v>
      </c>
      <c r="AM9" s="22">
        <v>1</v>
      </c>
      <c r="AN9" s="22">
        <v>1</v>
      </c>
      <c r="AO9" s="22">
        <v>1</v>
      </c>
      <c r="AP9" s="22">
        <v>1</v>
      </c>
      <c r="AQ9" s="28">
        <v>0</v>
      </c>
      <c r="AR9" s="28">
        <v>0</v>
      </c>
      <c r="AS9" s="24">
        <v>0</v>
      </c>
      <c r="AT9" s="24">
        <v>1</v>
      </c>
      <c r="AU9" s="24">
        <v>1</v>
      </c>
      <c r="AV9" s="24">
        <v>0</v>
      </c>
      <c r="AW9" s="24">
        <v>1</v>
      </c>
      <c r="AX9" s="24">
        <v>1</v>
      </c>
      <c r="AY9" s="24">
        <v>1</v>
      </c>
      <c r="AZ9" s="24">
        <v>0</v>
      </c>
      <c r="BA9" s="24">
        <v>0</v>
      </c>
      <c r="BB9" s="24">
        <v>0</v>
      </c>
      <c r="BC9" s="24">
        <v>1</v>
      </c>
      <c r="BD9" s="28">
        <v>6</v>
      </c>
      <c r="BE9" s="28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8">
        <v>0</v>
      </c>
      <c r="BL9" s="28">
        <v>0</v>
      </c>
      <c r="BM9" s="28">
        <v>0</v>
      </c>
      <c r="BN9" s="28">
        <v>0</v>
      </c>
      <c r="BO9" s="31">
        <v>0</v>
      </c>
      <c r="BP9" s="31">
        <v>0</v>
      </c>
      <c r="BQ9" s="31">
        <v>0</v>
      </c>
      <c r="BR9" s="31">
        <v>0</v>
      </c>
      <c r="BS9" s="31">
        <v>1</v>
      </c>
      <c r="BT9" s="31">
        <v>0</v>
      </c>
      <c r="BU9" s="31">
        <v>0</v>
      </c>
      <c r="BV9" s="31">
        <v>0</v>
      </c>
      <c r="BW9" s="31">
        <v>1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1</v>
      </c>
      <c r="CD9" s="28">
        <v>3</v>
      </c>
      <c r="CE9" s="28">
        <v>0</v>
      </c>
      <c r="CF9" s="33">
        <v>2</v>
      </c>
      <c r="CG9" s="33">
        <v>3</v>
      </c>
      <c r="CH9" s="33">
        <v>2</v>
      </c>
      <c r="CI9" s="33">
        <v>2</v>
      </c>
      <c r="CJ9" s="33">
        <v>3</v>
      </c>
      <c r="CK9" s="33">
        <v>0</v>
      </c>
      <c r="CL9" s="33">
        <v>0.5</v>
      </c>
      <c r="CM9" s="33">
        <v>2</v>
      </c>
      <c r="CN9" s="28">
        <v>14.5</v>
      </c>
      <c r="CO9" s="28">
        <v>0</v>
      </c>
      <c r="CP9" s="35">
        <v>1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1</v>
      </c>
      <c r="DA9" s="35">
        <v>0</v>
      </c>
      <c r="DB9" s="35">
        <v>0</v>
      </c>
      <c r="DC9" s="35">
        <v>0</v>
      </c>
      <c r="DD9" s="35">
        <v>0</v>
      </c>
      <c r="DE9" s="28">
        <v>2</v>
      </c>
      <c r="DF9" s="28">
        <v>0</v>
      </c>
      <c r="DG9" s="52">
        <v>3.65</v>
      </c>
      <c r="DH9" s="52">
        <v>95.6</v>
      </c>
      <c r="DI9">
        <v>14.1</v>
      </c>
      <c r="DJ9">
        <v>4.1</v>
      </c>
      <c r="DK9">
        <v>8.87</v>
      </c>
      <c r="DL9">
        <v>6.4</v>
      </c>
      <c r="DM9">
        <v>56.8</v>
      </c>
      <c r="DN9">
        <v>1.38</v>
      </c>
      <c r="DO9">
        <v>68.1</v>
      </c>
      <c r="DP9">
        <v>89</v>
      </c>
      <c r="DR9">
        <v>10.6</v>
      </c>
      <c r="DS9">
        <v>5630</v>
      </c>
      <c r="DT9">
        <v>100</v>
      </c>
      <c r="DU9">
        <v>9</v>
      </c>
      <c r="DV9">
        <v>8</v>
      </c>
      <c r="DW9">
        <v>61</v>
      </c>
      <c r="DX9">
        <v>152</v>
      </c>
      <c r="DY9">
        <v>68</v>
      </c>
      <c r="DZ9">
        <v>25</v>
      </c>
      <c r="EA9">
        <v>107</v>
      </c>
      <c r="EB9">
        <v>138</v>
      </c>
      <c r="EC9">
        <v>101</v>
      </c>
      <c r="ED9">
        <v>317</v>
      </c>
      <c r="EE9">
        <v>13.7</v>
      </c>
      <c r="EF9">
        <v>899</v>
      </c>
      <c r="EG9">
        <v>2.85</v>
      </c>
      <c r="EH9">
        <v>50.8</v>
      </c>
      <c r="EI9">
        <v>109.3</v>
      </c>
      <c r="EJ9">
        <v>0</v>
      </c>
      <c r="EK9">
        <v>0</v>
      </c>
      <c r="EL9">
        <v>1</v>
      </c>
      <c r="EM9">
        <v>0</v>
      </c>
      <c r="EN9">
        <v>0</v>
      </c>
      <c r="EO9">
        <v>0</v>
      </c>
      <c r="EQ9" s="53">
        <v>140</v>
      </c>
      <c r="ER9" s="53">
        <v>84</v>
      </c>
      <c r="ES9" s="53">
        <v>427</v>
      </c>
      <c r="ET9" s="54">
        <v>116</v>
      </c>
      <c r="EU9" s="55"/>
    </row>
    <row r="10" spans="1:151" ht="39">
      <c r="A10" s="9" t="s">
        <v>20</v>
      </c>
      <c r="B10" s="9">
        <v>0</v>
      </c>
      <c r="C10" s="10" t="s">
        <v>21</v>
      </c>
      <c r="D10" s="2">
        <v>60</v>
      </c>
      <c r="E10">
        <v>20.46351084812623</v>
      </c>
      <c r="F10" s="40">
        <v>26.9</v>
      </c>
      <c r="G10" s="40">
        <v>1</v>
      </c>
      <c r="H10" s="40">
        <v>47</v>
      </c>
      <c r="I10" s="40">
        <v>1</v>
      </c>
      <c r="J10" s="40" t="s">
        <v>174</v>
      </c>
      <c r="K10" s="40">
        <v>1</v>
      </c>
      <c r="L10" s="2">
        <v>1</v>
      </c>
      <c r="M10" s="2">
        <v>1</v>
      </c>
      <c r="N10" s="2">
        <v>4.17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41" t="s">
        <v>172</v>
      </c>
      <c r="X10" s="2">
        <v>1</v>
      </c>
      <c r="Y10" s="2">
        <v>0</v>
      </c>
      <c r="Z10" s="2">
        <v>0.02</v>
      </c>
      <c r="AA10" s="22">
        <v>1</v>
      </c>
      <c r="AB10" s="22">
        <v>1</v>
      </c>
      <c r="AC10" s="22">
        <v>1</v>
      </c>
      <c r="AD10" s="51">
        <v>4</v>
      </c>
      <c r="AE10" s="22">
        <v>1</v>
      </c>
      <c r="AF10" s="22">
        <v>1</v>
      </c>
      <c r="AG10" s="22">
        <v>1</v>
      </c>
      <c r="AH10" s="22">
        <v>1</v>
      </c>
      <c r="AI10" s="22">
        <v>1</v>
      </c>
      <c r="AJ10" s="22">
        <v>1</v>
      </c>
      <c r="AK10" s="22">
        <v>1</v>
      </c>
      <c r="AL10" s="22">
        <v>2</v>
      </c>
      <c r="AM10" s="22">
        <v>1</v>
      </c>
      <c r="AN10" s="22">
        <v>1</v>
      </c>
      <c r="AO10" s="22">
        <v>1</v>
      </c>
      <c r="AP10" s="22">
        <v>1</v>
      </c>
      <c r="AQ10" s="28">
        <v>1</v>
      </c>
      <c r="AR10" s="28">
        <v>1</v>
      </c>
      <c r="AS10" s="24">
        <v>0</v>
      </c>
      <c r="AT10" s="24">
        <v>1</v>
      </c>
      <c r="AU10" s="24">
        <v>1</v>
      </c>
      <c r="AV10" s="24">
        <v>0</v>
      </c>
      <c r="AW10" s="24">
        <v>0</v>
      </c>
      <c r="AX10" s="24">
        <v>1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8">
        <v>3</v>
      </c>
      <c r="BE10" s="28">
        <v>0</v>
      </c>
      <c r="BF10" s="26">
        <v>0</v>
      </c>
      <c r="BG10" s="26">
        <v>1</v>
      </c>
      <c r="BH10" s="26">
        <v>1</v>
      </c>
      <c r="BI10" s="26">
        <v>0</v>
      </c>
      <c r="BJ10" s="26">
        <v>0</v>
      </c>
      <c r="BK10" s="28">
        <v>2</v>
      </c>
      <c r="BL10" s="28">
        <v>0</v>
      </c>
      <c r="BM10" s="28">
        <v>1</v>
      </c>
      <c r="BN10" s="28">
        <v>1</v>
      </c>
      <c r="BO10" s="31">
        <v>0</v>
      </c>
      <c r="BP10" s="31">
        <v>0</v>
      </c>
      <c r="BQ10" s="31">
        <v>0</v>
      </c>
      <c r="BR10" s="31">
        <v>0</v>
      </c>
      <c r="BS10" s="31">
        <v>1</v>
      </c>
      <c r="BT10" s="31">
        <v>0</v>
      </c>
      <c r="BU10" s="31">
        <v>0</v>
      </c>
      <c r="BV10" s="31">
        <v>0</v>
      </c>
      <c r="BW10" s="31">
        <v>1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28">
        <v>2</v>
      </c>
      <c r="CE10" s="28">
        <v>0</v>
      </c>
      <c r="CF10" s="33">
        <v>1</v>
      </c>
      <c r="CG10" s="33">
        <v>3</v>
      </c>
      <c r="CH10" s="33">
        <v>2</v>
      </c>
      <c r="CI10" s="33">
        <v>2</v>
      </c>
      <c r="CJ10" s="33">
        <v>1</v>
      </c>
      <c r="CK10" s="33">
        <v>0</v>
      </c>
      <c r="CL10" s="33">
        <v>0</v>
      </c>
      <c r="CM10" s="33">
        <v>2</v>
      </c>
      <c r="CN10" s="28">
        <v>11</v>
      </c>
      <c r="CO10" s="28">
        <v>1</v>
      </c>
      <c r="CP10" s="35">
        <v>1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1</v>
      </c>
      <c r="DB10" s="35">
        <v>0</v>
      </c>
      <c r="DC10" s="35">
        <v>0</v>
      </c>
      <c r="DD10" s="35">
        <v>1</v>
      </c>
      <c r="DE10" s="28">
        <v>3</v>
      </c>
      <c r="DF10" s="28">
        <v>0</v>
      </c>
      <c r="DG10" s="52">
        <v>3.21</v>
      </c>
      <c r="DH10" s="52">
        <v>33.2</v>
      </c>
      <c r="DI10">
        <v>8.13</v>
      </c>
      <c r="DJ10">
        <v>3.1</v>
      </c>
      <c r="DK10">
        <v>7.37</v>
      </c>
      <c r="DL10">
        <v>4</v>
      </c>
      <c r="DM10">
        <v>28.9</v>
      </c>
      <c r="DN10">
        <v>1.96</v>
      </c>
      <c r="DO10">
        <v>81</v>
      </c>
      <c r="DP10">
        <v>169</v>
      </c>
      <c r="DQ10">
        <v>5.8</v>
      </c>
      <c r="DR10">
        <v>7.3</v>
      </c>
      <c r="DS10">
        <v>5760</v>
      </c>
      <c r="DT10">
        <v>83</v>
      </c>
      <c r="DU10">
        <v>26</v>
      </c>
      <c r="DV10">
        <v>16</v>
      </c>
      <c r="DW10">
        <v>61</v>
      </c>
      <c r="DX10">
        <v>119</v>
      </c>
      <c r="DY10">
        <v>172</v>
      </c>
      <c r="DZ10">
        <v>38</v>
      </c>
      <c r="EA10">
        <v>49</v>
      </c>
      <c r="EB10">
        <v>132</v>
      </c>
      <c r="EC10">
        <v>98</v>
      </c>
      <c r="ED10">
        <v>761</v>
      </c>
      <c r="EE10">
        <v>18.1</v>
      </c>
      <c r="EF10">
        <v>142</v>
      </c>
      <c r="EG10">
        <v>2.59</v>
      </c>
      <c r="EH10">
        <v>43.7</v>
      </c>
      <c r="EI10">
        <v>132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0</v>
      </c>
      <c r="EQ10" s="53" t="s">
        <v>251</v>
      </c>
      <c r="ER10" s="53">
        <v>98</v>
      </c>
      <c r="ES10" s="53">
        <v>416</v>
      </c>
      <c r="ET10" s="54">
        <v>101</v>
      </c>
      <c r="EU10" s="55" t="s">
        <v>252</v>
      </c>
    </row>
    <row r="11" spans="1:151" ht="15.75">
      <c r="A11" s="9" t="s">
        <v>22</v>
      </c>
      <c r="B11" s="9">
        <v>0</v>
      </c>
      <c r="C11" s="10" t="s">
        <v>23</v>
      </c>
      <c r="D11" s="2">
        <v>59</v>
      </c>
      <c r="E11">
        <v>20.133333333333333</v>
      </c>
      <c r="F11" s="40">
        <v>0.85</v>
      </c>
      <c r="G11" s="40">
        <v>0</v>
      </c>
      <c r="H11" s="40">
        <v>3</v>
      </c>
      <c r="I11" s="40">
        <v>0</v>
      </c>
      <c r="J11" s="40" t="s">
        <v>179</v>
      </c>
      <c r="K11" s="40">
        <v>4</v>
      </c>
      <c r="L11" s="2">
        <v>1</v>
      </c>
      <c r="M11" s="2">
        <v>0</v>
      </c>
      <c r="N11" s="2">
        <v>1.83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  <c r="U11" s="2">
        <v>1</v>
      </c>
      <c r="V11" s="2">
        <v>0</v>
      </c>
      <c r="W11" s="2" t="s">
        <v>180</v>
      </c>
      <c r="X11" s="2">
        <v>9</v>
      </c>
      <c r="Y11" s="2">
        <v>1</v>
      </c>
      <c r="Z11" s="2">
        <v>0.148</v>
      </c>
      <c r="AA11" s="22">
        <v>2</v>
      </c>
      <c r="AB11" s="22">
        <v>1</v>
      </c>
      <c r="AC11" s="22">
        <v>2</v>
      </c>
      <c r="AD11" s="22">
        <v>2</v>
      </c>
      <c r="AE11" s="22">
        <v>2</v>
      </c>
      <c r="AF11" s="22">
        <v>1</v>
      </c>
      <c r="AG11" s="22">
        <v>2</v>
      </c>
      <c r="AH11" s="22">
        <v>1</v>
      </c>
      <c r="AI11" s="22">
        <v>2</v>
      </c>
      <c r="AJ11" s="22">
        <v>2</v>
      </c>
      <c r="AK11" s="22">
        <v>1</v>
      </c>
      <c r="AL11" s="22">
        <v>1</v>
      </c>
      <c r="AM11" s="22">
        <v>1</v>
      </c>
      <c r="AN11" s="22">
        <v>2</v>
      </c>
      <c r="AO11" s="22">
        <v>2</v>
      </c>
      <c r="AP11" s="22">
        <v>2</v>
      </c>
      <c r="AQ11" s="28">
        <v>0</v>
      </c>
      <c r="AR11" s="28">
        <v>0</v>
      </c>
      <c r="AS11" s="24">
        <v>0</v>
      </c>
      <c r="AT11" s="24">
        <v>0</v>
      </c>
      <c r="AU11" s="24">
        <v>1</v>
      </c>
      <c r="AV11" s="24">
        <v>1</v>
      </c>
      <c r="AW11" s="24">
        <v>0</v>
      </c>
      <c r="AX11" s="24">
        <v>0</v>
      </c>
      <c r="AY11" s="24">
        <v>1</v>
      </c>
      <c r="AZ11" s="24">
        <v>0</v>
      </c>
      <c r="BA11" s="24">
        <v>1</v>
      </c>
      <c r="BB11" s="24">
        <v>0</v>
      </c>
      <c r="BC11" s="24">
        <v>1</v>
      </c>
      <c r="BD11" s="28">
        <v>5</v>
      </c>
      <c r="BE11" s="28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8">
        <v>0</v>
      </c>
      <c r="BL11" s="28">
        <v>0</v>
      </c>
      <c r="BM11" s="28">
        <v>0</v>
      </c>
      <c r="BN11" s="28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1</v>
      </c>
      <c r="BY11" s="31">
        <v>0</v>
      </c>
      <c r="BZ11" s="31">
        <v>0</v>
      </c>
      <c r="CA11" s="31">
        <v>0</v>
      </c>
      <c r="CB11" s="31">
        <v>0</v>
      </c>
      <c r="CC11" s="31">
        <v>1</v>
      </c>
      <c r="CD11" s="28">
        <v>2</v>
      </c>
      <c r="CE11" s="28">
        <v>0</v>
      </c>
      <c r="CF11" s="33">
        <v>2</v>
      </c>
      <c r="CG11" s="33">
        <v>3</v>
      </c>
      <c r="CH11" s="33">
        <v>2</v>
      </c>
      <c r="CI11" s="33">
        <v>2</v>
      </c>
      <c r="CJ11" s="33">
        <v>1</v>
      </c>
      <c r="CK11" s="33">
        <v>0</v>
      </c>
      <c r="CL11" s="33">
        <v>0</v>
      </c>
      <c r="CM11" s="33">
        <v>2</v>
      </c>
      <c r="CN11" s="28">
        <v>12</v>
      </c>
      <c r="CO11" s="28">
        <v>1</v>
      </c>
      <c r="CP11" s="35">
        <v>0</v>
      </c>
      <c r="CQ11" s="35">
        <v>0</v>
      </c>
      <c r="CR11" s="35">
        <v>1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1</v>
      </c>
      <c r="DB11" s="35">
        <v>0</v>
      </c>
      <c r="DC11" s="35">
        <v>0</v>
      </c>
      <c r="DD11" s="35">
        <v>0</v>
      </c>
      <c r="DE11" s="28">
        <v>2</v>
      </c>
      <c r="DF11" s="28">
        <v>0</v>
      </c>
      <c r="DG11" s="52">
        <v>3.99</v>
      </c>
      <c r="DH11" s="52">
        <v>77</v>
      </c>
      <c r="DI11">
        <v>8.96</v>
      </c>
      <c r="DJ11">
        <v>4.5</v>
      </c>
      <c r="DK11">
        <v>8.64</v>
      </c>
      <c r="DL11">
        <v>3.2</v>
      </c>
      <c r="DM11">
        <v>27.6</v>
      </c>
      <c r="DN11">
        <v>2.06</v>
      </c>
      <c r="DO11">
        <v>83.6</v>
      </c>
      <c r="DP11">
        <v>88</v>
      </c>
      <c r="DR11">
        <v>9.8</v>
      </c>
      <c r="DS11">
        <v>3710</v>
      </c>
      <c r="DT11">
        <v>192</v>
      </c>
      <c r="DU11">
        <v>15</v>
      </c>
      <c r="DV11">
        <v>16</v>
      </c>
      <c r="DW11">
        <v>99</v>
      </c>
      <c r="DX11">
        <v>168</v>
      </c>
      <c r="DY11">
        <v>160</v>
      </c>
      <c r="DZ11">
        <v>47</v>
      </c>
      <c r="EA11">
        <v>87</v>
      </c>
      <c r="EB11">
        <v>139</v>
      </c>
      <c r="EC11">
        <v>102</v>
      </c>
      <c r="ED11">
        <v>318</v>
      </c>
      <c r="EE11">
        <v>43.2</v>
      </c>
      <c r="EF11">
        <v>120</v>
      </c>
      <c r="EG11">
        <v>2.41</v>
      </c>
      <c r="EH11">
        <v>45.7</v>
      </c>
      <c r="EI11">
        <v>133</v>
      </c>
      <c r="EJ11">
        <v>0</v>
      </c>
      <c r="EK11">
        <v>1</v>
      </c>
      <c r="EL11">
        <v>0</v>
      </c>
      <c r="EM11">
        <v>0</v>
      </c>
      <c r="EN11">
        <v>0</v>
      </c>
      <c r="EO11">
        <v>1</v>
      </c>
      <c r="EP11" t="s">
        <v>233</v>
      </c>
      <c r="EQ11" s="53">
        <v>172</v>
      </c>
      <c r="ER11" s="53">
        <v>88</v>
      </c>
      <c r="ES11" s="53">
        <v>436</v>
      </c>
      <c r="ET11" s="54">
        <v>65</v>
      </c>
      <c r="EU11" s="55"/>
    </row>
    <row r="12" spans="1:151" ht="25.5">
      <c r="A12" s="11" t="s">
        <v>24</v>
      </c>
      <c r="B12" s="11">
        <v>0</v>
      </c>
      <c r="C12" s="12" t="s">
        <v>25</v>
      </c>
      <c r="D12" s="3">
        <v>57</v>
      </c>
      <c r="E12">
        <v>26.533758829646096</v>
      </c>
      <c r="F12" s="42">
        <v>3.1</v>
      </c>
      <c r="G12" s="42">
        <v>0</v>
      </c>
      <c r="H12" s="42">
        <v>6</v>
      </c>
      <c r="I12" s="42">
        <v>0</v>
      </c>
      <c r="J12" s="42" t="s">
        <v>174</v>
      </c>
      <c r="K12" s="42">
        <v>1</v>
      </c>
      <c r="L12" s="3">
        <v>1</v>
      </c>
      <c r="M12" s="3">
        <v>0</v>
      </c>
      <c r="N12" s="3">
        <v>1.92</v>
      </c>
      <c r="O12" s="3">
        <v>1</v>
      </c>
      <c r="P12" s="3">
        <v>1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3</v>
      </c>
      <c r="W12" s="3" t="s">
        <v>177</v>
      </c>
      <c r="X12" s="3">
        <v>1</v>
      </c>
      <c r="Y12" s="3">
        <v>0</v>
      </c>
      <c r="Z12" s="3">
        <v>0.669</v>
      </c>
      <c r="AA12" s="51">
        <v>4</v>
      </c>
      <c r="AB12" s="22">
        <v>1</v>
      </c>
      <c r="AC12" s="51">
        <v>4</v>
      </c>
      <c r="AD12" s="51">
        <v>4</v>
      </c>
      <c r="AE12" s="51">
        <v>4</v>
      </c>
      <c r="AF12" s="51">
        <v>4</v>
      </c>
      <c r="AG12" s="22">
        <v>2</v>
      </c>
      <c r="AH12" s="22">
        <v>2</v>
      </c>
      <c r="AI12" s="22">
        <v>2</v>
      </c>
      <c r="AJ12" s="22">
        <v>2</v>
      </c>
      <c r="AK12" s="51">
        <v>3</v>
      </c>
      <c r="AL12" s="22">
        <v>2</v>
      </c>
      <c r="AM12" s="51">
        <v>4</v>
      </c>
      <c r="AN12" s="51">
        <v>4</v>
      </c>
      <c r="AO12" s="51">
        <v>4</v>
      </c>
      <c r="AP12" s="51">
        <v>4</v>
      </c>
      <c r="AQ12" s="28">
        <v>3</v>
      </c>
      <c r="AR12" s="28">
        <v>1</v>
      </c>
      <c r="AS12" s="24">
        <v>2</v>
      </c>
      <c r="AT12" s="24">
        <v>2</v>
      </c>
      <c r="AU12" s="24">
        <v>2</v>
      </c>
      <c r="AV12" s="24">
        <v>2</v>
      </c>
      <c r="AW12" s="24">
        <v>1</v>
      </c>
      <c r="AX12" s="24">
        <v>1</v>
      </c>
      <c r="AY12" s="24">
        <v>0</v>
      </c>
      <c r="AZ12" s="24">
        <v>1</v>
      </c>
      <c r="BA12" s="24">
        <v>1</v>
      </c>
      <c r="BB12" s="24">
        <v>0</v>
      </c>
      <c r="BC12" s="24">
        <v>2</v>
      </c>
      <c r="BD12" s="28">
        <v>14</v>
      </c>
      <c r="BE12" s="28">
        <v>1</v>
      </c>
      <c r="BF12" s="26">
        <v>0</v>
      </c>
      <c r="BG12" s="26">
        <v>1</v>
      </c>
      <c r="BH12" s="26">
        <v>1</v>
      </c>
      <c r="BI12" s="26">
        <v>0</v>
      </c>
      <c r="BJ12" s="26">
        <v>1</v>
      </c>
      <c r="BK12" s="28">
        <v>3</v>
      </c>
      <c r="BL12" s="28">
        <v>1</v>
      </c>
      <c r="BM12" s="28">
        <v>1</v>
      </c>
      <c r="BN12" s="28">
        <v>0</v>
      </c>
      <c r="BO12" s="31">
        <v>1</v>
      </c>
      <c r="BP12" s="31">
        <v>1</v>
      </c>
      <c r="BQ12" s="31">
        <v>1</v>
      </c>
      <c r="BR12" s="31">
        <v>1</v>
      </c>
      <c r="BS12" s="31">
        <v>1</v>
      </c>
      <c r="BT12" s="31">
        <v>1</v>
      </c>
      <c r="BU12" s="31">
        <v>1</v>
      </c>
      <c r="BV12" s="31">
        <v>1</v>
      </c>
      <c r="BW12" s="31">
        <v>1</v>
      </c>
      <c r="BX12" s="31">
        <v>1</v>
      </c>
      <c r="BY12" s="31">
        <v>1</v>
      </c>
      <c r="BZ12" s="31">
        <v>1</v>
      </c>
      <c r="CA12" s="31">
        <v>1</v>
      </c>
      <c r="CB12" s="31">
        <v>1</v>
      </c>
      <c r="CC12" s="31">
        <v>1</v>
      </c>
      <c r="CD12" s="28">
        <v>15</v>
      </c>
      <c r="CE12" s="28">
        <v>1</v>
      </c>
      <c r="CF12" s="33">
        <v>0</v>
      </c>
      <c r="CG12" s="33">
        <v>0</v>
      </c>
      <c r="CH12" s="33">
        <v>0</v>
      </c>
      <c r="CI12" s="33">
        <v>1</v>
      </c>
      <c r="CJ12" s="33">
        <v>3</v>
      </c>
      <c r="CK12" s="33">
        <v>0</v>
      </c>
      <c r="CL12" s="33">
        <v>0</v>
      </c>
      <c r="CM12" s="33">
        <v>2</v>
      </c>
      <c r="CN12" s="28">
        <v>6</v>
      </c>
      <c r="CO12" s="28">
        <v>1</v>
      </c>
      <c r="CP12" s="35">
        <v>1</v>
      </c>
      <c r="CQ12" s="35">
        <v>0</v>
      </c>
      <c r="CR12" s="35">
        <v>1</v>
      </c>
      <c r="CS12" s="35">
        <v>1</v>
      </c>
      <c r="CT12" s="35">
        <v>0</v>
      </c>
      <c r="CU12" s="35">
        <v>1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28">
        <v>4</v>
      </c>
      <c r="DF12" s="28">
        <v>0</v>
      </c>
      <c r="DG12" s="52">
        <v>3.62</v>
      </c>
      <c r="DH12" s="52">
        <v>35.6</v>
      </c>
      <c r="DI12">
        <v>6.86</v>
      </c>
      <c r="DJ12">
        <v>4.4</v>
      </c>
      <c r="DK12">
        <v>9.27</v>
      </c>
      <c r="DL12">
        <v>5.7</v>
      </c>
      <c r="DM12">
        <v>52.8</v>
      </c>
      <c r="DN12">
        <v>1.65</v>
      </c>
      <c r="DO12">
        <v>76.1</v>
      </c>
      <c r="DP12">
        <v>160</v>
      </c>
      <c r="DQ12">
        <v>5.9</v>
      </c>
      <c r="DR12">
        <v>9.2</v>
      </c>
      <c r="DS12">
        <v>6650</v>
      </c>
      <c r="DT12">
        <v>205</v>
      </c>
      <c r="DU12">
        <v>13</v>
      </c>
      <c r="DV12">
        <v>9</v>
      </c>
      <c r="DW12">
        <v>41</v>
      </c>
      <c r="DX12">
        <v>204</v>
      </c>
      <c r="DY12">
        <v>132</v>
      </c>
      <c r="DZ12">
        <v>42</v>
      </c>
      <c r="EA12">
        <v>131</v>
      </c>
      <c r="EB12">
        <v>131</v>
      </c>
      <c r="EC12">
        <v>97</v>
      </c>
      <c r="ED12">
        <v>578</v>
      </c>
      <c r="EE12">
        <v>22.3</v>
      </c>
      <c r="EF12">
        <v>214</v>
      </c>
      <c r="EG12">
        <v>2.98</v>
      </c>
      <c r="EH12">
        <v>59.2</v>
      </c>
      <c r="EI12">
        <v>148</v>
      </c>
      <c r="EJ12">
        <v>0</v>
      </c>
      <c r="EK12">
        <v>1</v>
      </c>
      <c r="EL12">
        <v>1</v>
      </c>
      <c r="EM12">
        <v>0</v>
      </c>
      <c r="EN12">
        <v>0</v>
      </c>
      <c r="EO12">
        <v>1</v>
      </c>
      <c r="EP12" t="s">
        <v>235</v>
      </c>
      <c r="EQ12" s="53">
        <v>216</v>
      </c>
      <c r="ER12" s="53">
        <v>102</v>
      </c>
      <c r="ES12" s="53">
        <v>444</v>
      </c>
      <c r="ET12" s="54">
        <v>72</v>
      </c>
      <c r="EU12" s="55" t="s">
        <v>245</v>
      </c>
    </row>
    <row r="13" spans="1:151" ht="15.75">
      <c r="A13" s="11" t="s">
        <v>27</v>
      </c>
      <c r="B13" s="11">
        <v>1</v>
      </c>
      <c r="C13" s="12" t="s">
        <v>28</v>
      </c>
      <c r="D13" s="3">
        <v>55</v>
      </c>
      <c r="E13">
        <v>22.8</v>
      </c>
      <c r="F13" s="42">
        <v>10.1</v>
      </c>
      <c r="G13" s="42">
        <v>1</v>
      </c>
      <c r="H13" s="42">
        <v>17</v>
      </c>
      <c r="I13" s="42">
        <v>1</v>
      </c>
      <c r="J13" s="42" t="s">
        <v>174</v>
      </c>
      <c r="K13" s="42">
        <v>1</v>
      </c>
      <c r="L13" s="3">
        <v>1</v>
      </c>
      <c r="M13" s="3">
        <v>1</v>
      </c>
      <c r="N13" s="3">
        <v>0.75</v>
      </c>
      <c r="O13" s="3">
        <v>1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</v>
      </c>
      <c r="W13" s="3" t="s">
        <v>177</v>
      </c>
      <c r="X13" s="3">
        <v>1</v>
      </c>
      <c r="Y13" s="3">
        <v>1</v>
      </c>
      <c r="Z13" s="3">
        <v>0.701</v>
      </c>
      <c r="AA13" s="22">
        <v>1</v>
      </c>
      <c r="AB13" s="22">
        <v>2</v>
      </c>
      <c r="AC13" s="22">
        <v>2</v>
      </c>
      <c r="AD13" s="22">
        <v>1</v>
      </c>
      <c r="AE13" s="22">
        <v>1</v>
      </c>
      <c r="AF13" s="22">
        <v>1</v>
      </c>
      <c r="AG13" s="22">
        <v>1</v>
      </c>
      <c r="AH13" s="22">
        <v>1</v>
      </c>
      <c r="AI13" s="22">
        <v>1</v>
      </c>
      <c r="AJ13" s="22">
        <v>1</v>
      </c>
      <c r="AK13" s="51">
        <v>4</v>
      </c>
      <c r="AL13" s="22">
        <v>1</v>
      </c>
      <c r="AM13" s="22">
        <v>1</v>
      </c>
      <c r="AN13" s="22">
        <v>1</v>
      </c>
      <c r="AO13" s="22">
        <v>2</v>
      </c>
      <c r="AP13" s="22">
        <v>1</v>
      </c>
      <c r="AQ13" s="28">
        <v>1</v>
      </c>
      <c r="AR13" s="28">
        <v>1</v>
      </c>
      <c r="AS13" s="24">
        <v>0</v>
      </c>
      <c r="AT13" s="24">
        <v>0</v>
      </c>
      <c r="AU13" s="24">
        <v>2</v>
      </c>
      <c r="AV13" s="24">
        <v>0</v>
      </c>
      <c r="AW13" s="24">
        <v>0</v>
      </c>
      <c r="AX13" s="24">
        <v>1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8">
        <v>3</v>
      </c>
      <c r="BE13" s="28">
        <v>0</v>
      </c>
      <c r="BF13" s="26">
        <v>0</v>
      </c>
      <c r="BG13" s="26">
        <v>1</v>
      </c>
      <c r="BH13" s="26">
        <v>1</v>
      </c>
      <c r="BI13" s="26">
        <v>0</v>
      </c>
      <c r="BJ13" s="26">
        <v>0</v>
      </c>
      <c r="BK13" s="28">
        <v>2</v>
      </c>
      <c r="BL13" s="28">
        <v>0</v>
      </c>
      <c r="BM13" s="28">
        <v>1</v>
      </c>
      <c r="BN13" s="28">
        <v>1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1</v>
      </c>
      <c r="BU13" s="31">
        <v>0</v>
      </c>
      <c r="BV13" s="31">
        <v>0</v>
      </c>
      <c r="BW13" s="31">
        <v>1</v>
      </c>
      <c r="BX13" s="31">
        <v>0</v>
      </c>
      <c r="BY13" s="31">
        <v>1</v>
      </c>
      <c r="BZ13" s="31">
        <v>0</v>
      </c>
      <c r="CA13" s="31">
        <v>0</v>
      </c>
      <c r="CB13" s="31">
        <v>0</v>
      </c>
      <c r="CC13" s="31">
        <v>0</v>
      </c>
      <c r="CD13" s="28">
        <v>3</v>
      </c>
      <c r="CE13" s="28">
        <v>0</v>
      </c>
      <c r="CF13" s="33">
        <v>2</v>
      </c>
      <c r="CG13" s="33">
        <v>3</v>
      </c>
      <c r="CH13" s="33">
        <v>2</v>
      </c>
      <c r="CI13" s="33">
        <v>2</v>
      </c>
      <c r="CJ13" s="33">
        <v>2</v>
      </c>
      <c r="CK13" s="33">
        <v>0</v>
      </c>
      <c r="CL13" s="33">
        <v>0</v>
      </c>
      <c r="CM13" s="33">
        <v>2</v>
      </c>
      <c r="CN13" s="28">
        <v>13</v>
      </c>
      <c r="CO13" s="28">
        <v>1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1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1</v>
      </c>
      <c r="DB13" s="35">
        <v>0</v>
      </c>
      <c r="DC13" s="35">
        <v>0</v>
      </c>
      <c r="DD13" s="35">
        <v>0</v>
      </c>
      <c r="DE13" s="28">
        <v>2</v>
      </c>
      <c r="DF13" s="28">
        <v>0</v>
      </c>
      <c r="DG13" s="52">
        <v>4.35</v>
      </c>
      <c r="DH13" s="52">
        <v>99.4</v>
      </c>
      <c r="DI13">
        <v>13.11</v>
      </c>
      <c r="DJ13">
        <v>5.3</v>
      </c>
      <c r="DK13">
        <v>10.57</v>
      </c>
      <c r="DL13">
        <v>8.6</v>
      </c>
      <c r="DM13">
        <v>90.9</v>
      </c>
      <c r="DN13">
        <v>1.52</v>
      </c>
      <c r="DO13">
        <v>71.7</v>
      </c>
      <c r="DP13">
        <v>58</v>
      </c>
      <c r="DQ13">
        <v>6.5</v>
      </c>
      <c r="DR13">
        <v>9</v>
      </c>
      <c r="DS13">
        <v>8360</v>
      </c>
      <c r="DT13">
        <v>217</v>
      </c>
      <c r="DU13">
        <v>16</v>
      </c>
      <c r="DV13">
        <v>11</v>
      </c>
      <c r="DW13">
        <v>31</v>
      </c>
      <c r="DX13">
        <v>91</v>
      </c>
      <c r="DY13">
        <v>101</v>
      </c>
      <c r="DZ13">
        <v>31</v>
      </c>
      <c r="EA13">
        <v>35</v>
      </c>
      <c r="EB13">
        <v>134</v>
      </c>
      <c r="EC13">
        <v>96</v>
      </c>
      <c r="ED13">
        <v>459</v>
      </c>
      <c r="EE13">
        <v>68.9</v>
      </c>
      <c r="EF13">
        <v>20.6</v>
      </c>
      <c r="EG13">
        <v>2.65</v>
      </c>
      <c r="EH13">
        <v>52.6</v>
      </c>
      <c r="EI13">
        <v>146.7</v>
      </c>
      <c r="EJ13">
        <v>0</v>
      </c>
      <c r="EK13">
        <v>1</v>
      </c>
      <c r="EL13">
        <v>1</v>
      </c>
      <c r="EM13">
        <v>0</v>
      </c>
      <c r="EN13">
        <v>0</v>
      </c>
      <c r="EO13">
        <v>1</v>
      </c>
      <c r="EP13" t="s">
        <v>236</v>
      </c>
      <c r="EQ13" s="53">
        <v>168</v>
      </c>
      <c r="ER13" s="58">
        <v>96</v>
      </c>
      <c r="ES13" s="58">
        <v>413</v>
      </c>
      <c r="ET13" s="57">
        <v>68</v>
      </c>
      <c r="EU13" s="56"/>
    </row>
    <row r="14" spans="1:151" ht="39">
      <c r="A14" s="11" t="s">
        <v>30</v>
      </c>
      <c r="B14" s="11">
        <v>0</v>
      </c>
      <c r="C14" s="12" t="s">
        <v>31</v>
      </c>
      <c r="D14" s="3">
        <v>66</v>
      </c>
      <c r="E14">
        <v>19.410427976265623</v>
      </c>
      <c r="F14" s="42">
        <v>0.75</v>
      </c>
      <c r="G14" s="42">
        <v>0</v>
      </c>
      <c r="H14" s="42">
        <v>3</v>
      </c>
      <c r="I14" s="42">
        <v>0</v>
      </c>
      <c r="J14" s="42" t="s">
        <v>174</v>
      </c>
      <c r="K14" s="42">
        <v>1</v>
      </c>
      <c r="L14" s="3">
        <v>1</v>
      </c>
      <c r="M14" s="3">
        <v>1</v>
      </c>
      <c r="N14" s="3">
        <v>3.92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/>
      <c r="X14" s="3">
        <v>9</v>
      </c>
      <c r="Y14" s="3">
        <v>0</v>
      </c>
      <c r="Z14" s="3">
        <v>0.234</v>
      </c>
      <c r="AA14" s="22">
        <v>1</v>
      </c>
      <c r="AB14" s="22">
        <v>1</v>
      </c>
      <c r="AC14" s="22">
        <v>1</v>
      </c>
      <c r="AD14" s="22">
        <v>2</v>
      </c>
      <c r="AE14" s="22">
        <v>1</v>
      </c>
      <c r="AF14" s="22">
        <v>1</v>
      </c>
      <c r="AG14" s="22">
        <v>1</v>
      </c>
      <c r="AH14" s="22">
        <v>1</v>
      </c>
      <c r="AI14" s="22">
        <v>1</v>
      </c>
      <c r="AJ14" s="22">
        <v>1</v>
      </c>
      <c r="AK14" s="51">
        <v>3</v>
      </c>
      <c r="AL14" s="22">
        <v>1</v>
      </c>
      <c r="AM14" s="22">
        <v>1</v>
      </c>
      <c r="AN14" s="22">
        <v>1</v>
      </c>
      <c r="AO14" s="22">
        <v>1</v>
      </c>
      <c r="AP14" s="22">
        <v>1</v>
      </c>
      <c r="AQ14" s="28">
        <v>1</v>
      </c>
      <c r="AR14" s="28">
        <v>1</v>
      </c>
      <c r="AS14" s="24">
        <v>0</v>
      </c>
      <c r="AT14" s="24">
        <v>0</v>
      </c>
      <c r="AU14" s="24">
        <v>1</v>
      </c>
      <c r="AV14" s="24">
        <v>0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8">
        <v>2</v>
      </c>
      <c r="BE14" s="28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8">
        <v>0</v>
      </c>
      <c r="BL14" s="28">
        <v>0</v>
      </c>
      <c r="BM14" s="28">
        <v>0</v>
      </c>
      <c r="BN14" s="28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1</v>
      </c>
      <c r="BT14" s="31">
        <v>0</v>
      </c>
      <c r="BU14" s="31">
        <v>0</v>
      </c>
      <c r="BV14" s="31">
        <v>0</v>
      </c>
      <c r="BW14" s="31">
        <v>1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28">
        <v>2</v>
      </c>
      <c r="CE14" s="28">
        <v>0</v>
      </c>
      <c r="CF14" s="33">
        <v>2</v>
      </c>
      <c r="CG14" s="33">
        <v>3</v>
      </c>
      <c r="CH14" s="33">
        <v>2</v>
      </c>
      <c r="CI14" s="33">
        <v>2</v>
      </c>
      <c r="CJ14" s="33">
        <v>1</v>
      </c>
      <c r="CK14" s="33">
        <v>0</v>
      </c>
      <c r="CL14" s="33">
        <v>0</v>
      </c>
      <c r="CM14" s="33">
        <v>2</v>
      </c>
      <c r="CN14" s="28">
        <v>12</v>
      </c>
      <c r="CO14" s="28">
        <v>1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1</v>
      </c>
      <c r="DA14" s="35">
        <v>1</v>
      </c>
      <c r="DB14" s="35">
        <v>0</v>
      </c>
      <c r="DC14" s="35">
        <v>1</v>
      </c>
      <c r="DD14" s="35">
        <v>0</v>
      </c>
      <c r="DE14" s="28">
        <v>3</v>
      </c>
      <c r="DF14" s="28">
        <v>0</v>
      </c>
      <c r="DG14" s="52">
        <v>4.21</v>
      </c>
      <c r="DH14" s="52">
        <v>88.2</v>
      </c>
      <c r="DI14">
        <v>12.56</v>
      </c>
      <c r="DJ14">
        <v>4.4</v>
      </c>
      <c r="DK14">
        <v>12.14</v>
      </c>
      <c r="DL14">
        <v>5.9</v>
      </c>
      <c r="DM14">
        <v>71.6</v>
      </c>
      <c r="DN14">
        <v>1.73</v>
      </c>
      <c r="DO14">
        <v>76.3</v>
      </c>
      <c r="DP14">
        <v>154</v>
      </c>
      <c r="DQ14">
        <v>7</v>
      </c>
      <c r="DR14">
        <v>10.6</v>
      </c>
      <c r="DS14">
        <v>8010</v>
      </c>
      <c r="DT14">
        <v>191</v>
      </c>
      <c r="DU14">
        <v>11</v>
      </c>
      <c r="DV14">
        <v>13</v>
      </c>
      <c r="DW14">
        <v>47</v>
      </c>
      <c r="DX14">
        <v>186</v>
      </c>
      <c r="DY14">
        <v>282</v>
      </c>
      <c r="DZ14">
        <v>30</v>
      </c>
      <c r="EA14">
        <v>126</v>
      </c>
      <c r="EB14">
        <v>138</v>
      </c>
      <c r="EC14">
        <v>98</v>
      </c>
      <c r="ED14">
        <v>678</v>
      </c>
      <c r="EE14">
        <v>33.4</v>
      </c>
      <c r="EF14">
        <v>3</v>
      </c>
      <c r="EG14">
        <v>2.49</v>
      </c>
      <c r="EH14">
        <v>50</v>
      </c>
      <c r="EI14">
        <v>149.7</v>
      </c>
      <c r="EJ14">
        <v>0</v>
      </c>
      <c r="EK14">
        <v>1</v>
      </c>
      <c r="EL14">
        <v>1</v>
      </c>
      <c r="EM14">
        <v>1</v>
      </c>
      <c r="EN14">
        <v>0</v>
      </c>
      <c r="EO14">
        <v>1</v>
      </c>
      <c r="EP14" t="s">
        <v>237</v>
      </c>
      <c r="EQ14" s="53">
        <v>196</v>
      </c>
      <c r="ER14" s="53">
        <v>138</v>
      </c>
      <c r="ES14" s="53">
        <v>469</v>
      </c>
      <c r="ET14" s="54">
        <v>68</v>
      </c>
      <c r="EU14" s="55" t="s">
        <v>254</v>
      </c>
    </row>
    <row r="15" spans="1:151" ht="25.5">
      <c r="A15" s="13" t="s">
        <v>69</v>
      </c>
      <c r="B15" s="13">
        <v>1</v>
      </c>
      <c r="C15" s="12" t="s">
        <v>151</v>
      </c>
      <c r="D15" s="3">
        <v>74</v>
      </c>
      <c r="E15">
        <v>23.6718</v>
      </c>
      <c r="F15" s="42">
        <v>1.1</v>
      </c>
      <c r="G15" s="42">
        <v>0</v>
      </c>
      <c r="H15" s="42">
        <v>3</v>
      </c>
      <c r="I15" s="42">
        <v>0</v>
      </c>
      <c r="J15" s="47" t="s">
        <v>223</v>
      </c>
      <c r="K15" s="42">
        <v>3</v>
      </c>
      <c r="L15" s="3">
        <v>0</v>
      </c>
      <c r="M15" s="3">
        <v>1</v>
      </c>
      <c r="N15" s="3">
        <v>2</v>
      </c>
      <c r="O15" s="3">
        <v>1</v>
      </c>
      <c r="P15" s="3">
        <v>1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3</v>
      </c>
      <c r="W15" s="3" t="s">
        <v>172</v>
      </c>
      <c r="X15" s="3">
        <v>1</v>
      </c>
      <c r="Y15" s="3">
        <v>0</v>
      </c>
      <c r="Z15" s="6"/>
      <c r="AA15" s="22">
        <v>1</v>
      </c>
      <c r="AB15" s="51">
        <v>3</v>
      </c>
      <c r="AC15" s="51">
        <v>3</v>
      </c>
      <c r="AD15" s="22">
        <v>1</v>
      </c>
      <c r="AE15" s="22">
        <v>2</v>
      </c>
      <c r="AF15" s="51">
        <v>3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22">
        <v>1</v>
      </c>
      <c r="AN15" s="22">
        <v>1</v>
      </c>
      <c r="AO15" s="22">
        <v>1</v>
      </c>
      <c r="AP15" s="22">
        <v>1</v>
      </c>
      <c r="AQ15" s="28">
        <v>2</v>
      </c>
      <c r="AR15" s="28">
        <v>1</v>
      </c>
      <c r="AS15" s="24">
        <v>0</v>
      </c>
      <c r="AT15" s="24">
        <v>1</v>
      </c>
      <c r="AU15" s="24">
        <v>1</v>
      </c>
      <c r="AV15" s="24">
        <v>0</v>
      </c>
      <c r="AW15" s="24">
        <v>2</v>
      </c>
      <c r="AX15" s="24">
        <v>1</v>
      </c>
      <c r="AY15" s="24">
        <v>1</v>
      </c>
      <c r="AZ15" s="24">
        <v>0</v>
      </c>
      <c r="BA15" s="24">
        <v>0</v>
      </c>
      <c r="BB15" s="24">
        <v>0</v>
      </c>
      <c r="BC15" s="24">
        <v>2</v>
      </c>
      <c r="BD15" s="28">
        <v>8</v>
      </c>
      <c r="BE15" s="28">
        <v>1</v>
      </c>
      <c r="BF15" s="26">
        <v>1</v>
      </c>
      <c r="BG15" s="26">
        <v>1</v>
      </c>
      <c r="BH15" s="26">
        <v>1</v>
      </c>
      <c r="BI15" s="26">
        <v>0</v>
      </c>
      <c r="BJ15" s="26">
        <v>0</v>
      </c>
      <c r="BK15" s="28">
        <v>3</v>
      </c>
      <c r="BL15" s="28">
        <v>1</v>
      </c>
      <c r="BM15" s="28">
        <v>1</v>
      </c>
      <c r="BN15" s="28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1</v>
      </c>
      <c r="BT15" s="31">
        <v>0</v>
      </c>
      <c r="BU15" s="31">
        <v>0</v>
      </c>
      <c r="BV15" s="31">
        <v>0</v>
      </c>
      <c r="BW15" s="31">
        <v>1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28">
        <v>2</v>
      </c>
      <c r="CE15" s="28">
        <v>0</v>
      </c>
      <c r="CF15" s="33">
        <v>1</v>
      </c>
      <c r="CG15" s="33">
        <v>3</v>
      </c>
      <c r="CH15" s="33">
        <v>2</v>
      </c>
      <c r="CI15" s="33">
        <v>2</v>
      </c>
      <c r="CJ15" s="33">
        <v>3</v>
      </c>
      <c r="CK15" s="33">
        <v>0</v>
      </c>
      <c r="CL15" s="33">
        <v>0</v>
      </c>
      <c r="CM15" s="33">
        <v>2</v>
      </c>
      <c r="CN15" s="28">
        <v>13</v>
      </c>
      <c r="CO15" s="28">
        <v>1</v>
      </c>
      <c r="CP15" s="35">
        <v>1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1</v>
      </c>
      <c r="CX15" s="35">
        <v>0</v>
      </c>
      <c r="CY15" s="35">
        <v>0</v>
      </c>
      <c r="CZ15" s="35">
        <v>0</v>
      </c>
      <c r="DA15" s="35">
        <v>1</v>
      </c>
      <c r="DB15" s="35">
        <v>1</v>
      </c>
      <c r="DC15" s="35">
        <v>0</v>
      </c>
      <c r="DD15" s="35">
        <v>0</v>
      </c>
      <c r="DE15" s="28">
        <v>4</v>
      </c>
      <c r="DF15" s="28">
        <v>0</v>
      </c>
      <c r="DG15" s="52">
        <v>3.25</v>
      </c>
      <c r="DH15" s="52">
        <v>54.3</v>
      </c>
      <c r="DI15">
        <v>6.62</v>
      </c>
      <c r="DJ15">
        <v>4</v>
      </c>
      <c r="DK15">
        <v>8.13</v>
      </c>
      <c r="DL15">
        <v>4.5</v>
      </c>
      <c r="DM15">
        <v>36.6</v>
      </c>
      <c r="DN15">
        <v>1.44</v>
      </c>
      <c r="DO15">
        <v>72.5</v>
      </c>
      <c r="DP15">
        <v>151</v>
      </c>
      <c r="DQ15">
        <v>6.4</v>
      </c>
      <c r="DR15">
        <v>4.5</v>
      </c>
      <c r="DS15">
        <v>6510</v>
      </c>
      <c r="DT15">
        <v>121</v>
      </c>
      <c r="DU15">
        <v>16</v>
      </c>
      <c r="DV15">
        <v>14</v>
      </c>
      <c r="DW15">
        <v>82</v>
      </c>
      <c r="DX15">
        <v>91</v>
      </c>
      <c r="DY15">
        <v>81</v>
      </c>
      <c r="DZ15">
        <v>30</v>
      </c>
      <c r="EA15">
        <v>52</v>
      </c>
      <c r="EB15">
        <v>134</v>
      </c>
      <c r="EC15">
        <v>99</v>
      </c>
      <c r="ED15">
        <v>5347</v>
      </c>
      <c r="EE15">
        <v>100</v>
      </c>
      <c r="EF15">
        <v>74.5</v>
      </c>
      <c r="EG15">
        <v>2.45</v>
      </c>
      <c r="EI15">
        <v>122.7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1</v>
      </c>
      <c r="EP15" t="s">
        <v>229</v>
      </c>
      <c r="EQ15" s="53">
        <v>218</v>
      </c>
      <c r="ER15" s="53">
        <v>82</v>
      </c>
      <c r="ES15" s="53">
        <v>434</v>
      </c>
      <c r="ET15" s="54">
        <v>77</v>
      </c>
      <c r="EU15" s="55" t="s">
        <v>255</v>
      </c>
    </row>
    <row r="16" spans="1:151" ht="25.5">
      <c r="A16" s="11" t="s">
        <v>32</v>
      </c>
      <c r="B16" s="11">
        <v>0</v>
      </c>
      <c r="C16" s="12" t="s">
        <v>33</v>
      </c>
      <c r="D16" s="3">
        <v>56</v>
      </c>
      <c r="E16">
        <v>29.90321402483565</v>
      </c>
      <c r="F16" s="42">
        <v>1</v>
      </c>
      <c r="G16" s="42">
        <v>0</v>
      </c>
      <c r="H16" s="42">
        <v>3</v>
      </c>
      <c r="I16" s="42">
        <v>0</v>
      </c>
      <c r="J16" s="42" t="s">
        <v>174</v>
      </c>
      <c r="K16" s="42">
        <v>1</v>
      </c>
      <c r="L16" s="3">
        <v>1</v>
      </c>
      <c r="M16" s="3">
        <v>0</v>
      </c>
      <c r="N16" s="3">
        <v>10.92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/>
      <c r="X16" s="3">
        <v>9</v>
      </c>
      <c r="Y16" s="3">
        <v>0</v>
      </c>
      <c r="Z16" s="3">
        <v>0.577</v>
      </c>
      <c r="AA16" s="22">
        <v>1</v>
      </c>
      <c r="AB16" s="22">
        <v>1</v>
      </c>
      <c r="AC16" s="22">
        <v>1</v>
      </c>
      <c r="AD16" s="22">
        <v>2</v>
      </c>
      <c r="AE16" s="22">
        <v>1</v>
      </c>
      <c r="AF16" s="22">
        <v>1</v>
      </c>
      <c r="AG16" s="22">
        <v>2</v>
      </c>
      <c r="AH16" s="22">
        <v>2</v>
      </c>
      <c r="AI16" s="51">
        <v>3</v>
      </c>
      <c r="AJ16" s="22">
        <v>2</v>
      </c>
      <c r="AK16" s="22">
        <v>1</v>
      </c>
      <c r="AL16" s="22">
        <v>1</v>
      </c>
      <c r="AM16" s="22">
        <v>1</v>
      </c>
      <c r="AN16" s="22">
        <v>1</v>
      </c>
      <c r="AO16" s="22">
        <v>2</v>
      </c>
      <c r="AP16" s="22">
        <v>2</v>
      </c>
      <c r="AQ16" s="28">
        <v>1</v>
      </c>
      <c r="AR16" s="28">
        <v>1</v>
      </c>
      <c r="AS16" s="24">
        <v>0</v>
      </c>
      <c r="AT16" s="24">
        <v>0</v>
      </c>
      <c r="AU16" s="24">
        <v>1</v>
      </c>
      <c r="AV16" s="24">
        <v>0</v>
      </c>
      <c r="AW16" s="24">
        <v>0</v>
      </c>
      <c r="AX16" s="24">
        <v>0</v>
      </c>
      <c r="AY16" s="24">
        <v>1</v>
      </c>
      <c r="AZ16" s="24">
        <v>0</v>
      </c>
      <c r="BA16" s="24">
        <v>1</v>
      </c>
      <c r="BB16" s="24">
        <v>0</v>
      </c>
      <c r="BC16" s="24">
        <v>0</v>
      </c>
      <c r="BD16" s="28">
        <v>3</v>
      </c>
      <c r="BE16" s="28">
        <v>0</v>
      </c>
      <c r="BF16" s="26">
        <v>1</v>
      </c>
      <c r="BG16" s="26">
        <v>1</v>
      </c>
      <c r="BH16" s="26">
        <v>0</v>
      </c>
      <c r="BI16" s="26">
        <v>0</v>
      </c>
      <c r="BJ16" s="26">
        <v>0</v>
      </c>
      <c r="BK16" s="28">
        <v>2</v>
      </c>
      <c r="BL16" s="28">
        <v>0</v>
      </c>
      <c r="BM16" s="28">
        <v>1</v>
      </c>
      <c r="BN16" s="28">
        <v>1</v>
      </c>
      <c r="BO16" s="31">
        <v>0</v>
      </c>
      <c r="BP16" s="31">
        <v>0</v>
      </c>
      <c r="BQ16" s="31">
        <v>0</v>
      </c>
      <c r="BR16" s="31">
        <v>0</v>
      </c>
      <c r="BS16" s="31">
        <v>1</v>
      </c>
      <c r="BT16" s="31">
        <v>0</v>
      </c>
      <c r="BU16" s="31">
        <v>0</v>
      </c>
      <c r="BV16" s="31">
        <v>0</v>
      </c>
      <c r="BW16" s="31">
        <v>0</v>
      </c>
      <c r="BX16" s="31">
        <v>1</v>
      </c>
      <c r="BY16" s="31">
        <v>1</v>
      </c>
      <c r="BZ16" s="31">
        <v>0</v>
      </c>
      <c r="CA16" s="31">
        <v>0</v>
      </c>
      <c r="CB16" s="31">
        <v>1</v>
      </c>
      <c r="CC16" s="31">
        <v>0</v>
      </c>
      <c r="CD16" s="28">
        <v>4</v>
      </c>
      <c r="CE16" s="28">
        <v>1</v>
      </c>
      <c r="CF16" s="33">
        <v>2</v>
      </c>
      <c r="CG16" s="33">
        <v>3</v>
      </c>
      <c r="CH16" s="33">
        <v>2</v>
      </c>
      <c r="CI16" s="33">
        <v>1</v>
      </c>
      <c r="CJ16" s="33">
        <v>3</v>
      </c>
      <c r="CK16" s="33">
        <v>0</v>
      </c>
      <c r="CL16" s="33">
        <v>0</v>
      </c>
      <c r="CM16" s="33">
        <v>2</v>
      </c>
      <c r="CN16" s="28">
        <v>13</v>
      </c>
      <c r="CO16" s="28">
        <v>1</v>
      </c>
      <c r="CP16" s="35">
        <v>1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1</v>
      </c>
      <c r="DB16" s="35">
        <v>0</v>
      </c>
      <c r="DC16" s="35">
        <v>0</v>
      </c>
      <c r="DD16" s="35">
        <v>0</v>
      </c>
      <c r="DE16" s="28">
        <v>2</v>
      </c>
      <c r="DF16" s="28">
        <v>0</v>
      </c>
      <c r="DG16" s="52">
        <v>3.74</v>
      </c>
      <c r="DH16" s="52">
        <v>81.2</v>
      </c>
      <c r="DI16">
        <v>11.64</v>
      </c>
      <c r="DJ16">
        <v>5.5</v>
      </c>
      <c r="DK16">
        <v>8.14</v>
      </c>
      <c r="DL16">
        <v>6.3</v>
      </c>
      <c r="DM16">
        <v>51.3</v>
      </c>
      <c r="DN16">
        <v>1.69</v>
      </c>
      <c r="DO16">
        <v>75.7</v>
      </c>
      <c r="DP16">
        <v>83</v>
      </c>
      <c r="DR16">
        <v>9.2</v>
      </c>
      <c r="DS16">
        <v>6050</v>
      </c>
      <c r="DT16">
        <v>227</v>
      </c>
      <c r="DU16">
        <v>12</v>
      </c>
      <c r="DV16">
        <v>13</v>
      </c>
      <c r="DW16">
        <v>87</v>
      </c>
      <c r="DX16">
        <v>193</v>
      </c>
      <c r="DY16">
        <v>142</v>
      </c>
      <c r="DZ16">
        <v>32</v>
      </c>
      <c r="EA16">
        <v>136</v>
      </c>
      <c r="EB16">
        <v>138</v>
      </c>
      <c r="EC16">
        <v>102</v>
      </c>
      <c r="ED16">
        <v>545</v>
      </c>
      <c r="EE16">
        <v>21.2</v>
      </c>
      <c r="EF16">
        <v>727</v>
      </c>
      <c r="EG16">
        <v>2.96</v>
      </c>
      <c r="EH16">
        <v>53.8</v>
      </c>
      <c r="EI16">
        <v>142.7</v>
      </c>
      <c r="EJ16">
        <v>0.75</v>
      </c>
      <c r="EK16">
        <v>0</v>
      </c>
      <c r="EL16">
        <v>0</v>
      </c>
      <c r="EM16">
        <v>0</v>
      </c>
      <c r="EN16">
        <v>0</v>
      </c>
      <c r="EO16">
        <v>0</v>
      </c>
      <c r="EQ16" s="53">
        <v>210</v>
      </c>
      <c r="ER16" s="53">
        <v>84</v>
      </c>
      <c r="ES16" s="53">
        <v>417</v>
      </c>
      <c r="ET16" s="54">
        <v>90</v>
      </c>
      <c r="EU16" s="55" t="s">
        <v>253</v>
      </c>
    </row>
    <row r="17" spans="1:151" ht="15.75">
      <c r="A17" s="13" t="s">
        <v>70</v>
      </c>
      <c r="B17" s="13">
        <v>1</v>
      </c>
      <c r="C17" s="12" t="s">
        <v>154</v>
      </c>
      <c r="D17" s="3">
        <v>76</v>
      </c>
      <c r="F17" s="42">
        <v>16</v>
      </c>
      <c r="G17" s="42">
        <v>1</v>
      </c>
      <c r="H17" s="42">
        <v>22</v>
      </c>
      <c r="I17" s="42">
        <v>1</v>
      </c>
      <c r="J17" s="47" t="s">
        <v>221</v>
      </c>
      <c r="K17" s="42">
        <v>0</v>
      </c>
      <c r="L17" s="3">
        <v>1</v>
      </c>
      <c r="M17" s="3">
        <v>0</v>
      </c>
      <c r="N17" s="48">
        <v>0.66667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6</v>
      </c>
      <c r="W17" s="49" t="s">
        <v>172</v>
      </c>
      <c r="X17" s="3">
        <v>1</v>
      </c>
      <c r="Y17" s="3">
        <v>0</v>
      </c>
      <c r="Z17" s="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8">
        <v>0</v>
      </c>
      <c r="AR17" s="28">
        <v>0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8">
        <v>0</v>
      </c>
      <c r="BE17" s="28">
        <v>0</v>
      </c>
      <c r="BF17" s="26">
        <v>0</v>
      </c>
      <c r="BG17" s="26">
        <v>1</v>
      </c>
      <c r="BH17" s="26">
        <v>1</v>
      </c>
      <c r="BI17" s="26">
        <v>0</v>
      </c>
      <c r="BJ17" s="26">
        <v>0</v>
      </c>
      <c r="BK17" s="28">
        <v>2</v>
      </c>
      <c r="BL17" s="28">
        <v>0</v>
      </c>
      <c r="BM17" s="28">
        <v>1</v>
      </c>
      <c r="BN17" s="28">
        <v>1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28">
        <v>0</v>
      </c>
      <c r="CE17" s="28">
        <v>0</v>
      </c>
      <c r="CF17" s="33"/>
      <c r="CG17" s="33"/>
      <c r="CH17" s="33"/>
      <c r="CI17" s="33"/>
      <c r="CJ17" s="33"/>
      <c r="CK17" s="33"/>
      <c r="CL17" s="33"/>
      <c r="CM17" s="33"/>
      <c r="CN17" s="28">
        <v>0</v>
      </c>
      <c r="CO17" s="28">
        <v>0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28">
        <v>0</v>
      </c>
      <c r="DF17" s="28">
        <v>0</v>
      </c>
      <c r="DG17" s="52">
        <v>3.16</v>
      </c>
      <c r="DH17" s="52">
        <v>91.4</v>
      </c>
      <c r="DI17">
        <v>5.98</v>
      </c>
      <c r="DJ17">
        <v>4.3</v>
      </c>
      <c r="DK17">
        <v>8.14</v>
      </c>
      <c r="DL17">
        <v>3</v>
      </c>
      <c r="DM17">
        <v>24.4</v>
      </c>
      <c r="DN17">
        <v>1.29</v>
      </c>
      <c r="DO17">
        <v>66.2</v>
      </c>
      <c r="DP17">
        <v>102</v>
      </c>
      <c r="DQ17">
        <v>8.4</v>
      </c>
      <c r="DR17">
        <v>8.2</v>
      </c>
      <c r="DS17">
        <v>6940</v>
      </c>
      <c r="DT17">
        <v>284</v>
      </c>
      <c r="DU17">
        <v>11</v>
      </c>
      <c r="DV17">
        <v>7</v>
      </c>
      <c r="ED17">
        <v>975</v>
      </c>
      <c r="EF17">
        <v>93.7</v>
      </c>
      <c r="EH17">
        <v>57.3</v>
      </c>
      <c r="EI17">
        <v>162.7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Q17" s="53">
        <v>152</v>
      </c>
      <c r="ER17" s="53">
        <v>84</v>
      </c>
      <c r="ES17" s="53">
        <v>409</v>
      </c>
      <c r="ET17" s="54">
        <v>89</v>
      </c>
      <c r="EU17" s="55" t="s">
        <v>256</v>
      </c>
    </row>
    <row r="18" spans="1:151" ht="15.75">
      <c r="A18" s="11" t="s">
        <v>71</v>
      </c>
      <c r="B18" s="11">
        <v>1</v>
      </c>
      <c r="C18" s="12" t="s">
        <v>34</v>
      </c>
      <c r="D18" s="3">
        <v>65</v>
      </c>
      <c r="E18">
        <v>23.634033007530842</v>
      </c>
      <c r="F18" s="42">
        <v>2.7</v>
      </c>
      <c r="G18" s="42">
        <v>0</v>
      </c>
      <c r="H18" s="42">
        <v>6</v>
      </c>
      <c r="I18" s="42">
        <v>0</v>
      </c>
      <c r="J18" s="42" t="s">
        <v>174</v>
      </c>
      <c r="K18" s="42">
        <v>1</v>
      </c>
      <c r="L18" s="3">
        <v>0</v>
      </c>
      <c r="M18" s="3">
        <v>1</v>
      </c>
      <c r="N18" s="3">
        <v>4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/>
      <c r="X18" s="3">
        <v>9</v>
      </c>
      <c r="Y18" s="3">
        <v>0</v>
      </c>
      <c r="Z18" s="3">
        <v>0.823</v>
      </c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>
        <v>2</v>
      </c>
      <c r="AH18" s="22">
        <v>2</v>
      </c>
      <c r="AI18" s="22">
        <v>2</v>
      </c>
      <c r="AJ18" s="22">
        <v>2</v>
      </c>
      <c r="AK18" s="22">
        <v>1</v>
      </c>
      <c r="AL18" s="22">
        <v>1</v>
      </c>
      <c r="AM18" s="22">
        <v>1</v>
      </c>
      <c r="AN18" s="22">
        <v>1</v>
      </c>
      <c r="AO18" s="22">
        <v>1</v>
      </c>
      <c r="AP18" s="22">
        <v>1</v>
      </c>
      <c r="AQ18" s="28">
        <v>0</v>
      </c>
      <c r="AR18" s="28">
        <v>0</v>
      </c>
      <c r="AS18" s="24">
        <v>0</v>
      </c>
      <c r="AT18" s="24">
        <v>1</v>
      </c>
      <c r="AU18" s="24">
        <v>1</v>
      </c>
      <c r="AV18" s="24">
        <v>2</v>
      </c>
      <c r="AW18" s="24">
        <v>2</v>
      </c>
      <c r="AX18" s="24">
        <v>0</v>
      </c>
      <c r="AY18" s="24">
        <v>1</v>
      </c>
      <c r="AZ18" s="24">
        <v>0</v>
      </c>
      <c r="BA18" s="24">
        <v>0</v>
      </c>
      <c r="BB18" s="24">
        <v>0</v>
      </c>
      <c r="BC18" s="24">
        <v>2</v>
      </c>
      <c r="BD18" s="28">
        <v>9</v>
      </c>
      <c r="BE18" s="28">
        <v>1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8">
        <v>0</v>
      </c>
      <c r="BL18" s="28">
        <v>0</v>
      </c>
      <c r="BM18" s="28">
        <v>0</v>
      </c>
      <c r="BN18" s="28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1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28">
        <v>1</v>
      </c>
      <c r="CE18" s="28">
        <v>0</v>
      </c>
      <c r="CF18" s="33">
        <v>2</v>
      </c>
      <c r="CG18" s="33">
        <v>3</v>
      </c>
      <c r="CH18" s="33">
        <v>2</v>
      </c>
      <c r="CI18" s="33">
        <v>2</v>
      </c>
      <c r="CJ18" s="33">
        <v>3</v>
      </c>
      <c r="CK18" s="33">
        <v>0</v>
      </c>
      <c r="CL18" s="33">
        <v>0</v>
      </c>
      <c r="CM18" s="33">
        <v>2</v>
      </c>
      <c r="CN18" s="28">
        <v>14</v>
      </c>
      <c r="CO18" s="28">
        <v>1</v>
      </c>
      <c r="CP18" s="35">
        <v>1</v>
      </c>
      <c r="CQ18" s="35">
        <v>0</v>
      </c>
      <c r="CR18" s="35">
        <v>1</v>
      </c>
      <c r="CS18" s="35">
        <v>1</v>
      </c>
      <c r="CT18" s="35">
        <v>0</v>
      </c>
      <c r="CU18" s="35">
        <v>0</v>
      </c>
      <c r="CV18" s="35">
        <v>0</v>
      </c>
      <c r="CW18" s="35">
        <v>0</v>
      </c>
      <c r="CX18" s="35">
        <v>1</v>
      </c>
      <c r="CY18" s="35">
        <v>0</v>
      </c>
      <c r="CZ18" s="35">
        <v>1</v>
      </c>
      <c r="DA18" s="35">
        <v>0</v>
      </c>
      <c r="DB18" s="35">
        <v>1</v>
      </c>
      <c r="DC18" s="35">
        <v>1</v>
      </c>
      <c r="DD18" s="35">
        <v>0</v>
      </c>
      <c r="DE18" s="28">
        <v>7</v>
      </c>
      <c r="DF18" s="28">
        <v>1</v>
      </c>
      <c r="DG18" s="52">
        <v>3.62</v>
      </c>
      <c r="DH18" s="52">
        <v>38.9</v>
      </c>
      <c r="DI18">
        <v>8.07</v>
      </c>
      <c r="DJ18">
        <v>4.4</v>
      </c>
      <c r="DK18">
        <v>9.24</v>
      </c>
      <c r="DL18">
        <v>4.7</v>
      </c>
      <c r="DM18">
        <v>43.4</v>
      </c>
      <c r="DN18">
        <v>1.49</v>
      </c>
      <c r="DO18">
        <v>73.5</v>
      </c>
      <c r="DP18">
        <v>87</v>
      </c>
      <c r="DR18">
        <v>6</v>
      </c>
      <c r="DS18">
        <v>8870</v>
      </c>
      <c r="DT18">
        <v>374</v>
      </c>
      <c r="DU18">
        <v>24</v>
      </c>
      <c r="DV18">
        <v>9</v>
      </c>
      <c r="DW18">
        <v>85</v>
      </c>
      <c r="DX18">
        <v>164</v>
      </c>
      <c r="DY18">
        <v>170</v>
      </c>
      <c r="DZ18">
        <v>26</v>
      </c>
      <c r="EA18">
        <v>99</v>
      </c>
      <c r="EB18">
        <v>137</v>
      </c>
      <c r="EC18">
        <v>99</v>
      </c>
      <c r="ED18">
        <v>980</v>
      </c>
      <c r="EE18">
        <v>16.5</v>
      </c>
      <c r="EF18">
        <v>339</v>
      </c>
      <c r="EG18">
        <v>3.38</v>
      </c>
      <c r="EH18">
        <v>50.3</v>
      </c>
      <c r="EI18">
        <v>156.3</v>
      </c>
      <c r="EJ18">
        <v>2</v>
      </c>
      <c r="EK18">
        <v>1</v>
      </c>
      <c r="EL18">
        <v>1</v>
      </c>
      <c r="EM18">
        <v>1</v>
      </c>
      <c r="EN18">
        <v>0</v>
      </c>
      <c r="EO18">
        <v>0</v>
      </c>
      <c r="EQ18" s="53">
        <v>170</v>
      </c>
      <c r="ER18" s="53">
        <v>100</v>
      </c>
      <c r="ES18" s="53">
        <v>423</v>
      </c>
      <c r="ET18" s="54">
        <v>78</v>
      </c>
      <c r="EU18" s="55"/>
    </row>
    <row r="19" spans="1:151" ht="24.75" customHeight="1">
      <c r="A19" s="38" t="s">
        <v>148</v>
      </c>
      <c r="B19" s="38">
        <v>0</v>
      </c>
      <c r="C19" s="12" t="s">
        <v>155</v>
      </c>
      <c r="D19" s="3">
        <v>63</v>
      </c>
      <c r="E19">
        <v>18.2</v>
      </c>
      <c r="F19" s="42">
        <v>9.5</v>
      </c>
      <c r="G19" s="42">
        <v>0</v>
      </c>
      <c r="H19" s="42">
        <v>15</v>
      </c>
      <c r="I19" s="42">
        <v>1</v>
      </c>
      <c r="J19" s="47" t="s">
        <v>221</v>
      </c>
      <c r="K19" s="42">
        <v>0</v>
      </c>
      <c r="L19" s="3">
        <v>1</v>
      </c>
      <c r="M19" s="3">
        <v>0</v>
      </c>
      <c r="N19" s="3">
        <v>0.4166666666666667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2</v>
      </c>
      <c r="W19" s="3" t="s">
        <v>172</v>
      </c>
      <c r="X19" s="3">
        <v>1</v>
      </c>
      <c r="Y19" s="3">
        <v>1</v>
      </c>
      <c r="Z19" s="6"/>
      <c r="AA19" s="22">
        <v>2</v>
      </c>
      <c r="AB19" s="22">
        <v>1</v>
      </c>
      <c r="AC19" s="22">
        <v>1</v>
      </c>
      <c r="AD19" s="22">
        <v>1</v>
      </c>
      <c r="AE19" s="22"/>
      <c r="AF19" s="22">
        <v>1</v>
      </c>
      <c r="AG19" s="22">
        <v>1</v>
      </c>
      <c r="AH19" s="22">
        <v>1</v>
      </c>
      <c r="AI19" s="22">
        <v>1</v>
      </c>
      <c r="AJ19" s="22">
        <v>2</v>
      </c>
      <c r="AK19" s="51">
        <v>4</v>
      </c>
      <c r="AL19" s="22">
        <v>1</v>
      </c>
      <c r="AM19" s="51">
        <v>4</v>
      </c>
      <c r="AN19" s="22">
        <v>1</v>
      </c>
      <c r="AO19" s="22">
        <v>1</v>
      </c>
      <c r="AP19" s="22">
        <v>1</v>
      </c>
      <c r="AQ19" s="28">
        <v>1</v>
      </c>
      <c r="AR19" s="28">
        <v>1</v>
      </c>
      <c r="AS19" s="24">
        <v>1</v>
      </c>
      <c r="AT19" s="24">
        <v>1</v>
      </c>
      <c r="AU19" s="24">
        <v>1</v>
      </c>
      <c r="AV19" s="24">
        <v>0</v>
      </c>
      <c r="AW19" s="24">
        <v>0</v>
      </c>
      <c r="AX19" s="24">
        <v>1</v>
      </c>
      <c r="AY19" s="24">
        <v>1</v>
      </c>
      <c r="AZ19" s="24">
        <v>0</v>
      </c>
      <c r="BA19" s="24">
        <v>1</v>
      </c>
      <c r="BB19" s="24">
        <v>0</v>
      </c>
      <c r="BC19" s="24">
        <v>1</v>
      </c>
      <c r="BD19" s="28">
        <v>7</v>
      </c>
      <c r="BE19" s="28">
        <v>0</v>
      </c>
      <c r="BF19" s="26">
        <v>0</v>
      </c>
      <c r="BG19" s="26">
        <v>1</v>
      </c>
      <c r="BH19" s="26">
        <v>1</v>
      </c>
      <c r="BI19" s="26">
        <v>0</v>
      </c>
      <c r="BJ19" s="26">
        <v>0</v>
      </c>
      <c r="BK19" s="28">
        <v>2</v>
      </c>
      <c r="BL19" s="28">
        <v>0</v>
      </c>
      <c r="BM19" s="28">
        <v>1</v>
      </c>
      <c r="BN19" s="28">
        <v>1</v>
      </c>
      <c r="BO19" s="31">
        <v>0</v>
      </c>
      <c r="BP19" s="31">
        <v>0</v>
      </c>
      <c r="BQ19" s="31">
        <v>0</v>
      </c>
      <c r="BR19" s="31">
        <v>0</v>
      </c>
      <c r="BS19" s="31">
        <v>1</v>
      </c>
      <c r="BT19" s="31">
        <v>1</v>
      </c>
      <c r="BU19" s="31">
        <v>0</v>
      </c>
      <c r="BV19" s="31">
        <v>0</v>
      </c>
      <c r="BW19" s="31">
        <v>1</v>
      </c>
      <c r="BX19" s="31">
        <v>1</v>
      </c>
      <c r="BY19" s="31">
        <v>1</v>
      </c>
      <c r="BZ19" s="31">
        <v>1</v>
      </c>
      <c r="CA19" s="31">
        <v>0</v>
      </c>
      <c r="CB19" s="31">
        <v>1</v>
      </c>
      <c r="CC19" s="31">
        <v>1</v>
      </c>
      <c r="CD19" s="28">
        <v>8</v>
      </c>
      <c r="CE19" s="28">
        <v>1</v>
      </c>
      <c r="CF19" s="33">
        <v>1</v>
      </c>
      <c r="CG19" s="33">
        <v>3</v>
      </c>
      <c r="CH19" s="33">
        <v>2</v>
      </c>
      <c r="CI19" s="33">
        <v>2</v>
      </c>
      <c r="CJ19" s="33">
        <v>0</v>
      </c>
      <c r="CK19" s="33">
        <v>0</v>
      </c>
      <c r="CL19" s="33">
        <v>0</v>
      </c>
      <c r="CM19" s="33">
        <v>2</v>
      </c>
      <c r="CN19" s="28">
        <v>10</v>
      </c>
      <c r="CO19" s="28">
        <v>1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1</v>
      </c>
      <c r="CV19" s="35">
        <v>0</v>
      </c>
      <c r="CW19" s="35">
        <v>1</v>
      </c>
      <c r="CX19" s="35">
        <v>0</v>
      </c>
      <c r="CY19" s="35">
        <v>0</v>
      </c>
      <c r="CZ19" s="35">
        <v>1</v>
      </c>
      <c r="DA19" s="35">
        <v>0</v>
      </c>
      <c r="DB19" s="35">
        <v>0</v>
      </c>
      <c r="DC19" s="35">
        <v>1</v>
      </c>
      <c r="DD19" s="35">
        <v>0</v>
      </c>
      <c r="DE19" s="28">
        <v>4</v>
      </c>
      <c r="DF19" s="28">
        <v>0</v>
      </c>
      <c r="DG19" s="52">
        <v>3.75</v>
      </c>
      <c r="DH19" s="52">
        <v>87.4</v>
      </c>
      <c r="DI19">
        <v>8.53</v>
      </c>
      <c r="DJ19">
        <v>4.3</v>
      </c>
      <c r="DK19">
        <v>8.7</v>
      </c>
      <c r="DL19">
        <v>6.4</v>
      </c>
      <c r="DM19">
        <v>55.7</v>
      </c>
      <c r="DN19">
        <v>2.11</v>
      </c>
      <c r="DO19">
        <v>82.8</v>
      </c>
      <c r="DP19">
        <v>81</v>
      </c>
      <c r="DQ19">
        <v>5.4</v>
      </c>
      <c r="DR19">
        <v>10.4</v>
      </c>
      <c r="DS19">
        <v>11320</v>
      </c>
      <c r="DT19">
        <v>345</v>
      </c>
      <c r="DU19">
        <v>27</v>
      </c>
      <c r="DV19">
        <v>37</v>
      </c>
      <c r="DW19">
        <v>66</v>
      </c>
      <c r="DX19">
        <v>142</v>
      </c>
      <c r="DY19">
        <v>87</v>
      </c>
      <c r="DZ19">
        <v>29</v>
      </c>
      <c r="EA19">
        <v>104</v>
      </c>
      <c r="EB19">
        <v>131</v>
      </c>
      <c r="EC19">
        <v>95</v>
      </c>
      <c r="ED19">
        <v>544</v>
      </c>
      <c r="EE19">
        <v>17.1</v>
      </c>
      <c r="EF19">
        <v>338</v>
      </c>
      <c r="EG19">
        <v>3.35</v>
      </c>
      <c r="EH19">
        <v>49</v>
      </c>
      <c r="EI19">
        <v>130.3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1</v>
      </c>
      <c r="EP19" t="s">
        <v>229</v>
      </c>
      <c r="EQ19" s="53">
        <v>158</v>
      </c>
      <c r="ER19" s="53">
        <v>130</v>
      </c>
      <c r="ES19" s="53">
        <v>463</v>
      </c>
      <c r="ET19" s="54">
        <v>100</v>
      </c>
      <c r="EU19" s="55" t="s">
        <v>257</v>
      </c>
    </row>
    <row r="20" spans="1:151" ht="15.75">
      <c r="A20" s="11" t="s">
        <v>35</v>
      </c>
      <c r="B20" s="11">
        <v>1</v>
      </c>
      <c r="C20" s="12" t="s">
        <v>36</v>
      </c>
      <c r="D20" s="3">
        <v>62</v>
      </c>
      <c r="E20">
        <v>25.473465140478666</v>
      </c>
      <c r="F20" s="42">
        <v>4</v>
      </c>
      <c r="G20" s="42">
        <v>0</v>
      </c>
      <c r="H20" s="42">
        <v>9</v>
      </c>
      <c r="I20" s="42">
        <v>0</v>
      </c>
      <c r="J20" s="42" t="s">
        <v>173</v>
      </c>
      <c r="K20" s="42">
        <v>0</v>
      </c>
      <c r="L20" s="3">
        <v>1</v>
      </c>
      <c r="M20" s="3">
        <v>0</v>
      </c>
      <c r="N20" s="3">
        <v>1.58</v>
      </c>
      <c r="O20" s="3">
        <v>1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W20" s="13" t="s">
        <v>177</v>
      </c>
      <c r="X20" s="3">
        <v>1</v>
      </c>
      <c r="Y20" s="3">
        <v>0</v>
      </c>
      <c r="Z20" s="3">
        <v>0.049</v>
      </c>
      <c r="AA20" s="22">
        <v>2</v>
      </c>
      <c r="AB20" s="22">
        <v>1</v>
      </c>
      <c r="AC20" s="22">
        <v>2</v>
      </c>
      <c r="AD20" s="22">
        <v>2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51">
        <v>4</v>
      </c>
      <c r="AL20" s="22">
        <v>2</v>
      </c>
      <c r="AM20" s="22">
        <v>2</v>
      </c>
      <c r="AN20" s="22">
        <v>1</v>
      </c>
      <c r="AO20" s="22">
        <v>1</v>
      </c>
      <c r="AP20" s="22">
        <v>1</v>
      </c>
      <c r="AQ20" s="28">
        <v>1</v>
      </c>
      <c r="AR20" s="28">
        <v>1</v>
      </c>
      <c r="AS20" s="24">
        <v>0</v>
      </c>
      <c r="AT20" s="24">
        <v>2</v>
      </c>
      <c r="AU20" s="24">
        <v>1</v>
      </c>
      <c r="AV20" s="24">
        <v>2</v>
      </c>
      <c r="AW20" s="24">
        <v>1</v>
      </c>
      <c r="AX20" s="24">
        <v>1</v>
      </c>
      <c r="AY20" s="24">
        <v>0</v>
      </c>
      <c r="AZ20" s="24">
        <v>0</v>
      </c>
      <c r="BA20" s="24">
        <v>0</v>
      </c>
      <c r="BB20" s="24">
        <v>0</v>
      </c>
      <c r="BC20" s="24">
        <v>1</v>
      </c>
      <c r="BD20" s="28">
        <v>8</v>
      </c>
      <c r="BE20" s="28">
        <v>1</v>
      </c>
      <c r="BF20" s="26">
        <v>1</v>
      </c>
      <c r="BG20" s="26">
        <v>1</v>
      </c>
      <c r="BH20" s="26">
        <v>0</v>
      </c>
      <c r="BI20" s="26">
        <v>0</v>
      </c>
      <c r="BJ20" s="26">
        <v>0</v>
      </c>
      <c r="BK20" s="28">
        <v>2</v>
      </c>
      <c r="BL20" s="28">
        <v>0</v>
      </c>
      <c r="BM20" s="28">
        <v>1</v>
      </c>
      <c r="BN20" s="28">
        <v>1</v>
      </c>
      <c r="BO20" s="31">
        <v>0</v>
      </c>
      <c r="BP20" s="31">
        <v>0</v>
      </c>
      <c r="BQ20" s="31">
        <v>0</v>
      </c>
      <c r="BR20" s="31">
        <v>0</v>
      </c>
      <c r="BS20" s="31">
        <v>1</v>
      </c>
      <c r="BT20" s="31">
        <v>1</v>
      </c>
      <c r="BU20" s="31">
        <v>0</v>
      </c>
      <c r="BV20" s="31">
        <v>1</v>
      </c>
      <c r="BW20" s="31">
        <v>1</v>
      </c>
      <c r="BX20" s="31">
        <v>0</v>
      </c>
      <c r="BY20" s="31">
        <v>0</v>
      </c>
      <c r="BZ20" s="31">
        <v>1</v>
      </c>
      <c r="CA20" s="31">
        <v>0</v>
      </c>
      <c r="CB20" s="31">
        <v>0</v>
      </c>
      <c r="CC20" s="31">
        <v>0</v>
      </c>
      <c r="CD20" s="28">
        <v>5</v>
      </c>
      <c r="CE20" s="28">
        <v>1</v>
      </c>
      <c r="CF20" s="33">
        <v>2</v>
      </c>
      <c r="CG20" s="33">
        <v>3</v>
      </c>
      <c r="CH20" s="33">
        <v>2</v>
      </c>
      <c r="CI20" s="33">
        <v>2</v>
      </c>
      <c r="CJ20" s="33">
        <v>3</v>
      </c>
      <c r="CK20" s="33">
        <v>0</v>
      </c>
      <c r="CL20" s="33">
        <v>1</v>
      </c>
      <c r="CM20" s="33">
        <v>2</v>
      </c>
      <c r="CN20" s="28">
        <v>15</v>
      </c>
      <c r="CO20" s="28">
        <v>0</v>
      </c>
      <c r="CP20" s="35">
        <v>1</v>
      </c>
      <c r="CQ20" s="35">
        <v>0</v>
      </c>
      <c r="CR20" s="35">
        <v>1</v>
      </c>
      <c r="CS20" s="35">
        <v>1</v>
      </c>
      <c r="CT20" s="35">
        <v>0</v>
      </c>
      <c r="CU20" s="35">
        <v>1</v>
      </c>
      <c r="CV20" s="35">
        <v>0</v>
      </c>
      <c r="CW20" s="35">
        <v>1</v>
      </c>
      <c r="CX20" s="35">
        <v>0</v>
      </c>
      <c r="CY20" s="35">
        <v>1</v>
      </c>
      <c r="CZ20" s="35">
        <v>0</v>
      </c>
      <c r="DA20" s="35">
        <v>0</v>
      </c>
      <c r="DB20" s="35">
        <v>0</v>
      </c>
      <c r="DC20" s="35">
        <v>1</v>
      </c>
      <c r="DD20" s="35">
        <v>1</v>
      </c>
      <c r="DE20" s="28">
        <v>8</v>
      </c>
      <c r="DF20" s="28">
        <v>1</v>
      </c>
      <c r="DG20" s="52">
        <v>3.98</v>
      </c>
      <c r="DH20" s="52">
        <v>101.9</v>
      </c>
      <c r="DI20">
        <v>11.04</v>
      </c>
      <c r="DJ20">
        <v>4.3</v>
      </c>
      <c r="DK20">
        <v>9.57</v>
      </c>
      <c r="DL20">
        <v>5.1</v>
      </c>
      <c r="DM20">
        <v>48.8</v>
      </c>
      <c r="DN20">
        <v>1.94</v>
      </c>
      <c r="DO20">
        <v>80.2</v>
      </c>
      <c r="DP20">
        <v>160</v>
      </c>
      <c r="DQ20">
        <v>8.6</v>
      </c>
      <c r="DR20">
        <v>10.4</v>
      </c>
      <c r="DS20">
        <v>4780</v>
      </c>
      <c r="DT20">
        <v>159</v>
      </c>
      <c r="DU20">
        <v>14</v>
      </c>
      <c r="DV20">
        <v>14</v>
      </c>
      <c r="DW20">
        <v>42</v>
      </c>
      <c r="DX20">
        <v>177</v>
      </c>
      <c r="DY20">
        <v>152</v>
      </c>
      <c r="DZ20">
        <v>33</v>
      </c>
      <c r="EA20">
        <v>115</v>
      </c>
      <c r="EB20">
        <v>135</v>
      </c>
      <c r="EC20">
        <v>97</v>
      </c>
      <c r="ED20">
        <v>560</v>
      </c>
      <c r="EE20">
        <v>20.8</v>
      </c>
      <c r="EF20">
        <v>338</v>
      </c>
      <c r="EG20">
        <v>2.32</v>
      </c>
      <c r="EH20">
        <v>48.4</v>
      </c>
      <c r="EI20">
        <v>117.3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1</v>
      </c>
      <c r="EP20" t="s">
        <v>229</v>
      </c>
      <c r="EQ20" s="53">
        <v>182</v>
      </c>
      <c r="ER20" s="53">
        <v>106</v>
      </c>
      <c r="ES20" s="53">
        <v>426</v>
      </c>
      <c r="ET20" s="54">
        <v>88</v>
      </c>
      <c r="EU20" s="55"/>
    </row>
    <row r="21" spans="1:151" ht="25.5">
      <c r="A21" s="14" t="s">
        <v>37</v>
      </c>
      <c r="B21" s="14">
        <v>0</v>
      </c>
      <c r="C21" s="15" t="s">
        <v>38</v>
      </c>
      <c r="D21" s="4">
        <v>81</v>
      </c>
      <c r="E21">
        <v>24.89795918367347</v>
      </c>
      <c r="F21" s="43">
        <v>2.7</v>
      </c>
      <c r="G21" s="43">
        <v>0</v>
      </c>
      <c r="H21" s="43">
        <v>5</v>
      </c>
      <c r="I21" s="43">
        <v>0</v>
      </c>
      <c r="J21" s="43" t="s">
        <v>174</v>
      </c>
      <c r="K21" s="43">
        <v>1</v>
      </c>
      <c r="L21" s="4">
        <v>1</v>
      </c>
      <c r="M21" s="4">
        <v>0</v>
      </c>
      <c r="N21" s="4">
        <v>0.75</v>
      </c>
      <c r="O21" s="4">
        <v>1</v>
      </c>
      <c r="P21" s="4">
        <v>1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4" t="s">
        <v>177</v>
      </c>
      <c r="X21" s="4">
        <v>1</v>
      </c>
      <c r="Y21" s="4">
        <v>1</v>
      </c>
      <c r="Z21" s="4">
        <v>0.228</v>
      </c>
      <c r="AA21" s="22">
        <v>1</v>
      </c>
      <c r="AB21" s="22">
        <v>1</v>
      </c>
      <c r="AC21" s="22">
        <v>1</v>
      </c>
      <c r="AD21" s="22">
        <v>1</v>
      </c>
      <c r="AE21" s="22">
        <v>1</v>
      </c>
      <c r="AF21" s="22">
        <v>2</v>
      </c>
      <c r="AG21" s="22">
        <v>1</v>
      </c>
      <c r="AH21" s="22">
        <v>1</v>
      </c>
      <c r="AI21" s="22">
        <v>1</v>
      </c>
      <c r="AJ21" s="22">
        <v>2</v>
      </c>
      <c r="AK21" s="22">
        <v>2</v>
      </c>
      <c r="AL21" s="22">
        <v>2</v>
      </c>
      <c r="AM21" s="51">
        <v>4</v>
      </c>
      <c r="AN21" s="22">
        <v>2</v>
      </c>
      <c r="AO21" s="22">
        <v>2</v>
      </c>
      <c r="AP21" s="22">
        <v>2</v>
      </c>
      <c r="AQ21" s="28">
        <v>1</v>
      </c>
      <c r="AR21" s="28">
        <v>1</v>
      </c>
      <c r="AS21" s="24">
        <v>1</v>
      </c>
      <c r="AT21" s="24">
        <v>0</v>
      </c>
      <c r="AU21" s="24">
        <v>1</v>
      </c>
      <c r="AV21" s="24">
        <v>1</v>
      </c>
      <c r="AW21" s="24">
        <v>0</v>
      </c>
      <c r="AX21" s="24">
        <v>1</v>
      </c>
      <c r="AY21" s="24">
        <v>0</v>
      </c>
      <c r="AZ21" s="24">
        <v>0</v>
      </c>
      <c r="BA21" s="24">
        <v>0</v>
      </c>
      <c r="BB21" s="24">
        <v>0</v>
      </c>
      <c r="BC21" s="24">
        <v>2</v>
      </c>
      <c r="BD21" s="28">
        <v>6</v>
      </c>
      <c r="BE21" s="28">
        <v>0</v>
      </c>
      <c r="BF21" s="26">
        <v>0</v>
      </c>
      <c r="BG21" s="26">
        <v>1</v>
      </c>
      <c r="BH21" s="26">
        <v>1</v>
      </c>
      <c r="BI21" s="26">
        <v>0</v>
      </c>
      <c r="BJ21" s="26">
        <v>0</v>
      </c>
      <c r="BK21" s="28">
        <v>2</v>
      </c>
      <c r="BL21" s="28">
        <v>0</v>
      </c>
      <c r="BM21" s="28">
        <v>1</v>
      </c>
      <c r="BN21" s="28">
        <v>1</v>
      </c>
      <c r="BO21" s="31">
        <v>0</v>
      </c>
      <c r="BP21" s="31">
        <v>0</v>
      </c>
      <c r="BQ21" s="31">
        <v>0</v>
      </c>
      <c r="BR21" s="31">
        <v>0</v>
      </c>
      <c r="BS21" s="31">
        <v>1</v>
      </c>
      <c r="BT21" s="31">
        <v>0</v>
      </c>
      <c r="BU21" s="31">
        <v>1</v>
      </c>
      <c r="BV21" s="31">
        <v>0</v>
      </c>
      <c r="BW21" s="31">
        <v>1</v>
      </c>
      <c r="BX21" s="31">
        <v>1</v>
      </c>
      <c r="BY21" s="31">
        <v>0</v>
      </c>
      <c r="BZ21" s="31">
        <v>0</v>
      </c>
      <c r="CA21" s="31">
        <v>0</v>
      </c>
      <c r="CB21" s="31">
        <v>1</v>
      </c>
      <c r="CC21" s="31">
        <v>0</v>
      </c>
      <c r="CD21" s="28">
        <v>5</v>
      </c>
      <c r="CE21" s="28">
        <v>1</v>
      </c>
      <c r="CF21" s="33">
        <v>1</v>
      </c>
      <c r="CG21" s="33">
        <v>3</v>
      </c>
      <c r="CH21" s="33">
        <v>2</v>
      </c>
      <c r="CI21" s="33">
        <v>2</v>
      </c>
      <c r="CJ21" s="33">
        <v>3</v>
      </c>
      <c r="CK21" s="33">
        <v>0</v>
      </c>
      <c r="CL21" s="33">
        <v>1</v>
      </c>
      <c r="CM21" s="33">
        <v>1</v>
      </c>
      <c r="CN21" s="28">
        <v>13</v>
      </c>
      <c r="CO21" s="28">
        <v>1</v>
      </c>
      <c r="CP21" s="35">
        <v>0</v>
      </c>
      <c r="CQ21" s="35">
        <v>0</v>
      </c>
      <c r="CR21" s="35">
        <v>0</v>
      </c>
      <c r="CS21" s="35">
        <v>0</v>
      </c>
      <c r="CT21" s="35">
        <v>1</v>
      </c>
      <c r="CU21" s="35">
        <v>1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1</v>
      </c>
      <c r="DB21" s="35">
        <v>0</v>
      </c>
      <c r="DC21" s="35">
        <v>0</v>
      </c>
      <c r="DD21" s="35">
        <v>0</v>
      </c>
      <c r="DE21" s="28">
        <v>3</v>
      </c>
      <c r="DF21" s="28">
        <v>0</v>
      </c>
      <c r="DG21" s="52">
        <v>3.86</v>
      </c>
      <c r="DH21">
        <v>64.3</v>
      </c>
      <c r="DI21">
        <v>9.58</v>
      </c>
      <c r="DJ21">
        <v>7.4</v>
      </c>
      <c r="DK21">
        <v>9.33</v>
      </c>
      <c r="DL21">
        <v>4.3</v>
      </c>
      <c r="DM21">
        <v>40.1</v>
      </c>
      <c r="DN21">
        <v>1.74</v>
      </c>
      <c r="DO21">
        <v>77.6</v>
      </c>
      <c r="DP21">
        <v>128</v>
      </c>
      <c r="DQ21">
        <v>6.7</v>
      </c>
      <c r="DR21">
        <v>10.4</v>
      </c>
      <c r="DS21">
        <v>12390</v>
      </c>
      <c r="DT21">
        <v>326</v>
      </c>
      <c r="DU21">
        <v>16</v>
      </c>
      <c r="DV21">
        <v>11</v>
      </c>
      <c r="DW21">
        <v>54</v>
      </c>
      <c r="DX21">
        <v>164</v>
      </c>
      <c r="DY21">
        <v>151</v>
      </c>
      <c r="DZ21">
        <v>41</v>
      </c>
      <c r="EA21">
        <v>103</v>
      </c>
      <c r="EB21">
        <v>134</v>
      </c>
      <c r="EC21">
        <v>94</v>
      </c>
      <c r="ED21">
        <v>726</v>
      </c>
      <c r="EE21">
        <v>23.7</v>
      </c>
      <c r="EF21">
        <v>144</v>
      </c>
      <c r="EG21">
        <v>3.74</v>
      </c>
      <c r="EH21">
        <v>45.3</v>
      </c>
      <c r="EI21">
        <v>125.3</v>
      </c>
      <c r="EJ21">
        <v>0</v>
      </c>
      <c r="EK21">
        <v>0</v>
      </c>
      <c r="EL21">
        <v>0</v>
      </c>
      <c r="EM21">
        <v>1</v>
      </c>
      <c r="EN21">
        <v>0</v>
      </c>
      <c r="EO21">
        <v>1</v>
      </c>
      <c r="EP21" t="s">
        <v>228</v>
      </c>
      <c r="EQ21" s="55">
        <v>210</v>
      </c>
      <c r="ER21" s="54">
        <v>86</v>
      </c>
      <c r="ES21" s="55">
        <v>429</v>
      </c>
      <c r="ET21" s="54">
        <v>95</v>
      </c>
      <c r="EU21" s="59" t="s">
        <v>245</v>
      </c>
    </row>
    <row r="22" spans="1:151" ht="15.75">
      <c r="A22" s="14" t="s">
        <v>39</v>
      </c>
      <c r="B22" s="14">
        <v>1</v>
      </c>
      <c r="C22" s="15" t="s">
        <v>40</v>
      </c>
      <c r="D22" s="4">
        <v>70</v>
      </c>
      <c r="E22">
        <v>25.246530314097882</v>
      </c>
      <c r="F22" s="43">
        <v>1.3</v>
      </c>
      <c r="G22" s="43">
        <v>0</v>
      </c>
      <c r="H22" s="43">
        <v>4</v>
      </c>
      <c r="I22" s="43">
        <v>0</v>
      </c>
      <c r="J22" s="43" t="s">
        <v>173</v>
      </c>
      <c r="K22" s="43">
        <v>0</v>
      </c>
      <c r="L22" s="4">
        <v>1</v>
      </c>
      <c r="M22" s="4">
        <v>0</v>
      </c>
      <c r="N22" s="4">
        <v>0.75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4" t="s">
        <v>177</v>
      </c>
      <c r="X22" s="4">
        <v>1</v>
      </c>
      <c r="Y22" s="4">
        <v>1</v>
      </c>
      <c r="Z22" s="4">
        <v>0.472</v>
      </c>
      <c r="AA22" s="22">
        <v>2</v>
      </c>
      <c r="AB22" s="22">
        <v>2</v>
      </c>
      <c r="AC22" s="22">
        <v>2</v>
      </c>
      <c r="AD22" s="22">
        <v>2</v>
      </c>
      <c r="AE22" s="22">
        <v>1</v>
      </c>
      <c r="AF22" s="22">
        <v>1</v>
      </c>
      <c r="AG22" s="22">
        <v>1</v>
      </c>
      <c r="AH22" s="22">
        <v>1</v>
      </c>
      <c r="AI22" s="22">
        <v>1</v>
      </c>
      <c r="AJ22" s="22">
        <v>1</v>
      </c>
      <c r="AK22" s="51">
        <v>3</v>
      </c>
      <c r="AL22" s="51">
        <v>3</v>
      </c>
      <c r="AM22" s="51">
        <v>3</v>
      </c>
      <c r="AN22" s="51">
        <v>3</v>
      </c>
      <c r="AO22" s="51">
        <v>3</v>
      </c>
      <c r="AP22" s="51">
        <v>3</v>
      </c>
      <c r="AQ22" s="28">
        <v>1</v>
      </c>
      <c r="AR22" s="28">
        <v>1</v>
      </c>
      <c r="AS22" s="24">
        <v>1</v>
      </c>
      <c r="AT22" s="24">
        <v>1</v>
      </c>
      <c r="AU22" s="24">
        <v>2</v>
      </c>
      <c r="AV22" s="24">
        <v>2</v>
      </c>
      <c r="AW22" s="24">
        <v>1</v>
      </c>
      <c r="AX22" s="24">
        <v>1</v>
      </c>
      <c r="AY22" s="24">
        <v>1</v>
      </c>
      <c r="AZ22" s="24">
        <v>0</v>
      </c>
      <c r="BA22" s="24">
        <v>0</v>
      </c>
      <c r="BB22" s="24">
        <v>0</v>
      </c>
      <c r="BC22" s="24">
        <v>0</v>
      </c>
      <c r="BD22" s="28">
        <v>9</v>
      </c>
      <c r="BE22" s="28">
        <v>1</v>
      </c>
      <c r="BF22" s="26">
        <v>0</v>
      </c>
      <c r="BG22" s="26">
        <v>0</v>
      </c>
      <c r="BH22" s="26">
        <v>1</v>
      </c>
      <c r="BI22" s="26">
        <v>0</v>
      </c>
      <c r="BJ22" s="26">
        <v>0</v>
      </c>
      <c r="BK22" s="28">
        <v>1</v>
      </c>
      <c r="BL22" s="28">
        <v>0</v>
      </c>
      <c r="BM22" s="28">
        <v>1</v>
      </c>
      <c r="BN22" s="28">
        <v>1</v>
      </c>
      <c r="BO22" s="31">
        <v>1</v>
      </c>
      <c r="BP22" s="31">
        <v>1</v>
      </c>
      <c r="BQ22" s="31">
        <v>0</v>
      </c>
      <c r="BR22" s="31">
        <v>0</v>
      </c>
      <c r="BS22" s="31">
        <v>1</v>
      </c>
      <c r="BT22" s="31">
        <v>1</v>
      </c>
      <c r="BU22" s="31">
        <v>1</v>
      </c>
      <c r="BV22" s="31">
        <v>0</v>
      </c>
      <c r="BW22" s="31">
        <v>1</v>
      </c>
      <c r="BX22" s="31">
        <v>0</v>
      </c>
      <c r="BY22" s="31">
        <v>0</v>
      </c>
      <c r="BZ22" s="31">
        <v>1</v>
      </c>
      <c r="CA22" s="31">
        <v>0</v>
      </c>
      <c r="CB22" s="31">
        <v>0</v>
      </c>
      <c r="CC22" s="31">
        <v>0</v>
      </c>
      <c r="CD22" s="28">
        <v>7</v>
      </c>
      <c r="CE22" s="28">
        <v>1</v>
      </c>
      <c r="CF22" s="33">
        <v>2</v>
      </c>
      <c r="CG22" s="33">
        <v>3</v>
      </c>
      <c r="CH22" s="33">
        <v>2</v>
      </c>
      <c r="CI22" s="33">
        <v>2</v>
      </c>
      <c r="CJ22" s="33">
        <v>3</v>
      </c>
      <c r="CK22" s="33">
        <v>1</v>
      </c>
      <c r="CL22" s="33">
        <v>0.5</v>
      </c>
      <c r="CM22" s="33">
        <v>2</v>
      </c>
      <c r="CN22" s="28">
        <v>15.5</v>
      </c>
      <c r="CO22" s="28">
        <v>0</v>
      </c>
      <c r="CP22" s="35">
        <v>1</v>
      </c>
      <c r="CQ22" s="35">
        <v>0</v>
      </c>
      <c r="CR22" s="35">
        <v>1</v>
      </c>
      <c r="CS22" s="35">
        <v>1</v>
      </c>
      <c r="CT22" s="35">
        <v>1</v>
      </c>
      <c r="CU22" s="35">
        <v>1</v>
      </c>
      <c r="CV22" s="35">
        <v>0</v>
      </c>
      <c r="CW22" s="35">
        <v>0</v>
      </c>
      <c r="CX22" s="35">
        <v>0</v>
      </c>
      <c r="CY22" s="35">
        <v>1</v>
      </c>
      <c r="CZ22" s="35">
        <v>0</v>
      </c>
      <c r="DA22" s="35">
        <v>0</v>
      </c>
      <c r="DB22" s="35">
        <v>0</v>
      </c>
      <c r="DC22" s="35">
        <v>1</v>
      </c>
      <c r="DD22" s="35">
        <v>0</v>
      </c>
      <c r="DE22" s="28">
        <v>7</v>
      </c>
      <c r="DF22" s="28">
        <v>1</v>
      </c>
      <c r="DG22" s="52">
        <v>3.78</v>
      </c>
      <c r="DH22">
        <v>69.9</v>
      </c>
      <c r="DI22">
        <v>12.15</v>
      </c>
      <c r="DJ22">
        <v>4.2</v>
      </c>
      <c r="DK22">
        <v>9.92</v>
      </c>
      <c r="DL22">
        <v>4.6</v>
      </c>
      <c r="DM22">
        <v>45.6</v>
      </c>
      <c r="DN22">
        <v>1.53</v>
      </c>
      <c r="DO22">
        <v>73</v>
      </c>
      <c r="DP22">
        <v>151</v>
      </c>
      <c r="DQ22">
        <v>8.2</v>
      </c>
      <c r="DR22">
        <v>9.4</v>
      </c>
      <c r="DS22">
        <v>6870</v>
      </c>
      <c r="DT22">
        <v>151</v>
      </c>
      <c r="DU22">
        <v>16</v>
      </c>
      <c r="DV22">
        <v>16</v>
      </c>
      <c r="DW22">
        <v>78</v>
      </c>
      <c r="DX22">
        <v>186</v>
      </c>
      <c r="DY22">
        <v>222</v>
      </c>
      <c r="DZ22">
        <v>33</v>
      </c>
      <c r="EA22">
        <v>100</v>
      </c>
      <c r="EB22">
        <v>137</v>
      </c>
      <c r="EC22">
        <v>101</v>
      </c>
      <c r="ED22">
        <v>500</v>
      </c>
      <c r="EE22">
        <v>22.4</v>
      </c>
      <c r="EF22">
        <v>646</v>
      </c>
      <c r="EG22">
        <v>2.82</v>
      </c>
      <c r="EH22">
        <v>49.6</v>
      </c>
      <c r="EI22">
        <v>131.3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1</v>
      </c>
      <c r="EP22" t="s">
        <v>229</v>
      </c>
      <c r="EQ22" s="55">
        <v>178</v>
      </c>
      <c r="ER22" s="54">
        <v>82</v>
      </c>
      <c r="ES22" s="55">
        <v>400</v>
      </c>
      <c r="ET22" s="54">
        <v>111</v>
      </c>
      <c r="EU22" s="59"/>
    </row>
    <row r="23" spans="1:151" ht="15.75">
      <c r="A23" s="14" t="s">
        <v>41</v>
      </c>
      <c r="B23" s="14">
        <v>0</v>
      </c>
      <c r="C23" s="15" t="s">
        <v>42</v>
      </c>
      <c r="D23" s="4">
        <v>81</v>
      </c>
      <c r="E23">
        <v>23.26742976066597</v>
      </c>
      <c r="F23" s="43">
        <v>3.2</v>
      </c>
      <c r="G23" s="43">
        <v>0</v>
      </c>
      <c r="H23" s="43">
        <v>7</v>
      </c>
      <c r="I23" s="43">
        <v>0</v>
      </c>
      <c r="J23" s="43" t="s">
        <v>174</v>
      </c>
      <c r="K23" s="43">
        <v>1</v>
      </c>
      <c r="L23" s="4">
        <v>1</v>
      </c>
      <c r="M23" s="4">
        <v>1</v>
      </c>
      <c r="N23" s="4">
        <v>2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 t="s">
        <v>181</v>
      </c>
      <c r="X23" s="4">
        <v>2</v>
      </c>
      <c r="Y23" s="4">
        <v>1</v>
      </c>
      <c r="Z23" s="4">
        <v>0.383</v>
      </c>
      <c r="AA23" s="22">
        <v>2</v>
      </c>
      <c r="AB23" s="22">
        <v>2</v>
      </c>
      <c r="AC23" s="22">
        <v>2</v>
      </c>
      <c r="AD23" s="51">
        <v>3</v>
      </c>
      <c r="AE23" s="22">
        <v>2</v>
      </c>
      <c r="AF23" s="22">
        <v>2</v>
      </c>
      <c r="AG23" s="51">
        <v>3</v>
      </c>
      <c r="AH23" s="51">
        <v>3</v>
      </c>
      <c r="AI23" s="51">
        <v>3</v>
      </c>
      <c r="AJ23" s="51">
        <v>3</v>
      </c>
      <c r="AK23" s="51">
        <v>3</v>
      </c>
      <c r="AL23" s="22">
        <v>2</v>
      </c>
      <c r="AM23" s="51">
        <v>3</v>
      </c>
      <c r="AN23" s="51">
        <v>4</v>
      </c>
      <c r="AO23" s="51">
        <v>4</v>
      </c>
      <c r="AP23" s="51">
        <v>4</v>
      </c>
      <c r="AQ23" s="28">
        <v>3</v>
      </c>
      <c r="AR23" s="28">
        <v>1</v>
      </c>
      <c r="AS23" s="24">
        <v>1</v>
      </c>
      <c r="AT23" s="24">
        <v>0</v>
      </c>
      <c r="AU23" s="24">
        <v>1</v>
      </c>
      <c r="AV23" s="24">
        <v>2</v>
      </c>
      <c r="AW23" s="24">
        <v>1</v>
      </c>
      <c r="AX23" s="24">
        <v>1</v>
      </c>
      <c r="AY23" s="24">
        <v>1</v>
      </c>
      <c r="AZ23" s="24">
        <v>0</v>
      </c>
      <c r="BA23" s="24">
        <v>1</v>
      </c>
      <c r="BB23" s="24">
        <v>0</v>
      </c>
      <c r="BC23" s="24">
        <v>2</v>
      </c>
      <c r="BD23" s="28">
        <v>10</v>
      </c>
      <c r="BE23" s="28">
        <v>1</v>
      </c>
      <c r="BF23" s="26">
        <v>0</v>
      </c>
      <c r="BG23" s="26">
        <v>1</v>
      </c>
      <c r="BH23" s="26">
        <v>0</v>
      </c>
      <c r="BI23" s="26">
        <v>1</v>
      </c>
      <c r="BJ23" s="26">
        <v>0</v>
      </c>
      <c r="BK23" s="28">
        <v>2</v>
      </c>
      <c r="BL23" s="28">
        <v>0</v>
      </c>
      <c r="BM23" s="28">
        <v>1</v>
      </c>
      <c r="BN23" s="28">
        <v>1</v>
      </c>
      <c r="BO23" s="31">
        <v>0</v>
      </c>
      <c r="BP23" s="31">
        <v>0</v>
      </c>
      <c r="BQ23" s="31">
        <v>0</v>
      </c>
      <c r="BR23" s="31">
        <v>0</v>
      </c>
      <c r="BS23" s="31">
        <v>1</v>
      </c>
      <c r="BT23" s="31">
        <v>1</v>
      </c>
      <c r="BU23" s="31">
        <v>1</v>
      </c>
      <c r="BV23" s="31">
        <v>1</v>
      </c>
      <c r="BW23" s="31">
        <v>1</v>
      </c>
      <c r="BX23" s="31">
        <v>1</v>
      </c>
      <c r="BY23" s="31">
        <v>1</v>
      </c>
      <c r="BZ23" s="31">
        <v>1</v>
      </c>
      <c r="CA23" s="31">
        <v>1</v>
      </c>
      <c r="CB23" s="31">
        <v>1</v>
      </c>
      <c r="CC23" s="31">
        <v>1</v>
      </c>
      <c r="CD23" s="28">
        <v>11</v>
      </c>
      <c r="CE23" s="28">
        <v>1</v>
      </c>
      <c r="CF23" s="33">
        <v>2</v>
      </c>
      <c r="CG23" s="33">
        <v>1</v>
      </c>
      <c r="CH23" s="33">
        <v>2</v>
      </c>
      <c r="CI23" s="33">
        <v>2</v>
      </c>
      <c r="CJ23" s="33">
        <v>3</v>
      </c>
      <c r="CK23" s="33">
        <v>0</v>
      </c>
      <c r="CL23" s="33">
        <v>1</v>
      </c>
      <c r="CM23" s="33">
        <v>1</v>
      </c>
      <c r="CN23" s="28">
        <v>12</v>
      </c>
      <c r="CO23" s="28">
        <v>1</v>
      </c>
      <c r="CP23" s="35">
        <v>1</v>
      </c>
      <c r="CQ23" s="35">
        <v>0</v>
      </c>
      <c r="CR23" s="35">
        <v>0</v>
      </c>
      <c r="CS23" s="35">
        <v>0</v>
      </c>
      <c r="CT23" s="35">
        <v>1</v>
      </c>
      <c r="CU23" s="35">
        <v>1</v>
      </c>
      <c r="CV23" s="35">
        <v>0</v>
      </c>
      <c r="CW23" s="35">
        <v>0</v>
      </c>
      <c r="CX23" s="35">
        <v>1</v>
      </c>
      <c r="CY23" s="35">
        <v>0</v>
      </c>
      <c r="CZ23" s="35">
        <v>1</v>
      </c>
      <c r="DA23" s="35">
        <v>0</v>
      </c>
      <c r="DB23" s="35">
        <v>0</v>
      </c>
      <c r="DC23" s="35">
        <v>1</v>
      </c>
      <c r="DD23" s="35">
        <v>0</v>
      </c>
      <c r="DE23" s="28">
        <v>6</v>
      </c>
      <c r="DF23" s="28">
        <v>1</v>
      </c>
      <c r="DG23" s="52">
        <v>4.04</v>
      </c>
      <c r="DH23">
        <v>62.8</v>
      </c>
      <c r="DI23">
        <v>10.74</v>
      </c>
      <c r="DJ23">
        <v>3.5</v>
      </c>
      <c r="DK23">
        <v>8.11</v>
      </c>
      <c r="DL23">
        <v>5.6</v>
      </c>
      <c r="DM23">
        <v>45.4</v>
      </c>
      <c r="DN23">
        <v>1.4</v>
      </c>
      <c r="DO23">
        <v>71</v>
      </c>
      <c r="DP23">
        <v>165</v>
      </c>
      <c r="DQ23">
        <v>7.3</v>
      </c>
      <c r="DR23">
        <v>11.3</v>
      </c>
      <c r="DS23">
        <v>5020</v>
      </c>
      <c r="DT23">
        <v>153</v>
      </c>
      <c r="DU23">
        <v>21</v>
      </c>
      <c r="DV23">
        <v>16</v>
      </c>
      <c r="DW23">
        <v>47</v>
      </c>
      <c r="DX23">
        <v>153</v>
      </c>
      <c r="DY23">
        <v>70</v>
      </c>
      <c r="DZ23">
        <v>36</v>
      </c>
      <c r="EA23">
        <v>100</v>
      </c>
      <c r="EB23">
        <v>137</v>
      </c>
      <c r="EC23">
        <v>101</v>
      </c>
      <c r="ED23">
        <v>439</v>
      </c>
      <c r="EE23">
        <v>29.4</v>
      </c>
      <c r="EF23">
        <v>200</v>
      </c>
      <c r="EG23">
        <v>2.86</v>
      </c>
      <c r="EH23">
        <v>55.5</v>
      </c>
      <c r="EI23">
        <v>143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1</v>
      </c>
      <c r="EP23" t="s">
        <v>229</v>
      </c>
      <c r="EQ23" s="60">
        <v>192</v>
      </c>
      <c r="ER23" s="61">
        <v>96</v>
      </c>
      <c r="ES23" s="60">
        <v>422</v>
      </c>
      <c r="ET23" s="61">
        <v>82</v>
      </c>
      <c r="EU23" s="59"/>
    </row>
    <row r="24" spans="1:151" ht="25.5">
      <c r="A24" s="14" t="s">
        <v>43</v>
      </c>
      <c r="B24" s="14">
        <v>0</v>
      </c>
      <c r="C24" s="15" t="s">
        <v>44</v>
      </c>
      <c r="D24" s="4">
        <v>54</v>
      </c>
      <c r="E24">
        <v>21.4308604390322</v>
      </c>
      <c r="F24" s="43">
        <v>17.4</v>
      </c>
      <c r="G24" s="43">
        <v>1</v>
      </c>
      <c r="H24" s="43">
        <v>33</v>
      </c>
      <c r="I24" s="43">
        <v>1</v>
      </c>
      <c r="J24" s="43" t="s">
        <v>182</v>
      </c>
      <c r="K24" s="43">
        <v>3</v>
      </c>
      <c r="L24" s="4">
        <v>1</v>
      </c>
      <c r="M24" s="4">
        <v>0</v>
      </c>
      <c r="N24" s="4">
        <v>0.5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 t="s">
        <v>181</v>
      </c>
      <c r="X24" s="4">
        <v>2</v>
      </c>
      <c r="Y24" s="4">
        <v>1</v>
      </c>
      <c r="Z24" s="4">
        <v>6.887</v>
      </c>
      <c r="AA24" s="22">
        <v>1</v>
      </c>
      <c r="AB24" s="22">
        <v>1</v>
      </c>
      <c r="AC24" s="22">
        <v>1</v>
      </c>
      <c r="AD24" s="22">
        <v>2</v>
      </c>
      <c r="AE24" s="22">
        <v>1</v>
      </c>
      <c r="AF24" s="22">
        <v>1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22">
        <v>2</v>
      </c>
      <c r="AN24" s="22">
        <v>2</v>
      </c>
      <c r="AO24" s="22">
        <v>2</v>
      </c>
      <c r="AP24" s="22">
        <v>2</v>
      </c>
      <c r="AQ24" s="28">
        <v>0</v>
      </c>
      <c r="AR24" s="28">
        <v>0</v>
      </c>
      <c r="AS24" s="24">
        <v>0</v>
      </c>
      <c r="AT24" s="24">
        <v>0</v>
      </c>
      <c r="AU24" s="24">
        <v>2</v>
      </c>
      <c r="AV24" s="24">
        <v>0</v>
      </c>
      <c r="AW24" s="24">
        <v>1</v>
      </c>
      <c r="AX24" s="24">
        <v>1</v>
      </c>
      <c r="AY24" s="24">
        <v>1</v>
      </c>
      <c r="AZ24" s="24">
        <v>0</v>
      </c>
      <c r="BA24" s="24">
        <v>1</v>
      </c>
      <c r="BB24" s="24">
        <v>0</v>
      </c>
      <c r="BC24" s="24">
        <v>1</v>
      </c>
      <c r="BD24" s="28">
        <v>7</v>
      </c>
      <c r="BE24" s="28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8">
        <v>0</v>
      </c>
      <c r="BL24" s="28">
        <v>0</v>
      </c>
      <c r="BM24" s="28">
        <v>0</v>
      </c>
      <c r="BN24" s="28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1</v>
      </c>
      <c r="BT24" s="31">
        <v>0</v>
      </c>
      <c r="BU24" s="31">
        <v>0</v>
      </c>
      <c r="BV24" s="31">
        <v>0</v>
      </c>
      <c r="BW24" s="31">
        <v>1</v>
      </c>
      <c r="BX24" s="31">
        <v>0</v>
      </c>
      <c r="BY24" s="31">
        <v>1</v>
      </c>
      <c r="BZ24" s="31">
        <v>1</v>
      </c>
      <c r="CA24" s="31">
        <v>0</v>
      </c>
      <c r="CB24" s="31">
        <v>1</v>
      </c>
      <c r="CC24" s="31">
        <v>1</v>
      </c>
      <c r="CD24" s="28">
        <v>6</v>
      </c>
      <c r="CE24" s="28">
        <v>1</v>
      </c>
      <c r="CF24" s="33">
        <v>2</v>
      </c>
      <c r="CG24" s="33">
        <v>1</v>
      </c>
      <c r="CH24" s="33">
        <v>2</v>
      </c>
      <c r="CI24" s="33">
        <v>2</v>
      </c>
      <c r="CJ24" s="33">
        <v>2</v>
      </c>
      <c r="CK24" s="33">
        <v>0</v>
      </c>
      <c r="CL24" s="33">
        <v>0</v>
      </c>
      <c r="CM24" s="33">
        <v>2</v>
      </c>
      <c r="CN24" s="28">
        <v>11</v>
      </c>
      <c r="CO24" s="28">
        <v>1</v>
      </c>
      <c r="CP24" s="35">
        <v>1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1</v>
      </c>
      <c r="DA24" s="35">
        <v>1</v>
      </c>
      <c r="DB24" s="35">
        <v>0</v>
      </c>
      <c r="DC24" s="35">
        <v>1</v>
      </c>
      <c r="DD24" s="35">
        <v>0</v>
      </c>
      <c r="DE24" s="28">
        <v>4</v>
      </c>
      <c r="DF24" s="28">
        <v>0</v>
      </c>
      <c r="DG24" s="52">
        <v>3.85</v>
      </c>
      <c r="DH24" s="52">
        <v>53.2</v>
      </c>
      <c r="DI24" s="52">
        <v>10.63</v>
      </c>
      <c r="DJ24" s="52">
        <v>4.2</v>
      </c>
      <c r="DK24" s="52">
        <v>8.92</v>
      </c>
      <c r="DL24" s="52">
        <v>5.2</v>
      </c>
      <c r="DM24" s="52">
        <v>46.4</v>
      </c>
      <c r="DN24" s="52">
        <v>1.58</v>
      </c>
      <c r="DO24" s="52">
        <v>74.4</v>
      </c>
      <c r="DP24" s="52">
        <v>110</v>
      </c>
      <c r="DR24">
        <v>8.3</v>
      </c>
      <c r="DS24">
        <v>5630</v>
      </c>
      <c r="DT24">
        <v>237</v>
      </c>
      <c r="DU24">
        <v>31</v>
      </c>
      <c r="DV24">
        <v>32</v>
      </c>
      <c r="DW24">
        <v>98</v>
      </c>
      <c r="DX24">
        <v>112</v>
      </c>
      <c r="DY24">
        <v>175</v>
      </c>
      <c r="DZ24">
        <v>27</v>
      </c>
      <c r="EA24">
        <v>52</v>
      </c>
      <c r="EB24">
        <v>141</v>
      </c>
      <c r="EC24">
        <v>102</v>
      </c>
      <c r="ED24">
        <v>419</v>
      </c>
      <c r="EE24">
        <v>21.2</v>
      </c>
      <c r="EF24">
        <v>395</v>
      </c>
      <c r="EG24">
        <v>3.25</v>
      </c>
      <c r="EH24">
        <v>61.4</v>
      </c>
      <c r="EI24">
        <v>133</v>
      </c>
      <c r="EJ24">
        <v>3</v>
      </c>
      <c r="EK24">
        <v>1</v>
      </c>
      <c r="EL24">
        <v>1</v>
      </c>
      <c r="EM24">
        <v>0</v>
      </c>
      <c r="EN24">
        <v>1</v>
      </c>
      <c r="EO24">
        <v>0</v>
      </c>
      <c r="EQ24" s="55">
        <v>168</v>
      </c>
      <c r="ER24" s="54">
        <v>98</v>
      </c>
      <c r="ES24" s="55">
        <v>407</v>
      </c>
      <c r="ET24" s="54">
        <v>89</v>
      </c>
      <c r="EU24" s="59" t="s">
        <v>258</v>
      </c>
    </row>
    <row r="25" spans="1:151" ht="25.5">
      <c r="A25" s="14" t="s">
        <v>45</v>
      </c>
      <c r="B25" s="14">
        <v>1</v>
      </c>
      <c r="C25" s="15" t="s">
        <v>46</v>
      </c>
      <c r="D25" s="4">
        <v>77</v>
      </c>
      <c r="E25">
        <v>21.9</v>
      </c>
      <c r="F25" s="43">
        <v>17.4</v>
      </c>
      <c r="G25" s="43">
        <v>1</v>
      </c>
      <c r="H25" s="43">
        <v>33</v>
      </c>
      <c r="I25" s="43">
        <v>1</v>
      </c>
      <c r="J25" s="43" t="s">
        <v>171</v>
      </c>
      <c r="K25" s="43">
        <v>2</v>
      </c>
      <c r="L25" s="4">
        <v>1</v>
      </c>
      <c r="M25" s="4">
        <v>0</v>
      </c>
      <c r="N25" s="4">
        <v>9.42</v>
      </c>
      <c r="O25" s="4">
        <v>1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 t="s">
        <v>177</v>
      </c>
      <c r="X25" s="4">
        <v>1</v>
      </c>
      <c r="Y25" s="4">
        <v>1</v>
      </c>
      <c r="Z25" s="4">
        <v>0.169</v>
      </c>
      <c r="AA25" s="22">
        <v>2</v>
      </c>
      <c r="AB25" s="22">
        <v>2</v>
      </c>
      <c r="AC25" s="22">
        <v>2</v>
      </c>
      <c r="AD25" s="22">
        <v>2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2</v>
      </c>
      <c r="AL25" s="22">
        <v>2</v>
      </c>
      <c r="AM25" s="22">
        <v>2</v>
      </c>
      <c r="AN25" s="22">
        <v>1</v>
      </c>
      <c r="AO25" s="22">
        <v>2</v>
      </c>
      <c r="AP25" s="22">
        <v>1</v>
      </c>
      <c r="AQ25" s="28">
        <v>0</v>
      </c>
      <c r="AR25" s="28">
        <v>0</v>
      </c>
      <c r="AS25" s="24">
        <v>0</v>
      </c>
      <c r="AT25" s="24">
        <v>2</v>
      </c>
      <c r="AU25" s="24">
        <v>2</v>
      </c>
      <c r="AV25" s="24">
        <v>1</v>
      </c>
      <c r="AW25" s="24">
        <v>1</v>
      </c>
      <c r="AX25" s="24">
        <v>1</v>
      </c>
      <c r="AY25" s="24">
        <v>0</v>
      </c>
      <c r="AZ25" s="24">
        <v>0</v>
      </c>
      <c r="BA25" s="24">
        <v>0</v>
      </c>
      <c r="BB25" s="24">
        <v>0</v>
      </c>
      <c r="BC25" s="24">
        <v>2</v>
      </c>
      <c r="BD25" s="28">
        <v>9</v>
      </c>
      <c r="BE25" s="28">
        <v>1</v>
      </c>
      <c r="BF25" s="26">
        <v>0</v>
      </c>
      <c r="BG25" s="26">
        <v>1</v>
      </c>
      <c r="BH25" s="26">
        <v>1</v>
      </c>
      <c r="BI25" s="26">
        <v>1</v>
      </c>
      <c r="BJ25" s="26">
        <v>0</v>
      </c>
      <c r="BK25" s="28">
        <v>3</v>
      </c>
      <c r="BL25" s="28">
        <v>1</v>
      </c>
      <c r="BM25" s="28">
        <v>1</v>
      </c>
      <c r="BN25" s="28">
        <v>0</v>
      </c>
      <c r="BO25" s="31">
        <v>1</v>
      </c>
      <c r="BP25" s="31">
        <v>1</v>
      </c>
      <c r="BQ25" s="31">
        <v>0</v>
      </c>
      <c r="BR25" s="31">
        <v>1</v>
      </c>
      <c r="BS25" s="31">
        <v>1</v>
      </c>
      <c r="BT25" s="31">
        <v>0</v>
      </c>
      <c r="BU25" s="31">
        <v>0</v>
      </c>
      <c r="BV25" s="31">
        <v>0</v>
      </c>
      <c r="BW25" s="31">
        <v>1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28">
        <v>5</v>
      </c>
      <c r="CE25" s="28">
        <v>1</v>
      </c>
      <c r="CF25" s="33">
        <v>2</v>
      </c>
      <c r="CG25" s="33">
        <v>3</v>
      </c>
      <c r="CH25" s="33">
        <v>1</v>
      </c>
      <c r="CI25" s="33">
        <v>2</v>
      </c>
      <c r="CJ25" s="33">
        <v>2</v>
      </c>
      <c r="CK25" s="33">
        <v>0</v>
      </c>
      <c r="CL25" s="33">
        <v>1</v>
      </c>
      <c r="CM25" s="33">
        <v>2</v>
      </c>
      <c r="CN25" s="28">
        <v>13</v>
      </c>
      <c r="CO25" s="28">
        <v>1</v>
      </c>
      <c r="CP25" s="35">
        <v>1</v>
      </c>
      <c r="CQ25" s="35">
        <v>0</v>
      </c>
      <c r="CR25" s="35">
        <v>1</v>
      </c>
      <c r="CS25" s="35">
        <v>1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28">
        <v>3</v>
      </c>
      <c r="DF25" s="28">
        <v>0</v>
      </c>
      <c r="DG25" s="52">
        <v>3.43</v>
      </c>
      <c r="DH25" s="52">
        <v>59.2</v>
      </c>
      <c r="DI25" s="52">
        <v>9</v>
      </c>
      <c r="DJ25" s="52">
        <v>4.9</v>
      </c>
      <c r="DK25" s="52">
        <v>9.55</v>
      </c>
      <c r="DL25" s="52">
        <v>5.3</v>
      </c>
      <c r="DM25" s="52">
        <v>50.6</v>
      </c>
      <c r="DN25" s="52">
        <v>1.23</v>
      </c>
      <c r="DO25" s="52">
        <v>64.4</v>
      </c>
      <c r="DP25" s="52">
        <v>195</v>
      </c>
      <c r="DQ25" s="52">
        <v>7.5</v>
      </c>
      <c r="DR25" s="52">
        <v>11.1</v>
      </c>
      <c r="DS25" s="52">
        <v>9210</v>
      </c>
      <c r="DT25" s="52">
        <v>183</v>
      </c>
      <c r="DU25" s="52">
        <v>12</v>
      </c>
      <c r="DV25" s="52">
        <v>2</v>
      </c>
      <c r="DW25" s="52">
        <v>108</v>
      </c>
      <c r="DX25" s="52">
        <v>219</v>
      </c>
      <c r="DY25" s="52">
        <v>146</v>
      </c>
      <c r="DZ25" s="52">
        <v>65</v>
      </c>
      <c r="EA25" s="52">
        <v>104</v>
      </c>
      <c r="EB25" s="52">
        <v>139</v>
      </c>
      <c r="EC25" s="52">
        <v>103</v>
      </c>
      <c r="ED25" s="52">
        <v>733</v>
      </c>
      <c r="EE25" s="52">
        <v>27.5</v>
      </c>
      <c r="EF25" s="52">
        <v>108</v>
      </c>
      <c r="EG25" s="52">
        <v>2.67</v>
      </c>
      <c r="EH25" s="52">
        <v>52.9</v>
      </c>
      <c r="EI25" s="52">
        <v>159.7</v>
      </c>
      <c r="EJ25" s="52">
        <v>0</v>
      </c>
      <c r="EK25" s="52">
        <v>0</v>
      </c>
      <c r="EL25" s="52">
        <v>0</v>
      </c>
      <c r="EM25" s="52">
        <v>1</v>
      </c>
      <c r="EN25" s="52">
        <v>0</v>
      </c>
      <c r="EO25" s="52">
        <v>1</v>
      </c>
      <c r="EP25" t="s">
        <v>230</v>
      </c>
      <c r="EQ25" s="55">
        <v>186</v>
      </c>
      <c r="ER25" s="54">
        <v>96</v>
      </c>
      <c r="ES25" s="55">
        <v>434</v>
      </c>
      <c r="ET25" s="54">
        <v>97</v>
      </c>
      <c r="EU25" s="59" t="s">
        <v>259</v>
      </c>
    </row>
    <row r="26" spans="1:151" ht="39">
      <c r="A26" s="14" t="s">
        <v>49</v>
      </c>
      <c r="B26" s="14">
        <v>0</v>
      </c>
      <c r="C26" s="15" t="s">
        <v>50</v>
      </c>
      <c r="D26" s="4">
        <v>52</v>
      </c>
      <c r="E26">
        <v>17.153351698806247</v>
      </c>
      <c r="F26" s="43">
        <v>1.9</v>
      </c>
      <c r="G26" s="43">
        <v>0</v>
      </c>
      <c r="H26" s="43">
        <v>5</v>
      </c>
      <c r="I26" s="43">
        <v>0</v>
      </c>
      <c r="J26" s="43" t="s">
        <v>174</v>
      </c>
      <c r="K26" s="43">
        <v>1</v>
      </c>
      <c r="L26" s="4">
        <v>1</v>
      </c>
      <c r="M26" s="4">
        <v>1</v>
      </c>
      <c r="N26" s="4">
        <v>0.83</v>
      </c>
      <c r="O26" s="4">
        <v>1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1</v>
      </c>
      <c r="W26" s="4" t="s">
        <v>175</v>
      </c>
      <c r="X26" s="4">
        <v>3</v>
      </c>
      <c r="Y26" s="4">
        <v>0</v>
      </c>
      <c r="Z26" s="4">
        <v>0.208</v>
      </c>
      <c r="AA26" s="22">
        <v>1</v>
      </c>
      <c r="AB26" s="22">
        <v>1</v>
      </c>
      <c r="AC26" s="22">
        <v>1</v>
      </c>
      <c r="AD26" s="22">
        <v>1</v>
      </c>
      <c r="AE26" s="22">
        <v>1</v>
      </c>
      <c r="AF26" s="22">
        <v>2</v>
      </c>
      <c r="AG26" s="22">
        <v>1</v>
      </c>
      <c r="AH26" s="22">
        <v>1</v>
      </c>
      <c r="AI26" s="22">
        <v>1</v>
      </c>
      <c r="AJ26" s="22">
        <v>1</v>
      </c>
      <c r="AK26" s="51">
        <v>4</v>
      </c>
      <c r="AL26" s="51">
        <v>4</v>
      </c>
      <c r="AM26" s="51">
        <v>4</v>
      </c>
      <c r="AN26" s="22">
        <v>1</v>
      </c>
      <c r="AO26" s="22">
        <v>1</v>
      </c>
      <c r="AP26" s="22">
        <v>1</v>
      </c>
      <c r="AQ26" s="28">
        <v>1</v>
      </c>
      <c r="AR26" s="28">
        <v>1</v>
      </c>
      <c r="AS26" s="24">
        <v>1</v>
      </c>
      <c r="AT26" s="24">
        <v>1</v>
      </c>
      <c r="AU26" s="24">
        <v>2</v>
      </c>
      <c r="AV26" s="24">
        <v>0</v>
      </c>
      <c r="AW26" s="24">
        <v>0</v>
      </c>
      <c r="AX26" s="24">
        <v>1</v>
      </c>
      <c r="AY26" s="24">
        <v>0</v>
      </c>
      <c r="AZ26" s="24">
        <v>0</v>
      </c>
      <c r="BA26" s="24">
        <v>1</v>
      </c>
      <c r="BB26" s="24">
        <v>0</v>
      </c>
      <c r="BC26" s="24">
        <v>1</v>
      </c>
      <c r="BD26" s="28">
        <v>7</v>
      </c>
      <c r="BE26" s="28">
        <v>0</v>
      </c>
      <c r="BF26" s="26">
        <v>0</v>
      </c>
      <c r="BG26" s="26">
        <v>1</v>
      </c>
      <c r="BH26" s="26">
        <v>0</v>
      </c>
      <c r="BI26" s="26">
        <v>0</v>
      </c>
      <c r="BJ26" s="26">
        <v>0</v>
      </c>
      <c r="BK26" s="28">
        <v>1</v>
      </c>
      <c r="BL26" s="28">
        <v>0</v>
      </c>
      <c r="BM26" s="28">
        <v>1</v>
      </c>
      <c r="BN26" s="28">
        <v>1</v>
      </c>
      <c r="BO26" s="31">
        <v>0</v>
      </c>
      <c r="BP26" s="31">
        <v>0</v>
      </c>
      <c r="BQ26" s="31">
        <v>0</v>
      </c>
      <c r="BR26" s="31">
        <v>0</v>
      </c>
      <c r="BS26" s="31">
        <v>1</v>
      </c>
      <c r="BT26" s="31">
        <v>1</v>
      </c>
      <c r="BU26" s="31">
        <v>0</v>
      </c>
      <c r="BV26" s="31">
        <v>0</v>
      </c>
      <c r="BW26" s="31">
        <v>1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28">
        <v>3</v>
      </c>
      <c r="CE26" s="28">
        <v>0</v>
      </c>
      <c r="CF26" s="33">
        <v>2</v>
      </c>
      <c r="CG26" s="33">
        <v>3</v>
      </c>
      <c r="CH26" s="33">
        <v>2</v>
      </c>
      <c r="CI26" s="33">
        <v>2</v>
      </c>
      <c r="CJ26" s="33">
        <v>0</v>
      </c>
      <c r="CK26" s="33">
        <v>0</v>
      </c>
      <c r="CL26" s="33">
        <v>0</v>
      </c>
      <c r="CM26" s="33">
        <v>2</v>
      </c>
      <c r="CN26" s="28">
        <v>11</v>
      </c>
      <c r="CO26" s="28">
        <v>1</v>
      </c>
      <c r="CP26" s="35">
        <v>1</v>
      </c>
      <c r="CQ26" s="35">
        <v>0</v>
      </c>
      <c r="CR26" s="35">
        <v>0</v>
      </c>
      <c r="CS26" s="35">
        <v>0</v>
      </c>
      <c r="CT26" s="35">
        <v>0</v>
      </c>
      <c r="CU26" s="35">
        <v>1</v>
      </c>
      <c r="CV26" s="35">
        <v>0</v>
      </c>
      <c r="CW26" s="35">
        <v>1</v>
      </c>
      <c r="CX26" s="35">
        <v>0</v>
      </c>
      <c r="CY26" s="35">
        <v>0</v>
      </c>
      <c r="CZ26" s="35">
        <v>0</v>
      </c>
      <c r="DA26" s="35">
        <v>1</v>
      </c>
      <c r="DB26" s="35">
        <v>1</v>
      </c>
      <c r="DC26" s="35">
        <v>0</v>
      </c>
      <c r="DD26" s="35">
        <v>0</v>
      </c>
      <c r="DE26" s="28">
        <v>5</v>
      </c>
      <c r="DF26" s="28">
        <v>0</v>
      </c>
      <c r="DG26" s="52">
        <v>3.76</v>
      </c>
      <c r="DH26" s="52">
        <v>63.3</v>
      </c>
      <c r="DI26" s="52">
        <v>10.38</v>
      </c>
      <c r="DJ26" s="52">
        <v>4.6</v>
      </c>
      <c r="DK26" s="52">
        <v>8.2</v>
      </c>
      <c r="DL26" s="52">
        <v>3.4</v>
      </c>
      <c r="DM26" s="52">
        <v>27.9</v>
      </c>
      <c r="DN26" s="52">
        <v>1.79</v>
      </c>
      <c r="DO26" s="52">
        <v>76.8</v>
      </c>
      <c r="DP26" s="52">
        <v>65</v>
      </c>
      <c r="DQ26" s="52">
        <v>6.1</v>
      </c>
      <c r="DR26" s="52">
        <v>8.7</v>
      </c>
      <c r="DS26" s="52">
        <v>4380</v>
      </c>
      <c r="DT26" s="52">
        <v>141</v>
      </c>
      <c r="DU26" s="52">
        <v>16</v>
      </c>
      <c r="DV26" s="52">
        <v>9</v>
      </c>
      <c r="DW26" s="52">
        <v>50</v>
      </c>
      <c r="DX26" s="52">
        <v>146</v>
      </c>
      <c r="DY26" s="52">
        <v>34</v>
      </c>
      <c r="DZ26" s="52">
        <v>55</v>
      </c>
      <c r="EA26" s="52">
        <v>64</v>
      </c>
      <c r="EB26" s="52">
        <v>135</v>
      </c>
      <c r="EC26" s="52">
        <v>98</v>
      </c>
      <c r="ED26" s="52">
        <v>560</v>
      </c>
      <c r="EE26" s="52">
        <v>31.2</v>
      </c>
      <c r="EF26" s="52">
        <v>209</v>
      </c>
      <c r="EG26" s="52">
        <v>3.94</v>
      </c>
      <c r="EH26" s="52">
        <v>47.3</v>
      </c>
      <c r="EI26" s="52">
        <v>158.7</v>
      </c>
      <c r="EJ26" s="52">
        <v>0</v>
      </c>
      <c r="EK26" s="52">
        <v>0</v>
      </c>
      <c r="EL26" s="52">
        <v>0</v>
      </c>
      <c r="EM26" s="52">
        <v>1</v>
      </c>
      <c r="EN26" s="52">
        <v>0</v>
      </c>
      <c r="EO26" s="52">
        <v>1</v>
      </c>
      <c r="EP26" t="s">
        <v>233</v>
      </c>
      <c r="EQ26" s="55">
        <v>224</v>
      </c>
      <c r="ER26" s="54">
        <v>94</v>
      </c>
      <c r="ES26" s="55">
        <v>413</v>
      </c>
      <c r="ET26" s="54">
        <v>88</v>
      </c>
      <c r="EU26" s="59" t="s">
        <v>262</v>
      </c>
    </row>
    <row r="27" spans="1:151" ht="15.75">
      <c r="A27" s="14" t="s">
        <v>51</v>
      </c>
      <c r="B27" s="14">
        <v>0</v>
      </c>
      <c r="C27" s="15" t="s">
        <v>52</v>
      </c>
      <c r="D27" s="4">
        <v>66</v>
      </c>
      <c r="E27">
        <v>26.175213675213673</v>
      </c>
      <c r="F27" s="43">
        <v>10.4</v>
      </c>
      <c r="G27" s="43">
        <v>1</v>
      </c>
      <c r="H27" s="43">
        <v>15</v>
      </c>
      <c r="I27" s="43">
        <v>1</v>
      </c>
      <c r="J27" s="43" t="s">
        <v>173</v>
      </c>
      <c r="K27" s="43">
        <v>0</v>
      </c>
      <c r="L27" s="4">
        <v>1</v>
      </c>
      <c r="M27" s="4">
        <v>1</v>
      </c>
      <c r="N27" s="4">
        <v>4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 t="s">
        <v>175</v>
      </c>
      <c r="X27" s="4">
        <v>3</v>
      </c>
      <c r="Y27" s="4">
        <v>0</v>
      </c>
      <c r="Z27" s="4">
        <v>0.027</v>
      </c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1</v>
      </c>
      <c r="AK27" s="22">
        <v>2</v>
      </c>
      <c r="AL27" s="22">
        <v>2</v>
      </c>
      <c r="AM27" s="22">
        <v>1</v>
      </c>
      <c r="AN27" s="22">
        <v>1</v>
      </c>
      <c r="AO27" s="22">
        <v>1</v>
      </c>
      <c r="AP27" s="22">
        <v>1</v>
      </c>
      <c r="AQ27" s="28">
        <v>0</v>
      </c>
      <c r="AR27" s="28">
        <v>0</v>
      </c>
      <c r="AS27" s="24">
        <v>0</v>
      </c>
      <c r="AT27" s="24">
        <v>0</v>
      </c>
      <c r="AU27" s="24">
        <v>1</v>
      </c>
      <c r="AV27" s="24">
        <v>0</v>
      </c>
      <c r="AW27" s="24">
        <v>0</v>
      </c>
      <c r="AX27" s="24">
        <v>1</v>
      </c>
      <c r="AY27" s="24">
        <v>0</v>
      </c>
      <c r="AZ27" s="24">
        <v>0</v>
      </c>
      <c r="BA27" s="24">
        <v>0</v>
      </c>
      <c r="BB27" s="24">
        <v>0</v>
      </c>
      <c r="BC27" s="24">
        <v>1</v>
      </c>
      <c r="BD27" s="28">
        <v>3</v>
      </c>
      <c r="BE27" s="28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8">
        <v>0</v>
      </c>
      <c r="BL27" s="28">
        <v>0</v>
      </c>
      <c r="BM27" s="28">
        <v>0</v>
      </c>
      <c r="BN27" s="28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1</v>
      </c>
      <c r="BT27" s="31">
        <v>0</v>
      </c>
      <c r="BU27" s="31">
        <v>0</v>
      </c>
      <c r="BV27" s="31">
        <v>0</v>
      </c>
      <c r="BW27" s="31">
        <v>1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28">
        <v>2</v>
      </c>
      <c r="CE27" s="28">
        <v>0</v>
      </c>
      <c r="CF27" s="33">
        <v>2</v>
      </c>
      <c r="CG27" s="33">
        <v>3</v>
      </c>
      <c r="CH27" s="33">
        <v>2</v>
      </c>
      <c r="CI27" s="33">
        <v>2</v>
      </c>
      <c r="CJ27" s="33">
        <v>3</v>
      </c>
      <c r="CK27" s="33">
        <v>0</v>
      </c>
      <c r="CL27" s="33">
        <v>0</v>
      </c>
      <c r="CM27" s="33">
        <v>2</v>
      </c>
      <c r="CN27" s="28">
        <v>14</v>
      </c>
      <c r="CO27" s="28">
        <v>1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1</v>
      </c>
      <c r="CV27" s="35">
        <v>0</v>
      </c>
      <c r="CW27" s="35">
        <v>1</v>
      </c>
      <c r="CX27" s="35">
        <v>0</v>
      </c>
      <c r="CY27" s="35">
        <v>0</v>
      </c>
      <c r="CZ27" s="35">
        <v>0</v>
      </c>
      <c r="DA27" s="35">
        <v>1</v>
      </c>
      <c r="DB27" s="35">
        <v>1</v>
      </c>
      <c r="DC27" s="35">
        <v>1</v>
      </c>
      <c r="DD27" s="35">
        <v>0</v>
      </c>
      <c r="DE27" s="28">
        <v>5</v>
      </c>
      <c r="DF27" s="28">
        <v>0</v>
      </c>
      <c r="DG27" s="52">
        <v>3.97</v>
      </c>
      <c r="DH27" s="52">
        <v>79.1</v>
      </c>
      <c r="DI27" s="52">
        <v>15.23</v>
      </c>
      <c r="DJ27" s="52">
        <v>6</v>
      </c>
      <c r="DK27" s="52">
        <v>10.14</v>
      </c>
      <c r="DL27" s="52">
        <v>9.7</v>
      </c>
      <c r="DM27" s="52">
        <v>98.4</v>
      </c>
      <c r="DN27" s="52">
        <v>1.32</v>
      </c>
      <c r="DO27" s="52">
        <v>69.3</v>
      </c>
      <c r="DP27" s="52">
        <v>93</v>
      </c>
      <c r="DR27" s="52">
        <v>12.7</v>
      </c>
      <c r="DS27" s="52">
        <v>7380</v>
      </c>
      <c r="DT27" s="52">
        <v>232</v>
      </c>
      <c r="DU27" s="52">
        <v>15</v>
      </c>
      <c r="DV27" s="52">
        <v>15</v>
      </c>
      <c r="DW27" s="52">
        <v>80</v>
      </c>
      <c r="DX27" s="52">
        <v>181</v>
      </c>
      <c r="DY27" s="52">
        <v>93</v>
      </c>
      <c r="DZ27" s="52">
        <v>53</v>
      </c>
      <c r="EA27" s="52">
        <v>98</v>
      </c>
      <c r="EB27" s="52">
        <v>139</v>
      </c>
      <c r="EC27" s="52">
        <v>101</v>
      </c>
      <c r="ED27" s="52">
        <v>15.3</v>
      </c>
      <c r="EE27" s="52">
        <v>19.6</v>
      </c>
      <c r="EF27" s="52">
        <v>1384</v>
      </c>
      <c r="EG27" s="52">
        <v>3.63</v>
      </c>
      <c r="EH27" s="52">
        <v>41.2</v>
      </c>
      <c r="EI27" s="52">
        <v>130</v>
      </c>
      <c r="EJ27" s="52">
        <v>0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Q27" s="55">
        <v>154</v>
      </c>
      <c r="ER27" s="54">
        <v>122</v>
      </c>
      <c r="ES27" s="55">
        <v>410</v>
      </c>
      <c r="ET27" s="54">
        <v>65</v>
      </c>
      <c r="EU27" s="59" t="s">
        <v>263</v>
      </c>
    </row>
    <row r="28" spans="1:151" ht="39">
      <c r="A28" s="14" t="s">
        <v>53</v>
      </c>
      <c r="B28" s="14">
        <v>1</v>
      </c>
      <c r="C28" s="15" t="s">
        <v>54</v>
      </c>
      <c r="D28" s="4">
        <v>64</v>
      </c>
      <c r="E28">
        <v>19.996537396121884</v>
      </c>
      <c r="F28" s="43">
        <v>1.2</v>
      </c>
      <c r="G28" s="43">
        <v>0</v>
      </c>
      <c r="H28" s="43">
        <v>3</v>
      </c>
      <c r="I28" s="43">
        <v>0</v>
      </c>
      <c r="J28" s="43" t="s">
        <v>174</v>
      </c>
      <c r="K28" s="43">
        <v>1</v>
      </c>
      <c r="L28" s="4">
        <v>1</v>
      </c>
      <c r="M28" s="4">
        <v>0</v>
      </c>
      <c r="N28" s="4">
        <v>2.08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 t="s">
        <v>180</v>
      </c>
      <c r="X28" s="4">
        <v>9</v>
      </c>
      <c r="Y28" s="4">
        <v>0</v>
      </c>
      <c r="Z28" s="4">
        <v>0.71</v>
      </c>
      <c r="AA28" s="22">
        <v>2</v>
      </c>
      <c r="AB28" s="22">
        <v>2</v>
      </c>
      <c r="AC28" s="22">
        <v>2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2">
        <v>1</v>
      </c>
      <c r="AJ28" s="22">
        <v>2</v>
      </c>
      <c r="AK28" s="51">
        <v>4</v>
      </c>
      <c r="AL28" s="22">
        <v>1</v>
      </c>
      <c r="AM28" s="22">
        <v>1</v>
      </c>
      <c r="AN28" s="22">
        <v>1</v>
      </c>
      <c r="AO28" s="22">
        <v>1</v>
      </c>
      <c r="AP28" s="22">
        <v>1</v>
      </c>
      <c r="AQ28" s="28">
        <v>1</v>
      </c>
      <c r="AR28" s="28">
        <v>1</v>
      </c>
      <c r="AS28" s="24">
        <v>0</v>
      </c>
      <c r="AT28" s="24">
        <v>0</v>
      </c>
      <c r="AU28" s="24">
        <v>1</v>
      </c>
      <c r="AV28" s="24">
        <v>2</v>
      </c>
      <c r="AW28" s="24">
        <v>2</v>
      </c>
      <c r="AX28" s="24">
        <v>0</v>
      </c>
      <c r="AY28" s="24">
        <v>1</v>
      </c>
      <c r="AZ28" s="24">
        <v>0</v>
      </c>
      <c r="BA28" s="24">
        <v>0</v>
      </c>
      <c r="BB28" s="24">
        <v>0</v>
      </c>
      <c r="BC28" s="24">
        <v>2</v>
      </c>
      <c r="BD28" s="28">
        <v>8</v>
      </c>
      <c r="BE28" s="28">
        <v>1</v>
      </c>
      <c r="BF28" s="26">
        <v>0</v>
      </c>
      <c r="BG28" s="26">
        <v>1</v>
      </c>
      <c r="BH28" s="26">
        <v>1</v>
      </c>
      <c r="BI28" s="26">
        <v>0</v>
      </c>
      <c r="BJ28" s="26">
        <v>0</v>
      </c>
      <c r="BK28" s="28">
        <v>2</v>
      </c>
      <c r="BL28" s="28">
        <v>0</v>
      </c>
      <c r="BM28" s="28">
        <v>1</v>
      </c>
      <c r="BN28" s="28">
        <v>1</v>
      </c>
      <c r="BO28" s="31">
        <v>0</v>
      </c>
      <c r="BP28" s="31">
        <v>0</v>
      </c>
      <c r="BQ28" s="31">
        <v>0</v>
      </c>
      <c r="BR28" s="31">
        <v>0</v>
      </c>
      <c r="BS28" s="31">
        <v>1</v>
      </c>
      <c r="BT28" s="31">
        <v>0</v>
      </c>
      <c r="BU28" s="31">
        <v>0</v>
      </c>
      <c r="BV28" s="31">
        <v>0</v>
      </c>
      <c r="BW28" s="31">
        <v>1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28">
        <v>2</v>
      </c>
      <c r="CE28" s="28">
        <v>0</v>
      </c>
      <c r="CF28" s="33">
        <v>2</v>
      </c>
      <c r="CG28" s="33">
        <v>3</v>
      </c>
      <c r="CH28" s="33">
        <v>2</v>
      </c>
      <c r="CI28" s="33">
        <v>2</v>
      </c>
      <c r="CJ28" s="33">
        <v>1</v>
      </c>
      <c r="CK28" s="33">
        <v>0</v>
      </c>
      <c r="CL28" s="33">
        <v>0</v>
      </c>
      <c r="CM28" s="33">
        <v>2</v>
      </c>
      <c r="CN28" s="28">
        <v>12</v>
      </c>
      <c r="CO28" s="28">
        <v>1</v>
      </c>
      <c r="CP28" s="35">
        <v>1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1</v>
      </c>
      <c r="CW28" s="35">
        <v>1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1</v>
      </c>
      <c r="DD28" s="35">
        <v>1</v>
      </c>
      <c r="DE28" s="28">
        <v>5</v>
      </c>
      <c r="DF28" s="28">
        <v>0</v>
      </c>
      <c r="DG28" s="52">
        <v>4.35</v>
      </c>
      <c r="DH28" s="52">
        <v>69.6</v>
      </c>
      <c r="DI28" s="52">
        <v>8.94</v>
      </c>
      <c r="DJ28" s="52">
        <v>4.6</v>
      </c>
      <c r="DK28" s="52">
        <v>9.37</v>
      </c>
      <c r="DL28" s="52">
        <v>3.7</v>
      </c>
      <c r="DM28" s="52">
        <v>34.7</v>
      </c>
      <c r="DN28" s="52">
        <v>1.86</v>
      </c>
      <c r="DO28" s="52">
        <v>77</v>
      </c>
      <c r="DP28" s="52">
        <v>122</v>
      </c>
      <c r="DR28" s="52">
        <v>6.3</v>
      </c>
      <c r="DS28" s="52">
        <v>6800</v>
      </c>
      <c r="DT28" s="52">
        <v>102</v>
      </c>
      <c r="DU28" s="52">
        <v>19</v>
      </c>
      <c r="DV28" s="52">
        <v>6</v>
      </c>
      <c r="DW28" s="52">
        <v>125</v>
      </c>
      <c r="DX28" s="52">
        <v>132</v>
      </c>
      <c r="DY28" s="52">
        <v>64</v>
      </c>
      <c r="DZ28" s="52">
        <v>22</v>
      </c>
      <c r="EA28" s="52">
        <v>89</v>
      </c>
      <c r="EB28" s="52">
        <v>136</v>
      </c>
      <c r="EC28" s="52">
        <v>99</v>
      </c>
      <c r="ED28" s="52">
        <v>627</v>
      </c>
      <c r="EE28" s="52">
        <v>17</v>
      </c>
      <c r="EF28" s="52">
        <v>84.9</v>
      </c>
      <c r="EG28" s="52">
        <v>2.75</v>
      </c>
      <c r="EH28" s="52">
        <v>50.6</v>
      </c>
      <c r="EI28" s="52">
        <v>142</v>
      </c>
      <c r="EJ28" s="52">
        <v>0</v>
      </c>
      <c r="EK28" s="52">
        <v>1</v>
      </c>
      <c r="EL28" s="52">
        <v>0</v>
      </c>
      <c r="EM28" s="52">
        <v>0</v>
      </c>
      <c r="EN28" s="52">
        <v>1</v>
      </c>
      <c r="EO28" s="52">
        <v>0</v>
      </c>
      <c r="EQ28" s="55">
        <v>174</v>
      </c>
      <c r="ER28" s="54">
        <v>94</v>
      </c>
      <c r="ES28" s="55">
        <v>435</v>
      </c>
      <c r="ET28" s="54">
        <v>93</v>
      </c>
      <c r="EU28" s="59" t="s">
        <v>264</v>
      </c>
    </row>
    <row r="29" spans="1:151" ht="15.75">
      <c r="A29" s="14" t="s">
        <v>55</v>
      </c>
      <c r="B29" s="14">
        <v>1</v>
      </c>
      <c r="C29" s="15" t="s">
        <v>56</v>
      </c>
      <c r="D29" s="4">
        <v>34</v>
      </c>
      <c r="E29">
        <v>21.280803765673824</v>
      </c>
      <c r="F29" s="43">
        <v>1.9</v>
      </c>
      <c r="G29" s="43">
        <v>0</v>
      </c>
      <c r="H29" s="43">
        <v>5</v>
      </c>
      <c r="I29" s="43">
        <v>0</v>
      </c>
      <c r="J29" s="43" t="s">
        <v>171</v>
      </c>
      <c r="K29" s="43">
        <v>2</v>
      </c>
      <c r="L29" s="4">
        <v>0</v>
      </c>
      <c r="M29" s="4">
        <v>1</v>
      </c>
      <c r="N29" s="4">
        <v>1.92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 t="s">
        <v>176</v>
      </c>
      <c r="X29" s="4">
        <v>6</v>
      </c>
      <c r="Y29" s="4">
        <v>1</v>
      </c>
      <c r="Z29" s="4">
        <v>0.547</v>
      </c>
      <c r="AA29" s="22">
        <v>1</v>
      </c>
      <c r="AB29" s="22">
        <v>1</v>
      </c>
      <c r="AC29" s="22">
        <v>1</v>
      </c>
      <c r="AD29" s="22">
        <v>1</v>
      </c>
      <c r="AE29" s="22">
        <v>1</v>
      </c>
      <c r="AF29" s="22">
        <v>2</v>
      </c>
      <c r="AG29" s="51">
        <v>3</v>
      </c>
      <c r="AH29" s="22">
        <v>1</v>
      </c>
      <c r="AI29" s="22">
        <v>2</v>
      </c>
      <c r="AJ29" s="22">
        <v>2</v>
      </c>
      <c r="AK29" s="22">
        <v>1</v>
      </c>
      <c r="AL29" s="22">
        <v>1</v>
      </c>
      <c r="AM29" s="22">
        <v>1</v>
      </c>
      <c r="AN29" s="22">
        <v>1</v>
      </c>
      <c r="AO29" s="22">
        <v>1</v>
      </c>
      <c r="AP29" s="22">
        <v>1</v>
      </c>
      <c r="AQ29" s="28">
        <v>1</v>
      </c>
      <c r="AR29" s="28">
        <v>1</v>
      </c>
      <c r="AS29" s="24">
        <v>0</v>
      </c>
      <c r="AT29" s="24">
        <v>0</v>
      </c>
      <c r="AU29" s="24">
        <v>1</v>
      </c>
      <c r="AV29" s="24">
        <v>1</v>
      </c>
      <c r="AW29" s="24">
        <v>1</v>
      </c>
      <c r="AX29" s="24">
        <v>1</v>
      </c>
      <c r="AY29" s="24">
        <v>1</v>
      </c>
      <c r="AZ29" s="24">
        <v>0</v>
      </c>
      <c r="BA29" s="24">
        <v>0</v>
      </c>
      <c r="BB29" s="24">
        <v>0</v>
      </c>
      <c r="BC29" s="24">
        <v>0</v>
      </c>
      <c r="BD29" s="28">
        <v>5</v>
      </c>
      <c r="BE29" s="28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8">
        <v>0</v>
      </c>
      <c r="BL29" s="28">
        <v>0</v>
      </c>
      <c r="BM29" s="28">
        <v>0</v>
      </c>
      <c r="BN29" s="28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1</v>
      </c>
      <c r="BX29" s="31">
        <v>0</v>
      </c>
      <c r="BY29" s="31">
        <v>1</v>
      </c>
      <c r="BZ29" s="31">
        <v>0</v>
      </c>
      <c r="CA29" s="31">
        <v>1</v>
      </c>
      <c r="CB29" s="31">
        <v>1</v>
      </c>
      <c r="CC29" s="31">
        <v>1</v>
      </c>
      <c r="CD29" s="28">
        <v>5</v>
      </c>
      <c r="CE29" s="28">
        <v>1</v>
      </c>
      <c r="CF29" s="33">
        <v>1</v>
      </c>
      <c r="CG29" s="33">
        <v>3</v>
      </c>
      <c r="CH29" s="33">
        <v>2</v>
      </c>
      <c r="CI29" s="33">
        <v>2</v>
      </c>
      <c r="CJ29" s="33">
        <v>2</v>
      </c>
      <c r="CK29" s="33">
        <v>0</v>
      </c>
      <c r="CL29" s="33">
        <v>0</v>
      </c>
      <c r="CM29" s="33">
        <v>2</v>
      </c>
      <c r="CN29" s="28">
        <v>12</v>
      </c>
      <c r="CO29" s="28">
        <v>1</v>
      </c>
      <c r="CP29" s="35">
        <v>1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1</v>
      </c>
      <c r="CX29" s="35">
        <v>0</v>
      </c>
      <c r="CY29" s="35">
        <v>0</v>
      </c>
      <c r="CZ29" s="35">
        <v>1</v>
      </c>
      <c r="DA29" s="35">
        <v>1</v>
      </c>
      <c r="DB29" s="35">
        <v>0</v>
      </c>
      <c r="DC29" s="35">
        <v>1</v>
      </c>
      <c r="DD29" s="35">
        <v>1</v>
      </c>
      <c r="DE29" s="28">
        <v>6</v>
      </c>
      <c r="DF29" s="28">
        <v>1</v>
      </c>
      <c r="DG29" s="52">
        <v>3.77</v>
      </c>
      <c r="DH29" s="52">
        <v>48</v>
      </c>
      <c r="DI29" s="52">
        <v>14.4</v>
      </c>
      <c r="DJ29" s="52">
        <v>3.8</v>
      </c>
      <c r="DK29" s="52">
        <v>7.96</v>
      </c>
      <c r="DL29" s="52">
        <v>6.3</v>
      </c>
      <c r="DM29" s="52">
        <v>50.1</v>
      </c>
      <c r="DN29" s="52">
        <v>1.46</v>
      </c>
      <c r="DO29" s="52">
        <v>69</v>
      </c>
      <c r="DP29" s="52">
        <v>110</v>
      </c>
      <c r="DR29" s="52">
        <v>11.3</v>
      </c>
      <c r="DS29" s="52">
        <v>6600</v>
      </c>
      <c r="DT29" s="52">
        <v>165</v>
      </c>
      <c r="DU29" s="52">
        <v>11</v>
      </c>
      <c r="DV29" s="52">
        <v>7</v>
      </c>
      <c r="DW29" s="52">
        <v>80</v>
      </c>
      <c r="DX29" s="52">
        <v>109</v>
      </c>
      <c r="DY29" s="52">
        <v>61</v>
      </c>
      <c r="DZ29" s="52">
        <v>30</v>
      </c>
      <c r="EA29" s="52">
        <v>62</v>
      </c>
      <c r="EB29" s="52">
        <v>134</v>
      </c>
      <c r="EC29" s="52">
        <v>95</v>
      </c>
      <c r="ED29" s="52">
        <v>118</v>
      </c>
      <c r="EE29" s="52">
        <v>15.2</v>
      </c>
      <c r="EF29" s="52">
        <v>1020</v>
      </c>
      <c r="EG29" s="52">
        <v>2.73</v>
      </c>
      <c r="EH29" s="52">
        <v>48</v>
      </c>
      <c r="EI29" s="52">
        <v>163.7</v>
      </c>
      <c r="EJ29" s="52">
        <v>1.5</v>
      </c>
      <c r="EK29" s="52">
        <v>1</v>
      </c>
      <c r="EL29" s="52">
        <v>1</v>
      </c>
      <c r="EM29" s="52">
        <v>1</v>
      </c>
      <c r="EN29" s="52">
        <v>0</v>
      </c>
      <c r="EO29" s="52">
        <v>0</v>
      </c>
      <c r="EQ29" s="55">
        <v>190</v>
      </c>
      <c r="ER29" s="54">
        <v>116</v>
      </c>
      <c r="ES29" s="55">
        <v>445</v>
      </c>
      <c r="ET29" s="54">
        <v>79</v>
      </c>
      <c r="EU29" s="59" t="s">
        <v>248</v>
      </c>
    </row>
    <row r="30" spans="1:151" ht="15.75">
      <c r="A30" s="16" t="s">
        <v>57</v>
      </c>
      <c r="B30" s="16">
        <v>0</v>
      </c>
      <c r="C30" s="17" t="s">
        <v>58</v>
      </c>
      <c r="D30" s="5">
        <v>64</v>
      </c>
      <c r="E30">
        <v>14.857142857142858</v>
      </c>
      <c r="F30" s="45">
        <v>19</v>
      </c>
      <c r="G30" s="45">
        <v>1</v>
      </c>
      <c r="H30" s="45">
        <v>36</v>
      </c>
      <c r="I30" s="45">
        <v>1</v>
      </c>
      <c r="J30" s="5" t="s">
        <v>174</v>
      </c>
      <c r="K30" s="5">
        <v>1</v>
      </c>
      <c r="L30" s="5">
        <v>1</v>
      </c>
      <c r="M30" s="5">
        <v>1</v>
      </c>
      <c r="N30" s="5">
        <v>0.83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 t="s">
        <v>183</v>
      </c>
      <c r="X30" s="5">
        <v>7</v>
      </c>
      <c r="Y30" s="5">
        <v>1</v>
      </c>
      <c r="Z30" s="5">
        <v>2.02</v>
      </c>
      <c r="AA30" s="51">
        <v>4</v>
      </c>
      <c r="AB30" s="51">
        <v>4</v>
      </c>
      <c r="AC30" s="51">
        <v>4</v>
      </c>
      <c r="AD30" s="51">
        <v>4</v>
      </c>
      <c r="AE30" s="22">
        <v>1</v>
      </c>
      <c r="AF30" s="22">
        <v>1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M30" s="22">
        <v>2</v>
      </c>
      <c r="AN30" s="22">
        <v>1</v>
      </c>
      <c r="AO30" s="22">
        <v>1</v>
      </c>
      <c r="AP30" s="22">
        <v>1</v>
      </c>
      <c r="AQ30" s="28">
        <v>1</v>
      </c>
      <c r="AR30" s="28">
        <v>1</v>
      </c>
      <c r="AS30" s="24">
        <v>0</v>
      </c>
      <c r="AT30" s="24">
        <v>1</v>
      </c>
      <c r="AU30" s="24">
        <v>1</v>
      </c>
      <c r="AV30" s="24">
        <v>2</v>
      </c>
      <c r="AW30" s="24">
        <v>0</v>
      </c>
      <c r="AX30" s="24">
        <v>1</v>
      </c>
      <c r="AY30" s="24">
        <v>0</v>
      </c>
      <c r="AZ30" s="24">
        <v>0</v>
      </c>
      <c r="BA30" s="24">
        <v>0</v>
      </c>
      <c r="BB30" s="24">
        <v>1</v>
      </c>
      <c r="BC30" s="24">
        <v>2</v>
      </c>
      <c r="BD30" s="28">
        <v>8</v>
      </c>
      <c r="BE30" s="28">
        <v>1</v>
      </c>
      <c r="BF30" s="26">
        <v>0</v>
      </c>
      <c r="BG30" s="26">
        <v>1</v>
      </c>
      <c r="BH30" s="26">
        <v>1</v>
      </c>
      <c r="BI30" s="26">
        <v>0</v>
      </c>
      <c r="BJ30" s="26">
        <v>0</v>
      </c>
      <c r="BK30" s="28">
        <v>2</v>
      </c>
      <c r="BL30" s="28">
        <v>0</v>
      </c>
      <c r="BM30" s="28">
        <v>1</v>
      </c>
      <c r="BN30" s="28">
        <v>1</v>
      </c>
      <c r="BO30" s="31">
        <v>1</v>
      </c>
      <c r="BP30" s="31">
        <v>1</v>
      </c>
      <c r="BQ30" s="31">
        <v>1</v>
      </c>
      <c r="BR30" s="31">
        <v>1</v>
      </c>
      <c r="BS30" s="31">
        <v>1</v>
      </c>
      <c r="BT30" s="31">
        <v>1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28">
        <v>6</v>
      </c>
      <c r="CE30" s="28">
        <v>1</v>
      </c>
      <c r="CF30" s="33">
        <v>2</v>
      </c>
      <c r="CG30" s="33">
        <v>3</v>
      </c>
      <c r="CH30" s="33">
        <v>0</v>
      </c>
      <c r="CI30" s="33">
        <v>2</v>
      </c>
      <c r="CJ30" s="33">
        <v>0</v>
      </c>
      <c r="CK30" s="33">
        <v>0</v>
      </c>
      <c r="CL30" s="33">
        <v>0</v>
      </c>
      <c r="CM30" s="33">
        <v>2</v>
      </c>
      <c r="CN30" s="28">
        <v>9</v>
      </c>
      <c r="CO30" s="28">
        <v>1</v>
      </c>
      <c r="CP30" s="35">
        <v>1</v>
      </c>
      <c r="CQ30" s="35">
        <v>0</v>
      </c>
      <c r="CR30" s="35">
        <v>1</v>
      </c>
      <c r="CS30" s="35">
        <v>1</v>
      </c>
      <c r="CT30" s="35">
        <v>0</v>
      </c>
      <c r="CU30" s="35">
        <v>1</v>
      </c>
      <c r="CV30" s="35">
        <v>1</v>
      </c>
      <c r="CW30" s="35">
        <v>1</v>
      </c>
      <c r="CX30" s="35">
        <v>0</v>
      </c>
      <c r="CY30" s="35">
        <v>0</v>
      </c>
      <c r="CZ30" s="35">
        <v>0</v>
      </c>
      <c r="DA30" s="35">
        <v>1</v>
      </c>
      <c r="DB30" s="35">
        <v>0</v>
      </c>
      <c r="DC30" s="35">
        <v>0</v>
      </c>
      <c r="DD30" s="35">
        <v>0</v>
      </c>
      <c r="DE30" s="28">
        <v>7</v>
      </c>
      <c r="DF30" s="28">
        <v>1</v>
      </c>
      <c r="DG30" s="52">
        <v>3.3</v>
      </c>
      <c r="DH30">
        <v>84.9</v>
      </c>
      <c r="DI30">
        <v>8.79</v>
      </c>
      <c r="DJ30">
        <v>5</v>
      </c>
      <c r="DK30">
        <v>8.01</v>
      </c>
      <c r="DL30">
        <v>6.8</v>
      </c>
      <c r="DM30">
        <v>54.5</v>
      </c>
      <c r="DN30">
        <v>1.75</v>
      </c>
      <c r="DO30">
        <v>76.6</v>
      </c>
      <c r="DP30">
        <v>97</v>
      </c>
      <c r="DR30">
        <v>7.4</v>
      </c>
      <c r="DS30">
        <v>6740</v>
      </c>
      <c r="DT30">
        <v>160</v>
      </c>
      <c r="DU30">
        <v>7</v>
      </c>
      <c r="DV30">
        <v>8</v>
      </c>
      <c r="DW30">
        <v>58</v>
      </c>
      <c r="DX30">
        <v>129</v>
      </c>
      <c r="DY30">
        <v>121</v>
      </c>
      <c r="DZ30">
        <v>24</v>
      </c>
      <c r="EA30">
        <v>77</v>
      </c>
      <c r="EB30">
        <v>132</v>
      </c>
      <c r="EC30">
        <v>95</v>
      </c>
      <c r="ED30">
        <v>1163</v>
      </c>
      <c r="EE30">
        <v>18</v>
      </c>
      <c r="EF30">
        <v>106</v>
      </c>
      <c r="EG30">
        <v>2.6</v>
      </c>
      <c r="EH30">
        <v>55.1</v>
      </c>
      <c r="EI30">
        <v>130.3</v>
      </c>
      <c r="EJ30">
        <v>0</v>
      </c>
      <c r="EK30">
        <v>1</v>
      </c>
      <c r="EL30">
        <v>1</v>
      </c>
      <c r="EM30">
        <v>0</v>
      </c>
      <c r="EN30">
        <v>0</v>
      </c>
      <c r="EO30">
        <v>0</v>
      </c>
      <c r="EQ30" s="55">
        <v>134</v>
      </c>
      <c r="ER30" s="54">
        <v>100</v>
      </c>
      <c r="ES30" s="55">
        <v>442</v>
      </c>
      <c r="ET30" s="54">
        <v>63</v>
      </c>
      <c r="EU30" s="59" t="s">
        <v>248</v>
      </c>
    </row>
    <row r="31" spans="1:151" ht="15.75">
      <c r="A31" s="16" t="s">
        <v>59</v>
      </c>
      <c r="B31" s="16">
        <v>1</v>
      </c>
      <c r="C31" s="17" t="s">
        <v>60</v>
      </c>
      <c r="D31" s="5">
        <v>76</v>
      </c>
      <c r="E31">
        <v>27.055150884495315</v>
      </c>
      <c r="F31" s="45">
        <v>1.5</v>
      </c>
      <c r="G31" s="45">
        <v>0</v>
      </c>
      <c r="H31" s="45">
        <v>4</v>
      </c>
      <c r="I31" s="45">
        <v>0</v>
      </c>
      <c r="J31" s="5" t="s">
        <v>174</v>
      </c>
      <c r="K31" s="5">
        <v>1</v>
      </c>
      <c r="L31" s="5">
        <v>1</v>
      </c>
      <c r="M31" s="5">
        <v>0</v>
      </c>
      <c r="N31" s="5">
        <v>0.42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 t="s">
        <v>177</v>
      </c>
      <c r="X31" s="5">
        <v>1</v>
      </c>
      <c r="Y31" s="5">
        <v>1</v>
      </c>
      <c r="Z31" s="5">
        <v>0.063</v>
      </c>
      <c r="AA31" s="51">
        <v>3</v>
      </c>
      <c r="AB31" s="51">
        <v>3</v>
      </c>
      <c r="AC31" s="51">
        <v>3</v>
      </c>
      <c r="AD31" s="51">
        <v>3</v>
      </c>
      <c r="AE31" s="22">
        <v>1</v>
      </c>
      <c r="AF31" s="22">
        <v>1</v>
      </c>
      <c r="AG31" s="22">
        <v>2</v>
      </c>
      <c r="AH31" s="22">
        <v>2</v>
      </c>
      <c r="AI31" s="22">
        <v>2</v>
      </c>
      <c r="AJ31" s="22">
        <v>2</v>
      </c>
      <c r="AK31" s="51">
        <v>3</v>
      </c>
      <c r="AL31" s="51">
        <v>3</v>
      </c>
      <c r="AM31" s="51">
        <v>3</v>
      </c>
      <c r="AN31" s="51">
        <v>3</v>
      </c>
      <c r="AO31" s="51">
        <v>3</v>
      </c>
      <c r="AP31" s="51">
        <v>3</v>
      </c>
      <c r="AQ31" s="28">
        <v>2</v>
      </c>
      <c r="AR31" s="28">
        <v>1</v>
      </c>
      <c r="AS31" s="24">
        <v>0</v>
      </c>
      <c r="AT31" s="24">
        <v>1</v>
      </c>
      <c r="AU31" s="24">
        <v>1</v>
      </c>
      <c r="AV31" s="24">
        <v>1</v>
      </c>
      <c r="AW31" s="24">
        <v>0</v>
      </c>
      <c r="AX31" s="24">
        <v>1</v>
      </c>
      <c r="AY31" s="24">
        <v>0</v>
      </c>
      <c r="AZ31" s="24">
        <v>0</v>
      </c>
      <c r="BA31" s="24">
        <v>1</v>
      </c>
      <c r="BB31" s="24">
        <v>0</v>
      </c>
      <c r="BC31" s="24">
        <v>0</v>
      </c>
      <c r="BD31" s="28">
        <v>5</v>
      </c>
      <c r="BE31" s="28">
        <v>0</v>
      </c>
      <c r="BF31" s="26">
        <v>1</v>
      </c>
      <c r="BG31" s="26">
        <v>0</v>
      </c>
      <c r="BH31" s="26">
        <v>0</v>
      </c>
      <c r="BI31" s="26">
        <v>0</v>
      </c>
      <c r="BJ31" s="26">
        <v>0</v>
      </c>
      <c r="BK31" s="28">
        <v>1</v>
      </c>
      <c r="BL31" s="28">
        <v>0</v>
      </c>
      <c r="BM31" s="28">
        <v>1</v>
      </c>
      <c r="BN31" s="28">
        <v>1</v>
      </c>
      <c r="BO31" s="31">
        <v>0</v>
      </c>
      <c r="BP31" s="31">
        <v>1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1</v>
      </c>
      <c r="BX31" s="31">
        <v>0</v>
      </c>
      <c r="BY31" s="31">
        <v>1</v>
      </c>
      <c r="BZ31" s="31">
        <v>1</v>
      </c>
      <c r="CA31" s="31">
        <v>1</v>
      </c>
      <c r="CB31" s="31">
        <v>1</v>
      </c>
      <c r="CC31" s="31">
        <v>0</v>
      </c>
      <c r="CD31" s="28">
        <v>6</v>
      </c>
      <c r="CE31" s="28">
        <v>1</v>
      </c>
      <c r="CF31" s="33">
        <v>2</v>
      </c>
      <c r="CG31" s="33">
        <v>3</v>
      </c>
      <c r="CH31" s="33">
        <v>2</v>
      </c>
      <c r="CI31" s="33">
        <v>2</v>
      </c>
      <c r="CJ31" s="33">
        <v>3</v>
      </c>
      <c r="CK31" s="33">
        <v>0</v>
      </c>
      <c r="CL31" s="33">
        <v>1</v>
      </c>
      <c r="CM31" s="33">
        <v>2</v>
      </c>
      <c r="CN31" s="28">
        <v>15</v>
      </c>
      <c r="CO31" s="28">
        <v>0</v>
      </c>
      <c r="CP31" s="35">
        <v>1</v>
      </c>
      <c r="CQ31" s="35">
        <v>0</v>
      </c>
      <c r="CR31" s="35">
        <v>0</v>
      </c>
      <c r="CS31" s="35">
        <v>0</v>
      </c>
      <c r="CT31" s="35">
        <v>0</v>
      </c>
      <c r="CU31" s="35">
        <v>0</v>
      </c>
      <c r="CV31" s="35">
        <v>0</v>
      </c>
      <c r="CW31" s="35">
        <v>1</v>
      </c>
      <c r="CX31" s="35">
        <v>0</v>
      </c>
      <c r="CY31" s="35">
        <v>1</v>
      </c>
      <c r="CZ31" s="35">
        <v>0</v>
      </c>
      <c r="DA31" s="35">
        <v>1</v>
      </c>
      <c r="DB31" s="35">
        <v>0</v>
      </c>
      <c r="DC31" s="35">
        <v>1</v>
      </c>
      <c r="DD31" s="35">
        <v>0</v>
      </c>
      <c r="DE31" s="28">
        <v>5</v>
      </c>
      <c r="DF31" s="28">
        <v>0</v>
      </c>
      <c r="DG31" s="52">
        <v>3.7</v>
      </c>
      <c r="DH31">
        <v>80.1</v>
      </c>
      <c r="DI31">
        <v>10.05</v>
      </c>
      <c r="DJ31">
        <v>4.8</v>
      </c>
      <c r="DK31">
        <v>9.22</v>
      </c>
      <c r="DL31">
        <v>6.5</v>
      </c>
      <c r="DM31">
        <v>59.9</v>
      </c>
      <c r="DN31">
        <v>1.46</v>
      </c>
      <c r="DO31">
        <v>70</v>
      </c>
      <c r="DP31">
        <v>176</v>
      </c>
      <c r="DQ31">
        <v>9.8</v>
      </c>
      <c r="DR31">
        <v>7.9</v>
      </c>
      <c r="DS31">
        <v>7130</v>
      </c>
      <c r="DT31">
        <v>242</v>
      </c>
      <c r="DU31">
        <v>12</v>
      </c>
      <c r="DV31">
        <v>6</v>
      </c>
      <c r="DW31">
        <v>68</v>
      </c>
      <c r="DX31">
        <v>148</v>
      </c>
      <c r="DY31">
        <v>194</v>
      </c>
      <c r="DZ31">
        <v>30</v>
      </c>
      <c r="EA31">
        <v>83</v>
      </c>
      <c r="EB31">
        <v>134</v>
      </c>
      <c r="EC31">
        <v>97</v>
      </c>
      <c r="ED31">
        <v>673</v>
      </c>
      <c r="EE31">
        <v>17</v>
      </c>
      <c r="EF31">
        <v>836</v>
      </c>
      <c r="EG31">
        <v>2.6</v>
      </c>
      <c r="EH31">
        <v>55</v>
      </c>
      <c r="EI31">
        <v>118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1</v>
      </c>
      <c r="EP31" t="s">
        <v>231</v>
      </c>
      <c r="EQ31" s="55" t="s">
        <v>251</v>
      </c>
      <c r="ER31" s="54">
        <v>88</v>
      </c>
      <c r="ES31" s="55">
        <v>402</v>
      </c>
      <c r="ET31" s="54">
        <v>136</v>
      </c>
      <c r="EU31" s="59" t="s">
        <v>260</v>
      </c>
    </row>
    <row r="32" spans="1:151" ht="39">
      <c r="A32" s="18" t="s">
        <v>72</v>
      </c>
      <c r="B32" s="18">
        <v>1</v>
      </c>
      <c r="C32" s="17" t="s">
        <v>152</v>
      </c>
      <c r="D32" s="5">
        <v>71</v>
      </c>
      <c r="E32">
        <v>26.9633</v>
      </c>
      <c r="F32" s="45">
        <v>3.1</v>
      </c>
      <c r="G32" s="45">
        <v>0</v>
      </c>
      <c r="H32" s="45">
        <v>7</v>
      </c>
      <c r="I32" s="45">
        <v>0</v>
      </c>
      <c r="J32" s="50" t="s">
        <v>221</v>
      </c>
      <c r="K32" s="5">
        <v>0</v>
      </c>
      <c r="L32" s="5">
        <v>1</v>
      </c>
      <c r="M32" s="5">
        <v>1</v>
      </c>
      <c r="N32" s="5">
        <v>0.2916666666666667</v>
      </c>
      <c r="O32" s="5">
        <v>1</v>
      </c>
      <c r="P32" s="5">
        <v>1</v>
      </c>
      <c r="Q32" s="5">
        <v>0</v>
      </c>
      <c r="R32" s="5">
        <v>0</v>
      </c>
      <c r="S32" s="5">
        <v>1</v>
      </c>
      <c r="T32" s="5">
        <v>1</v>
      </c>
      <c r="U32" s="5">
        <v>1</v>
      </c>
      <c r="V32" s="5">
        <v>3</v>
      </c>
      <c r="W32" s="5" t="s">
        <v>172</v>
      </c>
      <c r="X32" s="5">
        <v>1</v>
      </c>
      <c r="Y32" s="5">
        <v>1</v>
      </c>
      <c r="Z32" s="5"/>
      <c r="AA32" s="22">
        <v>2</v>
      </c>
      <c r="AB32" s="22">
        <v>1</v>
      </c>
      <c r="AC32" s="22">
        <v>3</v>
      </c>
      <c r="AD32" s="22">
        <v>2</v>
      </c>
      <c r="AE32" s="22">
        <v>1</v>
      </c>
      <c r="AF32" s="22">
        <v>1</v>
      </c>
      <c r="AG32" s="22">
        <v>1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22">
        <v>2</v>
      </c>
      <c r="AN32" s="51">
        <v>3</v>
      </c>
      <c r="AO32" s="51">
        <v>3</v>
      </c>
      <c r="AP32" s="22">
        <v>2</v>
      </c>
      <c r="AQ32" s="28">
        <v>2</v>
      </c>
      <c r="AR32" s="28">
        <v>1</v>
      </c>
      <c r="AS32" s="24">
        <v>1</v>
      </c>
      <c r="AT32" s="24">
        <v>1</v>
      </c>
      <c r="AU32" s="24">
        <v>2</v>
      </c>
      <c r="AV32" s="24">
        <v>1</v>
      </c>
      <c r="AW32" s="24">
        <v>0</v>
      </c>
      <c r="AX32" s="24">
        <v>1</v>
      </c>
      <c r="AY32" s="24">
        <v>1</v>
      </c>
      <c r="AZ32" s="24">
        <v>0</v>
      </c>
      <c r="BA32" s="24">
        <v>1</v>
      </c>
      <c r="BB32" s="24">
        <v>0</v>
      </c>
      <c r="BC32" s="24">
        <v>1</v>
      </c>
      <c r="BD32" s="28">
        <v>9</v>
      </c>
      <c r="BE32" s="28">
        <v>1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8">
        <v>0</v>
      </c>
      <c r="BL32" s="28">
        <v>0</v>
      </c>
      <c r="BM32" s="28">
        <v>0</v>
      </c>
      <c r="BN32" s="28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1</v>
      </c>
      <c r="BT32" s="31">
        <v>0</v>
      </c>
      <c r="BU32" s="31">
        <v>1</v>
      </c>
      <c r="BV32" s="31">
        <v>0</v>
      </c>
      <c r="BW32" s="31">
        <v>1</v>
      </c>
      <c r="BX32" s="31">
        <v>1</v>
      </c>
      <c r="BY32" s="31">
        <v>1</v>
      </c>
      <c r="BZ32" s="31">
        <v>1</v>
      </c>
      <c r="CA32" s="31">
        <v>0</v>
      </c>
      <c r="CB32" s="31">
        <v>1</v>
      </c>
      <c r="CC32" s="31">
        <v>1</v>
      </c>
      <c r="CD32" s="28">
        <v>8</v>
      </c>
      <c r="CE32" s="28">
        <v>1</v>
      </c>
      <c r="CF32" s="33">
        <v>2</v>
      </c>
      <c r="CG32" s="33">
        <v>3</v>
      </c>
      <c r="CH32" s="33">
        <v>2</v>
      </c>
      <c r="CI32" s="33">
        <v>2</v>
      </c>
      <c r="CJ32" s="33">
        <v>3</v>
      </c>
      <c r="CK32" s="33">
        <v>0</v>
      </c>
      <c r="CL32" s="33">
        <v>0</v>
      </c>
      <c r="CM32" s="33">
        <v>2</v>
      </c>
      <c r="CN32" s="28">
        <v>14</v>
      </c>
      <c r="CO32" s="28">
        <v>1</v>
      </c>
      <c r="CP32" s="35">
        <v>1</v>
      </c>
      <c r="CQ32" s="35">
        <v>0</v>
      </c>
      <c r="CR32" s="35">
        <v>0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1</v>
      </c>
      <c r="DB32" s="35">
        <v>0</v>
      </c>
      <c r="DC32" s="35">
        <v>1</v>
      </c>
      <c r="DD32" s="35">
        <v>0</v>
      </c>
      <c r="DE32" s="28">
        <v>3</v>
      </c>
      <c r="DF32" s="28">
        <v>0</v>
      </c>
      <c r="DG32" s="52">
        <v>3.85</v>
      </c>
      <c r="DH32">
        <v>61.2</v>
      </c>
      <c r="DI32">
        <v>12.44</v>
      </c>
      <c r="DJ32">
        <v>4.6</v>
      </c>
      <c r="DK32">
        <v>8.8</v>
      </c>
      <c r="DL32">
        <v>3.2</v>
      </c>
      <c r="DM32">
        <v>28.2</v>
      </c>
      <c r="DN32">
        <v>1.2</v>
      </c>
      <c r="DO32">
        <v>62.9</v>
      </c>
      <c r="DP32">
        <v>237</v>
      </c>
      <c r="DQ32">
        <v>7.7</v>
      </c>
      <c r="DR32">
        <v>12.4</v>
      </c>
      <c r="DS32">
        <v>9.17</v>
      </c>
      <c r="DT32">
        <v>130</v>
      </c>
      <c r="DU32">
        <v>15</v>
      </c>
      <c r="DV32">
        <v>16</v>
      </c>
      <c r="DW32">
        <v>56</v>
      </c>
      <c r="DX32">
        <v>208</v>
      </c>
      <c r="DY32">
        <v>227</v>
      </c>
      <c r="DZ32">
        <v>27</v>
      </c>
      <c r="EA32">
        <v>135</v>
      </c>
      <c r="EB32">
        <v>131</v>
      </c>
      <c r="EC32">
        <v>94</v>
      </c>
      <c r="ED32">
        <v>104</v>
      </c>
      <c r="EE32">
        <v>14.6</v>
      </c>
      <c r="EF32">
        <v>93.8</v>
      </c>
      <c r="EG32">
        <v>2.85</v>
      </c>
      <c r="EH32">
        <v>58</v>
      </c>
      <c r="EI32">
        <v>157.7</v>
      </c>
      <c r="EJ32">
        <v>0</v>
      </c>
      <c r="EK32">
        <v>1</v>
      </c>
      <c r="EL32">
        <v>1</v>
      </c>
      <c r="EM32">
        <v>0</v>
      </c>
      <c r="EN32">
        <v>0</v>
      </c>
      <c r="EO32">
        <v>1</v>
      </c>
      <c r="EP32" t="s">
        <v>232</v>
      </c>
      <c r="EQ32" s="55">
        <v>164</v>
      </c>
      <c r="ER32" s="54">
        <v>96</v>
      </c>
      <c r="ES32" s="55">
        <v>454</v>
      </c>
      <c r="ET32" s="54">
        <v>56</v>
      </c>
      <c r="EU32" s="59" t="s">
        <v>265</v>
      </c>
    </row>
    <row r="33" spans="1:150" ht="15.75">
      <c r="A33" s="16" t="s">
        <v>61</v>
      </c>
      <c r="B33" s="16">
        <v>1</v>
      </c>
      <c r="C33" s="17" t="s">
        <v>62</v>
      </c>
      <c r="D33" s="5">
        <v>78</v>
      </c>
      <c r="E33">
        <v>21.6712580348944</v>
      </c>
      <c r="F33" s="45">
        <v>12.7</v>
      </c>
      <c r="G33" s="45">
        <v>1</v>
      </c>
      <c r="H33" s="45">
        <v>21</v>
      </c>
      <c r="I33" s="45">
        <v>1</v>
      </c>
      <c r="J33" s="5" t="s">
        <v>173</v>
      </c>
      <c r="K33" s="5">
        <v>0</v>
      </c>
      <c r="L33" s="5">
        <v>1</v>
      </c>
      <c r="M33" s="5">
        <v>1</v>
      </c>
      <c r="N33" s="5">
        <v>0.83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/>
      <c r="X33" s="5">
        <v>9</v>
      </c>
      <c r="Y33" s="5">
        <v>0</v>
      </c>
      <c r="Z33" s="5">
        <v>3.073</v>
      </c>
      <c r="AA33" s="22">
        <v>1</v>
      </c>
      <c r="AB33" s="22">
        <v>1</v>
      </c>
      <c r="AC33" s="51">
        <v>4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51">
        <v>4</v>
      </c>
      <c r="AL33" s="22">
        <v>1</v>
      </c>
      <c r="AM33" s="51">
        <v>4</v>
      </c>
      <c r="AN33" s="22">
        <v>1</v>
      </c>
      <c r="AO33" s="22">
        <v>1</v>
      </c>
      <c r="AP33" s="22">
        <v>1</v>
      </c>
      <c r="AQ33" s="28">
        <v>2</v>
      </c>
      <c r="AR33" s="28">
        <v>1</v>
      </c>
      <c r="AS33" s="24">
        <v>1</v>
      </c>
      <c r="AT33" s="24">
        <v>0</v>
      </c>
      <c r="AU33" s="24">
        <v>2</v>
      </c>
      <c r="AV33" s="24">
        <v>2</v>
      </c>
      <c r="AW33" s="24">
        <v>0</v>
      </c>
      <c r="AX33" s="24">
        <v>1</v>
      </c>
      <c r="AY33" s="24">
        <v>0</v>
      </c>
      <c r="AZ33" s="24">
        <v>0</v>
      </c>
      <c r="BA33" s="24">
        <v>0</v>
      </c>
      <c r="BB33" s="24">
        <v>0</v>
      </c>
      <c r="BC33" s="24">
        <v>2</v>
      </c>
      <c r="BD33" s="28">
        <v>8</v>
      </c>
      <c r="BE33" s="28">
        <v>1</v>
      </c>
      <c r="BF33" s="26">
        <v>0</v>
      </c>
      <c r="BG33" s="26">
        <v>0</v>
      </c>
      <c r="BH33" s="26">
        <v>1</v>
      </c>
      <c r="BI33" s="26">
        <v>0</v>
      </c>
      <c r="BJ33" s="26">
        <v>0</v>
      </c>
      <c r="BK33" s="28">
        <v>1</v>
      </c>
      <c r="BL33" s="28">
        <v>0</v>
      </c>
      <c r="BM33" s="28">
        <v>1</v>
      </c>
      <c r="BN33" s="28">
        <v>1</v>
      </c>
      <c r="BO33" s="31">
        <v>0</v>
      </c>
      <c r="BP33" s="31">
        <v>0</v>
      </c>
      <c r="BQ33" s="31">
        <v>0</v>
      </c>
      <c r="BR33" s="31">
        <v>0</v>
      </c>
      <c r="BS33" s="31">
        <v>1</v>
      </c>
      <c r="BT33" s="31">
        <v>1</v>
      </c>
      <c r="BU33" s="31">
        <v>0</v>
      </c>
      <c r="BV33" s="31">
        <v>0</v>
      </c>
      <c r="BW33" s="31">
        <v>1</v>
      </c>
      <c r="BX33" s="31">
        <v>0</v>
      </c>
      <c r="BY33" s="31">
        <v>0</v>
      </c>
      <c r="BZ33" s="31">
        <v>1</v>
      </c>
      <c r="CA33" s="31">
        <v>0</v>
      </c>
      <c r="CB33" s="31">
        <v>0</v>
      </c>
      <c r="CC33" s="31">
        <v>0</v>
      </c>
      <c r="CD33" s="28">
        <v>4</v>
      </c>
      <c r="CE33" s="28">
        <v>1</v>
      </c>
      <c r="CF33" s="33">
        <v>2</v>
      </c>
      <c r="CG33" s="33">
        <v>3</v>
      </c>
      <c r="CH33" s="33">
        <v>0</v>
      </c>
      <c r="CI33" s="33">
        <v>1</v>
      </c>
      <c r="CJ33" s="33">
        <v>2</v>
      </c>
      <c r="CK33" s="33">
        <v>0</v>
      </c>
      <c r="CL33" s="33">
        <v>0</v>
      </c>
      <c r="CM33" s="33">
        <v>2</v>
      </c>
      <c r="CN33" s="28">
        <v>10</v>
      </c>
      <c r="CO33" s="28">
        <v>1</v>
      </c>
      <c r="CP33" s="35">
        <v>1</v>
      </c>
      <c r="CQ33" s="35">
        <v>0</v>
      </c>
      <c r="CR33" s="35">
        <v>1</v>
      </c>
      <c r="CS33" s="35">
        <v>1</v>
      </c>
      <c r="CT33" s="35">
        <v>0</v>
      </c>
      <c r="CU33" s="35">
        <v>1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1</v>
      </c>
      <c r="DD33" s="35">
        <v>0</v>
      </c>
      <c r="DE33" s="28">
        <v>5</v>
      </c>
      <c r="DF33" s="28">
        <v>0</v>
      </c>
      <c r="DG33" s="52">
        <v>3.03</v>
      </c>
      <c r="DH33">
        <v>77.1</v>
      </c>
      <c r="DI33">
        <v>10.67</v>
      </c>
      <c r="DJ33">
        <v>4.8</v>
      </c>
      <c r="DK33">
        <v>9.24</v>
      </c>
      <c r="DL33">
        <v>5.8</v>
      </c>
      <c r="DM33">
        <v>53.6</v>
      </c>
      <c r="DN33">
        <v>1.25</v>
      </c>
      <c r="DO33">
        <v>66.5</v>
      </c>
      <c r="DP33">
        <v>96</v>
      </c>
      <c r="DR33">
        <v>10.3</v>
      </c>
      <c r="DS33">
        <v>5000</v>
      </c>
      <c r="DT33">
        <v>196</v>
      </c>
      <c r="DU33">
        <v>13</v>
      </c>
      <c r="DV33">
        <v>16</v>
      </c>
      <c r="DW33">
        <v>49</v>
      </c>
      <c r="DX33">
        <v>92</v>
      </c>
      <c r="DY33">
        <v>57</v>
      </c>
      <c r="DZ33">
        <v>35</v>
      </c>
      <c r="EA33">
        <v>48</v>
      </c>
      <c r="EB33">
        <v>136</v>
      </c>
      <c r="EC33">
        <v>100</v>
      </c>
      <c r="ED33">
        <v>436</v>
      </c>
      <c r="EE33">
        <v>33</v>
      </c>
      <c r="EF33">
        <v>48.1</v>
      </c>
      <c r="EG33">
        <v>3.37</v>
      </c>
      <c r="EH33">
        <v>53.6</v>
      </c>
      <c r="EI33">
        <v>108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1</v>
      </c>
      <c r="EP33" t="s">
        <v>233</v>
      </c>
      <c r="EQ33" s="55">
        <v>190</v>
      </c>
      <c r="ER33" s="54">
        <v>94</v>
      </c>
      <c r="ES33" s="55">
        <v>441</v>
      </c>
      <c r="ET33" s="54">
        <v>70</v>
      </c>
    </row>
    <row r="34" spans="1:151" ht="25.5">
      <c r="A34" s="16" t="s">
        <v>63</v>
      </c>
      <c r="B34" s="16">
        <v>1</v>
      </c>
      <c r="C34" s="17" t="s">
        <v>64</v>
      </c>
      <c r="D34" s="5">
        <v>73</v>
      </c>
      <c r="E34">
        <v>25.14</v>
      </c>
      <c r="F34" s="45">
        <v>1</v>
      </c>
      <c r="G34" s="45">
        <v>0</v>
      </c>
      <c r="H34" s="45">
        <v>3</v>
      </c>
      <c r="I34" s="45">
        <v>0</v>
      </c>
      <c r="J34" s="5" t="s">
        <v>173</v>
      </c>
      <c r="K34" s="5">
        <v>0</v>
      </c>
      <c r="L34" s="5">
        <v>1</v>
      </c>
      <c r="M34" s="5">
        <v>1</v>
      </c>
      <c r="N34" s="5">
        <v>0.17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 t="s">
        <v>181</v>
      </c>
      <c r="X34" s="5">
        <v>2</v>
      </c>
      <c r="Y34" s="5">
        <v>0</v>
      </c>
      <c r="Z34" s="5">
        <v>0.339</v>
      </c>
      <c r="AA34" s="22">
        <v>1</v>
      </c>
      <c r="AB34" s="22">
        <v>1</v>
      </c>
      <c r="AC34" s="51">
        <v>4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51">
        <v>4</v>
      </c>
      <c r="AL34" s="22">
        <v>1</v>
      </c>
      <c r="AM34" s="51">
        <v>4</v>
      </c>
      <c r="AN34" s="22">
        <v>1</v>
      </c>
      <c r="AO34" s="22">
        <v>1</v>
      </c>
      <c r="AP34" s="22">
        <v>1</v>
      </c>
      <c r="AQ34" s="28">
        <v>2</v>
      </c>
      <c r="AR34" s="28">
        <v>1</v>
      </c>
      <c r="AS34" s="24">
        <v>0</v>
      </c>
      <c r="AT34" s="24">
        <v>0</v>
      </c>
      <c r="AU34" s="24">
        <v>1</v>
      </c>
      <c r="AV34" s="24">
        <v>0</v>
      </c>
      <c r="AW34" s="24">
        <v>0</v>
      </c>
      <c r="AX34" s="24">
        <v>1</v>
      </c>
      <c r="AY34" s="24">
        <v>1</v>
      </c>
      <c r="AZ34" s="24">
        <v>0</v>
      </c>
      <c r="BA34" s="24">
        <v>0</v>
      </c>
      <c r="BB34" s="24">
        <v>0</v>
      </c>
      <c r="BC34" s="24">
        <v>1</v>
      </c>
      <c r="BD34" s="28">
        <v>4</v>
      </c>
      <c r="BE34" s="28">
        <v>0</v>
      </c>
      <c r="BF34" s="26">
        <v>0</v>
      </c>
      <c r="BG34" s="26">
        <v>1</v>
      </c>
      <c r="BH34" s="26">
        <v>0</v>
      </c>
      <c r="BI34" s="26">
        <v>0</v>
      </c>
      <c r="BJ34" s="26">
        <v>0</v>
      </c>
      <c r="BK34" s="28">
        <v>1</v>
      </c>
      <c r="BL34" s="28">
        <v>0</v>
      </c>
      <c r="BM34" s="28">
        <v>1</v>
      </c>
      <c r="BN34" s="28">
        <v>1</v>
      </c>
      <c r="BO34" s="31">
        <v>0</v>
      </c>
      <c r="BP34" s="31">
        <v>0</v>
      </c>
      <c r="BQ34" s="31">
        <v>0</v>
      </c>
      <c r="BR34" s="31">
        <v>0</v>
      </c>
      <c r="BS34" s="31">
        <v>1</v>
      </c>
      <c r="BT34" s="31">
        <v>0</v>
      </c>
      <c r="BU34" s="31">
        <v>0</v>
      </c>
      <c r="BV34" s="31">
        <v>0</v>
      </c>
      <c r="BW34" s="31">
        <v>1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28">
        <v>2</v>
      </c>
      <c r="CE34" s="28">
        <v>0</v>
      </c>
      <c r="CF34" s="33">
        <v>2</v>
      </c>
      <c r="CG34" s="33">
        <v>3</v>
      </c>
      <c r="CH34" s="33">
        <v>2</v>
      </c>
      <c r="CI34" s="33">
        <v>2</v>
      </c>
      <c r="CJ34" s="33">
        <v>3</v>
      </c>
      <c r="CK34" s="33">
        <v>0</v>
      </c>
      <c r="CL34" s="33">
        <v>1</v>
      </c>
      <c r="CM34" s="33">
        <v>2</v>
      </c>
      <c r="CN34" s="28">
        <v>15</v>
      </c>
      <c r="CO34" s="28">
        <v>0</v>
      </c>
      <c r="CP34" s="35">
        <v>1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1</v>
      </c>
      <c r="CX34" s="35">
        <v>0</v>
      </c>
      <c r="CY34" s="35">
        <v>0</v>
      </c>
      <c r="CZ34" s="35">
        <v>0</v>
      </c>
      <c r="DA34" s="35">
        <v>1</v>
      </c>
      <c r="DB34" s="35">
        <v>0</v>
      </c>
      <c r="DC34" s="35">
        <v>0</v>
      </c>
      <c r="DD34" s="35">
        <v>0</v>
      </c>
      <c r="DE34" s="28">
        <v>3</v>
      </c>
      <c r="DF34" s="28">
        <v>0</v>
      </c>
      <c r="DG34" s="52">
        <v>4.39</v>
      </c>
      <c r="DH34">
        <v>79.9</v>
      </c>
      <c r="DI34">
        <v>10.91</v>
      </c>
      <c r="DJ34">
        <v>4.7</v>
      </c>
      <c r="DK34">
        <v>9.43</v>
      </c>
      <c r="DL34">
        <v>7</v>
      </c>
      <c r="DM34">
        <v>66</v>
      </c>
      <c r="DN34">
        <v>1.59</v>
      </c>
      <c r="DO34">
        <v>74.2</v>
      </c>
      <c r="DP34">
        <v>85</v>
      </c>
      <c r="DR34">
        <v>9.8</v>
      </c>
      <c r="DS34">
        <v>6.63</v>
      </c>
      <c r="DT34">
        <v>195</v>
      </c>
      <c r="DU34">
        <v>13</v>
      </c>
      <c r="DV34">
        <v>16</v>
      </c>
      <c r="DW34">
        <v>54</v>
      </c>
      <c r="DX34">
        <v>151</v>
      </c>
      <c r="DY34">
        <v>172</v>
      </c>
      <c r="DZ34">
        <v>34</v>
      </c>
      <c r="EA34">
        <v>89</v>
      </c>
      <c r="EB34">
        <v>136</v>
      </c>
      <c r="EC34">
        <v>94</v>
      </c>
      <c r="ED34">
        <v>414</v>
      </c>
      <c r="EE34">
        <v>24.7</v>
      </c>
      <c r="EF34">
        <v>320</v>
      </c>
      <c r="EG34">
        <v>2.21</v>
      </c>
      <c r="EH34">
        <v>56.1</v>
      </c>
      <c r="EI34">
        <v>150.7</v>
      </c>
      <c r="EJ34">
        <v>0</v>
      </c>
      <c r="EK34">
        <v>0</v>
      </c>
      <c r="EL34">
        <v>0</v>
      </c>
      <c r="EM34">
        <v>1</v>
      </c>
      <c r="EN34">
        <v>1</v>
      </c>
      <c r="EO34">
        <v>0</v>
      </c>
      <c r="EQ34" s="55">
        <v>148</v>
      </c>
      <c r="ER34" s="54">
        <v>144</v>
      </c>
      <c r="ES34" s="55">
        <v>475</v>
      </c>
      <c r="ET34" s="54">
        <v>99</v>
      </c>
      <c r="EU34" s="59" t="s">
        <v>266</v>
      </c>
    </row>
  </sheetData>
  <sheetProtection/>
  <autoFilter ref="A1:EU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 Chia-Ter</dc:creator>
  <cp:keywords/>
  <dc:description/>
  <cp:lastModifiedBy>Chao Chia-Ter</cp:lastModifiedBy>
  <dcterms:created xsi:type="dcterms:W3CDTF">2014-08-28T06:12:32Z</dcterms:created>
  <dcterms:modified xsi:type="dcterms:W3CDTF">2015-08-06T06:37:32Z</dcterms:modified>
  <cp:category/>
  <cp:version/>
  <cp:contentType/>
  <cp:contentStatus/>
</cp:coreProperties>
</file>