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612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<sst xmlns="http://schemas.openxmlformats.org/spreadsheetml/2006/main" count="154" uniqueCount="23">
  <si>
    <t>GENUS</t>
  </si>
  <si>
    <t>SPECIES</t>
  </si>
  <si>
    <t>DATE COLLECTED</t>
  </si>
  <si>
    <t>LENGTH</t>
  </si>
  <si>
    <t>WIDTH</t>
  </si>
  <si>
    <t>CAGE</t>
  </si>
  <si>
    <t>Achatinella</t>
  </si>
  <si>
    <t>ID</t>
  </si>
  <si>
    <t>Age Class</t>
  </si>
  <si>
    <t>BIRTHYEAR</t>
  </si>
  <si>
    <t>Age_Calc</t>
  </si>
  <si>
    <t>Calc1</t>
  </si>
  <si>
    <t>BIRTHDATE</t>
  </si>
  <si>
    <t>AgeAtDeath</t>
  </si>
  <si>
    <t>Maturity</t>
  </si>
  <si>
    <t>AliveAtMaturity?</t>
  </si>
  <si>
    <t>YEAR COLLECTED</t>
  </si>
  <si>
    <t>Generation</t>
  </si>
  <si>
    <t>Poamoho</t>
  </si>
  <si>
    <t>F1</t>
  </si>
  <si>
    <t>FOUNDER</t>
  </si>
  <si>
    <t>apexfulva</t>
  </si>
  <si>
    <t>ALIVE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</si>
</sst>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dd\,\ mmmm\ d\,\ yyyy"/>
    <numFmt numFmtId="167" formatCode="0.0"/>
    <numFmt numFmtId="168" formatCode="m/d/yy;@"/>
    <numFmt numFmtId="169" formatCode="0.00000000000000000"/>
  </numFmts>
  <fonts count="3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3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0.7109375" style="1" bestFit="1" customWidth="1"/>
    <col min="2" max="2" width="9.00390625" style="1" customWidth="1"/>
    <col min="4" max="4" width="10.140625" style="5" customWidth="1"/>
    <col min="5" max="5" width="10.140625" style="3" bestFit="1" customWidth="1"/>
    <col min="6" max="6" width="10.140625" style="8" customWidth="1"/>
    <col min="7" max="7" width="10.140625" style="5" customWidth="1"/>
    <col min="8" max="8" width="9.140625" style="4" customWidth="1"/>
    <col min="10" max="10" width="5.7109375" style="0" bestFit="1" customWidth="1"/>
    <col min="11" max="11" width="9.140625" style="6" customWidth="1"/>
    <col min="12" max="12" width="9.140625" style="4" customWidth="1"/>
    <col min="13" max="13" width="9.140625" style="13" customWidth="1"/>
    <col min="14" max="14" width="12.421875" style="0" bestFit="1" customWidth="1"/>
    <col min="17" max="17" width="9.140625" style="8" customWidth="1"/>
  </cols>
  <sheetData>
    <row r="1" spans="1:34" ht="12.75">
      <c r="A1" s="2" t="s">
        <v>0</v>
      </c>
      <c r="B1" s="2" t="s">
        <v>1</v>
      </c>
      <c r="C1" t="s">
        <v>7</v>
      </c>
      <c r="D1" s="5" t="s">
        <v>16</v>
      </c>
      <c r="E1" s="3" t="s">
        <v>2</v>
      </c>
      <c r="F1" s="9" t="s">
        <v>12</v>
      </c>
      <c r="G1" s="10" t="s">
        <v>9</v>
      </c>
      <c r="H1" s="4" t="s">
        <v>3</v>
      </c>
      <c r="I1" t="s">
        <v>8</v>
      </c>
      <c r="J1" s="2" t="s">
        <v>11</v>
      </c>
      <c r="K1" s="7" t="s">
        <v>10</v>
      </c>
      <c r="L1" s="4" t="s">
        <v>4</v>
      </c>
      <c r="M1" s="13" t="s">
        <v>17</v>
      </c>
      <c r="N1" t="s">
        <v>5</v>
      </c>
      <c r="O1" s="2" t="s">
        <v>13</v>
      </c>
      <c r="P1" s="2" t="s">
        <v>14</v>
      </c>
      <c r="Q1" s="9" t="s">
        <v>15</v>
      </c>
      <c r="AG1" s="2"/>
      <c r="AH1" s="2"/>
    </row>
    <row r="2" spans="1:17" ht="12.75">
      <c r="A2" s="1" t="s">
        <v>6</v>
      </c>
      <c r="B2" s="1" t="s">
        <v>21</v>
      </c>
      <c r="C2">
        <v>1</v>
      </c>
      <c r="D2" s="5">
        <f aca="true" t="shared" si="0" ref="D2:D35">YEAR(E2)</f>
        <v>1995</v>
      </c>
      <c r="E2" s="3">
        <v>34731</v>
      </c>
      <c r="F2" s="8">
        <f aca="true" t="shared" si="1" ref="F2:F35">E2-(K2*365)</f>
        <v>31966</v>
      </c>
      <c r="G2" s="5">
        <f aca="true" t="shared" si="2" ref="G2:G35">YEAR(F2)</f>
        <v>1987</v>
      </c>
      <c r="H2" s="4">
        <v>19</v>
      </c>
      <c r="I2" t="str">
        <f aca="true" t="shared" si="3" ref="I2:I35">IF(H2&lt;11,"Keiki","NonKeiki")</f>
        <v>NonKeiki</v>
      </c>
      <c r="J2" s="4">
        <f aca="true" t="shared" si="4" ref="J2:J28">IF(I2="Keiki",H2-5.5,H2-11)</f>
        <v>8</v>
      </c>
      <c r="K2" s="6">
        <f>((J2*300)/365)+1</f>
        <v>7.575342465753424</v>
      </c>
      <c r="M2" s="14" t="s">
        <v>20</v>
      </c>
      <c r="N2" s="2" t="s">
        <v>18</v>
      </c>
      <c r="O2" t="str">
        <f aca="true" t="shared" si="5" ref="O2:O35">IF(H2&lt;11,"juvenile","non-juvenile")</f>
        <v>non-juvenile</v>
      </c>
      <c r="P2" s="8">
        <f aca="true" t="shared" si="6" ref="P2:P35">F2+(365*6)</f>
        <v>34156</v>
      </c>
      <c r="Q2" s="8" t="str">
        <f aca="true" t="shared" si="7" ref="Q2:Q35">IF(P2&lt;E2,"yes","no")</f>
        <v>yes</v>
      </c>
    </row>
    <row r="3" spans="1:17" ht="12.75">
      <c r="A3" s="1" t="s">
        <v>6</v>
      </c>
      <c r="B3" s="1" t="s">
        <v>21</v>
      </c>
      <c r="C3">
        <v>3</v>
      </c>
      <c r="D3" s="5">
        <f t="shared" si="0"/>
        <v>2001</v>
      </c>
      <c r="E3" s="3">
        <v>36949</v>
      </c>
      <c r="F3" s="8">
        <f t="shared" si="1"/>
        <v>33524</v>
      </c>
      <c r="G3" s="5">
        <f t="shared" si="2"/>
        <v>1991</v>
      </c>
      <c r="H3" s="4">
        <v>21.2</v>
      </c>
      <c r="I3" t="str">
        <f t="shared" si="3"/>
        <v>NonKeiki</v>
      </c>
      <c r="J3" s="4">
        <f t="shared" si="4"/>
        <v>10.2</v>
      </c>
      <c r="K3" s="6">
        <f>((J3*300)/365)+1</f>
        <v>9.383561643835616</v>
      </c>
      <c r="L3" s="4">
        <v>14.06</v>
      </c>
      <c r="M3" s="14" t="s">
        <v>20</v>
      </c>
      <c r="N3" s="2" t="s">
        <v>18</v>
      </c>
      <c r="O3" t="str">
        <f t="shared" si="5"/>
        <v>non-juvenile</v>
      </c>
      <c r="P3" s="8">
        <f t="shared" si="6"/>
        <v>35714</v>
      </c>
      <c r="Q3" s="8" t="str">
        <f t="shared" si="7"/>
        <v>yes</v>
      </c>
    </row>
    <row r="4" spans="1:17" ht="12.75">
      <c r="A4" s="1" t="s">
        <v>6</v>
      </c>
      <c r="B4" s="1" t="s">
        <v>21</v>
      </c>
      <c r="D4" s="5">
        <f t="shared" si="0"/>
        <v>1995</v>
      </c>
      <c r="E4" s="3">
        <v>34731</v>
      </c>
      <c r="F4" s="8">
        <f t="shared" si="1"/>
        <v>33966</v>
      </c>
      <c r="G4" s="5">
        <f t="shared" si="2"/>
        <v>1992</v>
      </c>
      <c r="H4" s="4">
        <v>13</v>
      </c>
      <c r="I4" t="str">
        <f t="shared" si="3"/>
        <v>NonKeiki</v>
      </c>
      <c r="J4" s="4">
        <f t="shared" si="4"/>
        <v>2</v>
      </c>
      <c r="K4" s="6">
        <f>((J4*200)/365)+1</f>
        <v>2.095890410958904</v>
      </c>
      <c r="M4" s="14" t="s">
        <v>20</v>
      </c>
      <c r="N4" s="2" t="s">
        <v>18</v>
      </c>
      <c r="O4" t="str">
        <f t="shared" si="5"/>
        <v>non-juvenile</v>
      </c>
      <c r="P4" s="8">
        <f t="shared" si="6"/>
        <v>36156</v>
      </c>
      <c r="Q4" s="8" t="str">
        <f t="shared" si="7"/>
        <v>no</v>
      </c>
    </row>
    <row r="5" spans="1:17" ht="12.75">
      <c r="A5" s="1" t="s">
        <v>6</v>
      </c>
      <c r="B5" s="1" t="s">
        <v>21</v>
      </c>
      <c r="C5">
        <v>5</v>
      </c>
      <c r="D5" s="5">
        <f t="shared" si="0"/>
        <v>2001</v>
      </c>
      <c r="E5" s="3">
        <v>37231</v>
      </c>
      <c r="F5" s="8">
        <f t="shared" si="1"/>
        <v>34352</v>
      </c>
      <c r="G5" s="5">
        <f t="shared" si="2"/>
        <v>1994</v>
      </c>
      <c r="H5" s="4">
        <v>19.38</v>
      </c>
      <c r="I5" t="str">
        <f t="shared" si="3"/>
        <v>NonKeiki</v>
      </c>
      <c r="J5" s="4">
        <f t="shared" si="4"/>
        <v>8.379999999999999</v>
      </c>
      <c r="K5" s="6">
        <f>((J5*300)/365)+1</f>
        <v>7.887671232876711</v>
      </c>
      <c r="L5" s="4">
        <v>12.37</v>
      </c>
      <c r="M5" s="14" t="s">
        <v>20</v>
      </c>
      <c r="N5" s="2" t="s">
        <v>18</v>
      </c>
      <c r="O5" t="str">
        <f t="shared" si="5"/>
        <v>non-juvenile</v>
      </c>
      <c r="P5" s="8">
        <f t="shared" si="6"/>
        <v>36542</v>
      </c>
      <c r="Q5" s="8" t="str">
        <f t="shared" si="7"/>
        <v>yes</v>
      </c>
    </row>
    <row r="6" spans="1:17" ht="12.75">
      <c r="A6" s="1" t="s">
        <v>6</v>
      </c>
      <c r="B6" s="1" t="s">
        <v>21</v>
      </c>
      <c r="C6">
        <v>4</v>
      </c>
      <c r="D6" s="5">
        <f t="shared" si="0"/>
        <v>2001</v>
      </c>
      <c r="E6" s="3">
        <v>36942</v>
      </c>
      <c r="F6" s="8">
        <f t="shared" si="1"/>
        <v>35024.8</v>
      </c>
      <c r="G6" s="5">
        <f t="shared" si="2"/>
        <v>1995</v>
      </c>
      <c r="H6" s="4">
        <v>16.97</v>
      </c>
      <c r="I6" t="str">
        <f t="shared" si="3"/>
        <v>NonKeiki</v>
      </c>
      <c r="J6" s="4">
        <f t="shared" si="4"/>
        <v>5.969999999999999</v>
      </c>
      <c r="K6" s="6">
        <f>((J6*260)/365)+1</f>
        <v>5.252602739726027</v>
      </c>
      <c r="L6" s="4">
        <v>13.25</v>
      </c>
      <c r="M6" s="14" t="s">
        <v>20</v>
      </c>
      <c r="N6" s="2" t="s">
        <v>18</v>
      </c>
      <c r="O6" t="str">
        <f t="shared" si="5"/>
        <v>non-juvenile</v>
      </c>
      <c r="P6" s="8">
        <f t="shared" si="6"/>
        <v>37214.8</v>
      </c>
      <c r="Q6" s="8" t="str">
        <f t="shared" si="7"/>
        <v>no</v>
      </c>
    </row>
    <row r="7" spans="1:17" ht="12.75">
      <c r="A7" s="1" t="s">
        <v>6</v>
      </c>
      <c r="B7" s="1" t="s">
        <v>21</v>
      </c>
      <c r="C7">
        <v>2</v>
      </c>
      <c r="D7" s="5">
        <f t="shared" si="0"/>
        <v>2001</v>
      </c>
      <c r="E7" s="3">
        <v>36894</v>
      </c>
      <c r="F7" s="8">
        <f t="shared" si="1"/>
        <v>35777</v>
      </c>
      <c r="G7" s="5">
        <f t="shared" si="2"/>
        <v>1997</v>
      </c>
      <c r="H7" s="4">
        <v>14.76</v>
      </c>
      <c r="I7" t="str">
        <f t="shared" si="3"/>
        <v>NonKeiki</v>
      </c>
      <c r="J7" s="4">
        <f t="shared" si="4"/>
        <v>3.76</v>
      </c>
      <c r="K7" s="6">
        <f>((J7*200)/365)+1</f>
        <v>3.0602739726027397</v>
      </c>
      <c r="L7" s="4">
        <v>10.78</v>
      </c>
      <c r="M7" s="14" t="s">
        <v>20</v>
      </c>
      <c r="N7" s="2" t="s">
        <v>18</v>
      </c>
      <c r="O7" t="str">
        <f t="shared" si="5"/>
        <v>non-juvenile</v>
      </c>
      <c r="P7" s="8">
        <f t="shared" si="6"/>
        <v>37967</v>
      </c>
      <c r="Q7" s="8" t="str">
        <f t="shared" si="7"/>
        <v>no</v>
      </c>
    </row>
    <row r="8" spans="1:17" ht="12.75">
      <c r="A8" s="1" t="s">
        <v>6</v>
      </c>
      <c r="B8" s="1" t="s">
        <v>21</v>
      </c>
      <c r="C8">
        <v>23</v>
      </c>
      <c r="D8" s="5">
        <f t="shared" si="0"/>
        <v>2006</v>
      </c>
      <c r="E8" s="3">
        <v>39034</v>
      </c>
      <c r="F8" s="8">
        <f t="shared" si="1"/>
        <v>35993</v>
      </c>
      <c r="G8" s="5">
        <f t="shared" si="2"/>
        <v>1998</v>
      </c>
      <c r="H8" s="4">
        <v>19.92</v>
      </c>
      <c r="I8" t="str">
        <f t="shared" si="3"/>
        <v>NonKeiki</v>
      </c>
      <c r="J8" s="4">
        <f t="shared" si="4"/>
        <v>8.920000000000002</v>
      </c>
      <c r="K8" s="6">
        <f>((J8*300)/365)+1</f>
        <v>8.331506849315069</v>
      </c>
      <c r="L8" s="4">
        <v>13.06</v>
      </c>
      <c r="M8" s="14" t="s">
        <v>20</v>
      </c>
      <c r="N8" s="2" t="s">
        <v>18</v>
      </c>
      <c r="O8" t="str">
        <f t="shared" si="5"/>
        <v>non-juvenile</v>
      </c>
      <c r="P8" s="8">
        <f t="shared" si="6"/>
        <v>38183</v>
      </c>
      <c r="Q8" s="8" t="str">
        <f t="shared" si="7"/>
        <v>yes</v>
      </c>
    </row>
    <row r="9" spans="1:17" ht="12.75">
      <c r="A9" s="1" t="s">
        <v>6</v>
      </c>
      <c r="B9" s="1" t="s">
        <v>21</v>
      </c>
      <c r="C9">
        <v>20</v>
      </c>
      <c r="D9" s="5">
        <f t="shared" si="0"/>
        <v>2005</v>
      </c>
      <c r="E9" s="3">
        <v>38433</v>
      </c>
      <c r="F9" s="8">
        <f t="shared" si="1"/>
        <v>36076</v>
      </c>
      <c r="G9" s="5">
        <f t="shared" si="2"/>
        <v>1998</v>
      </c>
      <c r="H9" s="4">
        <v>17.64</v>
      </c>
      <c r="I9" t="str">
        <f t="shared" si="3"/>
        <v>NonKeiki</v>
      </c>
      <c r="J9" s="4">
        <f t="shared" si="4"/>
        <v>6.640000000000001</v>
      </c>
      <c r="K9" s="6">
        <f>((J9*300)/365)+1</f>
        <v>6.457534246575343</v>
      </c>
      <c r="L9" s="4">
        <v>12.45</v>
      </c>
      <c r="M9" s="14" t="s">
        <v>19</v>
      </c>
      <c r="N9" s="2" t="s">
        <v>18</v>
      </c>
      <c r="O9" t="str">
        <f t="shared" si="5"/>
        <v>non-juvenile</v>
      </c>
      <c r="P9" s="8">
        <f t="shared" si="6"/>
        <v>38266</v>
      </c>
      <c r="Q9" s="8" t="str">
        <f t="shared" si="7"/>
        <v>yes</v>
      </c>
    </row>
    <row r="10" spans="1:17" ht="12.75">
      <c r="A10" s="1" t="s">
        <v>6</v>
      </c>
      <c r="B10" s="1" t="s">
        <v>21</v>
      </c>
      <c r="C10">
        <v>22</v>
      </c>
      <c r="D10" s="5">
        <f t="shared" si="0"/>
        <v>2006</v>
      </c>
      <c r="E10" s="3">
        <v>38839</v>
      </c>
      <c r="F10" s="8">
        <f t="shared" si="1"/>
        <v>36539</v>
      </c>
      <c r="G10" s="5">
        <f t="shared" si="2"/>
        <v>2000</v>
      </c>
      <c r="H10" s="4">
        <v>17.45</v>
      </c>
      <c r="I10" t="str">
        <f t="shared" si="3"/>
        <v>NonKeiki</v>
      </c>
      <c r="J10" s="4">
        <f t="shared" si="4"/>
        <v>6.449999999999999</v>
      </c>
      <c r="K10" s="6">
        <f>((J10*300)/365)+1</f>
        <v>6.301369863013698</v>
      </c>
      <c r="L10" s="4">
        <v>11.36</v>
      </c>
      <c r="M10" s="14" t="s">
        <v>19</v>
      </c>
      <c r="N10" s="2" t="s">
        <v>18</v>
      </c>
      <c r="O10" t="str">
        <f t="shared" si="5"/>
        <v>non-juvenile</v>
      </c>
      <c r="P10" s="8">
        <f t="shared" si="6"/>
        <v>38729</v>
      </c>
      <c r="Q10" s="8" t="str">
        <f t="shared" si="7"/>
        <v>yes</v>
      </c>
    </row>
    <row r="11" spans="1:17" ht="12.75">
      <c r="A11" s="1" t="s">
        <v>6</v>
      </c>
      <c r="B11" s="1" t="s">
        <v>21</v>
      </c>
      <c r="C11">
        <v>8</v>
      </c>
      <c r="D11" s="5">
        <f t="shared" si="0"/>
        <v>2001</v>
      </c>
      <c r="E11" s="3">
        <v>37174</v>
      </c>
      <c r="F11" s="8">
        <f t="shared" si="1"/>
        <v>36601</v>
      </c>
      <c r="G11" s="5">
        <f t="shared" si="2"/>
        <v>2000</v>
      </c>
      <c r="H11" s="4">
        <v>12.04</v>
      </c>
      <c r="I11" t="str">
        <f t="shared" si="3"/>
        <v>NonKeiki</v>
      </c>
      <c r="J11" s="4">
        <f t="shared" si="4"/>
        <v>1.0399999999999991</v>
      </c>
      <c r="K11" s="6">
        <f>((J11*200)/365)+1</f>
        <v>1.5698630136986296</v>
      </c>
      <c r="L11" s="4">
        <v>9.5</v>
      </c>
      <c r="M11" s="14" t="s">
        <v>19</v>
      </c>
      <c r="N11" s="2" t="s">
        <v>18</v>
      </c>
      <c r="O11" t="str">
        <f t="shared" si="5"/>
        <v>non-juvenile</v>
      </c>
      <c r="P11" s="8">
        <f t="shared" si="6"/>
        <v>38791</v>
      </c>
      <c r="Q11" s="8" t="str">
        <f t="shared" si="7"/>
        <v>no</v>
      </c>
    </row>
    <row r="12" spans="1:17" ht="12.75">
      <c r="A12" s="1" t="s">
        <v>6</v>
      </c>
      <c r="B12" s="1" t="s">
        <v>21</v>
      </c>
      <c r="C12">
        <v>26</v>
      </c>
      <c r="D12" s="5">
        <f t="shared" si="0"/>
        <v>2007</v>
      </c>
      <c r="E12" s="3">
        <v>39174</v>
      </c>
      <c r="F12" s="8">
        <f t="shared" si="1"/>
        <v>36637</v>
      </c>
      <c r="G12" s="5">
        <f t="shared" si="2"/>
        <v>2000</v>
      </c>
      <c r="H12" s="4">
        <v>18.24</v>
      </c>
      <c r="I12" t="str">
        <f t="shared" si="3"/>
        <v>NonKeiki</v>
      </c>
      <c r="J12" s="4">
        <f t="shared" si="4"/>
        <v>7.239999999999998</v>
      </c>
      <c r="K12" s="6">
        <f>((J12*300)/365)+1</f>
        <v>6.950684931506848</v>
      </c>
      <c r="L12" s="4">
        <v>12.69</v>
      </c>
      <c r="M12" s="14" t="s">
        <v>19</v>
      </c>
      <c r="N12" s="2" t="s">
        <v>18</v>
      </c>
      <c r="O12" t="str">
        <f t="shared" si="5"/>
        <v>non-juvenile</v>
      </c>
      <c r="P12" s="8">
        <f t="shared" si="6"/>
        <v>38827</v>
      </c>
      <c r="Q12" s="8" t="str">
        <f t="shared" si="7"/>
        <v>yes</v>
      </c>
    </row>
    <row r="13" spans="1:17" ht="12.75">
      <c r="A13" s="1" t="s">
        <v>6</v>
      </c>
      <c r="B13" s="1" t="s">
        <v>21</v>
      </c>
      <c r="C13">
        <v>10</v>
      </c>
      <c r="D13" s="5">
        <f t="shared" si="0"/>
        <v>2002</v>
      </c>
      <c r="E13" s="3">
        <v>37326</v>
      </c>
      <c r="F13" s="8">
        <f t="shared" si="1"/>
        <v>36823</v>
      </c>
      <c r="G13" s="5">
        <f t="shared" si="2"/>
        <v>2000</v>
      </c>
      <c r="H13" s="4">
        <v>11.69</v>
      </c>
      <c r="I13" t="str">
        <f t="shared" si="3"/>
        <v>NonKeiki</v>
      </c>
      <c r="J13" s="4">
        <f t="shared" si="4"/>
        <v>0.6899999999999995</v>
      </c>
      <c r="K13" s="6">
        <f>((J13*200)/365)+1</f>
        <v>1.3780821917808215</v>
      </c>
      <c r="L13" s="4">
        <v>9.71</v>
      </c>
      <c r="M13" s="14" t="s">
        <v>19</v>
      </c>
      <c r="N13" s="2" t="s">
        <v>18</v>
      </c>
      <c r="O13" t="str">
        <f t="shared" si="5"/>
        <v>non-juvenile</v>
      </c>
      <c r="P13" s="8">
        <f t="shared" si="6"/>
        <v>39013</v>
      </c>
      <c r="Q13" s="8" t="str">
        <f t="shared" si="7"/>
        <v>no</v>
      </c>
    </row>
    <row r="14" spans="1:17" ht="12.75">
      <c r="A14" s="1" t="s">
        <v>6</v>
      </c>
      <c r="B14" s="1" t="s">
        <v>21</v>
      </c>
      <c r="C14">
        <v>31</v>
      </c>
      <c r="D14" s="5">
        <f t="shared" si="0"/>
        <v>2008</v>
      </c>
      <c r="E14" s="3">
        <v>39454</v>
      </c>
      <c r="F14" s="8">
        <f t="shared" si="1"/>
        <v>36842</v>
      </c>
      <c r="G14" s="5">
        <f t="shared" si="2"/>
        <v>2000</v>
      </c>
      <c r="H14" s="4">
        <v>18.49</v>
      </c>
      <c r="I14" t="str">
        <f t="shared" si="3"/>
        <v>NonKeiki</v>
      </c>
      <c r="J14" s="4">
        <f t="shared" si="4"/>
        <v>7.489999999999998</v>
      </c>
      <c r="K14" s="6">
        <f>((J14*300)/365)+1</f>
        <v>7.156164383561642</v>
      </c>
      <c r="L14" s="4">
        <v>11.6</v>
      </c>
      <c r="M14" s="14" t="s">
        <v>19</v>
      </c>
      <c r="N14" s="2" t="s">
        <v>18</v>
      </c>
      <c r="O14" t="str">
        <f t="shared" si="5"/>
        <v>non-juvenile</v>
      </c>
      <c r="P14" s="8">
        <f t="shared" si="6"/>
        <v>39032</v>
      </c>
      <c r="Q14" s="8" t="str">
        <f t="shared" si="7"/>
        <v>yes</v>
      </c>
    </row>
    <row r="15" spans="1:17" ht="12.75">
      <c r="A15" s="1" t="s">
        <v>6</v>
      </c>
      <c r="B15" s="1" t="s">
        <v>21</v>
      </c>
      <c r="C15">
        <v>33</v>
      </c>
      <c r="D15" s="5">
        <f t="shared" si="0"/>
        <v>2008</v>
      </c>
      <c r="E15" s="3">
        <v>39498</v>
      </c>
      <c r="F15" s="8">
        <f t="shared" si="1"/>
        <v>36859</v>
      </c>
      <c r="G15" s="5">
        <f t="shared" si="2"/>
        <v>2000</v>
      </c>
      <c r="H15" s="4">
        <v>18.58</v>
      </c>
      <c r="I15" t="str">
        <f t="shared" si="3"/>
        <v>NonKeiki</v>
      </c>
      <c r="J15" s="4">
        <f t="shared" si="4"/>
        <v>7.579999999999998</v>
      </c>
      <c r="K15" s="6">
        <f>((J15*300)/365)+1</f>
        <v>7.2301369863013685</v>
      </c>
      <c r="L15" s="4">
        <v>12.45</v>
      </c>
      <c r="M15" s="14" t="s">
        <v>19</v>
      </c>
      <c r="N15" s="2" t="s">
        <v>18</v>
      </c>
      <c r="O15" t="str">
        <f t="shared" si="5"/>
        <v>non-juvenile</v>
      </c>
      <c r="P15" s="8">
        <f t="shared" si="6"/>
        <v>39049</v>
      </c>
      <c r="Q15" s="8" t="str">
        <f t="shared" si="7"/>
        <v>yes</v>
      </c>
    </row>
    <row r="16" spans="1:17" ht="12.75">
      <c r="A16" s="1" t="s">
        <v>6</v>
      </c>
      <c r="B16" s="1" t="s">
        <v>21</v>
      </c>
      <c r="C16">
        <v>24</v>
      </c>
      <c r="D16" s="5">
        <f t="shared" si="0"/>
        <v>2007</v>
      </c>
      <c r="E16" s="3">
        <v>39146</v>
      </c>
      <c r="F16" s="8">
        <f t="shared" si="1"/>
        <v>36909</v>
      </c>
      <c r="G16" s="5">
        <f t="shared" si="2"/>
        <v>2001</v>
      </c>
      <c r="H16" s="4">
        <v>17.24</v>
      </c>
      <c r="I16" t="str">
        <f t="shared" si="3"/>
        <v>NonKeiki</v>
      </c>
      <c r="J16" s="4">
        <f t="shared" si="4"/>
        <v>6.239999999999998</v>
      </c>
      <c r="K16" s="6">
        <f>((J16*300)/365)+1</f>
        <v>6.12876712328767</v>
      </c>
      <c r="L16" s="4">
        <v>13.04</v>
      </c>
      <c r="M16" s="14" t="s">
        <v>19</v>
      </c>
      <c r="N16" s="2" t="s">
        <v>18</v>
      </c>
      <c r="O16" t="str">
        <f t="shared" si="5"/>
        <v>non-juvenile</v>
      </c>
      <c r="P16" s="8">
        <f t="shared" si="6"/>
        <v>39099</v>
      </c>
      <c r="Q16" s="8" t="str">
        <f t="shared" si="7"/>
        <v>yes</v>
      </c>
    </row>
    <row r="17" spans="1:17" ht="12.75">
      <c r="A17" s="1" t="s">
        <v>6</v>
      </c>
      <c r="B17" s="1" t="s">
        <v>21</v>
      </c>
      <c r="C17">
        <v>7</v>
      </c>
      <c r="D17" s="5">
        <f t="shared" si="0"/>
        <v>2001</v>
      </c>
      <c r="E17" s="3">
        <v>37231</v>
      </c>
      <c r="F17" s="8">
        <f t="shared" si="1"/>
        <v>36977.25</v>
      </c>
      <c r="G17" s="5">
        <f t="shared" si="2"/>
        <v>2001</v>
      </c>
      <c r="H17" s="4">
        <v>9.56</v>
      </c>
      <c r="I17" t="str">
        <f t="shared" si="3"/>
        <v>Keiki</v>
      </c>
      <c r="J17" s="4">
        <f t="shared" si="4"/>
        <v>4.0600000000000005</v>
      </c>
      <c r="K17" s="6">
        <f>(J17/0.016)/365</f>
        <v>0.6952054794520549</v>
      </c>
      <c r="L17" s="4">
        <v>8.07</v>
      </c>
      <c r="M17" s="14" t="s">
        <v>19</v>
      </c>
      <c r="N17" s="2" t="s">
        <v>18</v>
      </c>
      <c r="O17" t="str">
        <f t="shared" si="5"/>
        <v>juvenile</v>
      </c>
      <c r="P17" s="8">
        <f t="shared" si="6"/>
        <v>39167.25</v>
      </c>
      <c r="Q17" s="8" t="str">
        <f t="shared" si="7"/>
        <v>no</v>
      </c>
    </row>
    <row r="18" spans="1:17" ht="12.75">
      <c r="A18" s="1" t="s">
        <v>6</v>
      </c>
      <c r="B18" s="1" t="s">
        <v>21</v>
      </c>
      <c r="C18">
        <v>9</v>
      </c>
      <c r="D18" s="5">
        <f t="shared" si="0"/>
        <v>2001</v>
      </c>
      <c r="E18" s="3">
        <v>37256</v>
      </c>
      <c r="F18" s="8">
        <f t="shared" si="1"/>
        <v>37056</v>
      </c>
      <c r="G18" s="5">
        <f t="shared" si="2"/>
        <v>2001</v>
      </c>
      <c r="H18" s="4">
        <v>8.7</v>
      </c>
      <c r="I18" t="str">
        <f t="shared" si="3"/>
        <v>Keiki</v>
      </c>
      <c r="J18" s="4">
        <f t="shared" si="4"/>
        <v>3.1999999999999993</v>
      </c>
      <c r="K18" s="6">
        <f>(J18/0.016)/365</f>
        <v>0.5479452054794519</v>
      </c>
      <c r="L18" s="4">
        <v>6.5</v>
      </c>
      <c r="M18" s="14" t="s">
        <v>19</v>
      </c>
      <c r="N18" s="2" t="s">
        <v>18</v>
      </c>
      <c r="O18" t="str">
        <f t="shared" si="5"/>
        <v>juvenile</v>
      </c>
      <c r="P18" s="8">
        <f t="shared" si="6"/>
        <v>39246</v>
      </c>
      <c r="Q18" s="8" t="str">
        <f t="shared" si="7"/>
        <v>no</v>
      </c>
    </row>
    <row r="19" spans="1:17" ht="12.75">
      <c r="A19" s="1" t="s">
        <v>6</v>
      </c>
      <c r="B19" s="1" t="s">
        <v>21</v>
      </c>
      <c r="C19">
        <v>12</v>
      </c>
      <c r="D19" s="5">
        <f t="shared" si="0"/>
        <v>2002</v>
      </c>
      <c r="E19" s="3">
        <v>37340</v>
      </c>
      <c r="F19" s="8">
        <f t="shared" si="1"/>
        <v>37101.875</v>
      </c>
      <c r="G19" s="5">
        <f t="shared" si="2"/>
        <v>2001</v>
      </c>
      <c r="H19" s="4">
        <v>9.31</v>
      </c>
      <c r="I19" t="str">
        <f t="shared" si="3"/>
        <v>Keiki</v>
      </c>
      <c r="J19" s="4">
        <f t="shared" si="4"/>
        <v>3.8100000000000005</v>
      </c>
      <c r="K19" s="6">
        <f>(J19/0.016)/365</f>
        <v>0.6523972602739727</v>
      </c>
      <c r="L19" s="4">
        <v>7.26</v>
      </c>
      <c r="M19" s="14" t="s">
        <v>19</v>
      </c>
      <c r="N19" s="2" t="s">
        <v>18</v>
      </c>
      <c r="O19" t="str">
        <f t="shared" si="5"/>
        <v>juvenile</v>
      </c>
      <c r="P19" s="8">
        <f t="shared" si="6"/>
        <v>39291.875</v>
      </c>
      <c r="Q19" s="8" t="str">
        <f t="shared" si="7"/>
        <v>no</v>
      </c>
    </row>
    <row r="20" spans="1:17" ht="12.75">
      <c r="A20" s="1" t="s">
        <v>6</v>
      </c>
      <c r="B20" s="1" t="s">
        <v>21</v>
      </c>
      <c r="C20">
        <v>15</v>
      </c>
      <c r="D20" s="5">
        <f t="shared" si="0"/>
        <v>2002</v>
      </c>
      <c r="E20" s="3">
        <v>37424</v>
      </c>
      <c r="F20" s="8">
        <f t="shared" si="1"/>
        <v>37126.5</v>
      </c>
      <c r="G20" s="5">
        <f t="shared" si="2"/>
        <v>2001</v>
      </c>
      <c r="H20" s="4">
        <v>10.26</v>
      </c>
      <c r="I20" t="str">
        <f t="shared" si="3"/>
        <v>Keiki</v>
      </c>
      <c r="J20" s="4">
        <f t="shared" si="4"/>
        <v>4.76</v>
      </c>
      <c r="K20" s="6">
        <f>(J20/0.016)/365</f>
        <v>0.815068493150685</v>
      </c>
      <c r="L20" s="4">
        <v>8.08</v>
      </c>
      <c r="M20" s="14" t="s">
        <v>19</v>
      </c>
      <c r="N20" s="2" t="s">
        <v>18</v>
      </c>
      <c r="O20" t="str">
        <f t="shared" si="5"/>
        <v>juvenile</v>
      </c>
      <c r="P20" s="8">
        <f t="shared" si="6"/>
        <v>39316.5</v>
      </c>
      <c r="Q20" s="8" t="str">
        <f t="shared" si="7"/>
        <v>no</v>
      </c>
    </row>
    <row r="21" spans="1:17" ht="12.75">
      <c r="A21" s="1" t="s">
        <v>6</v>
      </c>
      <c r="B21" s="1" t="s">
        <v>21</v>
      </c>
      <c r="C21">
        <v>6</v>
      </c>
      <c r="D21" s="5">
        <f t="shared" si="0"/>
        <v>2001</v>
      </c>
      <c r="E21" s="3">
        <v>37231</v>
      </c>
      <c r="F21" s="8">
        <f t="shared" si="1"/>
        <v>37152.875</v>
      </c>
      <c r="G21" s="5">
        <f t="shared" si="2"/>
        <v>2001</v>
      </c>
      <c r="H21" s="4">
        <v>6.75</v>
      </c>
      <c r="I21" t="str">
        <f t="shared" si="3"/>
        <v>Keiki</v>
      </c>
      <c r="J21" s="4">
        <f t="shared" si="4"/>
        <v>1.25</v>
      </c>
      <c r="K21" s="6">
        <f>(J21/0.016)/365</f>
        <v>0.21404109589041095</v>
      </c>
      <c r="L21" s="4">
        <v>5.34</v>
      </c>
      <c r="M21" s="14" t="s">
        <v>19</v>
      </c>
      <c r="N21" s="2" t="s">
        <v>18</v>
      </c>
      <c r="O21" t="str">
        <f t="shared" si="5"/>
        <v>juvenile</v>
      </c>
      <c r="P21" s="8">
        <f t="shared" si="6"/>
        <v>39342.875</v>
      </c>
      <c r="Q21" s="8" t="str">
        <f t="shared" si="7"/>
        <v>no</v>
      </c>
    </row>
    <row r="22" spans="1:17" ht="12.75">
      <c r="A22" s="1" t="s">
        <v>6</v>
      </c>
      <c r="B22" s="1" t="s">
        <v>21</v>
      </c>
      <c r="C22">
        <v>30</v>
      </c>
      <c r="D22" s="5">
        <f t="shared" si="0"/>
        <v>2008</v>
      </c>
      <c r="E22" s="3">
        <v>39454</v>
      </c>
      <c r="F22" s="8">
        <f t="shared" si="1"/>
        <v>37154</v>
      </c>
      <c r="G22" s="5">
        <f t="shared" si="2"/>
        <v>2001</v>
      </c>
      <c r="H22" s="4">
        <v>17.45</v>
      </c>
      <c r="I22" t="str">
        <f t="shared" si="3"/>
        <v>NonKeiki</v>
      </c>
      <c r="J22" s="4">
        <f t="shared" si="4"/>
        <v>6.449999999999999</v>
      </c>
      <c r="K22" s="6">
        <f>((J22*300)/365)+1</f>
        <v>6.301369863013698</v>
      </c>
      <c r="L22" s="4">
        <v>12.9</v>
      </c>
      <c r="M22" s="14" t="s">
        <v>19</v>
      </c>
      <c r="N22" s="2" t="s">
        <v>18</v>
      </c>
      <c r="O22" t="str">
        <f t="shared" si="5"/>
        <v>non-juvenile</v>
      </c>
      <c r="P22" s="8">
        <f t="shared" si="6"/>
        <v>39344</v>
      </c>
      <c r="Q22" s="8" t="str">
        <f t="shared" si="7"/>
        <v>yes</v>
      </c>
    </row>
    <row r="23" spans="1:17" ht="12.75">
      <c r="A23" s="1" t="s">
        <v>6</v>
      </c>
      <c r="B23" s="1" t="s">
        <v>21</v>
      </c>
      <c r="C23">
        <v>16</v>
      </c>
      <c r="D23" s="5">
        <f t="shared" si="0"/>
        <v>2002</v>
      </c>
      <c r="E23" s="3">
        <v>37494</v>
      </c>
      <c r="F23" s="8">
        <f t="shared" si="1"/>
        <v>37230.875</v>
      </c>
      <c r="G23" s="5">
        <f t="shared" si="2"/>
        <v>2001</v>
      </c>
      <c r="H23" s="4">
        <v>9.71</v>
      </c>
      <c r="I23" t="str">
        <f t="shared" si="3"/>
        <v>Keiki</v>
      </c>
      <c r="J23" s="4">
        <f t="shared" si="4"/>
        <v>4.210000000000001</v>
      </c>
      <c r="K23" s="6">
        <f>(J23/0.016)/365</f>
        <v>0.7208904109589043</v>
      </c>
      <c r="L23" s="4">
        <v>7.56</v>
      </c>
      <c r="M23" s="14" t="s">
        <v>19</v>
      </c>
      <c r="N23" s="2" t="s">
        <v>18</v>
      </c>
      <c r="O23" t="str">
        <f t="shared" si="5"/>
        <v>juvenile</v>
      </c>
      <c r="P23" s="8">
        <f t="shared" si="6"/>
        <v>39420.875</v>
      </c>
      <c r="Q23" s="8" t="str">
        <f t="shared" si="7"/>
        <v>no</v>
      </c>
    </row>
    <row r="24" spans="1:17" ht="12.75">
      <c r="A24" s="1" t="s">
        <v>6</v>
      </c>
      <c r="B24" s="1" t="s">
        <v>21</v>
      </c>
      <c r="C24">
        <v>11</v>
      </c>
      <c r="D24" s="5">
        <f t="shared" si="0"/>
        <v>2002</v>
      </c>
      <c r="E24" s="3">
        <v>37326</v>
      </c>
      <c r="F24" s="8">
        <f t="shared" si="1"/>
        <v>37234.75</v>
      </c>
      <c r="G24" s="5">
        <f t="shared" si="2"/>
        <v>2001</v>
      </c>
      <c r="H24" s="4">
        <v>6.96</v>
      </c>
      <c r="I24" t="str">
        <f t="shared" si="3"/>
        <v>Keiki</v>
      </c>
      <c r="J24" s="4">
        <f t="shared" si="4"/>
        <v>1.46</v>
      </c>
      <c r="K24" s="6">
        <f>(J24/0.016)/365</f>
        <v>0.25</v>
      </c>
      <c r="L24" s="4">
        <v>5.7</v>
      </c>
      <c r="M24" s="14" t="s">
        <v>19</v>
      </c>
      <c r="N24" s="2" t="s">
        <v>18</v>
      </c>
      <c r="O24" t="str">
        <f t="shared" si="5"/>
        <v>juvenile</v>
      </c>
      <c r="P24" s="8">
        <f t="shared" si="6"/>
        <v>39424.75</v>
      </c>
      <c r="Q24" s="8" t="str">
        <f t="shared" si="7"/>
        <v>no</v>
      </c>
    </row>
    <row r="25" spans="1:17" ht="12.75">
      <c r="A25" s="1" t="s">
        <v>6</v>
      </c>
      <c r="B25" s="1" t="s">
        <v>21</v>
      </c>
      <c r="C25">
        <v>13</v>
      </c>
      <c r="D25" s="5">
        <f t="shared" si="0"/>
        <v>2002</v>
      </c>
      <c r="E25" s="3">
        <v>37368</v>
      </c>
      <c r="F25" s="8">
        <f t="shared" si="1"/>
        <v>37335.5</v>
      </c>
      <c r="G25" s="5">
        <f t="shared" si="2"/>
        <v>2002</v>
      </c>
      <c r="H25" s="4">
        <v>6.02</v>
      </c>
      <c r="I25" t="str">
        <f t="shared" si="3"/>
        <v>Keiki</v>
      </c>
      <c r="J25" s="4">
        <f t="shared" si="4"/>
        <v>0.5199999999999996</v>
      </c>
      <c r="K25" s="6">
        <f>(J25/0.016)/365</f>
        <v>0.08904109589041088</v>
      </c>
      <c r="L25" s="4">
        <v>4.85</v>
      </c>
      <c r="M25" s="14" t="s">
        <v>19</v>
      </c>
      <c r="N25" s="2" t="s">
        <v>18</v>
      </c>
      <c r="O25" t="str">
        <f t="shared" si="5"/>
        <v>juvenile</v>
      </c>
      <c r="P25" s="8">
        <f t="shared" si="6"/>
        <v>39525.5</v>
      </c>
      <c r="Q25" s="8" t="str">
        <f t="shared" si="7"/>
        <v>no</v>
      </c>
    </row>
    <row r="26" spans="1:17" ht="12.75">
      <c r="A26" s="1" t="s">
        <v>6</v>
      </c>
      <c r="B26" s="1" t="s">
        <v>21</v>
      </c>
      <c r="C26">
        <v>27</v>
      </c>
      <c r="D26" s="5">
        <f t="shared" si="0"/>
        <v>2007</v>
      </c>
      <c r="E26" s="3">
        <v>39202</v>
      </c>
      <c r="F26" s="8">
        <f t="shared" si="1"/>
        <v>37368</v>
      </c>
      <c r="G26" s="5">
        <f t="shared" si="2"/>
        <v>2002</v>
      </c>
      <c r="H26" s="4">
        <v>16.65</v>
      </c>
      <c r="I26" t="str">
        <f t="shared" si="3"/>
        <v>NonKeiki</v>
      </c>
      <c r="J26" s="4">
        <f t="shared" si="4"/>
        <v>5.649999999999999</v>
      </c>
      <c r="K26" s="6">
        <f>((J26*260)/365)+1</f>
        <v>5.0246575342465745</v>
      </c>
      <c r="L26" s="4">
        <v>11.66</v>
      </c>
      <c r="M26" s="14" t="s">
        <v>19</v>
      </c>
      <c r="N26" s="2" t="s">
        <v>18</v>
      </c>
      <c r="O26" t="str">
        <f t="shared" si="5"/>
        <v>non-juvenile</v>
      </c>
      <c r="P26" s="8">
        <f t="shared" si="6"/>
        <v>39558</v>
      </c>
      <c r="Q26" s="8" t="str">
        <f t="shared" si="7"/>
        <v>no</v>
      </c>
    </row>
    <row r="27" spans="1:17" ht="12.75">
      <c r="A27" s="1" t="s">
        <v>6</v>
      </c>
      <c r="B27" s="1" t="s">
        <v>21</v>
      </c>
      <c r="C27">
        <v>17</v>
      </c>
      <c r="D27" s="5">
        <f t="shared" si="0"/>
        <v>2002</v>
      </c>
      <c r="E27" s="3">
        <v>37560</v>
      </c>
      <c r="F27" s="8">
        <f t="shared" si="1"/>
        <v>37491.25</v>
      </c>
      <c r="G27" s="5">
        <f t="shared" si="2"/>
        <v>2002</v>
      </c>
      <c r="H27" s="4">
        <v>6.6</v>
      </c>
      <c r="I27" t="str">
        <f t="shared" si="3"/>
        <v>Keiki</v>
      </c>
      <c r="J27" s="4">
        <f t="shared" si="4"/>
        <v>1.0999999999999996</v>
      </c>
      <c r="K27" s="6">
        <f>(J27/0.016)/365</f>
        <v>0.18835616438356156</v>
      </c>
      <c r="L27" s="4">
        <v>5.14</v>
      </c>
      <c r="M27" s="14" t="s">
        <v>19</v>
      </c>
      <c r="N27" s="2" t="s">
        <v>18</v>
      </c>
      <c r="O27" t="str">
        <f t="shared" si="5"/>
        <v>juvenile</v>
      </c>
      <c r="P27" s="8">
        <f t="shared" si="6"/>
        <v>39681.25</v>
      </c>
      <c r="Q27" s="8" t="str">
        <f t="shared" si="7"/>
        <v>no</v>
      </c>
    </row>
    <row r="28" spans="1:17" ht="12.75">
      <c r="A28" s="1" t="s">
        <v>6</v>
      </c>
      <c r="B28" s="1" t="s">
        <v>21</v>
      </c>
      <c r="C28">
        <v>18</v>
      </c>
      <c r="D28" s="5">
        <f t="shared" si="0"/>
        <v>2003</v>
      </c>
      <c r="E28" s="3">
        <v>37687</v>
      </c>
      <c r="F28" s="8">
        <f t="shared" si="1"/>
        <v>37646.375</v>
      </c>
      <c r="G28" s="5">
        <f t="shared" si="2"/>
        <v>2003</v>
      </c>
      <c r="H28" s="4">
        <v>6.15</v>
      </c>
      <c r="I28" t="str">
        <f t="shared" si="3"/>
        <v>Keiki</v>
      </c>
      <c r="J28" s="4">
        <f t="shared" si="4"/>
        <v>0.6500000000000004</v>
      </c>
      <c r="K28" s="6">
        <f>(J28/0.016)/365</f>
        <v>0.11130136986301375</v>
      </c>
      <c r="L28" s="4">
        <v>4.51</v>
      </c>
      <c r="M28" s="14" t="s">
        <v>19</v>
      </c>
      <c r="N28" s="2" t="s">
        <v>18</v>
      </c>
      <c r="O28" t="str">
        <f t="shared" si="5"/>
        <v>juvenile</v>
      </c>
      <c r="P28" s="8">
        <f t="shared" si="6"/>
        <v>39836.375</v>
      </c>
      <c r="Q28" s="8" t="str">
        <f t="shared" si="7"/>
        <v>no</v>
      </c>
    </row>
    <row r="29" spans="1:17" ht="12.75">
      <c r="A29" s="1" t="s">
        <v>6</v>
      </c>
      <c r="B29" s="1" t="s">
        <v>21</v>
      </c>
      <c r="C29">
        <v>19</v>
      </c>
      <c r="D29" s="5">
        <f t="shared" si="0"/>
        <v>2004</v>
      </c>
      <c r="E29" s="3">
        <v>38124</v>
      </c>
      <c r="F29" s="8">
        <f t="shared" si="1"/>
        <v>38124</v>
      </c>
      <c r="G29" s="5">
        <f t="shared" si="2"/>
        <v>2004</v>
      </c>
      <c r="H29" s="4">
        <v>3.6</v>
      </c>
      <c r="I29" t="str">
        <f t="shared" si="3"/>
        <v>Keiki</v>
      </c>
      <c r="J29" s="4">
        <v>0</v>
      </c>
      <c r="K29" s="6">
        <f>(J29/0.021)/365</f>
        <v>0</v>
      </c>
      <c r="L29" s="4">
        <v>3.8</v>
      </c>
      <c r="M29" s="14" t="s">
        <v>19</v>
      </c>
      <c r="N29" s="2" t="s">
        <v>18</v>
      </c>
      <c r="O29" t="str">
        <f t="shared" si="5"/>
        <v>juvenile</v>
      </c>
      <c r="P29" s="8">
        <f t="shared" si="6"/>
        <v>40314</v>
      </c>
      <c r="Q29" s="8" t="str">
        <f t="shared" si="7"/>
        <v>no</v>
      </c>
    </row>
    <row r="30" spans="1:17" ht="12.75">
      <c r="A30" s="1" t="s">
        <v>6</v>
      </c>
      <c r="B30" s="1" t="s">
        <v>21</v>
      </c>
      <c r="C30">
        <v>32</v>
      </c>
      <c r="D30" s="5">
        <f t="shared" si="0"/>
        <v>2008</v>
      </c>
      <c r="E30" s="3">
        <v>39471</v>
      </c>
      <c r="F30" s="8">
        <f t="shared" si="1"/>
        <v>38142</v>
      </c>
      <c r="G30" s="5">
        <f t="shared" si="2"/>
        <v>2004</v>
      </c>
      <c r="H30" s="4">
        <v>15.82</v>
      </c>
      <c r="I30" t="str">
        <f t="shared" si="3"/>
        <v>NonKeiki</v>
      </c>
      <c r="J30" s="4">
        <f aca="true" t="shared" si="8" ref="J30:J35">IF(I30="Keiki",H30-5.5,H30-11)</f>
        <v>4.82</v>
      </c>
      <c r="K30" s="6">
        <f>((J30*200)/365)+1</f>
        <v>3.6410958904109587</v>
      </c>
      <c r="L30" s="4">
        <v>11.89</v>
      </c>
      <c r="M30" s="14" t="s">
        <v>19</v>
      </c>
      <c r="N30" s="2" t="s">
        <v>18</v>
      </c>
      <c r="O30" t="str">
        <f t="shared" si="5"/>
        <v>non-juvenile</v>
      </c>
      <c r="P30" s="8">
        <f t="shared" si="6"/>
        <v>40332</v>
      </c>
      <c r="Q30" s="8" t="str">
        <f t="shared" si="7"/>
        <v>no</v>
      </c>
    </row>
    <row r="31" spans="1:17" ht="12.75">
      <c r="A31" s="1" t="s">
        <v>6</v>
      </c>
      <c r="B31" s="1" t="s">
        <v>21</v>
      </c>
      <c r="C31">
        <v>21</v>
      </c>
      <c r="D31" s="5">
        <f t="shared" si="0"/>
        <v>2006</v>
      </c>
      <c r="E31" s="3">
        <v>38796</v>
      </c>
      <c r="F31" s="8">
        <f t="shared" si="1"/>
        <v>38771.625</v>
      </c>
      <c r="G31" s="5">
        <f t="shared" si="2"/>
        <v>2006</v>
      </c>
      <c r="H31" s="4">
        <v>5.89</v>
      </c>
      <c r="I31" t="str">
        <f t="shared" si="3"/>
        <v>Keiki</v>
      </c>
      <c r="J31" s="4">
        <f t="shared" si="8"/>
        <v>0.3899999999999997</v>
      </c>
      <c r="K31" s="6">
        <f>(J31/0.016)/365</f>
        <v>0.06678082191780817</v>
      </c>
      <c r="L31" s="4">
        <v>3.91</v>
      </c>
      <c r="M31" s="14" t="s">
        <v>19</v>
      </c>
      <c r="N31" s="2" t="s">
        <v>18</v>
      </c>
      <c r="O31" t="str">
        <f t="shared" si="5"/>
        <v>juvenile</v>
      </c>
      <c r="P31" s="8">
        <f t="shared" si="6"/>
        <v>40961.625</v>
      </c>
      <c r="Q31" s="8" t="str">
        <f t="shared" si="7"/>
        <v>no</v>
      </c>
    </row>
    <row r="32" spans="1:17" ht="12.75">
      <c r="A32" s="1" t="s">
        <v>6</v>
      </c>
      <c r="B32" s="1" t="s">
        <v>21</v>
      </c>
      <c r="C32">
        <v>25</v>
      </c>
      <c r="D32" s="5">
        <f t="shared" si="0"/>
        <v>2007</v>
      </c>
      <c r="E32" s="3">
        <v>39146</v>
      </c>
      <c r="F32" s="8">
        <f t="shared" si="1"/>
        <v>39003.5</v>
      </c>
      <c r="G32" s="5">
        <f t="shared" si="2"/>
        <v>2006</v>
      </c>
      <c r="H32" s="4">
        <v>7.78</v>
      </c>
      <c r="I32" t="str">
        <f t="shared" si="3"/>
        <v>Keiki</v>
      </c>
      <c r="J32" s="4">
        <f t="shared" si="8"/>
        <v>2.2800000000000002</v>
      </c>
      <c r="K32" s="6">
        <f>(J32/0.016)/365</f>
        <v>0.3904109589041096</v>
      </c>
      <c r="L32" s="4">
        <v>6.61</v>
      </c>
      <c r="M32" s="14" t="s">
        <v>19</v>
      </c>
      <c r="N32" s="2" t="s">
        <v>18</v>
      </c>
      <c r="O32" t="str">
        <f t="shared" si="5"/>
        <v>juvenile</v>
      </c>
      <c r="P32" s="8">
        <f t="shared" si="6"/>
        <v>41193.5</v>
      </c>
      <c r="Q32" s="8" t="str">
        <f t="shared" si="7"/>
        <v>no</v>
      </c>
    </row>
    <row r="33" spans="1:17" ht="12.75">
      <c r="A33" s="1" t="s">
        <v>6</v>
      </c>
      <c r="B33" s="1" t="s">
        <v>21</v>
      </c>
      <c r="C33">
        <v>28</v>
      </c>
      <c r="D33" s="5">
        <f t="shared" si="0"/>
        <v>2008</v>
      </c>
      <c r="E33" s="3">
        <v>39592</v>
      </c>
      <c r="F33" s="8">
        <f t="shared" si="1"/>
        <v>39027</v>
      </c>
      <c r="G33" s="5">
        <f t="shared" si="2"/>
        <v>2006</v>
      </c>
      <c r="H33" s="4">
        <v>12</v>
      </c>
      <c r="I33" t="str">
        <f t="shared" si="3"/>
        <v>NonKeiki</v>
      </c>
      <c r="J33" s="4">
        <f t="shared" si="8"/>
        <v>1</v>
      </c>
      <c r="K33" s="6">
        <f>((J33*200)/365)+1</f>
        <v>1.547945205479452</v>
      </c>
      <c r="L33" s="4">
        <v>8.4</v>
      </c>
      <c r="M33" s="14" t="s">
        <v>19</v>
      </c>
      <c r="N33" s="2" t="s">
        <v>18</v>
      </c>
      <c r="O33" t="str">
        <f t="shared" si="5"/>
        <v>non-juvenile</v>
      </c>
      <c r="P33" s="8">
        <f t="shared" si="6"/>
        <v>41217</v>
      </c>
      <c r="Q33" s="8" t="str">
        <f t="shared" si="7"/>
        <v>no</v>
      </c>
    </row>
    <row r="34" spans="1:17" ht="12.75">
      <c r="A34" s="1" t="s">
        <v>6</v>
      </c>
      <c r="B34" s="1" t="s">
        <v>21</v>
      </c>
      <c r="C34">
        <v>29</v>
      </c>
      <c r="D34" s="5">
        <f t="shared" si="0"/>
        <v>2007</v>
      </c>
      <c r="E34" s="3">
        <v>39300</v>
      </c>
      <c r="F34" s="8">
        <f t="shared" si="1"/>
        <v>39093.125</v>
      </c>
      <c r="G34" s="5">
        <f t="shared" si="2"/>
        <v>2007</v>
      </c>
      <c r="H34" s="4">
        <v>8.81</v>
      </c>
      <c r="I34" t="str">
        <f t="shared" si="3"/>
        <v>Keiki</v>
      </c>
      <c r="J34" s="4">
        <f t="shared" si="8"/>
        <v>3.3100000000000005</v>
      </c>
      <c r="K34" s="6">
        <f>(J34/0.016)/365</f>
        <v>0.5667808219178083</v>
      </c>
      <c r="L34" s="4">
        <v>6.85</v>
      </c>
      <c r="M34" s="14" t="s">
        <v>19</v>
      </c>
      <c r="N34" s="2" t="s">
        <v>18</v>
      </c>
      <c r="O34" t="str">
        <f t="shared" si="5"/>
        <v>juvenile</v>
      </c>
      <c r="P34" s="8">
        <f t="shared" si="6"/>
        <v>41283.125</v>
      </c>
      <c r="Q34" s="8" t="str">
        <f t="shared" si="7"/>
        <v>no</v>
      </c>
    </row>
    <row r="35" spans="1:17" ht="12.75">
      <c r="A35" s="1" t="s">
        <v>6</v>
      </c>
      <c r="B35" s="1" t="s">
        <v>21</v>
      </c>
      <c r="C35" s="2" t="s">
        <v>22</v>
      </c>
      <c r="D35" s="5">
        <f t="shared" si="0"/>
        <v>2014</v>
      </c>
      <c r="E35" s="3">
        <v>41801</v>
      </c>
      <c r="F35" s="8">
        <f t="shared" si="1"/>
        <v>39486</v>
      </c>
      <c r="G35" s="5">
        <f t="shared" si="2"/>
        <v>2008</v>
      </c>
      <c r="H35" s="4">
        <v>17.5</v>
      </c>
      <c r="I35" t="str">
        <f t="shared" si="3"/>
        <v>NonKeiki</v>
      </c>
      <c r="J35" s="4">
        <f t="shared" si="8"/>
        <v>6.5</v>
      </c>
      <c r="K35" s="6">
        <f>((J35*300)/365)+1</f>
        <v>6.342465753424658</v>
      </c>
      <c r="L35" s="4">
        <v>12.3</v>
      </c>
      <c r="M35" s="14" t="s">
        <v>19</v>
      </c>
      <c r="N35" s="2" t="s">
        <v>18</v>
      </c>
      <c r="O35" t="str">
        <f t="shared" si="5"/>
        <v>non-juvenile</v>
      </c>
      <c r="P35" s="8">
        <f t="shared" si="6"/>
        <v>41676</v>
      </c>
      <c r="Q35" s="8" t="str">
        <f t="shared" si="7"/>
        <v>yes</v>
      </c>
    </row>
    <row r="36" spans="10:16" ht="12.75">
      <c r="J36" s="4"/>
      <c r="M36" s="14"/>
      <c r="P36" s="8"/>
    </row>
    <row r="37" spans="10:16" ht="12.75">
      <c r="J37" s="4"/>
      <c r="M37" s="14"/>
      <c r="P37" s="8"/>
    </row>
    <row r="38" spans="10:16" ht="12.75">
      <c r="J38" s="4"/>
      <c r="M38" s="14"/>
      <c r="P38" s="8"/>
    </row>
    <row r="39" spans="10:16" ht="12.75">
      <c r="J39" s="4"/>
      <c r="M39" s="14"/>
      <c r="P39" s="8"/>
    </row>
    <row r="40" spans="10:16" ht="12.75">
      <c r="J40" s="4"/>
      <c r="M40" s="14"/>
      <c r="N40" s="2"/>
      <c r="P40" s="8"/>
    </row>
    <row r="41" spans="10:16" ht="12.75">
      <c r="J41" s="4"/>
      <c r="M41" s="14"/>
      <c r="P41" s="8"/>
    </row>
    <row r="42" spans="10:16" ht="12.75">
      <c r="J42" s="4"/>
      <c r="M42" s="14"/>
      <c r="P42" s="8"/>
    </row>
    <row r="43" spans="10:16" ht="12.75">
      <c r="J43" s="4"/>
      <c r="M43" s="14"/>
      <c r="P43" s="8"/>
    </row>
    <row r="44" spans="10:16" ht="12.75">
      <c r="J44" s="4"/>
      <c r="M44" s="14"/>
      <c r="N44" s="2"/>
      <c r="P44" s="8"/>
    </row>
    <row r="45" spans="10:16" ht="12.75">
      <c r="J45" s="4"/>
      <c r="M45" s="14"/>
      <c r="P45" s="8"/>
    </row>
    <row r="46" spans="10:16" ht="12.75">
      <c r="J46" s="4"/>
      <c r="M46" s="14"/>
      <c r="P46" s="8"/>
    </row>
    <row r="47" spans="10:16" ht="12.75">
      <c r="J47" s="4"/>
      <c r="M47" s="14"/>
      <c r="P47" s="8"/>
    </row>
    <row r="48" spans="10:16" ht="12.75">
      <c r="J48" s="4"/>
      <c r="M48" s="14"/>
      <c r="P48" s="8"/>
    </row>
    <row r="49" spans="10:16" ht="12.75">
      <c r="J49" s="4"/>
      <c r="M49" s="14"/>
      <c r="P49" s="8"/>
    </row>
    <row r="50" spans="10:16" ht="12.75">
      <c r="J50" s="4"/>
      <c r="M50" s="14"/>
      <c r="N50" s="2"/>
      <c r="P50" s="8"/>
    </row>
    <row r="51" spans="10:16" ht="12.75">
      <c r="J51" s="4"/>
      <c r="M51" s="14"/>
      <c r="N51" s="2"/>
      <c r="P51" s="8"/>
    </row>
    <row r="52" spans="10:16" ht="12.75">
      <c r="J52" s="4"/>
      <c r="M52" s="14"/>
      <c r="N52" s="2"/>
      <c r="P52" s="8"/>
    </row>
    <row r="53" spans="10:16" ht="12.75">
      <c r="J53" s="4"/>
      <c r="P53" s="8"/>
    </row>
    <row r="54" spans="10:16" ht="12.75">
      <c r="J54" s="4"/>
      <c r="P54" s="8"/>
    </row>
    <row r="55" spans="10:16" ht="12.75">
      <c r="J55" s="4"/>
      <c r="P55" s="8"/>
    </row>
    <row r="56" spans="10:16" ht="12.75">
      <c r="J56" s="4"/>
      <c r="P56" s="8"/>
    </row>
    <row r="57" spans="10:16" ht="12.75">
      <c r="J57" s="4"/>
      <c r="P57" s="8"/>
    </row>
    <row r="58" spans="10:16" ht="12.75">
      <c r="J58" s="4"/>
      <c r="P58" s="8"/>
    </row>
    <row r="59" spans="10:16" ht="12.75">
      <c r="J59" s="4"/>
      <c r="P59" s="8"/>
    </row>
    <row r="60" spans="10:16" ht="12.75">
      <c r="J60" s="4"/>
      <c r="P60" s="8"/>
    </row>
    <row r="61" spans="10:16" ht="12.75">
      <c r="J61" s="4"/>
      <c r="P61" s="8"/>
    </row>
    <row r="62" spans="10:16" ht="12.75">
      <c r="J62" s="6"/>
      <c r="P62" s="8"/>
    </row>
    <row r="63" spans="10:16" ht="12.75">
      <c r="J63" s="4"/>
      <c r="P63" s="8"/>
    </row>
    <row r="64" spans="10:16" ht="12.75">
      <c r="J64" s="4"/>
      <c r="P64" s="8"/>
    </row>
    <row r="65" spans="10:16" ht="12.75">
      <c r="J65" s="4"/>
      <c r="P65" s="8"/>
    </row>
    <row r="66" spans="10:16" ht="12.75">
      <c r="J66" s="4"/>
      <c r="P66" s="8"/>
    </row>
    <row r="67" spans="10:16" ht="12.75">
      <c r="J67" s="4"/>
      <c r="P67" s="8"/>
    </row>
    <row r="68" spans="10:16" ht="12.75">
      <c r="J68" s="4"/>
      <c r="P68" s="8"/>
    </row>
    <row r="69" spans="10:16" ht="12.75">
      <c r="J69" s="4"/>
      <c r="P69" s="8"/>
    </row>
    <row r="70" spans="10:16" ht="12.75">
      <c r="J70" s="4"/>
      <c r="P70" s="8"/>
    </row>
    <row r="71" spans="10:16" ht="12.75">
      <c r="J71" s="4"/>
      <c r="P71" s="8"/>
    </row>
    <row r="72" spans="10:16" ht="12.75">
      <c r="J72" s="4"/>
      <c r="P72" s="8"/>
    </row>
    <row r="73" spans="10:19" ht="13.5">
      <c r="J73" s="4"/>
      <c r="P73" s="8"/>
      <c r="R73" s="2"/>
      <c r="S73" s="12"/>
    </row>
    <row r="74" spans="10:16" ht="12.75">
      <c r="J74" s="4"/>
      <c r="P74" s="8"/>
    </row>
    <row r="75" spans="10:16" ht="12.75">
      <c r="J75" s="4"/>
      <c r="P75" s="8"/>
    </row>
    <row r="76" spans="10:16" ht="12.75">
      <c r="J76" s="6"/>
      <c r="P76" s="8"/>
    </row>
    <row r="77" spans="10:16" ht="12.75">
      <c r="J77" s="4"/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spans="10:16" ht="12.75">
      <c r="J92" s="6"/>
      <c r="P92" s="8"/>
    </row>
    <row r="93" spans="10:16" ht="12.75">
      <c r="J93" s="6"/>
      <c r="P93" s="8"/>
    </row>
    <row r="94" spans="10:16" ht="12.75">
      <c r="J94" s="6"/>
      <c r="P94" s="8"/>
    </row>
    <row r="95" spans="10:16" ht="12.75">
      <c r="J95" s="6"/>
      <c r="P95" s="8"/>
    </row>
    <row r="96" spans="10:16" ht="12.75">
      <c r="J96" s="6"/>
      <c r="P96" s="8"/>
    </row>
    <row r="97" spans="10:16" ht="12.75">
      <c r="J97" s="6"/>
      <c r="P97" s="8"/>
    </row>
    <row r="98" spans="10:16" ht="12.75">
      <c r="J98" s="6"/>
      <c r="P98" s="8"/>
    </row>
    <row r="99" spans="10:16" ht="12.75">
      <c r="J99" s="6"/>
      <c r="P99" s="8"/>
    </row>
    <row r="100" spans="10:16" ht="12.75">
      <c r="J100" s="6"/>
      <c r="P100" s="8"/>
    </row>
    <row r="101" spans="10:16" ht="12.75">
      <c r="J101" s="6"/>
      <c r="P101" s="8"/>
    </row>
    <row r="102" spans="10:16" ht="12.75">
      <c r="J102" s="6"/>
      <c r="P102" s="8"/>
    </row>
    <row r="103" spans="10:16" ht="12.75">
      <c r="J103" s="6"/>
      <c r="P103" s="8"/>
    </row>
    <row r="104" spans="10:16" ht="12.75">
      <c r="J104" s="6"/>
      <c r="P104" s="8"/>
    </row>
    <row r="105" spans="10:16" ht="12.75">
      <c r="J105" s="6"/>
      <c r="P105" s="8"/>
    </row>
    <row r="106" spans="10:16" ht="12.75">
      <c r="J106" s="4"/>
      <c r="P106" s="8"/>
    </row>
    <row r="107" spans="10:16" ht="12.75">
      <c r="J107" s="4"/>
      <c r="P107" s="8"/>
    </row>
    <row r="108" spans="10:16" ht="12.75">
      <c r="J108" s="4"/>
      <c r="P108" s="8"/>
    </row>
    <row r="109" spans="10:16" ht="12.75">
      <c r="J109" s="4"/>
      <c r="P109" s="8"/>
    </row>
    <row r="110" spans="10:16" ht="12.75">
      <c r="J110" s="4"/>
      <c r="P110" s="8"/>
    </row>
    <row r="111" spans="10:16" ht="12.75">
      <c r="J111" s="4"/>
      <c r="P111" s="8"/>
    </row>
    <row r="112" spans="10:16" ht="12.75">
      <c r="J112" s="4"/>
      <c r="P112" s="8"/>
    </row>
    <row r="113" spans="10:16" ht="12.75">
      <c r="J113" s="4"/>
      <c r="P113" s="8"/>
    </row>
    <row r="114" spans="10:16" ht="12.75">
      <c r="J114" s="4"/>
      <c r="P114" s="8"/>
    </row>
    <row r="115" spans="10:16" ht="12.75">
      <c r="J115" s="4"/>
      <c r="P115" s="8"/>
    </row>
    <row r="116" spans="10:16" ht="12.75">
      <c r="J116" s="4"/>
      <c r="P116" s="8"/>
    </row>
    <row r="117" spans="10:16" ht="12.75">
      <c r="J117" s="4"/>
      <c r="P117" s="8"/>
    </row>
    <row r="118" spans="10:16" ht="12.75">
      <c r="J118" s="4"/>
      <c r="P118" s="8"/>
    </row>
    <row r="119" spans="10:16" ht="12.75">
      <c r="J119" s="4"/>
      <c r="P119" s="8"/>
    </row>
    <row r="120" spans="10:16" ht="12.75">
      <c r="J120" s="4"/>
      <c r="P120" s="8"/>
    </row>
    <row r="121" spans="10:16" ht="12.75">
      <c r="J121" s="4"/>
      <c r="P121" s="8"/>
    </row>
    <row r="122" spans="10:16" ht="12.75">
      <c r="J122" s="4"/>
      <c r="P122" s="8"/>
    </row>
    <row r="123" spans="10:16" ht="12.75">
      <c r="J123" s="4"/>
      <c r="P123" s="8"/>
    </row>
    <row r="124" spans="10:16" ht="12.75">
      <c r="J124" s="4"/>
      <c r="P124" s="8"/>
    </row>
    <row r="125" spans="10:16" ht="12.75">
      <c r="J125" s="4"/>
      <c r="P125" s="8"/>
    </row>
    <row r="126" spans="10:16" ht="12.75">
      <c r="J126" s="4"/>
      <c r="P126" s="8"/>
    </row>
    <row r="127" spans="10:16" ht="12.75">
      <c r="J127" s="4"/>
      <c r="P127" s="8"/>
    </row>
    <row r="128" spans="10:16" ht="12.75">
      <c r="J128" s="4"/>
      <c r="P128" s="8"/>
    </row>
    <row r="129" spans="10:16" ht="12.75">
      <c r="J129" s="4"/>
      <c r="P129" s="8"/>
    </row>
    <row r="130" spans="10:16" ht="12.75">
      <c r="J130" s="4"/>
      <c r="P130" s="8"/>
    </row>
    <row r="131" spans="10:16" ht="12.75">
      <c r="J131" s="4"/>
      <c r="P131" s="8"/>
    </row>
    <row r="132" spans="10:16" ht="12.75">
      <c r="J132" s="4"/>
      <c r="P132" s="8"/>
    </row>
    <row r="133" spans="10:16" ht="12.75">
      <c r="J133" s="4"/>
      <c r="P133" s="8"/>
    </row>
    <row r="134" spans="10:16" ht="12.75">
      <c r="J134" s="4"/>
      <c r="P134" s="8"/>
    </row>
    <row r="135" spans="10:16" ht="12.75">
      <c r="J135" s="4"/>
      <c r="P135" s="8"/>
    </row>
    <row r="136" spans="10:16" ht="12.75">
      <c r="J136" s="4"/>
      <c r="P136" s="8"/>
    </row>
    <row r="137" spans="10:16" ht="12.75">
      <c r="J137" s="4"/>
      <c r="P137" s="8"/>
    </row>
    <row r="138" spans="10:16" ht="12.75">
      <c r="J138" s="4"/>
      <c r="P138" s="8"/>
    </row>
    <row r="139" spans="10:16" ht="12.75">
      <c r="J139" s="4"/>
      <c r="P139" s="8"/>
    </row>
    <row r="140" spans="10:16" ht="12.75">
      <c r="J140" s="4"/>
      <c r="P140" s="8"/>
    </row>
    <row r="141" spans="10:16" ht="12.75">
      <c r="J141" s="4"/>
      <c r="P141" s="8"/>
    </row>
    <row r="142" spans="10:16" ht="12.75">
      <c r="J142" s="4"/>
      <c r="P142" s="8"/>
    </row>
    <row r="143" spans="10:16" ht="12.75">
      <c r="J143" s="4"/>
      <c r="P143" s="8"/>
    </row>
    <row r="144" spans="10:16" ht="12.75">
      <c r="J144" s="4"/>
      <c r="P144" s="8"/>
    </row>
    <row r="145" spans="10:16" ht="12.75">
      <c r="J145" s="4"/>
      <c r="P145" s="8"/>
    </row>
    <row r="146" ht="12.75">
      <c r="P146" s="8"/>
    </row>
    <row r="147" ht="12.75">
      <c r="P147" s="8"/>
    </row>
    <row r="148" ht="12.75">
      <c r="P148" s="8"/>
    </row>
    <row r="149" ht="12.75">
      <c r="P149" s="8"/>
    </row>
    <row r="150" ht="12.75">
      <c r="P150" s="8"/>
    </row>
    <row r="151" ht="12.75">
      <c r="P151" s="8"/>
    </row>
    <row r="152" ht="12.75">
      <c r="P152" s="8"/>
    </row>
    <row r="153" ht="12.75">
      <c r="P153" s="8"/>
    </row>
    <row r="154" ht="12.75">
      <c r="P154" s="8"/>
    </row>
    <row r="155" ht="12.75">
      <c r="P155" s="8"/>
    </row>
    <row r="156" ht="12.75">
      <c r="P156" s="8"/>
    </row>
    <row r="157" ht="12.75">
      <c r="P157" s="8"/>
    </row>
    <row r="158" ht="12.75">
      <c r="P158" s="8"/>
    </row>
    <row r="159" ht="12.75">
      <c r="P159" s="8"/>
    </row>
    <row r="160" ht="12.75">
      <c r="P160" s="8"/>
    </row>
    <row r="161" spans="10:16" ht="12.75">
      <c r="J161" s="6"/>
      <c r="P161" s="8"/>
    </row>
    <row r="162" spans="10:16" ht="12.75">
      <c r="J162" s="6"/>
      <c r="P162" s="8"/>
    </row>
    <row r="163" spans="10:16" ht="12.75">
      <c r="J163" s="6"/>
      <c r="P163" s="8"/>
    </row>
    <row r="164" spans="10:16" ht="12.75">
      <c r="J164" s="6"/>
      <c r="P164" s="8"/>
    </row>
    <row r="165" spans="10:16" ht="12.75">
      <c r="J165" s="6"/>
      <c r="P165" s="8"/>
    </row>
    <row r="166" spans="10:16" ht="12.75">
      <c r="J166" s="6"/>
      <c r="P166" s="8"/>
    </row>
    <row r="167" spans="10:16" ht="12.75">
      <c r="J167" s="6"/>
      <c r="P167" s="8"/>
    </row>
    <row r="168" spans="10:16" ht="12.75">
      <c r="J168" s="6"/>
      <c r="P168" s="8"/>
    </row>
    <row r="169" spans="10:16" ht="12.75">
      <c r="J169" s="6"/>
      <c r="P169" s="8"/>
    </row>
    <row r="170" spans="10:16" ht="12.75">
      <c r="J170" s="6"/>
      <c r="P170" s="8"/>
    </row>
    <row r="171" spans="10:16" ht="12.75">
      <c r="J171" s="6"/>
      <c r="P171" s="8"/>
    </row>
    <row r="172" spans="10:16" ht="12.75">
      <c r="J172" s="6"/>
      <c r="P172" s="8"/>
    </row>
    <row r="173" spans="10:16" ht="12.75">
      <c r="J173" s="6"/>
      <c r="P173" s="8"/>
    </row>
    <row r="174" spans="10:16" ht="12.75">
      <c r="J174" s="6"/>
      <c r="P174" s="8"/>
    </row>
    <row r="175" spans="10:16" ht="12.75">
      <c r="J175" s="6"/>
      <c r="P175" s="8"/>
    </row>
    <row r="176" spans="10:16" ht="12.75">
      <c r="J176" s="6"/>
      <c r="P176" s="8"/>
    </row>
    <row r="177" spans="10:16" ht="12.75">
      <c r="J177" s="6"/>
      <c r="P177" s="8"/>
    </row>
    <row r="178" spans="10:16" ht="12.75">
      <c r="J178" s="6"/>
      <c r="P178" s="8"/>
    </row>
    <row r="179" spans="10:16" ht="12.75">
      <c r="J179" s="6"/>
      <c r="P179" s="8"/>
    </row>
    <row r="180" spans="10:16" ht="12.75">
      <c r="J180" s="6"/>
      <c r="P180" s="8"/>
    </row>
    <row r="181" spans="10:16" ht="12.75">
      <c r="J181" s="6"/>
      <c r="P181" s="8"/>
    </row>
    <row r="182" spans="10:16" ht="12.75">
      <c r="J182" s="6"/>
      <c r="P182" s="8"/>
    </row>
    <row r="183" spans="10:16" ht="12.75">
      <c r="J183" s="4"/>
      <c r="P183" s="8"/>
    </row>
    <row r="184" spans="10:16" ht="12.75">
      <c r="J184" s="4"/>
      <c r="P184" s="8"/>
    </row>
    <row r="185" spans="10:16" ht="12.75">
      <c r="J185" s="4"/>
      <c r="P185" s="8"/>
    </row>
    <row r="186" spans="10:16" ht="12.75">
      <c r="J186" s="4"/>
      <c r="P186" s="8"/>
    </row>
    <row r="187" spans="10:16" ht="12.75">
      <c r="J187" s="4"/>
      <c r="P187" s="8"/>
    </row>
    <row r="188" spans="10:16" ht="12.75">
      <c r="J188" s="4"/>
      <c r="P188" s="8"/>
    </row>
    <row r="189" spans="10:16" ht="12.75">
      <c r="J189" s="4"/>
      <c r="P189" s="8"/>
    </row>
    <row r="190" spans="10:16" ht="12.75">
      <c r="J190" s="4"/>
      <c r="P190" s="8"/>
    </row>
    <row r="191" spans="10:16" ht="12.75">
      <c r="J191" s="4"/>
      <c r="P191" s="8"/>
    </row>
    <row r="192" spans="10:16" ht="12.75">
      <c r="J192" s="4"/>
      <c r="P192" s="8"/>
    </row>
    <row r="193" spans="10:16" ht="12.75">
      <c r="J193" s="4"/>
      <c r="P193" s="8"/>
    </row>
    <row r="194" spans="10:16" ht="12.75">
      <c r="J194" s="4"/>
      <c r="P194" s="8"/>
    </row>
    <row r="195" spans="10:16" ht="12.75">
      <c r="J195" s="4"/>
      <c r="P195" s="8"/>
    </row>
    <row r="196" spans="10:16" ht="12.75">
      <c r="J196" s="4"/>
      <c r="P196" s="8"/>
    </row>
    <row r="197" spans="10:16" ht="12.75">
      <c r="J197" s="4"/>
      <c r="P197" s="8"/>
    </row>
    <row r="198" spans="10:16" ht="12.75">
      <c r="J198" s="4"/>
      <c r="P198" s="8"/>
    </row>
    <row r="199" spans="10:16" ht="12.75">
      <c r="J199" s="4"/>
      <c r="P199" s="8"/>
    </row>
    <row r="200" spans="10:16" ht="12.75">
      <c r="J200" s="4"/>
      <c r="P200" s="8"/>
    </row>
    <row r="201" spans="10:16" ht="12.75">
      <c r="J201" s="4"/>
      <c r="P201" s="8"/>
    </row>
    <row r="202" spans="10:16" ht="12.75">
      <c r="J202" s="4"/>
      <c r="P202" s="8"/>
    </row>
    <row r="203" spans="10:16" ht="12.75">
      <c r="J203" s="4"/>
      <c r="P203" s="8"/>
    </row>
    <row r="204" spans="10:16" ht="12.75">
      <c r="J204" s="4"/>
      <c r="P204" s="8"/>
    </row>
    <row r="205" spans="10:16" ht="12.75">
      <c r="J205" s="4"/>
      <c r="P205" s="8"/>
    </row>
    <row r="206" spans="10:16" ht="12.75">
      <c r="J206" s="4"/>
      <c r="P206" s="8"/>
    </row>
    <row r="207" spans="10:16" ht="12.75">
      <c r="J207" s="4"/>
      <c r="P207" s="8"/>
    </row>
    <row r="208" spans="10:16" ht="12.75">
      <c r="J208" s="4"/>
      <c r="P208" s="8"/>
    </row>
    <row r="209" spans="10:16" ht="12.75">
      <c r="J209" s="4"/>
      <c r="P209" s="8"/>
    </row>
    <row r="210" spans="10:16" ht="12.75">
      <c r="J210" s="4"/>
      <c r="P210" s="8"/>
    </row>
    <row r="211" spans="10:16" ht="12.75">
      <c r="J211" s="4"/>
      <c r="P211" s="8"/>
    </row>
    <row r="212" spans="10:16" ht="12.75">
      <c r="J212" s="4"/>
      <c r="P212" s="8"/>
    </row>
    <row r="213" spans="10:16" ht="12.75">
      <c r="J213" s="4"/>
      <c r="P213" s="8"/>
    </row>
    <row r="214" spans="10:16" ht="12.75">
      <c r="J214" s="4"/>
      <c r="P214" s="8"/>
    </row>
    <row r="215" spans="10:16" ht="12.75">
      <c r="J215" s="4"/>
      <c r="P215" s="8"/>
    </row>
    <row r="216" spans="10:16" ht="12.75">
      <c r="J216" s="4"/>
      <c r="P216" s="8"/>
    </row>
    <row r="217" spans="10:16" ht="12.75">
      <c r="J217" s="4"/>
      <c r="P217" s="8"/>
    </row>
    <row r="218" spans="10:16" ht="12.75">
      <c r="J218" s="4"/>
      <c r="P218" s="8"/>
    </row>
    <row r="219" spans="10:16" ht="12.75">
      <c r="J219" s="4"/>
      <c r="P219" s="8"/>
    </row>
    <row r="220" spans="10:16" ht="12.75">
      <c r="J220" s="4"/>
      <c r="P220" s="8"/>
    </row>
    <row r="221" spans="10:16" ht="12.75">
      <c r="J221" s="4"/>
      <c r="P221" s="8"/>
    </row>
    <row r="222" spans="10:16" ht="12.75">
      <c r="J222" s="4"/>
      <c r="P222" s="8"/>
    </row>
    <row r="223" spans="10:16" ht="12.75">
      <c r="J223" s="4"/>
      <c r="P223" s="8"/>
    </row>
    <row r="224" spans="10:16" ht="12.75">
      <c r="J224" s="4"/>
      <c r="P224" s="8"/>
    </row>
    <row r="225" spans="10:16" ht="12.75">
      <c r="J225" s="4"/>
      <c r="P225" s="8"/>
    </row>
    <row r="226" spans="10:16" ht="12.75">
      <c r="J226" s="4"/>
      <c r="P226" s="8"/>
    </row>
    <row r="227" spans="10:16" ht="12.75">
      <c r="J227" s="4"/>
      <c r="P227" s="8"/>
    </row>
    <row r="228" spans="10:16" ht="12.75">
      <c r="J228" s="4"/>
      <c r="P228" s="8"/>
    </row>
    <row r="229" spans="10:16" ht="12.75">
      <c r="J229" s="4"/>
      <c r="P229" s="8"/>
    </row>
    <row r="230" spans="10:16" ht="12.75">
      <c r="J230" s="4"/>
      <c r="P230" s="8"/>
    </row>
    <row r="231" spans="10:16" ht="12.75">
      <c r="J231" s="4"/>
      <c r="P231" s="8"/>
    </row>
    <row r="232" spans="10:16" ht="12.75">
      <c r="J232" s="4"/>
      <c r="P232" s="8"/>
    </row>
    <row r="233" spans="10:16" ht="12.75">
      <c r="J233" s="4"/>
      <c r="P233" s="8"/>
    </row>
    <row r="234" spans="10:16" ht="12.75">
      <c r="J234" s="4"/>
      <c r="P234" s="8"/>
    </row>
    <row r="235" spans="10:16" ht="12.75">
      <c r="J235" s="4"/>
      <c r="P235" s="8"/>
    </row>
    <row r="236" spans="10:16" ht="12.75">
      <c r="J236" s="4"/>
      <c r="P236" s="8"/>
    </row>
    <row r="237" spans="10:16" ht="12.75">
      <c r="J237" s="4"/>
      <c r="P237" s="8"/>
    </row>
    <row r="238" spans="10:16" ht="12.75">
      <c r="J238" s="4"/>
      <c r="P238" s="8"/>
    </row>
    <row r="239" spans="10:16" ht="12.75">
      <c r="J239" s="4"/>
      <c r="P239" s="8"/>
    </row>
    <row r="240" spans="10:16" ht="12.75">
      <c r="J240" s="4"/>
      <c r="P240" s="8"/>
    </row>
    <row r="241" spans="10:16" ht="12.75">
      <c r="J241" s="4"/>
      <c r="P241" s="8"/>
    </row>
    <row r="242" spans="10:16" ht="12.75">
      <c r="J242" s="4"/>
      <c r="P242" s="8"/>
    </row>
    <row r="243" spans="10:16" ht="12.75">
      <c r="J243" s="4"/>
      <c r="P243" s="8"/>
    </row>
    <row r="244" spans="10:16" ht="12.75">
      <c r="J244" s="4"/>
      <c r="P244" s="8"/>
    </row>
    <row r="245" spans="10:16" ht="12.75">
      <c r="J245" s="4"/>
      <c r="P245" s="8"/>
    </row>
    <row r="246" spans="10:16" ht="12.75">
      <c r="J246" s="4"/>
      <c r="P246" s="8"/>
    </row>
    <row r="247" ht="12.75">
      <c r="P247" s="8"/>
    </row>
    <row r="248" ht="12.75">
      <c r="P248" s="8"/>
    </row>
    <row r="249" ht="12.75">
      <c r="P249" s="8"/>
    </row>
    <row r="250" ht="12.75">
      <c r="P250" s="8"/>
    </row>
    <row r="251" ht="12.75">
      <c r="P251" s="8"/>
    </row>
    <row r="252" ht="12.75">
      <c r="P252" s="8"/>
    </row>
    <row r="253" ht="12.75">
      <c r="P253" s="8"/>
    </row>
    <row r="254" ht="12.75">
      <c r="P254" s="8"/>
    </row>
    <row r="255" ht="12.75">
      <c r="P255" s="8"/>
    </row>
    <row r="256" ht="12.75">
      <c r="P256" s="8"/>
    </row>
    <row r="257" ht="12.75">
      <c r="P257" s="8"/>
    </row>
    <row r="258" ht="12.75">
      <c r="P258" s="8"/>
    </row>
    <row r="259" ht="12.75">
      <c r="P259" s="8"/>
    </row>
    <row r="260" ht="12.75">
      <c r="P260" s="8"/>
    </row>
    <row r="261" ht="12.75">
      <c r="P261" s="8"/>
    </row>
    <row r="262" ht="12.75">
      <c r="P262" s="8"/>
    </row>
    <row r="263" ht="12.75">
      <c r="P263" s="8"/>
    </row>
    <row r="264" ht="12.75">
      <c r="P264" s="8"/>
    </row>
    <row r="265" ht="12.75">
      <c r="P265" s="8"/>
    </row>
    <row r="266" ht="12.75">
      <c r="P266" s="8"/>
    </row>
    <row r="267" ht="12.75">
      <c r="P267" s="8"/>
    </row>
    <row r="268" ht="12.75">
      <c r="P268" s="8"/>
    </row>
    <row r="269" ht="12.75">
      <c r="P269" s="8"/>
    </row>
    <row r="270" ht="12.75">
      <c r="P270" s="8"/>
    </row>
    <row r="271" ht="12.75">
      <c r="P271" s="8"/>
    </row>
    <row r="272" ht="12.75">
      <c r="P272" s="8"/>
    </row>
    <row r="273" spans="10:16" ht="12.75">
      <c r="J273" s="6"/>
      <c r="P273" s="8"/>
    </row>
    <row r="274" spans="10:16" ht="12.75">
      <c r="J274" s="6"/>
      <c r="P274" s="8"/>
    </row>
    <row r="275" spans="10:16" ht="12.75">
      <c r="J275" s="6"/>
      <c r="P275" s="8"/>
    </row>
    <row r="276" spans="10:16" ht="12.75">
      <c r="J276" s="6"/>
      <c r="P276" s="8"/>
    </row>
    <row r="277" spans="10:16" ht="12.75">
      <c r="J277" s="6"/>
      <c r="P277" s="8"/>
    </row>
    <row r="278" spans="10:16" ht="12.75">
      <c r="J278" s="6"/>
      <c r="P278" s="8"/>
    </row>
    <row r="279" spans="10:16" ht="12.75">
      <c r="J279" s="6"/>
      <c r="P279" s="8"/>
    </row>
    <row r="280" spans="10:16" ht="12.75">
      <c r="J280" s="6"/>
      <c r="P280" s="8"/>
    </row>
    <row r="281" spans="10:16" ht="12.75">
      <c r="J281" s="6"/>
      <c r="P281" s="8"/>
    </row>
    <row r="282" spans="10:16" ht="12.75">
      <c r="J282" s="6"/>
      <c r="P282" s="8"/>
    </row>
    <row r="283" spans="10:16" ht="12.75">
      <c r="J283" s="6"/>
      <c r="P283" s="8"/>
    </row>
    <row r="284" spans="10:16" ht="12.75">
      <c r="J284" s="6"/>
      <c r="P284" s="8"/>
    </row>
    <row r="285" spans="10:16" ht="12.75">
      <c r="J285" s="6"/>
      <c r="P285" s="8"/>
    </row>
    <row r="286" spans="10:16" ht="12.75">
      <c r="J286" s="6"/>
      <c r="P286" s="8"/>
    </row>
    <row r="287" spans="10:16" ht="12.75">
      <c r="J287" s="6"/>
      <c r="P287" s="8"/>
    </row>
    <row r="288" spans="10:16" ht="12.75">
      <c r="J288" s="6"/>
      <c r="P288" s="8"/>
    </row>
    <row r="289" spans="10:16" ht="12.75">
      <c r="J289" s="6"/>
      <c r="P289" s="8"/>
    </row>
    <row r="290" spans="10:16" ht="12.75">
      <c r="J290" s="6"/>
      <c r="P290" s="8"/>
    </row>
    <row r="291" spans="10:16" ht="12.75">
      <c r="J291" s="6"/>
      <c r="P291" s="8"/>
    </row>
    <row r="292" spans="10:16" ht="12.75">
      <c r="J292" s="6"/>
      <c r="P292" s="8"/>
    </row>
    <row r="293" spans="10:16" ht="12.75">
      <c r="J293" s="6"/>
      <c r="P293" s="8"/>
    </row>
    <row r="294" spans="10:16" ht="12.75">
      <c r="J294" s="6"/>
      <c r="P294" s="8"/>
    </row>
    <row r="295" spans="10:16" ht="12.75">
      <c r="J295" s="6"/>
      <c r="P295" s="8"/>
    </row>
    <row r="296" spans="10:16" ht="12.75">
      <c r="J296" s="6"/>
      <c r="P296" s="8"/>
    </row>
    <row r="297" spans="10:16" ht="12.75">
      <c r="J297" s="6"/>
      <c r="P297" s="8"/>
    </row>
    <row r="298" spans="10:16" ht="12.75">
      <c r="J298" s="6"/>
      <c r="P298" s="8"/>
    </row>
    <row r="299" spans="10:16" ht="12.75">
      <c r="J299" s="6"/>
      <c r="P299" s="8"/>
    </row>
    <row r="300" spans="10:16" ht="12.75">
      <c r="J300" s="6"/>
      <c r="P300" s="8"/>
    </row>
    <row r="301" spans="10:16" ht="12.75">
      <c r="J301" s="6"/>
      <c r="P301" s="8"/>
    </row>
    <row r="302" spans="10:16" ht="12.75">
      <c r="J302" s="6"/>
      <c r="P302" s="8"/>
    </row>
    <row r="303" spans="10:16" ht="12.75">
      <c r="J303" s="6"/>
      <c r="P303" s="8"/>
    </row>
    <row r="304" spans="10:16" ht="12.75">
      <c r="J304" s="6"/>
      <c r="P304" s="8"/>
    </row>
    <row r="305" spans="10:16" ht="12.75">
      <c r="J305" s="6"/>
      <c r="P305" s="8"/>
    </row>
    <row r="306" spans="10:16" ht="12.75">
      <c r="J306" s="6"/>
      <c r="P306" s="8"/>
    </row>
    <row r="307" spans="10:16" ht="12.75">
      <c r="J307" s="6"/>
      <c r="P307" s="8"/>
    </row>
    <row r="308" spans="10:16" ht="12.75">
      <c r="J308" s="6"/>
      <c r="P308" s="8"/>
    </row>
    <row r="309" spans="10:16" ht="12.75">
      <c r="J309" s="6"/>
      <c r="P309" s="8"/>
    </row>
    <row r="310" spans="10:16" ht="12.75">
      <c r="J310" s="6"/>
      <c r="P310" s="8"/>
    </row>
    <row r="311" spans="10:16" ht="12.75">
      <c r="J311" s="6"/>
      <c r="P311" s="8"/>
    </row>
    <row r="312" spans="10:16" ht="12.75">
      <c r="J312" s="6"/>
      <c r="P312" s="8"/>
    </row>
    <row r="313" spans="10:16" ht="12.75">
      <c r="J313" s="6"/>
      <c r="P313" s="8"/>
    </row>
    <row r="314" spans="10:16" ht="12.75">
      <c r="J314" s="6"/>
      <c r="P314" s="8"/>
    </row>
    <row r="315" spans="10:16" ht="12.75">
      <c r="J315" s="6"/>
      <c r="P315" s="8"/>
    </row>
    <row r="316" spans="10:16" ht="12.75">
      <c r="J316" s="6"/>
      <c r="P316" s="8"/>
    </row>
    <row r="317" spans="10:16" ht="12.75">
      <c r="J317" s="6"/>
      <c r="P317" s="8"/>
    </row>
    <row r="318" spans="10:16" ht="12.75">
      <c r="J318" s="6"/>
      <c r="P318" s="8"/>
    </row>
    <row r="319" spans="10:16" ht="12.75">
      <c r="J319" s="6"/>
      <c r="P319" s="8"/>
    </row>
    <row r="320" spans="10:16" ht="12.75">
      <c r="J320" s="6"/>
      <c r="P320" s="8"/>
    </row>
    <row r="321" spans="10:16" ht="12.75">
      <c r="J321" s="6"/>
      <c r="P321" s="8"/>
    </row>
    <row r="322" spans="10:16" ht="12.75">
      <c r="J322" s="6"/>
      <c r="P322" s="8"/>
    </row>
    <row r="323" spans="10:16" ht="12.75">
      <c r="J323" s="4"/>
      <c r="P323" s="8"/>
    </row>
    <row r="324" spans="10:16" ht="12.75">
      <c r="J324" s="4"/>
      <c r="P324" s="8"/>
    </row>
    <row r="325" spans="10:16" ht="12.75">
      <c r="J325" s="4"/>
      <c r="P325" s="8"/>
    </row>
    <row r="326" spans="10:16" ht="12.75">
      <c r="J326" s="4"/>
      <c r="P326" s="8"/>
    </row>
    <row r="327" spans="10:16" ht="12.75">
      <c r="J327" s="4"/>
      <c r="P327" s="8"/>
    </row>
    <row r="328" spans="10:16" ht="12.75">
      <c r="J328" s="4"/>
      <c r="P328" s="8"/>
    </row>
    <row r="329" spans="10:16" ht="12.75">
      <c r="J329" s="4"/>
      <c r="P329" s="8"/>
    </row>
    <row r="330" spans="10:16" ht="12.75">
      <c r="J330" s="4"/>
      <c r="P330" s="8"/>
    </row>
    <row r="331" spans="10:16" ht="12.75">
      <c r="J331" s="4"/>
      <c r="P331" s="8"/>
    </row>
    <row r="332" spans="10:16" ht="12.75">
      <c r="J332" s="4"/>
      <c r="P332" s="8"/>
    </row>
    <row r="333" spans="10:16" ht="12.75">
      <c r="J333" s="4"/>
      <c r="P333" s="8"/>
    </row>
    <row r="334" spans="10:16" ht="12.75">
      <c r="J334" s="4"/>
      <c r="P334" s="8"/>
    </row>
    <row r="335" spans="10:16" ht="12.75">
      <c r="J335" s="4"/>
      <c r="P335" s="8"/>
    </row>
    <row r="336" spans="10:16" ht="12.75">
      <c r="J336" s="4"/>
      <c r="P336" s="8"/>
    </row>
    <row r="337" spans="10:16" ht="12.75">
      <c r="J337" s="4"/>
      <c r="P337" s="8"/>
    </row>
    <row r="338" spans="10:16" ht="12.75">
      <c r="J338" s="4"/>
      <c r="P338" s="8"/>
    </row>
    <row r="339" spans="10:16" ht="12.75">
      <c r="J339" s="4"/>
      <c r="P339" s="8"/>
    </row>
    <row r="340" spans="10:16" ht="12.75">
      <c r="J340" s="4"/>
      <c r="P340" s="8"/>
    </row>
    <row r="341" spans="10:16" ht="12.75">
      <c r="J341" s="4"/>
      <c r="N341" s="3"/>
      <c r="P341" s="8"/>
    </row>
    <row r="342" spans="10:16" ht="12.75">
      <c r="J342" s="4"/>
      <c r="P342" s="8"/>
    </row>
    <row r="343" spans="10:16" ht="12.75">
      <c r="J343" s="4"/>
      <c r="P343" s="8"/>
    </row>
    <row r="344" spans="10:16" ht="12.75">
      <c r="J344" s="4"/>
      <c r="P344" s="8"/>
    </row>
    <row r="345" spans="10:16" ht="12.75">
      <c r="J345" s="4"/>
      <c r="P345" s="8"/>
    </row>
    <row r="346" spans="10:16" ht="12.75">
      <c r="J346" s="4"/>
      <c r="P346" s="8"/>
    </row>
    <row r="347" spans="10:16" ht="12.75">
      <c r="J347" s="4"/>
      <c r="P347" s="8"/>
    </row>
    <row r="348" spans="10:16" ht="12.75">
      <c r="J348" s="4"/>
      <c r="P348" s="8"/>
    </row>
    <row r="349" spans="10:16" ht="12.75">
      <c r="J349" s="4"/>
      <c r="P349" s="8"/>
    </row>
    <row r="350" spans="10:16" ht="12.75">
      <c r="J350" s="4"/>
      <c r="P350" s="8"/>
    </row>
    <row r="351" spans="10:16" ht="12.75">
      <c r="J351" s="4"/>
      <c r="P351" s="8"/>
    </row>
    <row r="352" spans="10:16" ht="12.75">
      <c r="J352" s="4"/>
      <c r="P352" s="8"/>
    </row>
    <row r="353" spans="10:16" ht="12.75">
      <c r="J353" s="4"/>
      <c r="P353" s="8"/>
    </row>
    <row r="354" spans="10:16" ht="12.75">
      <c r="J354" s="4"/>
      <c r="P354" s="8"/>
    </row>
    <row r="355" spans="10:16" ht="12.75">
      <c r="J355" s="4"/>
      <c r="P355" s="8"/>
    </row>
    <row r="356" spans="10:16" ht="12.75">
      <c r="J356" s="4"/>
      <c r="P356" s="8"/>
    </row>
    <row r="357" spans="10:16" ht="12.75">
      <c r="J357" s="4"/>
      <c r="P357" s="8"/>
    </row>
    <row r="358" spans="10:16" ht="12.75">
      <c r="J358" s="4"/>
      <c r="P358" s="8"/>
    </row>
    <row r="359" spans="10:16" ht="12.75">
      <c r="J359" s="4"/>
      <c r="P359" s="8"/>
    </row>
    <row r="360" spans="10:16" ht="12.75">
      <c r="J360" s="4"/>
      <c r="P360" s="8"/>
    </row>
    <row r="361" spans="10:16" ht="12.75">
      <c r="J361" s="4"/>
      <c r="P361" s="8"/>
    </row>
    <row r="362" spans="10:16" ht="12.75">
      <c r="J362" s="4"/>
      <c r="P362" s="8"/>
    </row>
    <row r="363" spans="10:16" ht="12.75">
      <c r="J363" s="4"/>
      <c r="P363" s="8"/>
    </row>
    <row r="364" spans="10:16" ht="12.75">
      <c r="J364" s="4"/>
      <c r="P364" s="8"/>
    </row>
    <row r="365" spans="10:16" ht="12.75">
      <c r="J365" s="4"/>
      <c r="P365" s="8"/>
    </row>
    <row r="366" spans="10:16" ht="12.75">
      <c r="J366" s="4"/>
      <c r="P366" s="8"/>
    </row>
    <row r="367" spans="10:16" ht="12.75">
      <c r="J367" s="4"/>
      <c r="P367" s="8"/>
    </row>
    <row r="368" spans="10:16" ht="12.75">
      <c r="J368" s="4"/>
      <c r="P368" s="8"/>
    </row>
    <row r="369" spans="10:16" ht="12.75">
      <c r="J369" s="4"/>
      <c r="P369" s="8"/>
    </row>
    <row r="370" spans="10:16" ht="12.75">
      <c r="J370" s="4"/>
      <c r="P370" s="8"/>
    </row>
    <row r="371" spans="10:16" ht="12.75">
      <c r="J371" s="4"/>
      <c r="P371" s="8"/>
    </row>
    <row r="372" spans="10:16" ht="12.75">
      <c r="J372" s="4"/>
      <c r="P372" s="8"/>
    </row>
    <row r="373" spans="10:16" ht="12.75">
      <c r="J373" s="4"/>
      <c r="P373" s="8"/>
    </row>
    <row r="374" spans="10:16" ht="12.75">
      <c r="J374" s="4"/>
      <c r="P374" s="8"/>
    </row>
    <row r="375" spans="10:16" ht="12.75">
      <c r="J375" s="4"/>
      <c r="P375" s="8"/>
    </row>
    <row r="376" spans="10:16" ht="12.75">
      <c r="J376" s="4"/>
      <c r="P376" s="8"/>
    </row>
    <row r="377" spans="10:16" ht="12.75">
      <c r="J377" s="4"/>
      <c r="P377" s="8"/>
    </row>
    <row r="378" spans="10:16" ht="12.75">
      <c r="J378" s="4"/>
      <c r="P378" s="8"/>
    </row>
    <row r="379" spans="10:16" ht="12.75">
      <c r="J379" s="4"/>
      <c r="P379" s="8"/>
    </row>
    <row r="380" spans="10:16" ht="12.75">
      <c r="J380" s="4"/>
      <c r="P380" s="8"/>
    </row>
    <row r="381" spans="10:16" ht="12.75">
      <c r="J381" s="4"/>
      <c r="P381" s="8"/>
    </row>
    <row r="382" spans="10:16" ht="12.75">
      <c r="J382" s="4"/>
      <c r="P382" s="8"/>
    </row>
    <row r="383" spans="10:16" ht="12.75">
      <c r="J383" s="4"/>
      <c r="P383" s="8"/>
    </row>
    <row r="384" spans="10:16" ht="12.75">
      <c r="J384" s="4"/>
      <c r="P384" s="8"/>
    </row>
    <row r="385" spans="10:16" ht="12.75">
      <c r="J385" s="4"/>
      <c r="P385" s="8"/>
    </row>
    <row r="386" spans="10:16" ht="12.75">
      <c r="J386" s="4"/>
      <c r="P386" s="8"/>
    </row>
    <row r="387" spans="10:16" ht="12.75">
      <c r="J387" s="4"/>
      <c r="P387" s="8"/>
    </row>
    <row r="388" spans="10:16" ht="12.75">
      <c r="J388" s="4"/>
      <c r="P388" s="8"/>
    </row>
    <row r="389" spans="10:16" ht="12.75">
      <c r="J389" s="4"/>
      <c r="P389" s="8"/>
    </row>
    <row r="390" spans="10:16" ht="12.75">
      <c r="J390" s="4"/>
      <c r="P390" s="8"/>
    </row>
    <row r="391" spans="10:16" ht="12.75">
      <c r="J391" s="4"/>
      <c r="P391" s="8"/>
    </row>
    <row r="392" spans="10:16" ht="12.75">
      <c r="J392" s="4"/>
      <c r="P392" s="8"/>
    </row>
    <row r="393" spans="10:16" ht="12.75">
      <c r="J393" s="4"/>
      <c r="P393" s="8"/>
    </row>
    <row r="394" spans="10:16" ht="12.75">
      <c r="J394" s="4"/>
      <c r="P394" s="8"/>
    </row>
    <row r="395" spans="10:16" ht="12.75">
      <c r="J395" s="4"/>
      <c r="P395" s="8"/>
    </row>
    <row r="396" spans="10:16" ht="12.75">
      <c r="J396" s="4"/>
      <c r="P396" s="8"/>
    </row>
    <row r="397" spans="10:16" ht="12.75">
      <c r="J397" s="4"/>
      <c r="P397" s="8"/>
    </row>
    <row r="398" spans="10:16" ht="12.75">
      <c r="J398" s="4"/>
      <c r="P398" s="8"/>
    </row>
    <row r="399" spans="10:16" ht="12.75">
      <c r="J399" s="4"/>
      <c r="P399" s="8"/>
    </row>
    <row r="400" spans="10:16" ht="12.75">
      <c r="J400" s="4"/>
      <c r="P400" s="8"/>
    </row>
    <row r="401" spans="10:16" ht="12.75">
      <c r="J401" s="4"/>
      <c r="P401" s="8"/>
    </row>
    <row r="402" spans="10:16" ht="12.75">
      <c r="J402" s="4"/>
      <c r="P402" s="8"/>
    </row>
    <row r="403" spans="10:16" ht="12.75">
      <c r="J403" s="4"/>
      <c r="P403" s="8"/>
    </row>
    <row r="404" spans="10:16" ht="12.75">
      <c r="J404" s="4"/>
      <c r="P404" s="8"/>
    </row>
    <row r="405" spans="10:16" ht="12.75">
      <c r="J405" s="4"/>
      <c r="P405" s="8"/>
    </row>
    <row r="406" spans="10:16" ht="12.75">
      <c r="J406" s="4"/>
      <c r="P406" s="8"/>
    </row>
    <row r="407" spans="10:16" ht="12.75">
      <c r="J407" s="4"/>
      <c r="P407" s="8"/>
    </row>
    <row r="408" spans="10:16" ht="12.75">
      <c r="J408" s="4"/>
      <c r="P408" s="8"/>
    </row>
    <row r="409" spans="10:16" ht="12.75">
      <c r="J409" s="4"/>
      <c r="P409" s="8"/>
    </row>
    <row r="410" spans="10:16" ht="12.75">
      <c r="J410" s="4"/>
      <c r="P410" s="8"/>
    </row>
    <row r="411" spans="10:16" ht="12.75">
      <c r="J411" s="4"/>
      <c r="P411" s="8"/>
    </row>
    <row r="412" spans="10:16" ht="12.75">
      <c r="J412" s="4"/>
      <c r="P412" s="8"/>
    </row>
    <row r="413" spans="10:16" ht="12.75">
      <c r="J413" s="4"/>
      <c r="P413" s="8"/>
    </row>
    <row r="414" spans="10:16" ht="12.75">
      <c r="J414" s="4"/>
      <c r="P414" s="8"/>
    </row>
    <row r="415" spans="10:16" ht="12.75">
      <c r="J415" s="4"/>
      <c r="P415" s="8"/>
    </row>
    <row r="416" spans="10:16" ht="12.75">
      <c r="J416" s="4"/>
      <c r="P416" s="8"/>
    </row>
    <row r="417" spans="10:16" ht="12.75">
      <c r="J417" s="4"/>
      <c r="P417" s="8"/>
    </row>
    <row r="418" spans="10:16" ht="12.75">
      <c r="J418" s="4"/>
      <c r="P418" s="8"/>
    </row>
    <row r="419" spans="10:16" ht="12.75">
      <c r="J419" s="4"/>
      <c r="P419" s="8"/>
    </row>
    <row r="420" spans="10:16" ht="12.75">
      <c r="J420" s="4"/>
      <c r="P420" s="8"/>
    </row>
    <row r="421" spans="10:16" ht="12.75">
      <c r="J421" s="4"/>
      <c r="P421" s="8"/>
    </row>
    <row r="422" spans="10:16" ht="12.75">
      <c r="J422" s="4"/>
      <c r="P422" s="8"/>
    </row>
    <row r="423" spans="10:16" ht="12.75">
      <c r="J423" s="4"/>
      <c r="P423" s="8"/>
    </row>
    <row r="424" ht="12.75">
      <c r="P424" s="8"/>
    </row>
    <row r="425" ht="12.75">
      <c r="P425" s="8"/>
    </row>
    <row r="426" ht="12.75">
      <c r="P426" s="8"/>
    </row>
    <row r="427" ht="12.75">
      <c r="P427" s="8"/>
    </row>
    <row r="428" ht="12.75">
      <c r="P428" s="8"/>
    </row>
    <row r="429" ht="12.75">
      <c r="P429" s="8"/>
    </row>
    <row r="430" ht="12.75">
      <c r="P430" s="8"/>
    </row>
    <row r="431" ht="12.75">
      <c r="P431" s="8"/>
    </row>
    <row r="432" ht="12.75">
      <c r="P432" s="8"/>
    </row>
    <row r="433" ht="12.75">
      <c r="P433" s="8"/>
    </row>
    <row r="434" ht="12.75">
      <c r="P434" s="8"/>
    </row>
    <row r="435" ht="12.75">
      <c r="P435" s="8"/>
    </row>
    <row r="436" ht="12.75">
      <c r="P436" s="8"/>
    </row>
    <row r="437" ht="12.75">
      <c r="P437" s="8"/>
    </row>
    <row r="438" ht="12.75">
      <c r="P438" s="8"/>
    </row>
    <row r="439" ht="12.75">
      <c r="P439" s="8"/>
    </row>
    <row r="440" ht="12.75">
      <c r="P440" s="8"/>
    </row>
    <row r="441" ht="12.75">
      <c r="P441" s="8"/>
    </row>
    <row r="442" ht="12.75">
      <c r="P442" s="8"/>
    </row>
    <row r="443" ht="12.75">
      <c r="P443" s="8"/>
    </row>
    <row r="444" ht="12.75">
      <c r="P444" s="8"/>
    </row>
    <row r="445" ht="12.75">
      <c r="P445" s="8"/>
    </row>
    <row r="446" ht="12.75">
      <c r="P446" s="8"/>
    </row>
    <row r="447" ht="12.75">
      <c r="P447" s="8"/>
    </row>
    <row r="448" ht="12.75">
      <c r="P448" s="8"/>
    </row>
    <row r="449" ht="12.75">
      <c r="P449" s="8"/>
    </row>
    <row r="450" ht="12.75">
      <c r="P450" s="8"/>
    </row>
    <row r="451" spans="10:16" ht="12.75">
      <c r="J451" s="6"/>
      <c r="P451" s="8"/>
    </row>
    <row r="452" spans="10:16" ht="12.75">
      <c r="J452" s="6"/>
      <c r="P452" s="8"/>
    </row>
    <row r="453" spans="10:16" ht="12.75">
      <c r="J453" s="6"/>
      <c r="P453" s="8"/>
    </row>
    <row r="454" spans="10:16" ht="12.75">
      <c r="J454" s="6"/>
      <c r="P454" s="8"/>
    </row>
    <row r="455" spans="10:16" ht="12.75">
      <c r="J455" s="6"/>
      <c r="P455" s="8"/>
    </row>
    <row r="456" spans="10:16" ht="12.75">
      <c r="J456" s="6"/>
      <c r="P456" s="8"/>
    </row>
    <row r="457" spans="10:16" ht="12.75">
      <c r="J457" s="6"/>
      <c r="P457" s="8"/>
    </row>
    <row r="458" spans="10:16" ht="12.75">
      <c r="J458" s="6"/>
      <c r="P458" s="8"/>
    </row>
    <row r="459" spans="10:16" ht="12.75">
      <c r="J459" s="6"/>
      <c r="P459" s="8"/>
    </row>
    <row r="460" spans="10:16" ht="12.75">
      <c r="J460" s="6"/>
      <c r="P460" s="8"/>
    </row>
    <row r="461" spans="10:16" ht="12.75">
      <c r="J461" s="6"/>
      <c r="P461" s="8"/>
    </row>
    <row r="462" spans="10:16" ht="12.75">
      <c r="J462" s="6"/>
      <c r="P462" s="8"/>
    </row>
    <row r="463" spans="10:16" ht="12.75">
      <c r="J463" s="6"/>
      <c r="P463" s="8"/>
    </row>
    <row r="464" spans="10:16" ht="12.75">
      <c r="J464" s="6"/>
      <c r="P464" s="8"/>
    </row>
    <row r="465" spans="10:16" ht="12.75">
      <c r="J465" s="6"/>
      <c r="P465" s="8"/>
    </row>
    <row r="466" spans="10:16" ht="12.75">
      <c r="J466" s="6"/>
      <c r="P466" s="8"/>
    </row>
    <row r="467" spans="10:16" ht="12.75">
      <c r="J467" s="6"/>
      <c r="P467" s="8"/>
    </row>
    <row r="468" spans="10:16" ht="12.75">
      <c r="J468" s="6"/>
      <c r="P468" s="8"/>
    </row>
    <row r="469" spans="10:16" ht="12.75">
      <c r="J469" s="6"/>
      <c r="P469" s="8"/>
    </row>
    <row r="470" spans="10:16" ht="12.75">
      <c r="J470" s="4"/>
      <c r="P470" s="8"/>
    </row>
    <row r="471" spans="10:16" ht="12.75">
      <c r="J471" s="4"/>
      <c r="P471" s="8"/>
    </row>
    <row r="472" spans="10:16" ht="12.75">
      <c r="J472" s="4"/>
      <c r="P472" s="8"/>
    </row>
    <row r="473" spans="10:16" ht="12.75">
      <c r="J473" s="4"/>
      <c r="P473" s="8"/>
    </row>
    <row r="474" spans="10:16" ht="12.75">
      <c r="J474" s="4"/>
      <c r="P474" s="8"/>
    </row>
    <row r="475" spans="10:16" ht="12.75">
      <c r="J475" s="4"/>
      <c r="P475" s="8"/>
    </row>
    <row r="476" spans="10:16" ht="12.75">
      <c r="J476" s="4"/>
      <c r="P476" s="8"/>
    </row>
    <row r="477" spans="10:16" ht="12.75">
      <c r="J477" s="4"/>
      <c r="P477" s="8"/>
    </row>
    <row r="478" spans="10:16" ht="12.75">
      <c r="J478" s="4"/>
      <c r="P478" s="8"/>
    </row>
    <row r="479" spans="10:16" ht="12.75">
      <c r="J479" s="4"/>
      <c r="P479" s="8"/>
    </row>
    <row r="480" spans="10:16" ht="12.75">
      <c r="J480" s="4"/>
      <c r="P480" s="8"/>
    </row>
    <row r="481" spans="10:16" ht="12.75">
      <c r="J481" s="4"/>
      <c r="P481" s="8"/>
    </row>
    <row r="482" spans="10:16" ht="12.75">
      <c r="J482" s="4"/>
      <c r="P482" s="8"/>
    </row>
    <row r="483" spans="10:16" ht="12.75">
      <c r="J483" s="4"/>
      <c r="P483" s="8"/>
    </row>
    <row r="484" spans="10:16" ht="12.75">
      <c r="J484" s="4"/>
      <c r="P484" s="8"/>
    </row>
    <row r="485" spans="10:16" ht="12.75">
      <c r="J485" s="4"/>
      <c r="P485" s="8"/>
    </row>
    <row r="486" spans="10:16" ht="12.75">
      <c r="J486" s="4"/>
      <c r="P486" s="8"/>
    </row>
    <row r="487" spans="10:16" ht="12.75">
      <c r="J487" s="4"/>
      <c r="P487" s="8"/>
    </row>
    <row r="488" spans="10:16" ht="12.75">
      <c r="J488" s="4"/>
      <c r="P488" s="8"/>
    </row>
    <row r="489" spans="10:16" ht="12.75">
      <c r="J489" s="4"/>
      <c r="P489" s="8"/>
    </row>
    <row r="490" spans="10:16" ht="12.75">
      <c r="J490" s="4"/>
      <c r="P490" s="8"/>
    </row>
    <row r="491" spans="10:16" ht="12.75">
      <c r="J491" s="4"/>
      <c r="P491" s="8"/>
    </row>
    <row r="492" spans="10:16" ht="12.75">
      <c r="J492" s="4"/>
      <c r="P492" s="8"/>
    </row>
    <row r="493" spans="10:16" ht="12.75">
      <c r="J493" s="4"/>
      <c r="P493" s="8"/>
    </row>
    <row r="494" spans="10:16" ht="12.75">
      <c r="J494" s="4"/>
      <c r="P494" s="8"/>
    </row>
    <row r="495" spans="10:16" ht="12.75">
      <c r="J495" s="4"/>
      <c r="P495" s="8"/>
    </row>
    <row r="496" spans="10:16" ht="12.75">
      <c r="J496" s="4"/>
      <c r="P496" s="8"/>
    </row>
    <row r="497" spans="10:16" ht="12.75">
      <c r="J497" s="4"/>
      <c r="P497" s="8"/>
    </row>
    <row r="498" spans="10:16" ht="12.75">
      <c r="J498" s="4"/>
      <c r="P498" s="8"/>
    </row>
    <row r="499" spans="10:16" ht="12.75">
      <c r="J499" s="4"/>
      <c r="P499" s="8"/>
    </row>
    <row r="500" spans="10:16" ht="12.75">
      <c r="J500" s="4"/>
      <c r="P500" s="8"/>
    </row>
    <row r="501" spans="10:16" ht="12.75">
      <c r="J501" s="4"/>
      <c r="P501" s="8"/>
    </row>
    <row r="502" spans="10:16" ht="12.75">
      <c r="J502" s="4"/>
      <c r="P502" s="8"/>
    </row>
    <row r="503" spans="10:16" ht="12.75">
      <c r="J503" s="4"/>
      <c r="P503" s="8"/>
    </row>
    <row r="504" spans="10:16" ht="12.75">
      <c r="J504" s="4"/>
      <c r="P504" s="8"/>
    </row>
    <row r="505" spans="10:16" ht="12.75">
      <c r="J505" s="4"/>
      <c r="P505" s="8"/>
    </row>
    <row r="506" spans="10:16" ht="12.75">
      <c r="J506" s="4"/>
      <c r="P506" s="8"/>
    </row>
    <row r="507" spans="10:16" ht="12.75">
      <c r="J507" s="4"/>
      <c r="P507" s="8"/>
    </row>
    <row r="508" spans="10:16" ht="12.75">
      <c r="J508" s="4"/>
      <c r="P508" s="8"/>
    </row>
    <row r="509" spans="10:16" ht="12.75">
      <c r="J509" s="4"/>
      <c r="P509" s="8"/>
    </row>
    <row r="510" spans="10:16" ht="12.75">
      <c r="J510" s="4"/>
      <c r="P510" s="8"/>
    </row>
    <row r="511" spans="10:16" ht="12.75">
      <c r="J511" s="4"/>
      <c r="P511" s="8"/>
    </row>
    <row r="512" spans="10:16" ht="12.75">
      <c r="J512" s="4"/>
      <c r="P512" s="8"/>
    </row>
    <row r="513" spans="10:16" ht="12.75">
      <c r="J513" s="4"/>
      <c r="P513" s="8"/>
    </row>
    <row r="514" spans="10:16" ht="12.75">
      <c r="J514" s="4"/>
      <c r="P514" s="8"/>
    </row>
    <row r="515" spans="10:16" ht="12.75">
      <c r="J515" s="4"/>
      <c r="P515" s="8"/>
    </row>
    <row r="516" spans="10:16" ht="12.75">
      <c r="J516" s="4"/>
      <c r="P516" s="8"/>
    </row>
    <row r="517" spans="10:16" ht="12.75">
      <c r="J517" s="4"/>
      <c r="P517" s="8"/>
    </row>
    <row r="518" spans="10:16" ht="12.75">
      <c r="J518" s="4"/>
      <c r="P518" s="8"/>
    </row>
    <row r="519" spans="10:16" ht="12.75">
      <c r="J519" s="4"/>
      <c r="P519" s="8"/>
    </row>
    <row r="520" spans="10:16" ht="12.75">
      <c r="J520" s="4"/>
      <c r="P520" s="8"/>
    </row>
    <row r="521" spans="10:16" ht="12.75">
      <c r="J521" s="4"/>
      <c r="P521" s="8"/>
    </row>
    <row r="522" spans="10:16" ht="12.75">
      <c r="J522" s="4"/>
      <c r="P522" s="8"/>
    </row>
    <row r="523" spans="10:16" ht="12.75">
      <c r="J523" s="4"/>
      <c r="P523" s="8"/>
    </row>
    <row r="524" spans="10:16" ht="12.75">
      <c r="J524" s="4"/>
      <c r="P524" s="8"/>
    </row>
    <row r="525" spans="10:16" ht="12.75">
      <c r="J525" s="4"/>
      <c r="P525" s="8"/>
    </row>
    <row r="526" spans="10:16" ht="12.75">
      <c r="J526" s="4"/>
      <c r="P526" s="8"/>
    </row>
    <row r="527" spans="10:16" ht="12.75">
      <c r="J527" s="4"/>
      <c r="P527" s="8"/>
    </row>
    <row r="528" spans="10:16" ht="12.75">
      <c r="J528" s="4"/>
      <c r="P528" s="8"/>
    </row>
    <row r="529" spans="10:16" ht="12.75">
      <c r="J529" s="4"/>
      <c r="P529" s="8"/>
    </row>
    <row r="530" ht="12.75">
      <c r="P530" s="8"/>
    </row>
    <row r="531" ht="12.75">
      <c r="P531" s="8"/>
    </row>
    <row r="532" ht="12.75">
      <c r="P532" s="8"/>
    </row>
    <row r="533" ht="12.75">
      <c r="P533" s="8"/>
    </row>
    <row r="534" ht="12.75">
      <c r="P534" s="8"/>
    </row>
    <row r="535" ht="12.75">
      <c r="P535" s="8"/>
    </row>
    <row r="536" ht="12.75">
      <c r="P536" s="8"/>
    </row>
    <row r="537" ht="12.75">
      <c r="P537" s="8"/>
    </row>
    <row r="538" ht="12.75">
      <c r="P538" s="8"/>
    </row>
    <row r="539" ht="12.75">
      <c r="P539" s="8"/>
    </row>
    <row r="540" ht="12.75">
      <c r="P540" s="8"/>
    </row>
    <row r="541" ht="12.75">
      <c r="P541" s="8"/>
    </row>
    <row r="542" ht="12.75">
      <c r="P542" s="8"/>
    </row>
    <row r="543" ht="12.75">
      <c r="P543" s="8"/>
    </row>
    <row r="544" ht="12.75">
      <c r="P544" s="8"/>
    </row>
    <row r="545" ht="12.75">
      <c r="P545" s="8"/>
    </row>
    <row r="546" ht="12.75">
      <c r="P546" s="8"/>
    </row>
    <row r="547" ht="12.75">
      <c r="P547" s="8"/>
    </row>
    <row r="548" ht="12.75">
      <c r="P548" s="8"/>
    </row>
    <row r="549" ht="12.75">
      <c r="P549" s="8"/>
    </row>
    <row r="550" ht="12.75">
      <c r="P550" s="8"/>
    </row>
    <row r="551" spans="10:16" ht="12.75">
      <c r="J551" s="6"/>
      <c r="P551" s="8"/>
    </row>
    <row r="552" spans="10:16" ht="12.75">
      <c r="J552" s="6"/>
      <c r="P552" s="8"/>
    </row>
    <row r="553" spans="10:16" ht="12.75">
      <c r="J553" s="6"/>
      <c r="P553" s="8"/>
    </row>
    <row r="554" spans="10:16" ht="12.75">
      <c r="J554" s="6"/>
      <c r="P554" s="8"/>
    </row>
    <row r="555" spans="10:16" ht="12.75">
      <c r="J555" s="6"/>
      <c r="P555" s="8"/>
    </row>
    <row r="556" spans="10:16" ht="12.75">
      <c r="J556" s="6"/>
      <c r="P556" s="8"/>
    </row>
    <row r="557" spans="10:16" ht="12.75">
      <c r="J557" s="6"/>
      <c r="P557" s="8"/>
    </row>
    <row r="558" spans="10:16" ht="12.75">
      <c r="J558" s="6"/>
      <c r="P558" s="8"/>
    </row>
    <row r="559" spans="10:16" ht="12.75">
      <c r="J559" s="6"/>
      <c r="P559" s="8"/>
    </row>
    <row r="560" spans="10:16" ht="12.75">
      <c r="J560" s="6"/>
      <c r="P560" s="8"/>
    </row>
    <row r="561" spans="10:16" ht="12.75">
      <c r="J561" s="6"/>
      <c r="P561" s="8"/>
    </row>
    <row r="562" spans="10:16" ht="12.75">
      <c r="J562" s="6"/>
      <c r="P562" s="8"/>
    </row>
    <row r="563" spans="10:16" ht="12.75">
      <c r="J563" s="6"/>
      <c r="P563" s="8"/>
    </row>
    <row r="564" spans="10:16" ht="12.75">
      <c r="J564" s="6"/>
      <c r="P564" s="8"/>
    </row>
    <row r="565" spans="10:16" ht="12.75">
      <c r="J565" s="6"/>
      <c r="P565" s="8"/>
    </row>
    <row r="566" spans="10:16" ht="12.75">
      <c r="J566" s="6"/>
      <c r="P566" s="8"/>
    </row>
    <row r="567" spans="10:16" ht="12.75">
      <c r="J567" s="6"/>
      <c r="P567" s="8"/>
    </row>
    <row r="568" spans="10:16" ht="12.75">
      <c r="J568" s="6"/>
      <c r="P568" s="8"/>
    </row>
    <row r="569" spans="10:16" ht="12.75">
      <c r="J569" s="6"/>
      <c r="P569" s="8"/>
    </row>
    <row r="570" spans="10:16" ht="12.75">
      <c r="J570" s="6"/>
      <c r="P570" s="8"/>
    </row>
    <row r="571" spans="10:16" ht="12.75">
      <c r="J571" s="6"/>
      <c r="P571" s="8"/>
    </row>
    <row r="572" spans="10:16" ht="12.75">
      <c r="J572" s="6"/>
      <c r="P572" s="8"/>
    </row>
    <row r="573" spans="10:16" ht="12.75">
      <c r="J573" s="6"/>
      <c r="P573" s="8"/>
    </row>
    <row r="574" spans="10:16" ht="12.75">
      <c r="J574" s="6"/>
      <c r="P574" s="8"/>
    </row>
    <row r="575" spans="10:16" ht="12.75">
      <c r="J575" s="6"/>
      <c r="P575" s="8"/>
    </row>
    <row r="576" spans="10:16" ht="12.75">
      <c r="J576" s="6"/>
      <c r="P576" s="8"/>
    </row>
    <row r="577" spans="10:16" ht="12.75">
      <c r="J577" s="6"/>
      <c r="P577" s="8"/>
    </row>
    <row r="578" spans="10:16" ht="12.75">
      <c r="J578" s="6"/>
      <c r="P578" s="8"/>
    </row>
    <row r="579" spans="10:16" ht="12.75">
      <c r="J579" s="6"/>
      <c r="P579" s="8"/>
    </row>
    <row r="580" spans="10:16" ht="12.75">
      <c r="J580" s="6"/>
      <c r="P580" s="8"/>
    </row>
    <row r="581" spans="10:16" ht="12.75">
      <c r="J581" s="6"/>
      <c r="P581" s="8"/>
    </row>
    <row r="582" spans="10:16" ht="12.75">
      <c r="J582" s="6"/>
      <c r="P582" s="8"/>
    </row>
    <row r="583" spans="10:16" ht="12.75">
      <c r="J583" s="6"/>
      <c r="P583" s="8"/>
    </row>
    <row r="584" spans="10:16" ht="12.75">
      <c r="J584" s="6"/>
      <c r="P584" s="8"/>
    </row>
    <row r="585" spans="10:16" ht="12.75">
      <c r="J585" s="6"/>
      <c r="P585" s="8"/>
    </row>
    <row r="586" spans="10:16" ht="12.75">
      <c r="J586" s="6"/>
      <c r="P586" s="8"/>
    </row>
    <row r="587" spans="10:16" ht="12.75">
      <c r="J587" s="6"/>
      <c r="P587" s="8"/>
    </row>
    <row r="588" spans="10:16" ht="12.75">
      <c r="J588" s="6"/>
      <c r="P588" s="8"/>
    </row>
    <row r="589" spans="10:16" ht="12.75">
      <c r="J589" s="6"/>
      <c r="P589" s="8"/>
    </row>
    <row r="590" spans="10:16" ht="12.75">
      <c r="J590" s="6"/>
      <c r="P590" s="8"/>
    </row>
    <row r="591" spans="10:16" ht="12.75">
      <c r="J591" s="6"/>
      <c r="P591" s="8"/>
    </row>
    <row r="592" spans="10:16" ht="12.75">
      <c r="J592" s="6"/>
      <c r="P592" s="8"/>
    </row>
    <row r="593" spans="10:16" ht="12.75">
      <c r="J593" s="6"/>
      <c r="P593" s="8"/>
    </row>
    <row r="594" spans="10:16" ht="12.75">
      <c r="J594" s="6"/>
      <c r="P594" s="8"/>
    </row>
    <row r="595" spans="10:16" ht="12.75">
      <c r="J595" s="6"/>
      <c r="P595" s="8"/>
    </row>
    <row r="596" spans="10:16" ht="12.75">
      <c r="J596" s="6"/>
      <c r="P596" s="8"/>
    </row>
    <row r="597" spans="10:16" ht="12.75">
      <c r="J597" s="6"/>
      <c r="P597" s="8"/>
    </row>
    <row r="598" spans="10:16" ht="12.75">
      <c r="J598" s="6"/>
      <c r="P598" s="8"/>
    </row>
    <row r="599" spans="10:16" ht="12.75">
      <c r="J599" s="6"/>
      <c r="P599" s="8"/>
    </row>
    <row r="600" spans="10:16" ht="12.75">
      <c r="J600" s="6"/>
      <c r="P600" s="8"/>
    </row>
    <row r="601" spans="10:16" ht="12.75">
      <c r="J601" s="6"/>
      <c r="P601" s="8"/>
    </row>
    <row r="602" spans="10:16" ht="12.75">
      <c r="J602" s="6"/>
      <c r="P602" s="8"/>
    </row>
    <row r="603" spans="10:16" ht="12.75">
      <c r="J603" s="6"/>
      <c r="P603" s="8"/>
    </row>
    <row r="604" spans="10:16" ht="12.75">
      <c r="J604" s="6"/>
      <c r="P604" s="8"/>
    </row>
    <row r="605" spans="10:16" ht="12.75">
      <c r="J605" s="6"/>
      <c r="P605" s="8"/>
    </row>
    <row r="606" spans="10:16" ht="12.75">
      <c r="J606" s="6"/>
      <c r="P606" s="8"/>
    </row>
    <row r="607" spans="10:16" ht="12.75">
      <c r="J607" s="6"/>
      <c r="P607" s="8"/>
    </row>
    <row r="608" spans="10:16" ht="12.75">
      <c r="J608" s="6"/>
      <c r="P608" s="8"/>
    </row>
    <row r="609" spans="10:16" ht="12.75">
      <c r="J609" s="6"/>
      <c r="P609" s="8"/>
    </row>
    <row r="610" spans="10:16" ht="12.75">
      <c r="J610" s="6"/>
      <c r="P610" s="8"/>
    </row>
    <row r="611" spans="10:16" ht="12.75">
      <c r="J611" s="6"/>
      <c r="P611" s="8"/>
    </row>
    <row r="612" spans="10:16" ht="12.75">
      <c r="J612" s="6"/>
      <c r="P612" s="8"/>
    </row>
    <row r="613" spans="10:16" ht="12.75">
      <c r="J613" s="6"/>
      <c r="P613" s="8"/>
    </row>
    <row r="614" spans="10:16" ht="12.75">
      <c r="J614" s="6"/>
      <c r="P614" s="8"/>
    </row>
    <row r="615" spans="10:16" ht="12.75">
      <c r="J615" s="6"/>
      <c r="P615" s="8"/>
    </row>
    <row r="616" spans="10:16" ht="12.75">
      <c r="J616" s="6"/>
      <c r="P616" s="8"/>
    </row>
    <row r="617" spans="10:16" ht="12.75">
      <c r="J617" s="6"/>
      <c r="P617" s="8"/>
    </row>
    <row r="618" spans="10:16" ht="12.75">
      <c r="J618" s="6"/>
      <c r="P618" s="8"/>
    </row>
    <row r="619" spans="10:16" ht="12.75">
      <c r="J619" s="6"/>
      <c r="P619" s="8"/>
    </row>
    <row r="620" spans="10:16" ht="12.75">
      <c r="J620" s="6"/>
      <c r="P620" s="8"/>
    </row>
    <row r="621" spans="10:16" ht="12.75">
      <c r="J621" s="6"/>
      <c r="P621" s="8"/>
    </row>
    <row r="622" spans="10:16" ht="12.75">
      <c r="J622" s="6"/>
      <c r="P622" s="8"/>
    </row>
    <row r="623" spans="10:16" ht="12.75">
      <c r="J623" s="6"/>
      <c r="P623" s="8"/>
    </row>
    <row r="624" spans="10:16" ht="12.75">
      <c r="J624" s="6"/>
      <c r="P624" s="8"/>
    </row>
    <row r="625" spans="10:16" ht="12.75">
      <c r="J625" s="6"/>
      <c r="P625" s="8"/>
    </row>
    <row r="626" spans="10:16" ht="12.75">
      <c r="J626" s="6"/>
      <c r="P626" s="8"/>
    </row>
    <row r="627" spans="10:16" ht="12.75">
      <c r="J627" s="6"/>
      <c r="P627" s="8"/>
    </row>
    <row r="628" spans="10:16" ht="12.75">
      <c r="J628" s="6"/>
      <c r="P628" s="8"/>
    </row>
    <row r="629" spans="10:16" ht="12.75">
      <c r="J629" s="6"/>
      <c r="P629" s="8"/>
    </row>
    <row r="630" spans="10:16" ht="12.75">
      <c r="J630" s="6"/>
      <c r="P630" s="8"/>
    </row>
    <row r="631" spans="10:16" ht="12.75">
      <c r="J631" s="6"/>
      <c r="P631" s="8"/>
    </row>
    <row r="632" spans="10:16" ht="12.75">
      <c r="J632" s="6"/>
      <c r="P632" s="8"/>
    </row>
    <row r="633" spans="10:16" ht="12.75">
      <c r="J633" s="6"/>
      <c r="P633" s="8"/>
    </row>
    <row r="634" spans="10:16" ht="12.75">
      <c r="J634" s="6"/>
      <c r="P634" s="8"/>
    </row>
    <row r="635" spans="10:16" ht="12.75">
      <c r="J635" s="6"/>
      <c r="P635" s="8"/>
    </row>
    <row r="636" spans="10:16" ht="12.75">
      <c r="J636" s="6"/>
      <c r="P636" s="8"/>
    </row>
    <row r="637" spans="10:16" ht="12.75">
      <c r="J637" s="6"/>
      <c r="P637" s="8"/>
    </row>
    <row r="638" spans="10:16" ht="12.75">
      <c r="J638" s="6"/>
      <c r="P638" s="8"/>
    </row>
    <row r="639" spans="10:16" ht="12.75">
      <c r="J639" s="6"/>
      <c r="P639" s="8"/>
    </row>
    <row r="640" spans="10:16" ht="12.75">
      <c r="J640" s="6"/>
      <c r="P640" s="8"/>
    </row>
    <row r="641" spans="10:16" ht="12.75">
      <c r="J641" s="6"/>
      <c r="P641" s="8"/>
    </row>
    <row r="642" spans="10:16" ht="12.75">
      <c r="J642" s="6"/>
      <c r="P642" s="8"/>
    </row>
    <row r="643" spans="10:16" ht="12.75">
      <c r="J643" s="6"/>
      <c r="P643" s="8"/>
    </row>
    <row r="644" spans="10:16" ht="12.75">
      <c r="J644" s="6"/>
      <c r="P644" s="8"/>
    </row>
    <row r="645" spans="10:16" ht="12.75">
      <c r="J645" s="6"/>
      <c r="P645" s="8"/>
    </row>
    <row r="646" spans="10:16" ht="12.75">
      <c r="J646" s="6"/>
      <c r="P646" s="8"/>
    </row>
    <row r="647" spans="10:16" ht="12.75">
      <c r="J647" s="6"/>
      <c r="P647" s="8"/>
    </row>
    <row r="648" spans="10:16" ht="12.75">
      <c r="J648" s="6"/>
      <c r="P648" s="8"/>
    </row>
    <row r="649" spans="10:16" ht="12.75">
      <c r="J649" s="6"/>
      <c r="P649" s="8"/>
    </row>
    <row r="650" spans="10:16" ht="12.75">
      <c r="J650" s="6"/>
      <c r="P650" s="8"/>
    </row>
    <row r="651" spans="10:16" ht="12.75">
      <c r="J651" s="4"/>
      <c r="P651" s="8"/>
    </row>
    <row r="652" spans="10:16" ht="12.75">
      <c r="J652" s="4"/>
      <c r="P652" s="8"/>
    </row>
    <row r="653" spans="10:16" ht="12.75">
      <c r="J653" s="4"/>
      <c r="P653" s="8"/>
    </row>
    <row r="654" spans="10:16" ht="12.75">
      <c r="J654" s="4"/>
      <c r="P654" s="8"/>
    </row>
    <row r="655" spans="10:16" ht="12.75">
      <c r="J655" s="4"/>
      <c r="P655" s="8"/>
    </row>
    <row r="656" spans="10:16" ht="12.75">
      <c r="J656" s="4"/>
      <c r="P656" s="8"/>
    </row>
    <row r="657" spans="10:16" ht="12.75">
      <c r="J657" s="4"/>
      <c r="P657" s="8"/>
    </row>
    <row r="658" spans="10:16" ht="12.75">
      <c r="J658" s="4"/>
      <c r="P658" s="8"/>
    </row>
    <row r="659" spans="10:16" ht="12.75">
      <c r="J659" s="4"/>
      <c r="P659" s="8"/>
    </row>
    <row r="660" spans="10:16" ht="12.75">
      <c r="J660" s="4"/>
      <c r="P660" s="8"/>
    </row>
    <row r="661" spans="10:16" ht="12.75">
      <c r="J661" s="4"/>
      <c r="P661" s="8"/>
    </row>
    <row r="662" spans="10:16" ht="12.75">
      <c r="J662" s="4"/>
      <c r="P662" s="8"/>
    </row>
    <row r="663" spans="10:16" ht="12.75">
      <c r="J663" s="4"/>
      <c r="P663" s="8"/>
    </row>
    <row r="664" spans="10:16" ht="12.75">
      <c r="J664" s="4"/>
      <c r="P664" s="8"/>
    </row>
    <row r="665" spans="10:16" ht="12.75">
      <c r="J665" s="4"/>
      <c r="P665" s="8"/>
    </row>
    <row r="666" spans="10:16" ht="12.75">
      <c r="J666" s="4"/>
      <c r="P666" s="8"/>
    </row>
    <row r="667" spans="10:16" ht="12.75">
      <c r="J667" s="4"/>
      <c r="P667" s="8"/>
    </row>
    <row r="668" spans="10:16" ht="12.75">
      <c r="J668" s="4"/>
      <c r="P668" s="8"/>
    </row>
    <row r="669" spans="10:16" ht="12.75">
      <c r="J669" s="4"/>
      <c r="P669" s="8"/>
    </row>
    <row r="670" spans="10:16" ht="12.75">
      <c r="J670" s="4"/>
      <c r="P670" s="8"/>
    </row>
    <row r="671" spans="10:16" ht="12.75">
      <c r="J671" s="4"/>
      <c r="P671" s="8"/>
    </row>
    <row r="672" spans="10:16" ht="12.75">
      <c r="J672" s="4"/>
      <c r="P672" s="8"/>
    </row>
    <row r="673" spans="10:16" ht="12.75">
      <c r="J673" s="4"/>
      <c r="P673" s="8"/>
    </row>
    <row r="674" spans="10:16" ht="12.75">
      <c r="J674" s="4"/>
      <c r="P674" s="8"/>
    </row>
    <row r="675" spans="10:16" ht="12.75">
      <c r="J675" s="4"/>
      <c r="P675" s="8"/>
    </row>
    <row r="676" spans="10:16" ht="12.75">
      <c r="J676" s="4"/>
      <c r="P676" s="8"/>
    </row>
    <row r="677" spans="10:16" ht="12.75">
      <c r="J677" s="4"/>
      <c r="P677" s="8"/>
    </row>
    <row r="678" spans="10:16" ht="12.75">
      <c r="J678" s="4"/>
      <c r="P678" s="8"/>
    </row>
    <row r="679" spans="10:16" ht="12.75">
      <c r="J679" s="4"/>
      <c r="P679" s="8"/>
    </row>
    <row r="680" spans="10:16" ht="12.75">
      <c r="J680" s="4"/>
      <c r="P680" s="8"/>
    </row>
    <row r="681" spans="10:16" ht="12.75">
      <c r="J681" s="4"/>
      <c r="P681" s="8"/>
    </row>
    <row r="682" spans="10:16" ht="12.75">
      <c r="J682" s="4"/>
      <c r="P682" s="8"/>
    </row>
    <row r="683" spans="10:16" ht="12.75">
      <c r="J683" s="4"/>
      <c r="P683" s="8"/>
    </row>
    <row r="684" spans="10:16" ht="12.75">
      <c r="J684" s="4"/>
      <c r="P684" s="8"/>
    </row>
    <row r="685" spans="10:16" ht="12.75">
      <c r="J685" s="4"/>
      <c r="P685" s="8"/>
    </row>
    <row r="686" spans="10:16" ht="12.75">
      <c r="J686" s="4"/>
      <c r="P686" s="8"/>
    </row>
    <row r="687" spans="10:16" ht="12.75">
      <c r="J687" s="4"/>
      <c r="P687" s="8"/>
    </row>
    <row r="688" spans="10:16" ht="12.75">
      <c r="J688" s="4"/>
      <c r="P688" s="8"/>
    </row>
    <row r="689" spans="10:16" ht="12.75">
      <c r="J689" s="4"/>
      <c r="P689" s="8"/>
    </row>
    <row r="690" spans="10:16" ht="12.75">
      <c r="J690" s="4"/>
      <c r="P690" s="8"/>
    </row>
    <row r="691" spans="10:16" ht="12.75">
      <c r="J691" s="4"/>
      <c r="P691" s="8"/>
    </row>
    <row r="692" spans="10:16" ht="12.75">
      <c r="J692" s="4"/>
      <c r="P692" s="8"/>
    </row>
    <row r="693" spans="10:16" ht="12.75">
      <c r="J693" s="4"/>
      <c r="P693" s="8"/>
    </row>
    <row r="694" spans="10:16" ht="12.75">
      <c r="J694" s="4"/>
      <c r="P694" s="8"/>
    </row>
    <row r="695" spans="10:16" ht="12.75">
      <c r="J695" s="4"/>
      <c r="P695" s="8"/>
    </row>
    <row r="696" spans="10:16" ht="12.75">
      <c r="J696" s="4"/>
      <c r="P696" s="8"/>
    </row>
    <row r="697" spans="10:16" ht="12.75">
      <c r="J697" s="4"/>
      <c r="P697" s="8"/>
    </row>
    <row r="698" spans="10:16" ht="12.75">
      <c r="J698" s="4"/>
      <c r="P698" s="8"/>
    </row>
    <row r="699" spans="10:16" ht="12.75">
      <c r="J699" s="4"/>
      <c r="P699" s="8"/>
    </row>
    <row r="700" spans="10:16" ht="12.75">
      <c r="J700" s="4"/>
      <c r="P700" s="8"/>
    </row>
    <row r="701" spans="10:16" ht="12.75">
      <c r="J701" s="4"/>
      <c r="P701" s="8"/>
    </row>
    <row r="702" spans="10:16" ht="12.75">
      <c r="J702" s="4"/>
      <c r="P702" s="8"/>
    </row>
    <row r="703" spans="10:16" ht="12.75">
      <c r="J703" s="4"/>
      <c r="P703" s="8"/>
    </row>
    <row r="704" spans="10:16" ht="12.75">
      <c r="J704" s="4"/>
      <c r="P704" s="8"/>
    </row>
    <row r="705" spans="10:16" ht="12.75">
      <c r="J705" s="4"/>
      <c r="P705" s="8"/>
    </row>
    <row r="706" spans="10:16" ht="12.75">
      <c r="J706" s="4"/>
      <c r="P706" s="8"/>
    </row>
    <row r="707" spans="10:16" ht="12.75">
      <c r="J707" s="4"/>
      <c r="P707" s="8"/>
    </row>
    <row r="708" spans="10:16" ht="12.75">
      <c r="J708" s="4"/>
      <c r="P708" s="8"/>
    </row>
    <row r="709" spans="10:16" ht="12.75">
      <c r="J709" s="4"/>
      <c r="P709" s="8"/>
    </row>
    <row r="710" spans="10:16" ht="12.75">
      <c r="J710" s="4"/>
      <c r="P710" s="8"/>
    </row>
    <row r="711" spans="10:16" ht="12.75">
      <c r="J711" s="4"/>
      <c r="P711" s="8"/>
    </row>
    <row r="712" spans="10:16" ht="12.75">
      <c r="J712" s="4"/>
      <c r="P712" s="8"/>
    </row>
    <row r="713" spans="10:16" ht="12.75">
      <c r="J713" s="4"/>
      <c r="P713" s="8"/>
    </row>
    <row r="714" spans="10:16" ht="12.75">
      <c r="J714" s="4"/>
      <c r="P714" s="8"/>
    </row>
    <row r="715" spans="10:16" ht="12.75">
      <c r="J715" s="4"/>
      <c r="P715" s="8"/>
    </row>
    <row r="716" spans="10:16" ht="12.75">
      <c r="J716" s="4"/>
      <c r="P716" s="8"/>
    </row>
    <row r="717" spans="10:16" ht="12.75">
      <c r="J717" s="4"/>
      <c r="P717" s="8"/>
    </row>
    <row r="718" spans="10:16" ht="12.75">
      <c r="J718" s="4"/>
      <c r="P718" s="8"/>
    </row>
    <row r="719" spans="10:16" ht="12.75">
      <c r="J719" s="4"/>
      <c r="P719" s="8"/>
    </row>
    <row r="720" spans="10:16" ht="12.75">
      <c r="J720" s="4"/>
      <c r="P720" s="8"/>
    </row>
    <row r="721" spans="10:16" ht="12.75">
      <c r="J721" s="4"/>
      <c r="P721" s="8"/>
    </row>
    <row r="722" spans="10:16" ht="12.75">
      <c r="J722" s="4"/>
      <c r="P722" s="8"/>
    </row>
    <row r="723" spans="10:16" ht="12.75">
      <c r="J723" s="4"/>
      <c r="P723" s="8"/>
    </row>
    <row r="724" spans="10:16" ht="12.75">
      <c r="J724" s="4"/>
      <c r="P724" s="8"/>
    </row>
    <row r="725" spans="10:16" ht="12.75">
      <c r="J725" s="4"/>
      <c r="P725" s="8"/>
    </row>
    <row r="726" spans="10:16" ht="12.75">
      <c r="J726" s="4"/>
      <c r="P726" s="8"/>
    </row>
    <row r="727" spans="10:16" ht="12.75">
      <c r="J727" s="4"/>
      <c r="P727" s="8"/>
    </row>
    <row r="728" spans="10:16" ht="12.75">
      <c r="J728" s="4"/>
      <c r="P728" s="8"/>
    </row>
    <row r="729" spans="10:16" ht="12.75">
      <c r="J729" s="4"/>
      <c r="P729" s="8"/>
    </row>
    <row r="730" spans="10:16" ht="12.75">
      <c r="J730" s="4"/>
      <c r="P730" s="8"/>
    </row>
    <row r="731" spans="10:16" ht="12.75">
      <c r="J731" s="4"/>
      <c r="P731" s="8"/>
    </row>
    <row r="732" spans="10:16" ht="12.75">
      <c r="J732" s="4"/>
      <c r="P732" s="8"/>
    </row>
    <row r="733" spans="10:16" ht="12.75">
      <c r="J733" s="4"/>
      <c r="P733" s="8"/>
    </row>
    <row r="734" spans="10:16" ht="12.75">
      <c r="J734" s="4"/>
      <c r="P734" s="8"/>
    </row>
    <row r="735" spans="10:16" ht="12.75">
      <c r="J735" s="4"/>
      <c r="P735" s="8"/>
    </row>
    <row r="736" spans="10:16" ht="12.75">
      <c r="J736" s="4"/>
      <c r="P736" s="8"/>
    </row>
    <row r="737" spans="10:16" ht="12.75">
      <c r="J737" s="4"/>
      <c r="P737" s="8"/>
    </row>
    <row r="738" spans="10:16" ht="12.75">
      <c r="J738" s="4"/>
      <c r="P738" s="8"/>
    </row>
    <row r="739" spans="10:16" ht="12.75">
      <c r="J739" s="4"/>
      <c r="P739" s="8"/>
    </row>
    <row r="740" spans="10:16" ht="12.75">
      <c r="J740" s="4"/>
      <c r="P740" s="8"/>
    </row>
    <row r="741" spans="10:16" ht="12.75">
      <c r="J741" s="4"/>
      <c r="P741" s="8"/>
    </row>
    <row r="742" spans="10:16" ht="12.75">
      <c r="J742" s="4"/>
      <c r="P742" s="8"/>
    </row>
    <row r="743" spans="10:16" ht="12.75">
      <c r="J743" s="4"/>
      <c r="P743" s="8"/>
    </row>
    <row r="744" spans="10:16" ht="12.75">
      <c r="J744" s="4"/>
      <c r="P744" s="8"/>
    </row>
    <row r="745" spans="10:16" ht="12.75">
      <c r="J745" s="4"/>
      <c r="P745" s="8"/>
    </row>
    <row r="746" spans="10:16" ht="12.75">
      <c r="J746" s="4"/>
      <c r="P746" s="8"/>
    </row>
    <row r="747" spans="10:16" ht="12.75">
      <c r="J747" s="4"/>
      <c r="P747" s="8"/>
    </row>
    <row r="748" spans="10:16" ht="12.75">
      <c r="J748" s="4"/>
      <c r="P748" s="8"/>
    </row>
    <row r="749" spans="10:16" ht="12.75">
      <c r="J749" s="4"/>
      <c r="P749" s="8"/>
    </row>
    <row r="750" spans="10:16" ht="12.75">
      <c r="J750" s="4"/>
      <c r="P750" s="8"/>
    </row>
    <row r="751" spans="10:16" ht="12.75">
      <c r="J751" s="4"/>
      <c r="P751" s="8"/>
    </row>
    <row r="752" spans="10:16" ht="12.75">
      <c r="J752" s="4"/>
      <c r="P752" s="8"/>
    </row>
    <row r="753" spans="10:16" ht="12.75">
      <c r="J753" s="4"/>
      <c r="P753" s="8"/>
    </row>
    <row r="754" spans="10:16" ht="12.75">
      <c r="J754" s="4"/>
      <c r="P754" s="8"/>
    </row>
    <row r="755" spans="10:16" ht="12.75">
      <c r="J755" s="4"/>
      <c r="P755" s="8"/>
    </row>
    <row r="756" spans="10:16" ht="12.75">
      <c r="J756" s="4"/>
      <c r="P756" s="8"/>
    </row>
    <row r="757" spans="10:16" ht="12.75">
      <c r="J757" s="4"/>
      <c r="P757" s="8"/>
    </row>
    <row r="758" spans="10:16" ht="12.75">
      <c r="J758" s="4"/>
      <c r="P758" s="8"/>
    </row>
    <row r="759" spans="10:16" ht="12.75">
      <c r="J759" s="4"/>
      <c r="P759" s="8"/>
    </row>
    <row r="760" spans="10:16" ht="12.75">
      <c r="J760" s="4"/>
      <c r="P760" s="8"/>
    </row>
    <row r="761" spans="10:16" ht="12.75">
      <c r="J761" s="4"/>
      <c r="P761" s="8"/>
    </row>
    <row r="762" spans="10:16" ht="12.75">
      <c r="J762" s="4"/>
      <c r="P762" s="8"/>
    </row>
    <row r="763" spans="10:16" ht="12.75">
      <c r="J763" s="4"/>
      <c r="P763" s="8"/>
    </row>
    <row r="764" spans="10:16" ht="12.75">
      <c r="J764" s="4"/>
      <c r="P764" s="8"/>
    </row>
    <row r="765" spans="10:16" ht="12.75">
      <c r="J765" s="4"/>
      <c r="P765" s="8"/>
    </row>
    <row r="766" spans="10:16" ht="12.75">
      <c r="J766" s="4"/>
      <c r="P766" s="8"/>
    </row>
    <row r="767" spans="10:16" ht="12.75">
      <c r="J767" s="4"/>
      <c r="P767" s="8"/>
    </row>
    <row r="768" spans="10:16" ht="12.75">
      <c r="J768" s="4"/>
      <c r="P768" s="8"/>
    </row>
    <row r="769" spans="10:16" ht="12.75">
      <c r="J769" s="4"/>
      <c r="P769" s="8"/>
    </row>
    <row r="770" spans="10:16" ht="12.75">
      <c r="J770" s="4"/>
      <c r="P770" s="8"/>
    </row>
    <row r="771" spans="10:16" ht="12.75">
      <c r="J771" s="4"/>
      <c r="P771" s="8"/>
    </row>
    <row r="772" spans="10:16" ht="12.75">
      <c r="J772" s="4"/>
      <c r="P772" s="8"/>
    </row>
    <row r="773" spans="10:16" ht="12.75">
      <c r="J773" s="4"/>
      <c r="P773" s="8"/>
    </row>
    <row r="774" spans="10:16" ht="12.75">
      <c r="J774" s="4"/>
      <c r="P774" s="8"/>
    </row>
    <row r="775" spans="10:16" ht="12.75">
      <c r="J775" s="4"/>
      <c r="P775" s="8"/>
    </row>
    <row r="776" spans="10:16" ht="12.75">
      <c r="J776" s="4"/>
      <c r="P776" s="8"/>
    </row>
    <row r="777" spans="10:16" ht="12.75">
      <c r="J777" s="4"/>
      <c r="P777" s="8"/>
    </row>
    <row r="778" spans="10:16" ht="12.75">
      <c r="J778" s="4"/>
      <c r="P778" s="8"/>
    </row>
    <row r="779" spans="10:16" ht="12.75">
      <c r="J779" s="4"/>
      <c r="P779" s="8"/>
    </row>
    <row r="780" spans="10:16" ht="12.75">
      <c r="J780" s="4"/>
      <c r="P780" s="8"/>
    </row>
    <row r="781" spans="10:16" ht="12.75">
      <c r="J781" s="4"/>
      <c r="P781" s="8"/>
    </row>
    <row r="782" spans="10:16" ht="12.75">
      <c r="J782" s="4"/>
      <c r="P782" s="8"/>
    </row>
    <row r="783" spans="10:16" ht="12.75">
      <c r="J783" s="4"/>
      <c r="P783" s="8"/>
    </row>
    <row r="784" spans="10:16" ht="12.75">
      <c r="J784" s="4"/>
      <c r="P784" s="8"/>
    </row>
    <row r="785" spans="10:16" ht="12.75">
      <c r="J785" s="4"/>
      <c r="P785" s="8"/>
    </row>
    <row r="786" spans="10:16" ht="12.75">
      <c r="J786" s="4"/>
      <c r="P786" s="8"/>
    </row>
    <row r="787" spans="10:16" ht="12.75">
      <c r="J787" s="4"/>
      <c r="P787" s="8"/>
    </row>
    <row r="788" spans="10:16" ht="12.75">
      <c r="J788" s="4"/>
      <c r="P788" s="8"/>
    </row>
    <row r="789" spans="10:16" ht="12.75">
      <c r="J789" s="4"/>
      <c r="P789" s="8"/>
    </row>
    <row r="790" spans="10:16" ht="12.75">
      <c r="J790" s="4"/>
      <c r="P790" s="8"/>
    </row>
    <row r="791" spans="10:16" ht="12.75">
      <c r="J791" s="4"/>
      <c r="P791" s="8"/>
    </row>
    <row r="792" spans="10:16" ht="12.75">
      <c r="J792" s="4"/>
      <c r="P792" s="8"/>
    </row>
    <row r="793" spans="10:16" ht="12.75">
      <c r="J793" s="4"/>
      <c r="P793" s="8"/>
    </row>
    <row r="794" spans="10:16" ht="12.75">
      <c r="J794" s="4"/>
      <c r="P794" s="8"/>
    </row>
    <row r="795" spans="10:16" ht="12.75">
      <c r="J795" s="4"/>
      <c r="P795" s="8"/>
    </row>
    <row r="796" spans="10:16" ht="12.75">
      <c r="J796" s="4"/>
      <c r="P796" s="8"/>
    </row>
    <row r="797" spans="10:16" ht="12.75">
      <c r="J797" s="4"/>
      <c r="P797" s="8"/>
    </row>
    <row r="798" spans="10:16" ht="12.75">
      <c r="J798" s="4"/>
      <c r="P798" s="8"/>
    </row>
    <row r="799" spans="10:16" ht="12.75">
      <c r="J799" s="4"/>
      <c r="P799" s="8"/>
    </row>
    <row r="800" spans="10:16" ht="12.75">
      <c r="J800" s="4"/>
      <c r="P800" s="8"/>
    </row>
    <row r="801" spans="10:16" ht="12.75">
      <c r="J801" s="4"/>
      <c r="P801" s="8"/>
    </row>
    <row r="802" spans="10:16" ht="12.75">
      <c r="J802" s="4"/>
      <c r="P802" s="8"/>
    </row>
    <row r="803" spans="10:16" ht="12.75">
      <c r="J803" s="4"/>
      <c r="P803" s="8"/>
    </row>
    <row r="804" ht="12.75">
      <c r="P804" s="8"/>
    </row>
    <row r="805" ht="12.75">
      <c r="P805" s="8"/>
    </row>
    <row r="806" ht="12.75">
      <c r="P806" s="8"/>
    </row>
    <row r="807" ht="12.75">
      <c r="P807" s="8"/>
    </row>
    <row r="808" ht="12.75">
      <c r="P808" s="8"/>
    </row>
    <row r="809" ht="12.75">
      <c r="P809" s="8"/>
    </row>
    <row r="810" ht="12.75">
      <c r="P810" s="8"/>
    </row>
    <row r="811" ht="12.75">
      <c r="P811" s="8"/>
    </row>
    <row r="812" ht="12.75">
      <c r="P812" s="8"/>
    </row>
    <row r="813" ht="12.75">
      <c r="P813" s="8"/>
    </row>
    <row r="814" ht="12.75">
      <c r="P814" s="8"/>
    </row>
    <row r="815" ht="12.75">
      <c r="P815" s="8"/>
    </row>
    <row r="816" ht="12.75">
      <c r="P816" s="8"/>
    </row>
    <row r="817" ht="12.75">
      <c r="P817" s="8"/>
    </row>
    <row r="818" ht="12.75">
      <c r="P818" s="8"/>
    </row>
    <row r="819" ht="12.75">
      <c r="P819" s="8"/>
    </row>
    <row r="820" ht="12.75">
      <c r="P820" s="8"/>
    </row>
    <row r="821" ht="12.75">
      <c r="P821" s="8"/>
    </row>
    <row r="822" ht="12.75">
      <c r="P822" s="8"/>
    </row>
    <row r="823" ht="12.75">
      <c r="P823" s="8"/>
    </row>
    <row r="824" ht="12.75">
      <c r="P824" s="8"/>
    </row>
    <row r="825" ht="12.75">
      <c r="P825" s="8"/>
    </row>
    <row r="826" ht="12.75">
      <c r="P826" s="8"/>
    </row>
    <row r="827" ht="12.75">
      <c r="P827" s="8"/>
    </row>
    <row r="828" ht="12.75">
      <c r="P828" s="8"/>
    </row>
    <row r="829" spans="10:16" ht="12.75">
      <c r="J829" s="6"/>
      <c r="P829" s="8"/>
    </row>
    <row r="830" spans="10:16" ht="12.75">
      <c r="J830" s="6"/>
      <c r="P830" s="8"/>
    </row>
    <row r="831" spans="10:16" ht="12.75">
      <c r="J831" s="6"/>
      <c r="P831" s="8"/>
    </row>
    <row r="832" spans="10:16" ht="12.75">
      <c r="J832" s="6"/>
      <c r="P832" s="8"/>
    </row>
    <row r="833" spans="10:16" ht="12.75">
      <c r="J833" s="6"/>
      <c r="P833" s="8"/>
    </row>
    <row r="834" spans="10:16" ht="12.75">
      <c r="J834" s="6"/>
      <c r="P834" s="8"/>
    </row>
    <row r="835" spans="10:16" ht="12.75">
      <c r="J835" s="6"/>
      <c r="P835" s="8"/>
    </row>
    <row r="836" spans="10:16" ht="12.75">
      <c r="J836" s="6"/>
      <c r="P836" s="8"/>
    </row>
    <row r="837" spans="10:16" ht="12.75">
      <c r="J837" s="6"/>
      <c r="P837" s="8"/>
    </row>
    <row r="838" spans="10:16" ht="12.75">
      <c r="J838" s="6"/>
      <c r="P838" s="8"/>
    </row>
    <row r="839" spans="10:16" ht="12.75">
      <c r="J839" s="6"/>
      <c r="P839" s="8"/>
    </row>
    <row r="840" spans="10:16" ht="12.75">
      <c r="J840" s="6"/>
      <c r="P840" s="8"/>
    </row>
    <row r="841" spans="10:16" ht="12.75">
      <c r="J841" s="6"/>
      <c r="P841" s="8"/>
    </row>
    <row r="842" spans="10:16" ht="12.75">
      <c r="J842" s="6"/>
      <c r="P842" s="8"/>
    </row>
    <row r="843" spans="10:16" ht="12.75">
      <c r="J843" s="6"/>
      <c r="P843" s="8"/>
    </row>
    <row r="844" spans="10:16" ht="12.75">
      <c r="J844" s="6"/>
      <c r="P844" s="8"/>
    </row>
    <row r="845" spans="10:16" ht="12.75">
      <c r="J845" s="6"/>
      <c r="P845" s="8"/>
    </row>
    <row r="846" spans="10:16" ht="12.75">
      <c r="J846" s="6"/>
      <c r="P846" s="8"/>
    </row>
    <row r="847" spans="10:16" ht="12.75">
      <c r="J847" s="6"/>
      <c r="P847" s="8"/>
    </row>
    <row r="848" spans="10:16" ht="12.75">
      <c r="J848" s="6"/>
      <c r="P848" s="8"/>
    </row>
    <row r="849" spans="10:16" ht="12.75">
      <c r="J849" s="6"/>
      <c r="P849" s="8"/>
    </row>
    <row r="850" spans="10:16" ht="12.75">
      <c r="J850" s="6"/>
      <c r="P850" s="8"/>
    </row>
    <row r="851" spans="10:16" ht="12.75">
      <c r="J851" s="6"/>
      <c r="P851" s="8"/>
    </row>
    <row r="852" spans="10:16" ht="12.75">
      <c r="J852" s="6"/>
      <c r="P852" s="8"/>
    </row>
    <row r="853" spans="10:16" ht="12.75">
      <c r="J853" s="6"/>
      <c r="P853" s="8"/>
    </row>
    <row r="854" spans="10:16" ht="12.75">
      <c r="J854" s="6"/>
      <c r="P854" s="8"/>
    </row>
    <row r="855" spans="10:16" ht="12.75">
      <c r="J855" s="6"/>
      <c r="P855" s="8"/>
    </row>
    <row r="856" spans="10:16" ht="12.75">
      <c r="J856" s="6"/>
      <c r="P856" s="8"/>
    </row>
    <row r="857" spans="10:16" ht="12.75">
      <c r="J857" s="6"/>
      <c r="P857" s="8"/>
    </row>
    <row r="858" spans="10:16" ht="12.75">
      <c r="J858" s="6"/>
      <c r="P858" s="8"/>
    </row>
    <row r="859" spans="10:16" ht="12.75">
      <c r="J859" s="6"/>
      <c r="P859" s="8"/>
    </row>
    <row r="860" spans="10:16" ht="12.75">
      <c r="J860" s="6"/>
      <c r="P860" s="8"/>
    </row>
    <row r="861" spans="10:16" ht="12.75">
      <c r="J861" s="6"/>
      <c r="P861" s="8"/>
    </row>
    <row r="862" spans="10:16" ht="12.75">
      <c r="J862" s="6"/>
      <c r="P862" s="8"/>
    </row>
    <row r="863" spans="10:16" ht="12.75">
      <c r="J863" s="6"/>
      <c r="P863" s="8"/>
    </row>
    <row r="864" spans="10:16" ht="12.75">
      <c r="J864" s="6"/>
      <c r="P864" s="8"/>
    </row>
    <row r="865" spans="10:16" ht="12.75">
      <c r="J865" s="6"/>
      <c r="P865" s="8"/>
    </row>
    <row r="866" spans="10:16" ht="12.75">
      <c r="J866" s="6"/>
      <c r="P866" s="8"/>
    </row>
    <row r="867" spans="10:16" ht="12.75">
      <c r="J867" s="6"/>
      <c r="P867" s="8"/>
    </row>
    <row r="868" spans="10:16" ht="12.75">
      <c r="J868" s="6"/>
      <c r="P868" s="8"/>
    </row>
    <row r="869" spans="10:16" ht="12.75">
      <c r="J869" s="6"/>
      <c r="P869" s="8"/>
    </row>
    <row r="870" spans="10:16" ht="12.75">
      <c r="J870" s="6"/>
      <c r="P870" s="8"/>
    </row>
    <row r="871" spans="10:16" ht="12.75">
      <c r="J871" s="6"/>
      <c r="P871" s="8"/>
    </row>
    <row r="872" spans="10:16" ht="12.75">
      <c r="J872" s="6"/>
      <c r="P872" s="8"/>
    </row>
    <row r="873" spans="10:16" ht="12.75">
      <c r="J873" s="6"/>
      <c r="P873" s="8"/>
    </row>
    <row r="874" spans="10:16" ht="12.75">
      <c r="J874" s="6"/>
      <c r="P874" s="8"/>
    </row>
    <row r="875" spans="10:16" ht="12.75">
      <c r="J875" s="6"/>
      <c r="P875" s="8"/>
    </row>
    <row r="876" spans="10:16" ht="12.75">
      <c r="J876" s="6"/>
      <c r="P876" s="8"/>
    </row>
    <row r="877" spans="10:16" ht="12.75">
      <c r="J877" s="6"/>
      <c r="P877" s="8"/>
    </row>
    <row r="878" spans="10:16" ht="12.75">
      <c r="J878" s="6"/>
      <c r="P878" s="8"/>
    </row>
    <row r="879" spans="10:16" ht="12.75">
      <c r="J879" s="6"/>
      <c r="P879" s="8"/>
    </row>
    <row r="880" spans="10:16" ht="12.75">
      <c r="J880" s="6"/>
      <c r="P880" s="8"/>
    </row>
    <row r="881" spans="10:16" ht="12.75">
      <c r="J881" s="6"/>
      <c r="P881" s="8"/>
    </row>
    <row r="882" spans="10:16" ht="12.75">
      <c r="J882" s="6"/>
      <c r="P882" s="8"/>
    </row>
    <row r="883" spans="10:16" ht="12.75">
      <c r="J883" s="6"/>
      <c r="P883" s="8"/>
    </row>
    <row r="884" spans="10:16" ht="12.75">
      <c r="J884" s="6"/>
      <c r="P884" s="8"/>
    </row>
    <row r="885" spans="10:16" ht="12.75">
      <c r="J885" s="6"/>
      <c r="P885" s="8"/>
    </row>
    <row r="886" spans="10:16" ht="12.75">
      <c r="J886" s="6"/>
      <c r="P886" s="8"/>
    </row>
    <row r="887" spans="10:16" ht="12.75">
      <c r="J887" s="6"/>
      <c r="P887" s="8"/>
    </row>
    <row r="888" spans="10:16" ht="12.75">
      <c r="J888" s="6"/>
      <c r="P888" s="8"/>
    </row>
    <row r="889" spans="10:16" ht="12.75">
      <c r="J889" s="6"/>
      <c r="P889" s="8"/>
    </row>
    <row r="890" spans="10:16" ht="12.75">
      <c r="J890" s="6"/>
      <c r="P890" s="8"/>
    </row>
    <row r="891" spans="10:16" ht="12.75">
      <c r="J891" s="6"/>
      <c r="P891" s="8"/>
    </row>
    <row r="892" spans="10:16" ht="12.75">
      <c r="J892" s="6"/>
      <c r="P892" s="8"/>
    </row>
    <row r="893" spans="10:16" ht="12.75">
      <c r="J893" s="6"/>
      <c r="P893" s="8"/>
    </row>
    <row r="894" spans="10:16" ht="12.75">
      <c r="J894" s="6"/>
      <c r="P894" s="8"/>
    </row>
    <row r="895" spans="10:16" ht="12.75">
      <c r="J895" s="6"/>
      <c r="P895" s="8"/>
    </row>
    <row r="896" spans="10:16" ht="12.75">
      <c r="J896" s="6"/>
      <c r="P896" s="8"/>
    </row>
    <row r="897" spans="10:16" ht="12.75">
      <c r="J897" s="6"/>
      <c r="P897" s="8"/>
    </row>
    <row r="898" spans="10:16" ht="12.75">
      <c r="J898" s="6"/>
      <c r="P898" s="8"/>
    </row>
    <row r="899" spans="10:16" ht="12.75">
      <c r="J899" s="6"/>
      <c r="P899" s="8"/>
    </row>
    <row r="900" spans="10:16" ht="12.75">
      <c r="J900" s="6"/>
      <c r="P900" s="8"/>
    </row>
    <row r="901" spans="10:16" ht="12.75">
      <c r="J901" s="6"/>
      <c r="P901" s="8"/>
    </row>
    <row r="902" spans="10:16" ht="12.75">
      <c r="J902" s="6"/>
      <c r="P902" s="8"/>
    </row>
    <row r="903" spans="10:16" ht="12.75">
      <c r="J903" s="6"/>
      <c r="P903" s="8"/>
    </row>
    <row r="904" spans="10:16" ht="12.75">
      <c r="J904" s="6"/>
      <c r="P904" s="8"/>
    </row>
    <row r="905" spans="10:16" ht="12.75">
      <c r="J905" s="6"/>
      <c r="P905" s="8"/>
    </row>
    <row r="906" spans="10:16" ht="12.75">
      <c r="J906" s="6"/>
      <c r="P906" s="8"/>
    </row>
    <row r="907" spans="10:16" ht="12.75">
      <c r="J907" s="6"/>
      <c r="P907" s="8"/>
    </row>
    <row r="908" spans="10:16" ht="12.75">
      <c r="J908" s="6"/>
      <c r="P908" s="8"/>
    </row>
    <row r="909" spans="10:16" ht="12.75">
      <c r="J909" s="6"/>
      <c r="P909" s="8"/>
    </row>
    <row r="910" spans="10:16" ht="12.75">
      <c r="J910" s="4"/>
      <c r="P910" s="8"/>
    </row>
    <row r="911" spans="10:16" ht="12.75">
      <c r="J911" s="4"/>
      <c r="P911" s="8"/>
    </row>
    <row r="912" spans="10:16" ht="12.75">
      <c r="J912" s="4"/>
      <c r="P912" s="8"/>
    </row>
    <row r="913" spans="10:16" ht="12.75">
      <c r="J913" s="4"/>
      <c r="P913" s="8"/>
    </row>
    <row r="914" spans="10:16" ht="12.75">
      <c r="J914" s="4"/>
      <c r="P914" s="8"/>
    </row>
    <row r="915" spans="10:16" ht="12.75">
      <c r="J915" s="4"/>
      <c r="P915" s="8"/>
    </row>
    <row r="916" spans="10:16" ht="12.75">
      <c r="J916" s="4"/>
      <c r="P916" s="8"/>
    </row>
    <row r="917" spans="10:16" ht="12.75">
      <c r="J917" s="4"/>
      <c r="P917" s="8"/>
    </row>
    <row r="918" spans="10:16" ht="12.75">
      <c r="J918" s="4"/>
      <c r="P918" s="8"/>
    </row>
    <row r="919" spans="10:16" ht="12.75">
      <c r="J919" s="4"/>
      <c r="P919" s="8"/>
    </row>
    <row r="920" spans="10:16" ht="12.75">
      <c r="J920" s="4"/>
      <c r="P920" s="8"/>
    </row>
    <row r="921" spans="10:16" ht="12.75">
      <c r="J921" s="4"/>
      <c r="P921" s="8"/>
    </row>
    <row r="922" spans="10:16" ht="12.75">
      <c r="J922" s="4"/>
      <c r="P922" s="8"/>
    </row>
    <row r="923" spans="10:16" ht="12.75">
      <c r="J923" s="4"/>
      <c r="P923" s="8"/>
    </row>
    <row r="924" spans="10:16" ht="12.75">
      <c r="J924" s="4"/>
      <c r="P924" s="8"/>
    </row>
    <row r="925" spans="10:16" ht="12.75">
      <c r="J925" s="4"/>
      <c r="P925" s="8"/>
    </row>
    <row r="926" spans="10:16" ht="12.75">
      <c r="J926" s="4"/>
      <c r="P926" s="8"/>
    </row>
    <row r="927" spans="10:16" ht="12.75">
      <c r="J927" s="4"/>
      <c r="P927" s="8"/>
    </row>
    <row r="928" spans="10:16" ht="12.75">
      <c r="J928" s="4"/>
      <c r="P928" s="8"/>
    </row>
    <row r="929" spans="10:16" ht="12.75">
      <c r="J929" s="4"/>
      <c r="P929" s="8"/>
    </row>
    <row r="930" spans="10:16" ht="12.75">
      <c r="J930" s="4"/>
      <c r="P930" s="8"/>
    </row>
    <row r="931" spans="10:16" ht="12.75">
      <c r="J931" s="4"/>
      <c r="P931" s="8"/>
    </row>
    <row r="932" spans="10:16" ht="12.75">
      <c r="J932" s="4"/>
      <c r="P932" s="8"/>
    </row>
    <row r="933" spans="10:16" ht="12.75">
      <c r="J933" s="4"/>
      <c r="P933" s="8"/>
    </row>
    <row r="934" spans="10:16" ht="12.75">
      <c r="J934" s="4"/>
      <c r="P934" s="8"/>
    </row>
    <row r="935" spans="10:16" ht="12.75">
      <c r="J935" s="4"/>
      <c r="P935" s="8"/>
    </row>
    <row r="936" spans="10:16" ht="12.75">
      <c r="J936" s="4"/>
      <c r="P936" s="8"/>
    </row>
    <row r="937" spans="10:16" ht="12.75">
      <c r="J937" s="4"/>
      <c r="P937" s="8"/>
    </row>
    <row r="938" spans="10:16" ht="12.75">
      <c r="J938" s="4"/>
      <c r="P938" s="8"/>
    </row>
    <row r="939" spans="10:16" ht="12.75">
      <c r="J939" s="4"/>
      <c r="P939" s="8"/>
    </row>
    <row r="940" spans="10:16" ht="12.75">
      <c r="J940" s="4"/>
      <c r="P940" s="8"/>
    </row>
    <row r="941" spans="10:16" ht="12.75">
      <c r="J941" s="4"/>
      <c r="P941" s="8"/>
    </row>
    <row r="942" spans="10:16" ht="12.75">
      <c r="J942" s="4"/>
      <c r="P942" s="8"/>
    </row>
    <row r="943" spans="10:16" ht="12.75">
      <c r="J943" s="4"/>
      <c r="P943" s="8"/>
    </row>
    <row r="944" spans="10:16" ht="12.75">
      <c r="J944" s="4"/>
      <c r="P944" s="8"/>
    </row>
    <row r="945" spans="10:16" ht="12.75">
      <c r="J945" s="4"/>
      <c r="P945" s="8"/>
    </row>
    <row r="946" spans="10:16" ht="12.75">
      <c r="J946" s="4"/>
      <c r="P946" s="8"/>
    </row>
    <row r="947" spans="10:16" ht="12.75">
      <c r="J947" s="4"/>
      <c r="P947" s="8"/>
    </row>
    <row r="948" spans="10:16" ht="12.75">
      <c r="J948" s="4"/>
      <c r="P948" s="8"/>
    </row>
    <row r="949" spans="10:16" ht="12.75">
      <c r="J949" s="4"/>
      <c r="P949" s="8"/>
    </row>
    <row r="950" spans="10:16" ht="12.75">
      <c r="J950" s="4"/>
      <c r="P950" s="8"/>
    </row>
    <row r="951" spans="10:16" ht="12.75">
      <c r="J951" s="4"/>
      <c r="P951" s="8"/>
    </row>
    <row r="952" spans="10:16" ht="12.75">
      <c r="J952" s="4"/>
      <c r="P952" s="8"/>
    </row>
    <row r="953" spans="10:16" ht="12.75">
      <c r="J953" s="4"/>
      <c r="P953" s="8"/>
    </row>
    <row r="954" spans="10:16" ht="12.75">
      <c r="J954" s="4"/>
      <c r="P954" s="8"/>
    </row>
    <row r="955" spans="10:16" ht="12.75">
      <c r="J955" s="4"/>
      <c r="P955" s="8"/>
    </row>
    <row r="956" spans="10:16" ht="12.75">
      <c r="J956" s="4"/>
      <c r="P956" s="8"/>
    </row>
    <row r="957" spans="10:16" ht="12.75">
      <c r="J957" s="4"/>
      <c r="P957" s="8"/>
    </row>
    <row r="958" spans="10:16" ht="12.75">
      <c r="J958" s="4"/>
      <c r="P958" s="8"/>
    </row>
    <row r="959" spans="10:16" ht="12.75">
      <c r="J959" s="4"/>
      <c r="P959" s="8"/>
    </row>
    <row r="960" spans="10:16" ht="12.75">
      <c r="J960" s="4"/>
      <c r="P960" s="8"/>
    </row>
    <row r="961" spans="10:16" ht="12.75">
      <c r="J961" s="4"/>
      <c r="P961" s="8"/>
    </row>
    <row r="962" spans="10:16" ht="12.75">
      <c r="J962" s="4"/>
      <c r="P962" s="8"/>
    </row>
    <row r="963" spans="10:16" ht="12.75">
      <c r="J963" s="4"/>
      <c r="P963" s="8"/>
    </row>
    <row r="964" spans="10:16" ht="12.75">
      <c r="J964" s="4"/>
      <c r="P964" s="8"/>
    </row>
    <row r="965" spans="10:16" ht="12.75">
      <c r="J965" s="4"/>
      <c r="P965" s="8"/>
    </row>
    <row r="966" spans="10:16" ht="12.75">
      <c r="J966" s="4"/>
      <c r="P966" s="8"/>
    </row>
    <row r="967" spans="10:16" ht="12.75">
      <c r="J967" s="4"/>
      <c r="P967" s="8"/>
    </row>
    <row r="968" spans="10:16" ht="12.75">
      <c r="J968" s="4"/>
      <c r="P968" s="8"/>
    </row>
    <row r="969" spans="10:16" ht="12.75">
      <c r="J969" s="4"/>
      <c r="P969" s="8"/>
    </row>
    <row r="970" spans="10:16" ht="12.75">
      <c r="J970" s="4"/>
      <c r="P970" s="8"/>
    </row>
    <row r="971" spans="10:16" ht="12.75">
      <c r="J971" s="4"/>
      <c r="P971" s="8"/>
    </row>
    <row r="972" spans="10:16" ht="12.75">
      <c r="J972" s="4"/>
      <c r="P972" s="8"/>
    </row>
    <row r="973" spans="10:16" ht="12.75">
      <c r="J973" s="4"/>
      <c r="P973" s="8"/>
    </row>
    <row r="974" spans="10:16" ht="12.75">
      <c r="J974" s="4"/>
      <c r="P974" s="8"/>
    </row>
    <row r="975" spans="10:16" ht="12.75">
      <c r="J975" s="4"/>
      <c r="P975" s="8"/>
    </row>
    <row r="976" spans="10:16" ht="12.75">
      <c r="J976" s="4"/>
      <c r="P976" s="8"/>
    </row>
    <row r="977" spans="10:16" ht="12.75">
      <c r="J977" s="4"/>
      <c r="P977" s="8"/>
    </row>
    <row r="978" spans="10:16" ht="12.75">
      <c r="J978" s="4"/>
      <c r="P978" s="8"/>
    </row>
    <row r="979" spans="10:16" ht="12.75">
      <c r="J979" s="4"/>
      <c r="P979" s="8"/>
    </row>
    <row r="980" spans="10:16" ht="12.75">
      <c r="J980" s="4"/>
      <c r="P980" s="8"/>
    </row>
    <row r="981" spans="10:16" ht="12.75">
      <c r="J981" s="4"/>
      <c r="P981" s="8"/>
    </row>
    <row r="982" spans="10:16" ht="12.75">
      <c r="J982" s="4"/>
      <c r="P982" s="8"/>
    </row>
    <row r="983" spans="10:16" ht="12.75">
      <c r="J983" s="4"/>
      <c r="P983" s="8"/>
    </row>
    <row r="984" spans="10:16" ht="12.75">
      <c r="J984" s="4"/>
      <c r="P984" s="8"/>
    </row>
    <row r="985" spans="10:16" ht="12.75">
      <c r="J985" s="4"/>
      <c r="P985" s="8"/>
    </row>
    <row r="986" spans="10:16" ht="12.75">
      <c r="J986" s="4"/>
      <c r="P986" s="8"/>
    </row>
    <row r="987" spans="10:16" ht="12.75">
      <c r="J987" s="4"/>
      <c r="P987" s="8"/>
    </row>
    <row r="988" spans="10:16" ht="12.75">
      <c r="J988" s="4"/>
      <c r="P988" s="8"/>
    </row>
    <row r="989" spans="10:16" ht="12.75">
      <c r="J989" s="4"/>
      <c r="P989" s="8"/>
    </row>
    <row r="990" spans="10:16" ht="12.75">
      <c r="J990" s="4"/>
      <c r="P990" s="8"/>
    </row>
    <row r="991" spans="10:16" ht="12.75">
      <c r="J991" s="4"/>
      <c r="P991" s="8"/>
    </row>
    <row r="992" spans="10:16" ht="12.75">
      <c r="J992" s="4"/>
      <c r="P992" s="8"/>
    </row>
    <row r="993" spans="10:16" ht="12.75">
      <c r="J993" s="4"/>
      <c r="P993" s="8"/>
    </row>
    <row r="994" spans="10:16" ht="12.75">
      <c r="J994" s="4"/>
      <c r="P994" s="8"/>
    </row>
    <row r="995" spans="10:16" ht="12.75">
      <c r="J995" s="4"/>
      <c r="P995" s="8"/>
    </row>
    <row r="996" spans="10:16" ht="12.75">
      <c r="J996" s="4"/>
      <c r="P996" s="8"/>
    </row>
    <row r="997" spans="10:16" ht="12.75">
      <c r="J997" s="4"/>
      <c r="P997" s="8"/>
    </row>
    <row r="998" spans="10:16" ht="12.75">
      <c r="J998" s="4"/>
      <c r="P998" s="8"/>
    </row>
    <row r="999" spans="10:16" ht="12.75">
      <c r="J999" s="4"/>
      <c r="P999" s="8"/>
    </row>
    <row r="1000" spans="10:16" ht="12.75">
      <c r="J1000" s="4"/>
      <c r="P1000" s="8"/>
    </row>
    <row r="1001" spans="10:16" ht="12.75">
      <c r="J1001" s="4"/>
      <c r="P1001" s="8"/>
    </row>
    <row r="1002" spans="10:16" ht="12.75">
      <c r="J1002" s="4"/>
      <c r="P1002" s="8"/>
    </row>
    <row r="1003" spans="10:16" ht="12.75">
      <c r="J1003" s="4"/>
      <c r="P1003" s="8"/>
    </row>
    <row r="1004" spans="10:16" ht="12.75">
      <c r="J1004" s="4"/>
      <c r="P1004" s="8"/>
    </row>
    <row r="1005" spans="10:16" ht="12.75">
      <c r="J1005" s="4"/>
      <c r="P1005" s="8"/>
    </row>
    <row r="1006" spans="10:16" ht="12.75">
      <c r="J1006" s="4"/>
      <c r="P1006" s="8"/>
    </row>
    <row r="1007" spans="10:16" ht="12.75">
      <c r="J1007" s="4"/>
      <c r="P1007" s="8"/>
    </row>
    <row r="1008" spans="10:16" ht="12.75">
      <c r="J1008" s="4"/>
      <c r="P1008" s="8"/>
    </row>
    <row r="1009" spans="10:16" ht="12.75">
      <c r="J1009" s="4"/>
      <c r="P1009" s="8"/>
    </row>
    <row r="1010" spans="10:16" ht="12.75">
      <c r="J1010" s="4"/>
      <c r="P1010" s="8"/>
    </row>
    <row r="1011" spans="10:16" ht="12.75">
      <c r="J1011" s="4"/>
      <c r="P1011" s="8"/>
    </row>
    <row r="1012" spans="10:16" ht="12.75">
      <c r="J1012" s="4"/>
      <c r="P1012" s="8"/>
    </row>
    <row r="1013" spans="10:16" ht="12.75">
      <c r="J1013" s="4"/>
      <c r="P1013" s="8"/>
    </row>
    <row r="1014" spans="10:16" ht="12.75">
      <c r="J1014" s="4"/>
      <c r="P1014" s="8"/>
    </row>
    <row r="1015" spans="10:16" ht="12.75">
      <c r="J1015" s="4"/>
      <c r="P1015" s="8"/>
    </row>
    <row r="1016" spans="10:16" ht="12.75">
      <c r="J1016" s="4"/>
      <c r="P1016" s="8"/>
    </row>
    <row r="1017" spans="10:16" ht="12.75">
      <c r="J1017" s="4"/>
      <c r="P1017" s="8"/>
    </row>
    <row r="1018" spans="10:16" ht="12.75">
      <c r="J1018" s="4"/>
      <c r="P1018" s="8"/>
    </row>
    <row r="1019" spans="10:16" ht="12.75">
      <c r="J1019" s="4"/>
      <c r="P1019" s="8"/>
    </row>
    <row r="1020" spans="10:16" ht="12.75">
      <c r="J1020" s="4"/>
      <c r="P1020" s="8"/>
    </row>
    <row r="1021" spans="10:16" ht="12.75">
      <c r="J1021" s="4"/>
      <c r="P1021" s="8"/>
    </row>
    <row r="1022" spans="10:16" ht="12.75">
      <c r="J1022" s="4"/>
      <c r="P1022" s="8"/>
    </row>
    <row r="1023" spans="10:16" ht="12.75">
      <c r="J1023" s="4"/>
      <c r="P1023" s="8"/>
    </row>
    <row r="1024" spans="10:16" ht="12.75">
      <c r="J1024" s="4"/>
      <c r="P1024" s="8"/>
    </row>
    <row r="1025" spans="10:16" ht="12.75">
      <c r="J1025" s="4"/>
      <c r="P1025" s="8"/>
    </row>
    <row r="1026" spans="10:16" ht="12.75">
      <c r="J1026" s="4"/>
      <c r="P1026" s="8"/>
    </row>
    <row r="1027" spans="10:16" ht="12.75">
      <c r="J1027" s="4"/>
      <c r="P1027" s="8"/>
    </row>
    <row r="1028" spans="10:16" ht="12.75">
      <c r="J1028" s="4"/>
      <c r="P1028" s="8"/>
    </row>
    <row r="1029" spans="10:16" ht="12.75">
      <c r="J1029" s="4"/>
      <c r="P1029" s="8"/>
    </row>
    <row r="1030" spans="10:16" ht="12.75">
      <c r="J1030" s="4"/>
      <c r="P1030" s="8"/>
    </row>
    <row r="1031" spans="10:16" ht="12.75">
      <c r="J1031" s="4"/>
      <c r="P1031" s="8"/>
    </row>
    <row r="1032" spans="10:16" ht="12.75">
      <c r="J1032" s="4"/>
      <c r="P1032" s="8"/>
    </row>
    <row r="1033" spans="10:16" ht="12.75">
      <c r="J1033" s="4"/>
      <c r="P1033" s="8"/>
    </row>
    <row r="1034" spans="10:16" ht="12.75">
      <c r="J1034" s="4"/>
      <c r="P1034" s="8"/>
    </row>
    <row r="1035" spans="10:16" ht="12.75">
      <c r="J1035" s="4"/>
      <c r="P1035" s="8"/>
    </row>
    <row r="1036" spans="10:16" ht="12.75">
      <c r="J1036" s="4"/>
      <c r="P1036" s="8"/>
    </row>
    <row r="1037" spans="10:16" ht="12.75">
      <c r="J1037" s="4"/>
      <c r="P1037" s="8"/>
    </row>
    <row r="1038" spans="10:16" ht="12.75">
      <c r="J1038" s="4"/>
      <c r="P1038" s="8"/>
    </row>
    <row r="1039" spans="10:16" ht="12.75">
      <c r="J1039" s="4"/>
      <c r="P1039" s="8"/>
    </row>
    <row r="1040" spans="10:16" ht="12.75">
      <c r="J1040" s="4"/>
      <c r="P1040" s="8"/>
    </row>
    <row r="1041" spans="10:16" ht="12.75">
      <c r="J1041" s="4"/>
      <c r="P1041" s="8"/>
    </row>
    <row r="1042" spans="10:16" ht="12.75">
      <c r="J1042" s="4"/>
      <c r="P1042" s="8"/>
    </row>
    <row r="1043" spans="10:16" ht="12.75">
      <c r="J1043" s="4"/>
      <c r="P1043" s="8"/>
    </row>
    <row r="1044" spans="10:16" ht="12.75">
      <c r="J1044" s="4"/>
      <c r="P1044" s="8"/>
    </row>
    <row r="1045" spans="10:16" ht="12.75">
      <c r="J1045" s="4"/>
      <c r="P1045" s="8"/>
    </row>
    <row r="1046" spans="10:16" ht="12.75">
      <c r="J1046" s="4"/>
      <c r="P1046" s="8"/>
    </row>
    <row r="1047" spans="10:16" ht="12.75">
      <c r="J1047" s="4"/>
      <c r="P1047" s="8"/>
    </row>
    <row r="1048" spans="10:16" ht="12.75">
      <c r="J1048" s="4"/>
      <c r="P1048" s="8"/>
    </row>
    <row r="1049" spans="10:16" ht="12.75">
      <c r="J1049" s="4"/>
      <c r="P1049" s="8"/>
    </row>
    <row r="1050" spans="10:16" ht="12.75">
      <c r="J1050" s="4"/>
      <c r="P1050" s="8"/>
    </row>
    <row r="1051" spans="10:16" ht="12.75">
      <c r="J1051" s="4"/>
      <c r="P1051" s="8"/>
    </row>
    <row r="1052" spans="10:16" ht="12.75">
      <c r="J1052" s="4"/>
      <c r="P1052" s="8"/>
    </row>
    <row r="1053" spans="10:16" ht="12.75">
      <c r="J1053" s="4"/>
      <c r="P1053" s="8"/>
    </row>
    <row r="1054" spans="10:16" ht="12.75">
      <c r="J1054" s="4"/>
      <c r="P1054" s="8"/>
    </row>
    <row r="1055" spans="10:16" ht="12.75">
      <c r="J1055" s="4"/>
      <c r="P1055" s="8"/>
    </row>
    <row r="1056" spans="10:16" ht="12.75">
      <c r="J1056" s="4"/>
      <c r="P1056" s="8"/>
    </row>
    <row r="1057" spans="10:16" ht="12.75">
      <c r="J1057" s="4"/>
      <c r="P1057" s="8"/>
    </row>
    <row r="1058" spans="10:16" ht="12.75">
      <c r="J1058" s="4"/>
      <c r="P1058" s="8"/>
    </row>
    <row r="1059" spans="10:16" ht="12.75">
      <c r="J1059" s="4"/>
      <c r="P1059" s="8"/>
    </row>
    <row r="1060" spans="10:16" ht="12.75">
      <c r="J1060" s="4"/>
      <c r="P1060" s="8"/>
    </row>
    <row r="1061" spans="10:16" ht="12.75">
      <c r="J1061" s="4"/>
      <c r="P1061" s="8"/>
    </row>
    <row r="1062" spans="10:16" ht="12.75">
      <c r="J1062" s="4"/>
      <c r="P1062" s="8"/>
    </row>
    <row r="1063" spans="10:16" ht="12.75">
      <c r="J1063" s="4"/>
      <c r="P1063" s="8"/>
    </row>
    <row r="1064" spans="10:16" ht="12.75">
      <c r="J1064" s="4"/>
      <c r="P1064" s="8"/>
    </row>
    <row r="1065" spans="10:16" ht="12.75">
      <c r="J1065" s="4"/>
      <c r="P1065" s="8"/>
    </row>
    <row r="1066" spans="10:16" ht="12.75">
      <c r="J1066" s="4"/>
      <c r="P1066" s="8"/>
    </row>
    <row r="1067" spans="10:16" ht="12.75">
      <c r="J1067" s="4"/>
      <c r="P1067" s="8"/>
    </row>
    <row r="1068" spans="10:16" ht="12.75">
      <c r="J1068" s="4"/>
      <c r="P1068" s="8"/>
    </row>
    <row r="1069" spans="10:16" ht="12.75">
      <c r="J1069" s="4"/>
      <c r="P1069" s="8"/>
    </row>
    <row r="1070" spans="10:16" ht="12.75">
      <c r="J1070" s="4"/>
      <c r="P1070" s="8"/>
    </row>
    <row r="1071" spans="10:16" ht="12.75">
      <c r="J1071" s="4"/>
      <c r="P1071" s="8"/>
    </row>
    <row r="1072" spans="10:16" ht="12.75">
      <c r="J1072" s="4"/>
      <c r="P1072" s="8"/>
    </row>
    <row r="1073" spans="10:16" ht="12.75">
      <c r="J1073" s="4"/>
      <c r="P1073" s="8"/>
    </row>
    <row r="1074" spans="10:16" ht="12.75">
      <c r="J1074" s="4"/>
      <c r="P1074" s="8"/>
    </row>
    <row r="1075" spans="10:16" ht="12.75">
      <c r="J1075" s="4"/>
      <c r="P1075" s="8"/>
    </row>
    <row r="1076" spans="10:16" ht="12.75">
      <c r="J1076" s="4"/>
      <c r="P1076" s="8"/>
    </row>
    <row r="1077" spans="10:16" ht="12.75">
      <c r="J1077" s="4"/>
      <c r="P1077" s="8"/>
    </row>
    <row r="1078" spans="10:16" ht="12.75">
      <c r="J1078" s="4"/>
      <c r="P1078" s="8"/>
    </row>
    <row r="1079" spans="10:16" ht="12.75">
      <c r="J1079" s="4"/>
      <c r="P1079" s="8"/>
    </row>
    <row r="1080" spans="10:16" ht="12.75">
      <c r="J1080" s="4"/>
      <c r="P1080" s="8"/>
    </row>
    <row r="1081" spans="10:16" ht="12.75">
      <c r="J1081" s="4"/>
      <c r="P1081" s="8"/>
    </row>
    <row r="1082" spans="10:16" ht="12.75">
      <c r="J1082" s="4"/>
      <c r="P1082" s="8"/>
    </row>
    <row r="1083" spans="10:16" ht="12.75">
      <c r="J1083" s="4"/>
      <c r="P1083" s="8"/>
    </row>
    <row r="1084" spans="10:16" ht="12.75">
      <c r="J1084" s="4"/>
      <c r="P1084" s="8"/>
    </row>
    <row r="1085" spans="10:16" ht="12.75">
      <c r="J1085" s="4"/>
      <c r="P1085" s="8"/>
    </row>
    <row r="1086" spans="10:16" ht="12.75">
      <c r="J1086" s="4"/>
      <c r="P1086" s="8"/>
    </row>
    <row r="1087" spans="10:16" ht="12.75">
      <c r="J1087" s="4"/>
      <c r="P1087" s="8"/>
    </row>
    <row r="1088" spans="10:16" ht="12.75">
      <c r="J1088" s="4"/>
      <c r="P1088" s="8"/>
    </row>
    <row r="1089" spans="10:16" ht="12.75">
      <c r="J1089" s="4"/>
      <c r="P1089" s="8"/>
    </row>
    <row r="1090" spans="10:16" ht="12.75">
      <c r="J1090" s="4"/>
      <c r="P1090" s="8"/>
    </row>
    <row r="1091" spans="10:16" ht="12.75">
      <c r="J1091" s="4"/>
      <c r="P1091" s="8"/>
    </row>
    <row r="1092" spans="10:16" ht="12.75">
      <c r="J1092" s="4"/>
      <c r="P1092" s="8"/>
    </row>
    <row r="1093" spans="10:16" ht="12.75">
      <c r="J1093" s="4"/>
      <c r="P1093" s="8"/>
    </row>
    <row r="1094" spans="10:16" ht="12.75">
      <c r="J1094" s="4"/>
      <c r="P1094" s="8"/>
    </row>
    <row r="1095" spans="10:16" ht="12.75">
      <c r="J1095" s="4"/>
      <c r="P1095" s="8"/>
    </row>
    <row r="1096" spans="10:16" ht="12.75">
      <c r="J1096" s="4"/>
      <c r="P1096" s="8"/>
    </row>
    <row r="1097" spans="10:16" ht="12.75">
      <c r="J1097" s="4"/>
      <c r="P1097" s="8"/>
    </row>
    <row r="1098" spans="10:16" ht="12.75">
      <c r="J1098" s="4"/>
      <c r="P1098" s="8"/>
    </row>
    <row r="1099" spans="10:16" ht="12.75">
      <c r="J1099" s="4"/>
      <c r="P1099" s="8"/>
    </row>
    <row r="1100" spans="10:16" ht="12.75">
      <c r="J1100" s="4"/>
      <c r="P1100" s="8"/>
    </row>
    <row r="1101" spans="10:16" ht="12.75">
      <c r="J1101" s="4"/>
      <c r="P1101" s="8"/>
    </row>
    <row r="1102" spans="10:16" ht="12.75">
      <c r="J1102" s="4"/>
      <c r="P1102" s="8"/>
    </row>
    <row r="1103" spans="10:16" ht="12.75">
      <c r="J1103" s="4"/>
      <c r="P1103" s="8"/>
    </row>
    <row r="1104" spans="10:16" ht="12.75">
      <c r="J1104" s="4"/>
      <c r="P1104" s="8"/>
    </row>
    <row r="1105" spans="10:16" ht="12.75">
      <c r="J1105" s="4"/>
      <c r="P1105" s="8"/>
    </row>
    <row r="1106" spans="10:16" ht="12.75">
      <c r="J1106" s="4"/>
      <c r="P1106" s="8"/>
    </row>
    <row r="1107" spans="10:16" ht="12.75">
      <c r="J1107" s="4"/>
      <c r="P1107" s="8"/>
    </row>
    <row r="1108" spans="10:16" ht="12.75">
      <c r="J1108" s="4"/>
      <c r="P1108" s="8"/>
    </row>
    <row r="1109" spans="10:16" ht="12.75">
      <c r="J1109" s="4"/>
      <c r="P1109" s="8"/>
    </row>
    <row r="1110" spans="10:16" ht="12.75">
      <c r="J1110" s="4"/>
      <c r="P1110" s="8"/>
    </row>
    <row r="1111" spans="10:16" ht="12.75">
      <c r="J1111" s="4"/>
      <c r="P1111" s="8"/>
    </row>
    <row r="1112" spans="10:16" ht="12.75">
      <c r="J1112" s="4"/>
      <c r="P1112" s="8"/>
    </row>
    <row r="1113" spans="10:16" ht="12.75">
      <c r="J1113" s="4"/>
      <c r="P1113" s="8"/>
    </row>
    <row r="1114" spans="10:16" ht="12.75">
      <c r="J1114" s="4"/>
      <c r="P1114" s="8"/>
    </row>
    <row r="1115" spans="10:16" ht="12.75">
      <c r="J1115" s="4"/>
      <c r="P1115" s="8"/>
    </row>
    <row r="1116" spans="10:16" ht="12.75">
      <c r="J1116" s="4"/>
      <c r="P1116" s="8"/>
    </row>
    <row r="1117" spans="10:16" ht="12.75">
      <c r="J1117" s="4"/>
      <c r="P1117" s="8"/>
    </row>
    <row r="1118" spans="10:16" ht="12.75">
      <c r="J1118" s="4"/>
      <c r="P1118" s="8"/>
    </row>
    <row r="1119" spans="10:16" ht="12.75">
      <c r="J1119" s="4"/>
      <c r="P1119" s="8"/>
    </row>
    <row r="1120" spans="10:16" ht="12.75">
      <c r="J1120" s="4"/>
      <c r="P1120" s="8"/>
    </row>
    <row r="1121" spans="10:16" ht="12.75">
      <c r="J1121" s="4"/>
      <c r="P1121" s="8"/>
    </row>
    <row r="1122" spans="10:16" ht="12.75">
      <c r="J1122" s="4"/>
      <c r="P1122" s="8"/>
    </row>
    <row r="1123" spans="10:16" ht="12.75">
      <c r="J1123" s="4"/>
      <c r="P1123" s="8"/>
    </row>
    <row r="1124" spans="10:16" ht="12.75">
      <c r="J1124" s="4"/>
      <c r="P1124" s="8"/>
    </row>
    <row r="1125" spans="10:16" ht="12.75">
      <c r="J1125" s="4"/>
      <c r="P1125" s="8"/>
    </row>
    <row r="1126" spans="10:16" ht="12.75">
      <c r="J1126" s="4"/>
      <c r="P1126" s="8"/>
    </row>
    <row r="1127" spans="10:16" ht="12.75">
      <c r="J1127" s="4"/>
      <c r="P1127" s="8"/>
    </row>
    <row r="1128" spans="10:16" ht="12.75">
      <c r="J1128" s="4"/>
      <c r="P1128" s="8"/>
    </row>
    <row r="1129" ht="12.75">
      <c r="P1129" s="8"/>
    </row>
    <row r="1130" ht="12.75">
      <c r="P1130" s="8"/>
    </row>
    <row r="1131" ht="12.75">
      <c r="P1131" s="8"/>
    </row>
    <row r="1132" ht="12.75">
      <c r="P1132" s="8"/>
    </row>
    <row r="1133" ht="12.75">
      <c r="P1133" s="8"/>
    </row>
    <row r="1134" ht="12.75">
      <c r="P1134" s="8"/>
    </row>
    <row r="1135" ht="12.75">
      <c r="P1135" s="8"/>
    </row>
    <row r="1136" ht="12.75">
      <c r="P1136" s="8"/>
    </row>
    <row r="1137" ht="12.75">
      <c r="P1137" s="8"/>
    </row>
    <row r="1138" ht="12.75">
      <c r="P1138" s="8"/>
    </row>
    <row r="1139" ht="12.75">
      <c r="P1139" s="8"/>
    </row>
    <row r="1140" ht="12.75">
      <c r="P1140" s="8"/>
    </row>
    <row r="1141" ht="12.75">
      <c r="P1141" s="8"/>
    </row>
    <row r="1142" ht="12.75">
      <c r="P1142" s="8"/>
    </row>
    <row r="1143" ht="12.75">
      <c r="P1143" s="8"/>
    </row>
    <row r="1144" ht="12.75">
      <c r="P1144" s="8"/>
    </row>
    <row r="1145" ht="12.75">
      <c r="P1145" s="8"/>
    </row>
    <row r="1146" ht="12.75">
      <c r="P1146" s="8"/>
    </row>
    <row r="1147" ht="12.75">
      <c r="P1147" s="8"/>
    </row>
    <row r="1148" ht="12.75">
      <c r="P1148" s="8"/>
    </row>
    <row r="1149" ht="12.75">
      <c r="P1149" s="8"/>
    </row>
    <row r="1150" ht="12.75">
      <c r="P1150" s="8"/>
    </row>
    <row r="1151" ht="12.75">
      <c r="P1151" s="8"/>
    </row>
    <row r="1152" ht="12.75">
      <c r="P1152" s="8"/>
    </row>
    <row r="1153" ht="12.75">
      <c r="P1153" s="8"/>
    </row>
    <row r="1154" ht="12.75">
      <c r="P1154" s="8"/>
    </row>
    <row r="1155" ht="12.75">
      <c r="P1155" s="8"/>
    </row>
    <row r="1156" ht="12.75">
      <c r="P1156" s="8"/>
    </row>
    <row r="1157" ht="12.75">
      <c r="P1157" s="8"/>
    </row>
    <row r="1158" ht="12.75">
      <c r="P1158" s="8"/>
    </row>
    <row r="1159" ht="12.75">
      <c r="P1159" s="8"/>
    </row>
    <row r="1160" ht="12.75">
      <c r="P1160" s="8"/>
    </row>
    <row r="1161" ht="12.75">
      <c r="P1161" s="8"/>
    </row>
    <row r="1162" ht="12.75">
      <c r="P1162" s="8"/>
    </row>
    <row r="1163" ht="12.75">
      <c r="P1163" s="8"/>
    </row>
    <row r="1164" ht="12.75">
      <c r="P1164" s="8"/>
    </row>
    <row r="1165" ht="12.75">
      <c r="P1165" s="8"/>
    </row>
    <row r="1166" ht="12.75">
      <c r="P1166" s="8"/>
    </row>
    <row r="1167" ht="12.75">
      <c r="P1167" s="8"/>
    </row>
    <row r="1168" ht="12.75">
      <c r="P1168" s="8"/>
    </row>
    <row r="1169" ht="12.75">
      <c r="P1169" s="8"/>
    </row>
    <row r="1170" ht="12.75">
      <c r="P1170" s="8"/>
    </row>
    <row r="1171" ht="12.75">
      <c r="P1171" s="8"/>
    </row>
    <row r="1172" ht="12.75">
      <c r="P1172" s="8"/>
    </row>
    <row r="1173" ht="12.75">
      <c r="P1173" s="8"/>
    </row>
    <row r="1174" ht="12.75">
      <c r="P1174" s="8"/>
    </row>
    <row r="1175" ht="12.75">
      <c r="P1175" s="8"/>
    </row>
    <row r="1176" ht="12.75">
      <c r="P1176" s="8"/>
    </row>
    <row r="1177" ht="12.75">
      <c r="P1177" s="8"/>
    </row>
    <row r="1178" ht="12.75">
      <c r="P1178" s="8"/>
    </row>
    <row r="1179" ht="12.75">
      <c r="P1179" s="8"/>
    </row>
    <row r="1180" ht="12.75">
      <c r="P1180" s="8"/>
    </row>
    <row r="1181" ht="12.75">
      <c r="P1181" s="8"/>
    </row>
    <row r="1182" ht="12.75">
      <c r="P1182" s="8"/>
    </row>
    <row r="1183" ht="12.75">
      <c r="P1183" s="8"/>
    </row>
    <row r="1184" ht="12.75">
      <c r="P1184" s="8"/>
    </row>
    <row r="1185" ht="12.75">
      <c r="P1185" s="8"/>
    </row>
    <row r="1186" ht="12.75">
      <c r="P1186" s="8"/>
    </row>
    <row r="1187" ht="12.75">
      <c r="P1187" s="8"/>
    </row>
    <row r="1188" ht="12.75">
      <c r="P1188" s="8"/>
    </row>
    <row r="1189" ht="12.75">
      <c r="P1189" s="8"/>
    </row>
    <row r="1190" spans="10:16" ht="12.75">
      <c r="J1190" s="6"/>
      <c r="P1190" s="8"/>
    </row>
    <row r="1191" spans="10:16" ht="12.75">
      <c r="J1191" s="6"/>
      <c r="P1191" s="8"/>
    </row>
    <row r="1192" spans="10:16" ht="12.75">
      <c r="J1192" s="6"/>
      <c r="P1192" s="8"/>
    </row>
    <row r="1193" spans="10:16" ht="12.75">
      <c r="J1193" s="6"/>
      <c r="P1193" s="8"/>
    </row>
    <row r="1194" spans="10:16" ht="12.75">
      <c r="J1194" s="6"/>
      <c r="P1194" s="8"/>
    </row>
    <row r="1195" spans="10:16" ht="12.75">
      <c r="J1195" s="6"/>
      <c r="P1195" s="8"/>
    </row>
    <row r="1196" spans="10:16" ht="12.75">
      <c r="J1196" s="6"/>
      <c r="P1196" s="8"/>
    </row>
    <row r="1197" spans="10:16" ht="12.75">
      <c r="J1197" s="6"/>
      <c r="P1197" s="8"/>
    </row>
    <row r="1198" spans="10:16" ht="12.75">
      <c r="J1198" s="6"/>
      <c r="P1198" s="8"/>
    </row>
    <row r="1199" spans="10:16" ht="12.75">
      <c r="J1199" s="6"/>
      <c r="P1199" s="8"/>
    </row>
    <row r="1200" spans="10:16" ht="12.75">
      <c r="J1200" s="6"/>
      <c r="P1200" s="8"/>
    </row>
    <row r="1201" spans="10:16" ht="12.75">
      <c r="J1201" s="6"/>
      <c r="P1201" s="8"/>
    </row>
    <row r="1202" spans="10:16" ht="12.75">
      <c r="J1202" s="6"/>
      <c r="P1202" s="8"/>
    </row>
    <row r="1203" spans="10:16" ht="12.75">
      <c r="J1203" s="6"/>
      <c r="P1203" s="8"/>
    </row>
    <row r="1204" spans="10:16" ht="12.75">
      <c r="J1204" s="6"/>
      <c r="P1204" s="8"/>
    </row>
    <row r="1205" spans="10:16" ht="12.75">
      <c r="J1205" s="6"/>
      <c r="P1205" s="8"/>
    </row>
    <row r="1206" spans="10:16" ht="12.75">
      <c r="J1206" s="6"/>
      <c r="P1206" s="8"/>
    </row>
    <row r="1207" spans="10:16" ht="12.75">
      <c r="J1207" s="6"/>
      <c r="P1207" s="8"/>
    </row>
    <row r="1208" spans="10:16" ht="12.75">
      <c r="J1208" s="6"/>
      <c r="P1208" s="8"/>
    </row>
    <row r="1209" spans="10:16" ht="12.75">
      <c r="J1209" s="6"/>
      <c r="P1209" s="8"/>
    </row>
    <row r="1210" spans="10:16" ht="12.75">
      <c r="J1210" s="6"/>
      <c r="P1210" s="8"/>
    </row>
    <row r="1211" spans="10:16" ht="12.75">
      <c r="J1211" s="6"/>
      <c r="P1211" s="8"/>
    </row>
    <row r="1212" spans="10:16" ht="12.75">
      <c r="J1212" s="6"/>
      <c r="P1212" s="8"/>
    </row>
    <row r="1213" spans="10:16" ht="12.75">
      <c r="J1213" s="6"/>
      <c r="P1213" s="8"/>
    </row>
    <row r="1214" spans="10:16" ht="12.75">
      <c r="J1214" s="6"/>
      <c r="P1214" s="8"/>
    </row>
    <row r="1215" spans="10:16" ht="12.75">
      <c r="J1215" s="6"/>
      <c r="P1215" s="8"/>
    </row>
    <row r="1216" spans="10:16" ht="12.75">
      <c r="J1216" s="6"/>
      <c r="P1216" s="8"/>
    </row>
    <row r="1217" spans="10:16" ht="12.75">
      <c r="J1217" s="6"/>
      <c r="P1217" s="8"/>
    </row>
    <row r="1218" spans="10:16" ht="12.75">
      <c r="J1218" s="6"/>
      <c r="P1218" s="8"/>
    </row>
    <row r="1219" spans="10:16" ht="12.75">
      <c r="J1219" s="6"/>
      <c r="P1219" s="8"/>
    </row>
    <row r="1220" spans="10:16" ht="12.75">
      <c r="J1220" s="6"/>
      <c r="P1220" s="8"/>
    </row>
    <row r="1221" spans="10:16" ht="12.75">
      <c r="J1221" s="6"/>
      <c r="P1221" s="8"/>
    </row>
    <row r="1222" spans="10:16" ht="12.75">
      <c r="J1222" s="6"/>
      <c r="P1222" s="8"/>
    </row>
    <row r="1223" spans="10:16" ht="12.75">
      <c r="J1223" s="6"/>
      <c r="P1223" s="8"/>
    </row>
    <row r="1224" spans="10:16" ht="12.75">
      <c r="J1224" s="6"/>
      <c r="P1224" s="8"/>
    </row>
    <row r="1225" spans="10:16" ht="12.75">
      <c r="J1225" s="6"/>
      <c r="P1225" s="8"/>
    </row>
    <row r="1226" spans="10:16" ht="12.75">
      <c r="J1226" s="6"/>
      <c r="P1226" s="8"/>
    </row>
    <row r="1227" spans="10:16" ht="12.75">
      <c r="J1227" s="6"/>
      <c r="P1227" s="8"/>
    </row>
    <row r="1228" spans="10:16" ht="12.75">
      <c r="J1228" s="6"/>
      <c r="P1228" s="8"/>
    </row>
    <row r="1229" spans="10:16" ht="12.75">
      <c r="J1229" s="6"/>
      <c r="P1229" s="8"/>
    </row>
    <row r="1230" spans="10:16" ht="12.75">
      <c r="J1230" s="6"/>
      <c r="P1230" s="8"/>
    </row>
    <row r="1231" spans="10:16" ht="12.75">
      <c r="J1231" s="6"/>
      <c r="P1231" s="8"/>
    </row>
    <row r="1232" spans="10:16" ht="12.75">
      <c r="J1232" s="6"/>
      <c r="P1232" s="8"/>
    </row>
    <row r="1233" spans="10:16" ht="12.75">
      <c r="J1233" s="6"/>
      <c r="P1233" s="8"/>
    </row>
    <row r="1234" spans="10:16" ht="12.75">
      <c r="J1234" s="6"/>
      <c r="P1234" s="8"/>
    </row>
    <row r="1235" spans="10:16" ht="12.75">
      <c r="J1235" s="6"/>
      <c r="P1235" s="8"/>
    </row>
    <row r="1236" spans="10:16" ht="12.75">
      <c r="J1236" s="6"/>
      <c r="P1236" s="8"/>
    </row>
    <row r="1237" spans="10:16" ht="12.75">
      <c r="J1237" s="4"/>
      <c r="P1237" s="8"/>
    </row>
    <row r="1238" spans="10:16" ht="12.75">
      <c r="J1238" s="4"/>
      <c r="P1238" s="8"/>
    </row>
    <row r="1239" spans="10:16" ht="12.75">
      <c r="J1239" s="4"/>
      <c r="P1239" s="8"/>
    </row>
    <row r="1240" spans="10:16" ht="12.75">
      <c r="J1240" s="4"/>
      <c r="P1240" s="8"/>
    </row>
    <row r="1241" spans="10:16" ht="12.75">
      <c r="J1241" s="4"/>
      <c r="P1241" s="8"/>
    </row>
    <row r="1242" spans="10:16" ht="12.75">
      <c r="J1242" s="4"/>
      <c r="P1242" s="8"/>
    </row>
    <row r="1243" spans="10:16" ht="12.75">
      <c r="J1243" s="4"/>
      <c r="P1243" s="8"/>
    </row>
    <row r="1244" spans="10:16" ht="12.75">
      <c r="J1244" s="4"/>
      <c r="P1244" s="8"/>
    </row>
    <row r="1245" spans="10:16" ht="12.75">
      <c r="J1245" s="4"/>
      <c r="P1245" s="8"/>
    </row>
    <row r="1246" spans="10:16" ht="12.75">
      <c r="J1246" s="4"/>
      <c r="P1246" s="8"/>
    </row>
    <row r="1247" spans="10:16" ht="12.75">
      <c r="J1247" s="4"/>
      <c r="P1247" s="8"/>
    </row>
    <row r="1248" spans="10:16" ht="12.75">
      <c r="J1248" s="4"/>
      <c r="P1248" s="8"/>
    </row>
    <row r="1249" spans="10:16" ht="12.75">
      <c r="J1249" s="4"/>
      <c r="P1249" s="8"/>
    </row>
    <row r="1250" spans="10:16" ht="12.75">
      <c r="J1250" s="4"/>
      <c r="P1250" s="8"/>
    </row>
    <row r="1251" spans="10:16" ht="12.75">
      <c r="J1251" s="4"/>
      <c r="P1251" s="8"/>
    </row>
    <row r="1252" spans="10:16" ht="12.75">
      <c r="J1252" s="4"/>
      <c r="P1252" s="8"/>
    </row>
    <row r="1253" spans="10:16" ht="12.75">
      <c r="J1253" s="4"/>
      <c r="P1253" s="8"/>
    </row>
    <row r="1254" spans="10:16" ht="12.75">
      <c r="J1254" s="4"/>
      <c r="P1254" s="8"/>
    </row>
    <row r="1255" spans="10:16" ht="12.75">
      <c r="J1255" s="4"/>
      <c r="P1255" s="8"/>
    </row>
    <row r="1256" spans="10:16" ht="12.75">
      <c r="J1256" s="4"/>
      <c r="P1256" s="8"/>
    </row>
    <row r="1257" spans="10:16" ht="12.75">
      <c r="J1257" s="4"/>
      <c r="P1257" s="8"/>
    </row>
    <row r="1258" spans="10:16" ht="12.75">
      <c r="J1258" s="4"/>
      <c r="P1258" s="8"/>
    </row>
    <row r="1259" spans="10:16" ht="12.75">
      <c r="J1259" s="4"/>
      <c r="P1259" s="8"/>
    </row>
    <row r="1260" spans="10:16" ht="12.75">
      <c r="J1260" s="4"/>
      <c r="P1260" s="8"/>
    </row>
    <row r="1261" spans="10:16" ht="12.75">
      <c r="J1261" s="4"/>
      <c r="P1261" s="8"/>
    </row>
    <row r="1262" spans="10:16" ht="12.75">
      <c r="J1262" s="4"/>
      <c r="P1262" s="8"/>
    </row>
    <row r="1263" spans="10:16" ht="12.75">
      <c r="J1263" s="4"/>
      <c r="P1263" s="8"/>
    </row>
    <row r="1264" spans="10:16" ht="12.75">
      <c r="J1264" s="4"/>
      <c r="P1264" s="8"/>
    </row>
    <row r="1265" spans="10:16" ht="12.75">
      <c r="J1265" s="4"/>
      <c r="P1265" s="8"/>
    </row>
    <row r="1266" spans="10:16" ht="12.75">
      <c r="J1266" s="4"/>
      <c r="P1266" s="8"/>
    </row>
    <row r="1267" spans="10:16" ht="12.75">
      <c r="J1267" s="4"/>
      <c r="P1267" s="8"/>
    </row>
    <row r="1268" spans="10:16" ht="12.75">
      <c r="J1268" s="4"/>
      <c r="P1268" s="8"/>
    </row>
    <row r="1269" spans="10:16" ht="12.75">
      <c r="J1269" s="4"/>
      <c r="P1269" s="8"/>
    </row>
    <row r="1270" spans="10:16" ht="12.75">
      <c r="J1270" s="4"/>
      <c r="P1270" s="8"/>
    </row>
    <row r="1271" spans="10:16" ht="12.75">
      <c r="J1271" s="4"/>
      <c r="P1271" s="8"/>
    </row>
    <row r="1272" spans="10:16" ht="12.75">
      <c r="J1272" s="4"/>
      <c r="P1272" s="8"/>
    </row>
    <row r="1273" spans="10:16" ht="12.75">
      <c r="J1273" s="4"/>
      <c r="P1273" s="8"/>
    </row>
    <row r="1274" spans="10:16" ht="12.75">
      <c r="J1274" s="4"/>
      <c r="P1274" s="8"/>
    </row>
    <row r="1275" spans="10:16" ht="12.75">
      <c r="J1275" s="4"/>
      <c r="P1275" s="8"/>
    </row>
    <row r="1276" spans="10:16" ht="12.75">
      <c r="J1276" s="4"/>
      <c r="P1276" s="8"/>
    </row>
    <row r="1277" spans="10:16" ht="12.75">
      <c r="J1277" s="4"/>
      <c r="P1277" s="8"/>
    </row>
    <row r="1278" spans="10:16" ht="12.75">
      <c r="J1278" s="4"/>
      <c r="P1278" s="8"/>
    </row>
    <row r="1279" spans="10:16" ht="12.75">
      <c r="J1279" s="4"/>
      <c r="P1279" s="8"/>
    </row>
    <row r="1280" spans="10:16" ht="12.75">
      <c r="J1280" s="4"/>
      <c r="P1280" s="8"/>
    </row>
    <row r="1281" spans="10:16" ht="12.75">
      <c r="J1281" s="4"/>
      <c r="P1281" s="8"/>
    </row>
    <row r="1282" spans="10:16" ht="12.75">
      <c r="J1282" s="4"/>
      <c r="P1282" s="8"/>
    </row>
    <row r="1283" spans="10:16" ht="12.75">
      <c r="J1283" s="4"/>
      <c r="P1283" s="8"/>
    </row>
    <row r="1284" spans="10:16" ht="12.75">
      <c r="J1284" s="4"/>
      <c r="P1284" s="8"/>
    </row>
    <row r="1285" spans="10:16" ht="12.75">
      <c r="J1285" s="4"/>
      <c r="P1285" s="8"/>
    </row>
    <row r="1286" spans="10:16" ht="12.75">
      <c r="J1286" s="4"/>
      <c r="P1286" s="8"/>
    </row>
    <row r="1287" spans="10:16" ht="12.75">
      <c r="J1287" s="4"/>
      <c r="P1287" s="8"/>
    </row>
    <row r="1288" spans="10:16" ht="12.75">
      <c r="J1288" s="4"/>
      <c r="P1288" s="8"/>
    </row>
    <row r="1289" spans="10:16" ht="12.75">
      <c r="J1289" s="4"/>
      <c r="P1289" s="8"/>
    </row>
    <row r="1290" spans="10:16" ht="12.75">
      <c r="J1290" s="4"/>
      <c r="P1290" s="8"/>
    </row>
    <row r="1291" spans="10:16" ht="12.75">
      <c r="J1291" s="4"/>
      <c r="P1291" s="8"/>
    </row>
    <row r="1292" spans="10:16" ht="12.75">
      <c r="J1292" s="4"/>
      <c r="P1292" s="8"/>
    </row>
    <row r="1293" spans="10:16" ht="12.75">
      <c r="J1293" s="4"/>
      <c r="P1293" s="8"/>
    </row>
    <row r="1294" spans="10:16" ht="12.75">
      <c r="J1294" s="4"/>
      <c r="P1294" s="8"/>
    </row>
    <row r="1295" spans="10:16" ht="12.75">
      <c r="J1295" s="4"/>
      <c r="P1295" s="8"/>
    </row>
    <row r="1296" spans="10:16" ht="12.75">
      <c r="J1296" s="4"/>
      <c r="P1296" s="8"/>
    </row>
    <row r="1297" spans="10:16" ht="12.75">
      <c r="J1297" s="4"/>
      <c r="P1297" s="8"/>
    </row>
    <row r="1298" spans="10:16" ht="12.75">
      <c r="J1298" s="4"/>
      <c r="P1298" s="8"/>
    </row>
    <row r="1299" spans="10:16" ht="12.75">
      <c r="J1299" s="4"/>
      <c r="P1299" s="8"/>
    </row>
    <row r="1300" spans="10:16" ht="12.75">
      <c r="J1300" s="4"/>
      <c r="P1300" s="8"/>
    </row>
    <row r="1301" spans="10:16" ht="12.75">
      <c r="J1301" s="4"/>
      <c r="P1301" s="8"/>
    </row>
    <row r="1302" spans="10:16" ht="12.75">
      <c r="J1302" s="4"/>
      <c r="P1302" s="8"/>
    </row>
    <row r="1303" spans="10:16" ht="12.75">
      <c r="J1303" s="4"/>
      <c r="P1303" s="8"/>
    </row>
    <row r="1304" spans="10:16" ht="12.75">
      <c r="J1304" s="4"/>
      <c r="P1304" s="8"/>
    </row>
    <row r="1305" spans="10:16" ht="12.75">
      <c r="J1305" s="4"/>
      <c r="P1305" s="8"/>
    </row>
    <row r="1306" spans="10:16" ht="12.75">
      <c r="J1306" s="4"/>
      <c r="P1306" s="8"/>
    </row>
    <row r="1307" spans="10:16" ht="12.75">
      <c r="J1307" s="4"/>
      <c r="P1307" s="8"/>
    </row>
    <row r="1308" spans="10:16" ht="12.75">
      <c r="J1308" s="4"/>
      <c r="P1308" s="8"/>
    </row>
    <row r="1309" spans="10:16" ht="12.75">
      <c r="J1309" s="4"/>
      <c r="P1309" s="8"/>
    </row>
    <row r="1310" spans="10:16" ht="12.75">
      <c r="J1310" s="4"/>
      <c r="P1310" s="8"/>
    </row>
    <row r="1311" spans="10:16" ht="12.75">
      <c r="J1311" s="4"/>
      <c r="P1311" s="8"/>
    </row>
    <row r="1312" spans="10:16" ht="12.75">
      <c r="J1312" s="4"/>
      <c r="P1312" s="8"/>
    </row>
    <row r="1313" spans="10:16" ht="12.75">
      <c r="J1313" s="4"/>
      <c r="P1313" s="8"/>
    </row>
    <row r="1314" spans="10:16" ht="12.75">
      <c r="J1314" s="4"/>
      <c r="P1314" s="8"/>
    </row>
    <row r="1315" spans="10:16" ht="12.75">
      <c r="J1315" s="4"/>
      <c r="P1315" s="8"/>
    </row>
    <row r="1316" spans="10:16" ht="12.75">
      <c r="J1316" s="4"/>
      <c r="P1316" s="8"/>
    </row>
    <row r="1317" spans="10:16" ht="12.75">
      <c r="J1317" s="4"/>
      <c r="P1317" s="8"/>
    </row>
    <row r="1318" spans="10:16" ht="12.75">
      <c r="J1318" s="4"/>
      <c r="P1318" s="8"/>
    </row>
    <row r="1319" spans="10:16" ht="12.75">
      <c r="J1319" s="4"/>
      <c r="P1319" s="8"/>
    </row>
    <row r="1320" spans="10:16" ht="12.75">
      <c r="J1320" s="4"/>
      <c r="P1320" s="8"/>
    </row>
    <row r="1321" spans="10:16" ht="12.75">
      <c r="J1321" s="4"/>
      <c r="P1321" s="8"/>
    </row>
    <row r="1322" spans="10:16" ht="12.75">
      <c r="J1322" s="4"/>
      <c r="P1322" s="8"/>
    </row>
    <row r="1323" spans="10:16" ht="12.75">
      <c r="J1323" s="4"/>
      <c r="P1323" s="8"/>
    </row>
    <row r="1324" spans="10:16" ht="12.75">
      <c r="J1324" s="4"/>
      <c r="P1324" s="8"/>
    </row>
    <row r="1325" spans="10:16" ht="12.75">
      <c r="J1325" s="4"/>
      <c r="P1325" s="8"/>
    </row>
    <row r="1326" spans="10:16" ht="12.75">
      <c r="J1326" s="4"/>
      <c r="P1326" s="8"/>
    </row>
    <row r="1327" spans="10:16" ht="12.75">
      <c r="J1327" s="4"/>
      <c r="P1327" s="8"/>
    </row>
    <row r="1328" spans="10:16" ht="12.75">
      <c r="J1328" s="4"/>
      <c r="P1328" s="8"/>
    </row>
    <row r="1329" spans="10:16" ht="12.75">
      <c r="J1329" s="4"/>
      <c r="P1329" s="8"/>
    </row>
    <row r="1330" spans="10:16" ht="12.75">
      <c r="J1330" s="4"/>
      <c r="P1330" s="8"/>
    </row>
    <row r="1331" spans="10:16" ht="12.75">
      <c r="J1331" s="4"/>
      <c r="P1331" s="8"/>
    </row>
    <row r="1332" spans="10:16" ht="12.75">
      <c r="J1332" s="4"/>
      <c r="P1332" s="8"/>
    </row>
    <row r="1333" spans="10:16" ht="12.75">
      <c r="J1333" s="4"/>
      <c r="P1333" s="8"/>
    </row>
    <row r="1334" spans="10:16" ht="12.75">
      <c r="J1334" s="4"/>
      <c r="P1334" s="8"/>
    </row>
    <row r="1335" spans="10:16" ht="12.75">
      <c r="J1335" s="4"/>
      <c r="P1335" s="8"/>
    </row>
    <row r="1336" spans="10:16" ht="12.75">
      <c r="J1336" s="4"/>
      <c r="P1336" s="8"/>
    </row>
    <row r="1337" spans="10:16" ht="12.75">
      <c r="J1337" s="4"/>
      <c r="P1337" s="8"/>
    </row>
    <row r="1338" spans="10:16" ht="12.75">
      <c r="J1338" s="4"/>
      <c r="P1338" s="8"/>
    </row>
    <row r="1339" spans="10:16" ht="12.75">
      <c r="J1339" s="4"/>
      <c r="P1339" s="8"/>
    </row>
    <row r="1340" spans="10:16" ht="12.75">
      <c r="J1340" s="4"/>
      <c r="P1340" s="8"/>
    </row>
    <row r="1341" spans="10:16" ht="12.75">
      <c r="J1341" s="4"/>
      <c r="P1341" s="8"/>
    </row>
    <row r="1342" spans="10:16" ht="12.75">
      <c r="J1342" s="4"/>
      <c r="P1342" s="8"/>
    </row>
    <row r="1343" spans="10:16" ht="12.75">
      <c r="J1343" s="4"/>
      <c r="P1343" s="8"/>
    </row>
    <row r="1344" spans="10:16" ht="12.75">
      <c r="J1344" s="4"/>
      <c r="P1344" s="8"/>
    </row>
    <row r="1345" spans="10:16" ht="12.75">
      <c r="J1345" s="4"/>
      <c r="P1345" s="8"/>
    </row>
    <row r="1346" spans="10:16" ht="12.75">
      <c r="J1346" s="4"/>
      <c r="P1346" s="8"/>
    </row>
    <row r="1347" spans="10:16" ht="12.75">
      <c r="J1347" s="4"/>
      <c r="P1347" s="8"/>
    </row>
    <row r="1348" spans="10:16" ht="12.75">
      <c r="J1348" s="4"/>
      <c r="P1348" s="8"/>
    </row>
    <row r="1349" spans="10:16" ht="12.75">
      <c r="J1349" s="4"/>
      <c r="P1349" s="8"/>
    </row>
    <row r="1350" spans="10:16" ht="12.75">
      <c r="J1350" s="4"/>
      <c r="P1350" s="8"/>
    </row>
    <row r="1351" spans="10:16" ht="12.75">
      <c r="J1351" s="4"/>
      <c r="P1351" s="8"/>
    </row>
    <row r="1352" spans="10:16" ht="12.75">
      <c r="J1352" s="4"/>
      <c r="P1352" s="8"/>
    </row>
    <row r="1353" spans="10:16" ht="12.75">
      <c r="J1353" s="4"/>
      <c r="P1353" s="8"/>
    </row>
    <row r="1354" ht="12.75">
      <c r="P1354" s="8"/>
    </row>
    <row r="1355" ht="12.75">
      <c r="P1355" s="8"/>
    </row>
    <row r="1356" ht="12.75">
      <c r="P1356" s="8"/>
    </row>
    <row r="1357" ht="12.75">
      <c r="P1357" s="8"/>
    </row>
    <row r="1358" ht="12.75">
      <c r="P1358" s="8"/>
    </row>
    <row r="1359" ht="12.75">
      <c r="P1359" s="8"/>
    </row>
    <row r="1360" ht="12.75">
      <c r="P1360" s="8"/>
    </row>
    <row r="1361" ht="12.75">
      <c r="P1361" s="8"/>
    </row>
    <row r="1362" ht="12.75">
      <c r="P1362" s="8"/>
    </row>
    <row r="1363" ht="12.75">
      <c r="P1363" s="8"/>
    </row>
    <row r="1364" ht="12.75">
      <c r="P1364" s="8"/>
    </row>
    <row r="1365" ht="12.75">
      <c r="P1365" s="8"/>
    </row>
    <row r="1366" ht="12.75">
      <c r="P1366" s="8"/>
    </row>
    <row r="1367" ht="12.75">
      <c r="P1367" s="8"/>
    </row>
    <row r="1368" ht="12.75">
      <c r="P1368" s="8"/>
    </row>
    <row r="1369" ht="12.75">
      <c r="P1369" s="8"/>
    </row>
    <row r="1370" ht="12.75">
      <c r="P1370" s="8"/>
    </row>
    <row r="1371" ht="12.75">
      <c r="P1371" s="8"/>
    </row>
    <row r="1372" ht="12.75">
      <c r="P1372" s="8"/>
    </row>
    <row r="1373" ht="12.75">
      <c r="P1373" s="8"/>
    </row>
    <row r="1374" ht="12.75">
      <c r="P1374" s="8"/>
    </row>
    <row r="1375" ht="12.75">
      <c r="P1375" s="8"/>
    </row>
    <row r="1376" ht="12.75">
      <c r="P1376" s="8"/>
    </row>
    <row r="1377" ht="12.75">
      <c r="P1377" s="8"/>
    </row>
    <row r="1378" ht="12.75">
      <c r="P1378" s="8"/>
    </row>
    <row r="1379" ht="12.75">
      <c r="P1379" s="8"/>
    </row>
    <row r="1380" spans="4:16" ht="12.75">
      <c r="D1380" s="10"/>
      <c r="J1380" s="6"/>
      <c r="P1380" s="8"/>
    </row>
    <row r="1381" spans="10:16" ht="12.75">
      <c r="J1381" s="6"/>
      <c r="P1381" s="8"/>
    </row>
    <row r="1382" spans="10:16" ht="12.75">
      <c r="J1382" s="6"/>
      <c r="P1382" s="8"/>
    </row>
    <row r="1383" spans="4:16" ht="12.75">
      <c r="D1383" s="10"/>
      <c r="J1383" s="6"/>
      <c r="P1383" s="8"/>
    </row>
    <row r="1384" spans="10:16" ht="12.75">
      <c r="J1384" s="6"/>
      <c r="P1384" s="8"/>
    </row>
    <row r="1385" spans="4:16" ht="12.75">
      <c r="D1385" s="10"/>
      <c r="J1385" s="6"/>
      <c r="P1385" s="8"/>
    </row>
    <row r="1386" spans="10:16" ht="12.75">
      <c r="J1386" s="6"/>
      <c r="P1386" s="8"/>
    </row>
    <row r="1387" spans="10:16" ht="12.75">
      <c r="J1387" s="6"/>
      <c r="P1387" s="8"/>
    </row>
    <row r="1388" spans="10:16" ht="12.75">
      <c r="J1388" s="6"/>
      <c r="P1388" s="8"/>
    </row>
    <row r="1389" spans="4:16" ht="12.75">
      <c r="D1389" s="10"/>
      <c r="J1389" s="6"/>
      <c r="P1389" s="8"/>
    </row>
    <row r="1390" spans="10:16" ht="12.75">
      <c r="J1390" s="6"/>
      <c r="P1390" s="8"/>
    </row>
    <row r="1391" spans="10:16" ht="12.75">
      <c r="J1391" s="6"/>
      <c r="P1391" s="8"/>
    </row>
    <row r="1392" spans="10:16" ht="12.75">
      <c r="J1392" s="6"/>
      <c r="P1392" s="8"/>
    </row>
    <row r="1393" spans="10:16" ht="12.75">
      <c r="J1393" s="6"/>
      <c r="P1393" s="8"/>
    </row>
    <row r="1394" spans="4:16" ht="12.75">
      <c r="D1394" s="10"/>
      <c r="J1394" s="6"/>
      <c r="P1394" s="8"/>
    </row>
    <row r="1395" spans="10:16" ht="12.75">
      <c r="J1395" s="6"/>
      <c r="P1395" s="8"/>
    </row>
    <row r="1396" spans="10:16" ht="12.75">
      <c r="J1396" s="6"/>
      <c r="P1396" s="8"/>
    </row>
    <row r="1397" spans="10:16" ht="12.75">
      <c r="J1397" s="6"/>
      <c r="P1397" s="8"/>
    </row>
    <row r="1398" spans="10:16" ht="12.75">
      <c r="J1398" s="6"/>
      <c r="P1398" s="8"/>
    </row>
    <row r="1399" spans="10:16" ht="12.75">
      <c r="J1399" s="6"/>
      <c r="P1399" s="8"/>
    </row>
    <row r="1400" spans="4:16" ht="12.75">
      <c r="D1400" s="10"/>
      <c r="J1400" s="6"/>
      <c r="P1400" s="8"/>
    </row>
    <row r="1401" spans="4:16" ht="12.75">
      <c r="D1401" s="10"/>
      <c r="J1401" s="6"/>
      <c r="P1401" s="8"/>
    </row>
    <row r="1402" spans="4:16" ht="12.75">
      <c r="D1402" s="10"/>
      <c r="J1402" s="6"/>
      <c r="P1402" s="8"/>
    </row>
    <row r="1403" spans="10:16" ht="12.75">
      <c r="J1403" s="6"/>
      <c r="P1403" s="8"/>
    </row>
    <row r="1404" spans="4:16" ht="12.75">
      <c r="D1404" s="10"/>
      <c r="J1404" s="6"/>
      <c r="P1404" s="8"/>
    </row>
    <row r="1405" spans="10:16" ht="12.75">
      <c r="J1405" s="6"/>
      <c r="P1405" s="8"/>
    </row>
    <row r="1406" spans="10:16" ht="12.75">
      <c r="J1406" s="6"/>
      <c r="P1406" s="8"/>
    </row>
    <row r="1407" spans="10:16" ht="12.75">
      <c r="J1407" s="6"/>
      <c r="P1407" s="8"/>
    </row>
    <row r="1408" spans="4:16" ht="12.75">
      <c r="D1408" s="10"/>
      <c r="J1408" s="6"/>
      <c r="P1408" s="8"/>
    </row>
    <row r="1409" spans="10:16" ht="12.75">
      <c r="J1409" s="6"/>
      <c r="P1409" s="8"/>
    </row>
    <row r="1410" spans="10:16" ht="12.75">
      <c r="J1410" s="6"/>
      <c r="P1410" s="8"/>
    </row>
    <row r="1411" spans="10:16" ht="12.75">
      <c r="J1411" s="6"/>
      <c r="P1411" s="8"/>
    </row>
    <row r="1412" spans="10:16" ht="12.75">
      <c r="J1412" s="6"/>
      <c r="P1412" s="8"/>
    </row>
    <row r="1413" spans="10:16" ht="12.75">
      <c r="J1413" s="6"/>
      <c r="P1413" s="8"/>
    </row>
    <row r="1414" spans="10:16" ht="12.75">
      <c r="J1414" s="6"/>
      <c r="P1414" s="8"/>
    </row>
    <row r="1415" spans="10:16" ht="12.75">
      <c r="J1415" s="6"/>
      <c r="P1415" s="8"/>
    </row>
    <row r="1416" spans="10:16" ht="12.75">
      <c r="J1416" s="6"/>
      <c r="P1416" s="8"/>
    </row>
    <row r="1417" spans="4:16" ht="12.75">
      <c r="D1417" s="10"/>
      <c r="J1417" s="6"/>
      <c r="P1417" s="8"/>
    </row>
    <row r="1418" spans="10:16" ht="12.75">
      <c r="J1418" s="6"/>
      <c r="P1418" s="8"/>
    </row>
    <row r="1419" spans="10:16" ht="12.75">
      <c r="J1419" s="6"/>
      <c r="P1419" s="8"/>
    </row>
    <row r="1420" spans="10:16" ht="12.75">
      <c r="J1420" s="6"/>
      <c r="P1420" s="8"/>
    </row>
    <row r="1421" spans="10:16" ht="12.75">
      <c r="J1421" s="6"/>
      <c r="P1421" s="8"/>
    </row>
    <row r="1422" spans="10:16" ht="12.75">
      <c r="J1422" s="6"/>
      <c r="P1422" s="8"/>
    </row>
    <row r="1423" spans="10:16" ht="12.75">
      <c r="J1423" s="6"/>
      <c r="P1423" s="8"/>
    </row>
    <row r="1424" spans="10:16" ht="12.75">
      <c r="J1424" s="6"/>
      <c r="P1424" s="8"/>
    </row>
    <row r="1425" spans="10:16" ht="12.75">
      <c r="J1425" s="6"/>
      <c r="P1425" s="8"/>
    </row>
    <row r="1426" spans="10:16" ht="12.75">
      <c r="J1426" s="6"/>
      <c r="P1426" s="8"/>
    </row>
    <row r="1427" spans="4:16" ht="12.75">
      <c r="D1427" s="10"/>
      <c r="J1427" s="6"/>
      <c r="P1427" s="8"/>
    </row>
    <row r="1428" spans="10:16" ht="12.75">
      <c r="J1428" s="6"/>
      <c r="P1428" s="8"/>
    </row>
    <row r="1429" spans="10:16" ht="12.75">
      <c r="J1429" s="6"/>
      <c r="P1429" s="8"/>
    </row>
    <row r="1430" spans="10:16" ht="12.75">
      <c r="J1430" s="6"/>
      <c r="P1430" s="8"/>
    </row>
    <row r="1431" spans="10:16" ht="12.75">
      <c r="J1431" s="6"/>
      <c r="P1431" s="8"/>
    </row>
    <row r="1432" spans="4:16" ht="12.75">
      <c r="D1432" s="10"/>
      <c r="J1432" s="6"/>
      <c r="P1432" s="8"/>
    </row>
    <row r="1433" spans="10:16" ht="12.75">
      <c r="J1433" s="6"/>
      <c r="P1433" s="8"/>
    </row>
    <row r="1434" spans="10:16" ht="12.75">
      <c r="J1434" s="6"/>
      <c r="P1434" s="8"/>
    </row>
    <row r="1435" spans="10:16" ht="12.75">
      <c r="J1435" s="6"/>
      <c r="P1435" s="8"/>
    </row>
    <row r="1436" spans="3:16" ht="12.75">
      <c r="C1436" s="3"/>
      <c r="J1436" s="6"/>
      <c r="P1436" s="8"/>
    </row>
    <row r="1437" spans="10:16" ht="12.75">
      <c r="J1437" s="6"/>
      <c r="P1437" s="8"/>
    </row>
    <row r="1438" spans="10:16" ht="12.75">
      <c r="J1438" s="6"/>
      <c r="P1438" s="8"/>
    </row>
    <row r="1439" spans="4:16" ht="12.75">
      <c r="D1439" s="10"/>
      <c r="J1439" s="6"/>
      <c r="P1439" s="8"/>
    </row>
    <row r="1440" spans="10:16" ht="12.75">
      <c r="J1440" s="6"/>
      <c r="P1440" s="8"/>
    </row>
    <row r="1441" spans="10:16" ht="12.75">
      <c r="J1441" s="6"/>
      <c r="P1441" s="8"/>
    </row>
    <row r="1442" spans="4:16" ht="12.75">
      <c r="D1442" s="10"/>
      <c r="J1442" s="6"/>
      <c r="P1442" s="8"/>
    </row>
    <row r="1443" spans="10:16" ht="12.75">
      <c r="J1443" s="6"/>
      <c r="P1443" s="8"/>
    </row>
    <row r="1444" spans="10:16" ht="12.75">
      <c r="J1444" s="6"/>
      <c r="P1444" s="8"/>
    </row>
    <row r="1445" spans="4:16" ht="12.75">
      <c r="D1445" s="10"/>
      <c r="J1445" s="6"/>
      <c r="P1445" s="8"/>
    </row>
    <row r="1446" spans="4:16" ht="12.75">
      <c r="D1446" s="10"/>
      <c r="J1446" s="6"/>
      <c r="P1446" s="8"/>
    </row>
    <row r="1447" spans="10:16" ht="12.75">
      <c r="J1447" s="6"/>
      <c r="P1447" s="8"/>
    </row>
    <row r="1448" spans="10:16" ht="12.75">
      <c r="J1448" s="6"/>
      <c r="P1448" s="8"/>
    </row>
    <row r="1449" spans="10:16" ht="12.75">
      <c r="J1449" s="6"/>
      <c r="P1449" s="8"/>
    </row>
    <row r="1450" spans="4:16" ht="12.75">
      <c r="D1450" s="10"/>
      <c r="J1450" s="6"/>
      <c r="P1450" s="8"/>
    </row>
    <row r="1451" spans="10:16" ht="12.75">
      <c r="J1451" s="6"/>
      <c r="P1451" s="8"/>
    </row>
    <row r="1452" spans="10:16" ht="12.75">
      <c r="J1452" s="6"/>
      <c r="P1452" s="8"/>
    </row>
    <row r="1453" spans="4:16" ht="12.75">
      <c r="D1453" s="10"/>
      <c r="J1453" s="6"/>
      <c r="P1453" s="8"/>
    </row>
    <row r="1454" spans="10:16" ht="12.75">
      <c r="J1454" s="6"/>
      <c r="P1454" s="8"/>
    </row>
    <row r="1455" spans="4:16" ht="12.75">
      <c r="D1455" s="10"/>
      <c r="J1455" s="6"/>
      <c r="P1455" s="8"/>
    </row>
    <row r="1456" spans="10:16" ht="12.75">
      <c r="J1456" s="6"/>
      <c r="P1456" s="8"/>
    </row>
    <row r="1457" spans="10:16" ht="12.75">
      <c r="J1457" s="6"/>
      <c r="P1457" s="8"/>
    </row>
    <row r="1458" spans="10:16" ht="12.75">
      <c r="J1458" s="6"/>
      <c r="P1458" s="8"/>
    </row>
    <row r="1459" spans="4:16" ht="12.75">
      <c r="D1459" s="10"/>
      <c r="J1459" s="6"/>
      <c r="P1459" s="8"/>
    </row>
    <row r="1460" spans="10:16" ht="12.75">
      <c r="J1460" s="6"/>
      <c r="P1460" s="8"/>
    </row>
    <row r="1461" spans="10:16" ht="12.75">
      <c r="J1461" s="6"/>
      <c r="P1461" s="8"/>
    </row>
    <row r="1462" spans="10:16" ht="12.75">
      <c r="J1462" s="6"/>
      <c r="P1462" s="8"/>
    </row>
    <row r="1463" spans="4:16" ht="12.75">
      <c r="D1463" s="10"/>
      <c r="J1463" s="6"/>
      <c r="P1463" s="8"/>
    </row>
    <row r="1464" spans="10:16" ht="12.75">
      <c r="J1464" s="6"/>
      <c r="P1464" s="8"/>
    </row>
    <row r="1465" spans="10:16" ht="12.75">
      <c r="J1465" s="6"/>
      <c r="P1465" s="8"/>
    </row>
    <row r="1466" spans="10:16" ht="12.75">
      <c r="J1466" s="6"/>
      <c r="P1466" s="8"/>
    </row>
    <row r="1467" spans="10:16" ht="12.75">
      <c r="J1467" s="6"/>
      <c r="P1467" s="8"/>
    </row>
    <row r="1468" spans="10:16" ht="12.75">
      <c r="J1468" s="6"/>
      <c r="P1468" s="8"/>
    </row>
    <row r="1469" spans="10:16" ht="12.75">
      <c r="J1469" s="6"/>
      <c r="P1469" s="8"/>
    </row>
    <row r="1470" spans="10:16" ht="12.75">
      <c r="J1470" s="6"/>
      <c r="P1470" s="8"/>
    </row>
    <row r="1471" spans="4:16" ht="12.75">
      <c r="D1471" s="10"/>
      <c r="J1471" s="6"/>
      <c r="P1471" s="8"/>
    </row>
    <row r="1472" spans="10:16" ht="12.75">
      <c r="J1472" s="6"/>
      <c r="P1472" s="8"/>
    </row>
    <row r="1473" spans="4:16" ht="12.75">
      <c r="D1473" s="10"/>
      <c r="J1473" s="6"/>
      <c r="P1473" s="8"/>
    </row>
    <row r="1474" spans="4:16" ht="12.75">
      <c r="D1474" s="10"/>
      <c r="J1474" s="6"/>
      <c r="P1474" s="8"/>
    </row>
    <row r="1475" spans="10:16" ht="12.75">
      <c r="J1475" s="6"/>
      <c r="P1475" s="8"/>
    </row>
    <row r="1476" spans="4:16" ht="12.75">
      <c r="D1476" s="10"/>
      <c r="J1476" s="6"/>
      <c r="P1476" s="8"/>
    </row>
    <row r="1477" spans="10:16" ht="12.75">
      <c r="J1477" s="6"/>
      <c r="P1477" s="8"/>
    </row>
    <row r="1478" spans="4:16" ht="12.75">
      <c r="D1478" s="10"/>
      <c r="J1478" s="6"/>
      <c r="P1478" s="8"/>
    </row>
    <row r="1479" spans="10:16" ht="12.75">
      <c r="J1479" s="6"/>
      <c r="P1479" s="8"/>
    </row>
    <row r="1480" spans="10:16" ht="12.75">
      <c r="J1480" s="6"/>
      <c r="P1480" s="8"/>
    </row>
    <row r="1481" spans="10:16" ht="12.75">
      <c r="J1481" s="6"/>
      <c r="P1481" s="8"/>
    </row>
    <row r="1482" spans="4:16" ht="12.75">
      <c r="D1482" s="10"/>
      <c r="J1482" s="6"/>
      <c r="P1482" s="8"/>
    </row>
    <row r="1483" spans="4:16" ht="12.75">
      <c r="D1483" s="10"/>
      <c r="J1483" s="6"/>
      <c r="P1483" s="8"/>
    </row>
    <row r="1484" spans="10:16" ht="12.75">
      <c r="J1484" s="6"/>
      <c r="P1484" s="8"/>
    </row>
    <row r="1485" spans="10:16" ht="12.75">
      <c r="J1485" s="6"/>
      <c r="P1485" s="8"/>
    </row>
    <row r="1486" spans="10:16" ht="12.75">
      <c r="J1486" s="6"/>
      <c r="P1486" s="8"/>
    </row>
    <row r="1487" spans="4:16" ht="12.75">
      <c r="D1487" s="10"/>
      <c r="J1487" s="6"/>
      <c r="P1487" s="8"/>
    </row>
    <row r="1488" spans="10:16" ht="12.75">
      <c r="J1488" s="6"/>
      <c r="P1488" s="8"/>
    </row>
    <row r="1489" spans="10:16" ht="12.75">
      <c r="J1489" s="6"/>
      <c r="P1489" s="8"/>
    </row>
    <row r="1490" spans="10:16" ht="12.75">
      <c r="J1490" s="6"/>
      <c r="P1490" s="8"/>
    </row>
    <row r="1491" spans="10:16" ht="12.75">
      <c r="J1491" s="6"/>
      <c r="P1491" s="8"/>
    </row>
    <row r="1492" spans="10:16" ht="12.75">
      <c r="J1492" s="6"/>
      <c r="P1492" s="8"/>
    </row>
    <row r="1493" spans="10:16" ht="12.75">
      <c r="J1493" s="6"/>
      <c r="P1493" s="8"/>
    </row>
    <row r="1494" spans="10:16" ht="12.75">
      <c r="J1494" s="6"/>
      <c r="P1494" s="8"/>
    </row>
    <row r="1495" spans="10:16" ht="12.75">
      <c r="J1495" s="6"/>
      <c r="P1495" s="8"/>
    </row>
    <row r="1496" spans="4:16" ht="12.75">
      <c r="D1496" s="10"/>
      <c r="J1496" s="6"/>
      <c r="P1496" s="8"/>
    </row>
    <row r="1497" spans="10:16" ht="12.75">
      <c r="J1497" s="6"/>
      <c r="P1497" s="8"/>
    </row>
    <row r="1498" spans="4:16" ht="12.75">
      <c r="D1498" s="10"/>
      <c r="J1498" s="6"/>
      <c r="P1498" s="8"/>
    </row>
    <row r="1499" spans="4:16" ht="12.75">
      <c r="D1499" s="10"/>
      <c r="J1499" s="6"/>
      <c r="P1499" s="8"/>
    </row>
    <row r="1500" spans="10:16" ht="12.75">
      <c r="J1500" s="6"/>
      <c r="P1500" s="8"/>
    </row>
    <row r="1501" spans="10:16" ht="12.75">
      <c r="J1501" s="6"/>
      <c r="P1501" s="8"/>
    </row>
    <row r="1502" spans="10:16" ht="12.75">
      <c r="J1502" s="6"/>
      <c r="P1502" s="8"/>
    </row>
    <row r="1503" spans="4:16" ht="12.75">
      <c r="D1503" s="10"/>
      <c r="J1503" s="6"/>
      <c r="P1503" s="8"/>
    </row>
    <row r="1504" spans="4:16" ht="12.75">
      <c r="D1504" s="10"/>
      <c r="J1504" s="6"/>
      <c r="P1504" s="8"/>
    </row>
    <row r="1505" spans="10:16" ht="12.75">
      <c r="J1505" s="6"/>
      <c r="P1505" s="8"/>
    </row>
    <row r="1506" spans="4:16" ht="12.75">
      <c r="D1506" s="10"/>
      <c r="J1506" s="6"/>
      <c r="P1506" s="8"/>
    </row>
    <row r="1507" spans="10:16" ht="12.75">
      <c r="J1507" s="6"/>
      <c r="P1507" s="8"/>
    </row>
    <row r="1508" spans="4:16" ht="12.75">
      <c r="D1508" s="10"/>
      <c r="J1508" s="6"/>
      <c r="P1508" s="8"/>
    </row>
    <row r="1509" spans="10:16" ht="12.75">
      <c r="J1509" s="6"/>
      <c r="P1509" s="8"/>
    </row>
    <row r="1510" spans="10:16" ht="12.75">
      <c r="J1510" s="6"/>
      <c r="P1510" s="8"/>
    </row>
    <row r="1511" spans="10:16" ht="12.75">
      <c r="J1511" s="6"/>
      <c r="P1511" s="8"/>
    </row>
    <row r="1512" spans="10:16" ht="12.75">
      <c r="J1512" s="6"/>
      <c r="P1512" s="8"/>
    </row>
    <row r="1513" spans="10:16" ht="12.75">
      <c r="J1513" s="6"/>
      <c r="P1513" s="8"/>
    </row>
    <row r="1514" spans="10:16" ht="12.75">
      <c r="J1514" s="6"/>
      <c r="P1514" s="8"/>
    </row>
    <row r="1515" spans="10:16" ht="12.75">
      <c r="J1515" s="6"/>
      <c r="P1515" s="8"/>
    </row>
    <row r="1516" spans="10:16" ht="12.75">
      <c r="J1516" s="6"/>
      <c r="P1516" s="8"/>
    </row>
    <row r="1517" spans="10:16" ht="12.75">
      <c r="J1517" s="6"/>
      <c r="P1517" s="8"/>
    </row>
    <row r="1518" spans="10:16" ht="12.75">
      <c r="J1518" s="6"/>
      <c r="P1518" s="8"/>
    </row>
    <row r="1519" spans="4:16" ht="12.75">
      <c r="D1519" s="10"/>
      <c r="J1519" s="6"/>
      <c r="P1519" s="8"/>
    </row>
    <row r="1520" spans="4:16" ht="12.75">
      <c r="D1520" s="10"/>
      <c r="J1520" s="6"/>
      <c r="P1520" s="8"/>
    </row>
    <row r="1521" spans="10:16" ht="12.75">
      <c r="J1521" s="6"/>
      <c r="P1521" s="8"/>
    </row>
    <row r="1522" spans="10:16" ht="12.75">
      <c r="J1522" s="6"/>
      <c r="P1522" s="8"/>
    </row>
    <row r="1523" spans="10:16" ht="12.75">
      <c r="J1523" s="6"/>
      <c r="P1523" s="8"/>
    </row>
    <row r="1524" spans="10:16" ht="12.75">
      <c r="J1524" s="6"/>
      <c r="P1524" s="8"/>
    </row>
    <row r="1525" spans="4:16" ht="12.75">
      <c r="D1525" s="10"/>
      <c r="J1525" s="6"/>
      <c r="P1525" s="8"/>
    </row>
    <row r="1526" spans="10:16" ht="12.75">
      <c r="J1526" s="6"/>
      <c r="P1526" s="8"/>
    </row>
    <row r="1527" spans="10:16" ht="12.75">
      <c r="J1527" s="6"/>
      <c r="P1527" s="8"/>
    </row>
    <row r="1528" spans="10:16" ht="12.75">
      <c r="J1528" s="6"/>
      <c r="P1528" s="8"/>
    </row>
    <row r="1529" spans="10:16" ht="12.75">
      <c r="J1529" s="6"/>
      <c r="P1529" s="8"/>
    </row>
    <row r="1530" spans="10:16" ht="12.75">
      <c r="J1530" s="6"/>
      <c r="P1530" s="8"/>
    </row>
    <row r="1531" spans="4:16" ht="12.75">
      <c r="D1531" s="10"/>
      <c r="J1531" s="6"/>
      <c r="P1531" s="8"/>
    </row>
    <row r="1532" spans="4:16" ht="12.75">
      <c r="D1532" s="10"/>
      <c r="J1532" s="6"/>
      <c r="P1532" s="8"/>
    </row>
    <row r="1533" spans="10:16" ht="12.75">
      <c r="J1533" s="6"/>
      <c r="P1533" s="8"/>
    </row>
    <row r="1534" spans="10:16" ht="12.75">
      <c r="J1534" s="6"/>
      <c r="P1534" s="8"/>
    </row>
    <row r="1535" spans="10:16" ht="12.75">
      <c r="J1535" s="6"/>
      <c r="P1535" s="8"/>
    </row>
    <row r="1536" spans="10:16" ht="12.75">
      <c r="J1536" s="6"/>
      <c r="P1536" s="8"/>
    </row>
    <row r="1537" spans="10:16" ht="12.75">
      <c r="J1537" s="6"/>
      <c r="P1537" s="8"/>
    </row>
    <row r="1538" spans="10:16" ht="12.75">
      <c r="J1538" s="6"/>
      <c r="P1538" s="8"/>
    </row>
    <row r="1539" spans="10:16" ht="12.75">
      <c r="J1539" s="6"/>
      <c r="P1539" s="8"/>
    </row>
    <row r="1540" spans="4:16" ht="12.75">
      <c r="D1540" s="10"/>
      <c r="J1540" s="6"/>
      <c r="P1540" s="8"/>
    </row>
    <row r="1541" spans="4:16" ht="12.75">
      <c r="D1541" s="10"/>
      <c r="J1541" s="6"/>
      <c r="P1541" s="8"/>
    </row>
    <row r="1542" spans="4:16" ht="12.75">
      <c r="D1542" s="10"/>
      <c r="J1542" s="6"/>
      <c r="P1542" s="8"/>
    </row>
    <row r="1543" spans="10:16" ht="12.75">
      <c r="J1543" s="6"/>
      <c r="P1543" s="8"/>
    </row>
    <row r="1544" spans="10:16" ht="12.75">
      <c r="J1544" s="6"/>
      <c r="P1544" s="8"/>
    </row>
    <row r="1545" spans="10:16" ht="12.75">
      <c r="J1545" s="6"/>
      <c r="P1545" s="8"/>
    </row>
    <row r="1546" spans="10:16" ht="12.75">
      <c r="J1546" s="6"/>
      <c r="P1546" s="8"/>
    </row>
    <row r="1547" spans="10:16" ht="12.75">
      <c r="J1547" s="6"/>
      <c r="P1547" s="8"/>
    </row>
    <row r="1548" spans="10:16" ht="12.75">
      <c r="J1548" s="6"/>
      <c r="P1548" s="8"/>
    </row>
    <row r="1549" spans="4:16" ht="12.75">
      <c r="D1549" s="10"/>
      <c r="J1549" s="6"/>
      <c r="P1549" s="8"/>
    </row>
    <row r="1550" spans="10:16" ht="12.75">
      <c r="J1550" s="6"/>
      <c r="P1550" s="8"/>
    </row>
    <row r="1551" spans="10:16" ht="12.75">
      <c r="J1551" s="6"/>
      <c r="P1551" s="8"/>
    </row>
    <row r="1552" spans="4:16" ht="12.75">
      <c r="D1552" s="10"/>
      <c r="J1552" s="6"/>
      <c r="P1552" s="8"/>
    </row>
    <row r="1553" spans="10:16" ht="12.75">
      <c r="J1553" s="6"/>
      <c r="P1553" s="8"/>
    </row>
    <row r="1554" spans="10:16" ht="12.75">
      <c r="J1554" s="6"/>
      <c r="P1554" s="8"/>
    </row>
    <row r="1555" spans="10:16" ht="12.75">
      <c r="J1555" s="6"/>
      <c r="P1555" s="8"/>
    </row>
    <row r="1556" spans="10:16" ht="12.75">
      <c r="J1556" s="4"/>
      <c r="P1556" s="8"/>
    </row>
    <row r="1557" spans="10:16" ht="12.75">
      <c r="J1557" s="4"/>
      <c r="P1557" s="8"/>
    </row>
    <row r="1558" spans="10:16" ht="12.75">
      <c r="J1558" s="4"/>
      <c r="P1558" s="8"/>
    </row>
    <row r="1559" spans="10:16" ht="12.75">
      <c r="J1559" s="4"/>
      <c r="P1559" s="8"/>
    </row>
    <row r="1560" spans="10:16" ht="12.75">
      <c r="J1560" s="4"/>
      <c r="P1560" s="8"/>
    </row>
    <row r="1561" spans="4:16" ht="12.75">
      <c r="D1561" s="10"/>
      <c r="J1561" s="4"/>
      <c r="P1561" s="8"/>
    </row>
    <row r="1562" spans="4:16" ht="12.75">
      <c r="D1562" s="10"/>
      <c r="J1562" s="4"/>
      <c r="P1562" s="8"/>
    </row>
    <row r="1563" spans="10:16" ht="12.75">
      <c r="J1563" s="4"/>
      <c r="P1563" s="8"/>
    </row>
    <row r="1564" spans="4:16" ht="12.75">
      <c r="D1564" s="10"/>
      <c r="J1564" s="4"/>
      <c r="P1564" s="8"/>
    </row>
    <row r="1565" spans="10:16" ht="12.75">
      <c r="J1565" s="4"/>
      <c r="P1565" s="8"/>
    </row>
    <row r="1566" spans="10:16" ht="12.75">
      <c r="J1566" s="4"/>
      <c r="P1566" s="8"/>
    </row>
    <row r="1567" spans="4:16" ht="12.75">
      <c r="D1567" s="10"/>
      <c r="J1567" s="4"/>
      <c r="P1567" s="8"/>
    </row>
    <row r="1568" spans="10:16" ht="12.75">
      <c r="J1568" s="4"/>
      <c r="P1568" s="8"/>
    </row>
    <row r="1569" spans="10:16" ht="12.75">
      <c r="J1569" s="4"/>
      <c r="P1569" s="8"/>
    </row>
    <row r="1570" spans="10:16" ht="12.75">
      <c r="J1570" s="4"/>
      <c r="P1570" s="8"/>
    </row>
    <row r="1571" spans="4:16" ht="12.75">
      <c r="D1571" s="10"/>
      <c r="J1571" s="4"/>
      <c r="P1571" s="8"/>
    </row>
    <row r="1572" spans="10:16" ht="12.75">
      <c r="J1572" s="4"/>
      <c r="P1572" s="8"/>
    </row>
    <row r="1573" spans="10:16" ht="12.75">
      <c r="J1573" s="4"/>
      <c r="P1573" s="8"/>
    </row>
    <row r="1574" spans="10:16" ht="12.75">
      <c r="J1574" s="4"/>
      <c r="P1574" s="8"/>
    </row>
    <row r="1575" spans="4:16" ht="12.75">
      <c r="D1575" s="10"/>
      <c r="J1575" s="4"/>
      <c r="P1575" s="8"/>
    </row>
    <row r="1576" spans="4:16" ht="12.75">
      <c r="D1576" s="10"/>
      <c r="J1576" s="4"/>
      <c r="P1576" s="8"/>
    </row>
    <row r="1577" spans="4:16" ht="12.75">
      <c r="D1577" s="10"/>
      <c r="J1577" s="4"/>
      <c r="P1577" s="8"/>
    </row>
    <row r="1578" spans="10:16" ht="12.75">
      <c r="J1578" s="4"/>
      <c r="P1578" s="8"/>
    </row>
    <row r="1579" spans="4:16" ht="12.75">
      <c r="D1579" s="10"/>
      <c r="J1579" s="4"/>
      <c r="P1579" s="8"/>
    </row>
    <row r="1580" spans="4:16" ht="12.75">
      <c r="D1580" s="10"/>
      <c r="J1580" s="4"/>
      <c r="P1580" s="8"/>
    </row>
    <row r="1581" spans="4:16" ht="12.75">
      <c r="D1581" s="10"/>
      <c r="J1581" s="4"/>
      <c r="P1581" s="8"/>
    </row>
    <row r="1582" spans="10:16" ht="12.75">
      <c r="J1582" s="4"/>
      <c r="P1582" s="8"/>
    </row>
    <row r="1583" spans="4:16" ht="12.75">
      <c r="D1583" s="10"/>
      <c r="J1583" s="4"/>
      <c r="P1583" s="8"/>
    </row>
    <row r="1584" spans="10:16" ht="12.75">
      <c r="J1584" s="4"/>
      <c r="P1584" s="8"/>
    </row>
    <row r="1585" spans="4:16" ht="12.75">
      <c r="D1585" s="10"/>
      <c r="J1585" s="4"/>
      <c r="P1585" s="8"/>
    </row>
    <row r="1586" spans="10:16" ht="12.75">
      <c r="J1586" s="4"/>
      <c r="P1586" s="8"/>
    </row>
    <row r="1587" spans="10:16" ht="12.75">
      <c r="J1587" s="4"/>
      <c r="P1587" s="8"/>
    </row>
    <row r="1588" spans="4:16" ht="12.75">
      <c r="D1588" s="10"/>
      <c r="J1588" s="4"/>
      <c r="P1588" s="8"/>
    </row>
    <row r="1589" spans="10:16" ht="12.75">
      <c r="J1589" s="4"/>
      <c r="P1589" s="8"/>
    </row>
    <row r="1590" spans="4:16" ht="12.75">
      <c r="D1590" s="10"/>
      <c r="J1590" s="4"/>
      <c r="P1590" s="8"/>
    </row>
    <row r="1591" spans="10:16" ht="12.75">
      <c r="J1591" s="4"/>
      <c r="P1591" s="8"/>
    </row>
    <row r="1592" spans="4:16" ht="12.75">
      <c r="D1592" s="10"/>
      <c r="J1592" s="4"/>
      <c r="P1592" s="8"/>
    </row>
    <row r="1593" spans="4:16" ht="12.75">
      <c r="D1593" s="10"/>
      <c r="J1593" s="4"/>
      <c r="P1593" s="8"/>
    </row>
    <row r="1594" spans="10:16" ht="12.75">
      <c r="J1594" s="4"/>
      <c r="P1594" s="8"/>
    </row>
    <row r="1595" spans="10:16" ht="12.75">
      <c r="J1595" s="4"/>
      <c r="P1595" s="8"/>
    </row>
    <row r="1596" spans="4:16" ht="12.75">
      <c r="D1596" s="10"/>
      <c r="J1596" s="4"/>
      <c r="P1596" s="8"/>
    </row>
    <row r="1597" spans="4:16" ht="12.75">
      <c r="D1597" s="10"/>
      <c r="J1597" s="4"/>
      <c r="P1597" s="8"/>
    </row>
    <row r="1598" spans="4:16" ht="12.75">
      <c r="D1598" s="10"/>
      <c r="J1598" s="4"/>
      <c r="P1598" s="8"/>
    </row>
    <row r="1599" spans="10:16" ht="12.75">
      <c r="J1599" s="4"/>
      <c r="P1599" s="8"/>
    </row>
    <row r="1600" spans="10:16" ht="12.75">
      <c r="J1600" s="4"/>
      <c r="P1600" s="8"/>
    </row>
    <row r="1601" spans="10:16" ht="12.75">
      <c r="J1601" s="4"/>
      <c r="P1601" s="8"/>
    </row>
    <row r="1602" spans="4:16" ht="12.75">
      <c r="D1602" s="10"/>
      <c r="J1602" s="4"/>
      <c r="P1602" s="8"/>
    </row>
    <row r="1603" spans="4:16" ht="12.75">
      <c r="D1603" s="10"/>
      <c r="J1603" s="4"/>
      <c r="P1603" s="8"/>
    </row>
    <row r="1604" spans="4:16" ht="12.75">
      <c r="D1604" s="10"/>
      <c r="J1604" s="4"/>
      <c r="P1604" s="8"/>
    </row>
    <row r="1605" spans="4:16" ht="12.75">
      <c r="D1605" s="10"/>
      <c r="J1605" s="4"/>
      <c r="P1605" s="8"/>
    </row>
    <row r="1606" spans="4:16" ht="12.75">
      <c r="D1606" s="10"/>
      <c r="J1606" s="4"/>
      <c r="P1606" s="8"/>
    </row>
    <row r="1607" spans="4:16" ht="12.75">
      <c r="D1607" s="10"/>
      <c r="J1607" s="4"/>
      <c r="P1607" s="8"/>
    </row>
    <row r="1608" spans="10:16" ht="12.75">
      <c r="J1608" s="4"/>
      <c r="P1608" s="8"/>
    </row>
    <row r="1609" spans="10:16" ht="12.75">
      <c r="J1609" s="4"/>
      <c r="P1609" s="8"/>
    </row>
    <row r="1610" spans="4:16" ht="12.75">
      <c r="D1610" s="10"/>
      <c r="J1610" s="4"/>
      <c r="P1610" s="8"/>
    </row>
    <row r="1611" spans="4:16" ht="12.75">
      <c r="D1611" s="10"/>
      <c r="J1611" s="4"/>
      <c r="P1611" s="8"/>
    </row>
    <row r="1612" spans="10:16" ht="12.75">
      <c r="J1612" s="4"/>
      <c r="P1612" s="8"/>
    </row>
    <row r="1613" spans="10:16" ht="12.75">
      <c r="J1613" s="4"/>
      <c r="P1613" s="8"/>
    </row>
    <row r="1614" spans="10:16" ht="12.75">
      <c r="J1614" s="4"/>
      <c r="P1614" s="8"/>
    </row>
    <row r="1615" spans="10:16" ht="12.75">
      <c r="J1615" s="4"/>
      <c r="P1615" s="8"/>
    </row>
    <row r="1616" spans="4:16" ht="12.75">
      <c r="D1616" s="10"/>
      <c r="J1616" s="4"/>
      <c r="P1616" s="8"/>
    </row>
    <row r="1617" spans="10:16" ht="12.75">
      <c r="J1617" s="4"/>
      <c r="P1617" s="8"/>
    </row>
    <row r="1618" spans="4:16" ht="12.75">
      <c r="D1618" s="10"/>
      <c r="J1618" s="4"/>
      <c r="P1618" s="8"/>
    </row>
    <row r="1619" spans="10:16" ht="12.75">
      <c r="J1619" s="4"/>
      <c r="P1619" s="8"/>
    </row>
    <row r="1620" spans="10:16" ht="12.75">
      <c r="J1620" s="4"/>
      <c r="P1620" s="8"/>
    </row>
    <row r="1621" spans="10:16" ht="12.75">
      <c r="J1621" s="4"/>
      <c r="P1621" s="8"/>
    </row>
    <row r="1622" spans="4:16" ht="12.75">
      <c r="D1622" s="10"/>
      <c r="J1622" s="4"/>
      <c r="P1622" s="8"/>
    </row>
    <row r="1623" spans="10:16" ht="12.75">
      <c r="J1623" s="4"/>
      <c r="P1623" s="8"/>
    </row>
    <row r="1624" spans="4:16" ht="12.75">
      <c r="D1624" s="10"/>
      <c r="J1624" s="4"/>
      <c r="P1624" s="8"/>
    </row>
    <row r="1625" spans="10:16" ht="12.75">
      <c r="J1625" s="4"/>
      <c r="P1625" s="8"/>
    </row>
    <row r="1626" spans="4:16" ht="12.75">
      <c r="D1626" s="10"/>
      <c r="J1626" s="4"/>
      <c r="P1626" s="8"/>
    </row>
    <row r="1627" spans="10:16" ht="12.75">
      <c r="J1627" s="4"/>
      <c r="P1627" s="8"/>
    </row>
    <row r="1628" spans="4:16" ht="12.75">
      <c r="D1628" s="10"/>
      <c r="J1628" s="4"/>
      <c r="P1628" s="8"/>
    </row>
    <row r="1629" spans="4:16" ht="12.75">
      <c r="D1629" s="10"/>
      <c r="J1629" s="4"/>
      <c r="P1629" s="8"/>
    </row>
    <row r="1630" spans="10:16" ht="12.75">
      <c r="J1630" s="4"/>
      <c r="P1630" s="8"/>
    </row>
    <row r="1631" spans="4:16" ht="12.75">
      <c r="D1631" s="10"/>
      <c r="J1631" s="4"/>
      <c r="P1631" s="8"/>
    </row>
    <row r="1632" spans="10:16" ht="12.75">
      <c r="J1632" s="4"/>
      <c r="P1632" s="8"/>
    </row>
    <row r="1633" spans="10:16" ht="12.75">
      <c r="J1633" s="4"/>
      <c r="P1633" s="8"/>
    </row>
    <row r="1634" spans="10:16" ht="12.75">
      <c r="J1634" s="4"/>
      <c r="P1634" s="8"/>
    </row>
    <row r="1635" spans="4:16" ht="12.75">
      <c r="D1635" s="10"/>
      <c r="J1635" s="4"/>
      <c r="P1635" s="8"/>
    </row>
    <row r="1636" spans="4:16" ht="12.75">
      <c r="D1636" s="10"/>
      <c r="J1636" s="4"/>
      <c r="P1636" s="8"/>
    </row>
    <row r="1637" spans="10:16" ht="12.75">
      <c r="J1637" s="4"/>
      <c r="P1637" s="8"/>
    </row>
    <row r="1638" spans="10:16" ht="12.75">
      <c r="J1638" s="4"/>
      <c r="P1638" s="8"/>
    </row>
    <row r="1639" spans="10:16" ht="12.75">
      <c r="J1639" s="4"/>
      <c r="P1639" s="8"/>
    </row>
    <row r="1640" spans="10:16" ht="12.75">
      <c r="J1640" s="4"/>
      <c r="P1640" s="8"/>
    </row>
    <row r="1641" spans="10:16" ht="12.75">
      <c r="J1641" s="4"/>
      <c r="P1641" s="8"/>
    </row>
    <row r="1642" spans="4:16" ht="12.75">
      <c r="D1642" s="10"/>
      <c r="J1642" s="4"/>
      <c r="P1642" s="8"/>
    </row>
    <row r="1643" spans="10:16" ht="12.75">
      <c r="J1643" s="4"/>
      <c r="P1643" s="8"/>
    </row>
    <row r="1644" spans="10:16" ht="12.75">
      <c r="J1644" s="4"/>
      <c r="P1644" s="8"/>
    </row>
    <row r="1645" spans="10:16" ht="12.75">
      <c r="J1645" s="4"/>
      <c r="P1645" s="8"/>
    </row>
    <row r="1646" spans="10:16" ht="12.75">
      <c r="J1646" s="4"/>
      <c r="P1646" s="8"/>
    </row>
    <row r="1647" spans="4:16" ht="12.75">
      <c r="D1647" s="10"/>
      <c r="J1647" s="4"/>
      <c r="P1647" s="8"/>
    </row>
    <row r="1648" spans="10:16" ht="12.75">
      <c r="J1648" s="4"/>
      <c r="P1648" s="8"/>
    </row>
    <row r="1649" spans="4:16" ht="12.75">
      <c r="D1649" s="10"/>
      <c r="J1649" s="4"/>
      <c r="P1649" s="8"/>
    </row>
    <row r="1650" spans="10:16" ht="12.75">
      <c r="J1650" s="4"/>
      <c r="P1650" s="8"/>
    </row>
    <row r="1651" spans="4:16" ht="12.75">
      <c r="D1651" s="10"/>
      <c r="J1651" s="4"/>
      <c r="P1651" s="8"/>
    </row>
    <row r="1652" spans="10:16" ht="12.75">
      <c r="J1652" s="4"/>
      <c r="P1652" s="8"/>
    </row>
    <row r="1653" spans="4:16" ht="12.75">
      <c r="D1653" s="10"/>
      <c r="J1653" s="4"/>
      <c r="P1653" s="8"/>
    </row>
    <row r="1654" spans="4:16" ht="12.75">
      <c r="D1654" s="10"/>
      <c r="J1654" s="4"/>
      <c r="P1654" s="8"/>
    </row>
    <row r="1655" spans="4:16" ht="12.75">
      <c r="D1655" s="10"/>
      <c r="J1655" s="4"/>
      <c r="P1655" s="8"/>
    </row>
    <row r="1656" spans="4:16" ht="12.75">
      <c r="D1656" s="10"/>
      <c r="J1656" s="4"/>
      <c r="P1656" s="8"/>
    </row>
    <row r="1657" spans="4:16" ht="12.75">
      <c r="D1657" s="10"/>
      <c r="J1657" s="4"/>
      <c r="P1657" s="8"/>
    </row>
    <row r="1658" spans="3:16" ht="12.75">
      <c r="C1658" s="2"/>
      <c r="J1658" s="4"/>
      <c r="P1658" s="8"/>
    </row>
    <row r="1659" spans="4:16" ht="12.75">
      <c r="D1659" s="10"/>
      <c r="J1659" s="4"/>
      <c r="P1659" s="8"/>
    </row>
    <row r="1660" spans="4:16" ht="12.75">
      <c r="D1660" s="10"/>
      <c r="J1660" s="4"/>
      <c r="P1660" s="8"/>
    </row>
    <row r="1661" spans="10:16" ht="12.75">
      <c r="J1661" s="4"/>
      <c r="P1661" s="8"/>
    </row>
    <row r="1662" spans="10:16" ht="12.75">
      <c r="J1662" s="4"/>
      <c r="P1662" s="8"/>
    </row>
    <row r="1663" spans="10:16" ht="12.75">
      <c r="J1663" s="4"/>
      <c r="P1663" s="8"/>
    </row>
    <row r="1664" spans="4:16" ht="12.75">
      <c r="D1664" s="10"/>
      <c r="J1664" s="4"/>
      <c r="P1664" s="8"/>
    </row>
    <row r="1665" spans="4:16" ht="12.75">
      <c r="D1665" s="10"/>
      <c r="J1665" s="4"/>
      <c r="P1665" s="8"/>
    </row>
    <row r="1666" spans="3:16" ht="12.75">
      <c r="C1666" s="2"/>
      <c r="J1666" s="4"/>
      <c r="P1666" s="8"/>
    </row>
    <row r="1667" spans="3:16" ht="12.75">
      <c r="C1667" s="2"/>
      <c r="J1667" s="4"/>
      <c r="P1667" s="8"/>
    </row>
    <row r="1668" spans="10:16" ht="12.75">
      <c r="J1668" s="4"/>
      <c r="P1668" s="8"/>
    </row>
    <row r="1669" spans="4:16" ht="12.75">
      <c r="D1669" s="10"/>
      <c r="J1669" s="4"/>
      <c r="P1669" s="8"/>
    </row>
    <row r="1670" spans="4:16" ht="12.75">
      <c r="D1670" s="10"/>
      <c r="J1670" s="4"/>
      <c r="P1670" s="8"/>
    </row>
    <row r="1671" spans="4:16" ht="12.75">
      <c r="D1671" s="10"/>
      <c r="J1671" s="4"/>
      <c r="P1671" s="8"/>
    </row>
    <row r="1672" spans="4:16" ht="12.75">
      <c r="D1672" s="10"/>
      <c r="J1672" s="4"/>
      <c r="P1672" s="8"/>
    </row>
    <row r="1673" spans="10:16" ht="12.75">
      <c r="J1673" s="4"/>
      <c r="P1673" s="8"/>
    </row>
    <row r="1674" spans="4:16" ht="12.75">
      <c r="D1674" s="10"/>
      <c r="J1674" s="4"/>
      <c r="P1674" s="8"/>
    </row>
    <row r="1675" spans="4:16" ht="12.75">
      <c r="D1675" s="10"/>
      <c r="J1675" s="4"/>
      <c r="P1675" s="8"/>
    </row>
    <row r="1676" spans="4:16" ht="12.75">
      <c r="D1676" s="10"/>
      <c r="J1676" s="4"/>
      <c r="P1676" s="8"/>
    </row>
    <row r="1677" spans="4:16" ht="12.75">
      <c r="D1677" s="10"/>
      <c r="J1677" s="4"/>
      <c r="P1677" s="8"/>
    </row>
    <row r="1678" spans="4:16" ht="12.75">
      <c r="D1678" s="10"/>
      <c r="J1678" s="4"/>
      <c r="P1678" s="8"/>
    </row>
    <row r="1679" spans="10:16" ht="12.75">
      <c r="J1679" s="4"/>
      <c r="P1679" s="8"/>
    </row>
    <row r="1680" spans="10:16" ht="12.75">
      <c r="J1680" s="4"/>
      <c r="P1680" s="8"/>
    </row>
    <row r="1681" spans="4:16" ht="12.75">
      <c r="D1681" s="10"/>
      <c r="J1681" s="4"/>
      <c r="P1681" s="8"/>
    </row>
    <row r="1682" spans="3:16" ht="12.75">
      <c r="C1682" s="2"/>
      <c r="J1682" s="4"/>
      <c r="P1682" s="8"/>
    </row>
    <row r="1683" spans="4:16" ht="12.75">
      <c r="D1683" s="10"/>
      <c r="J1683" s="4"/>
      <c r="P1683" s="8"/>
    </row>
    <row r="1684" spans="10:16" ht="12.75">
      <c r="J1684" s="4"/>
      <c r="P1684" s="8"/>
    </row>
    <row r="1685" spans="4:16" ht="12.75">
      <c r="D1685" s="10"/>
      <c r="J1685" s="4"/>
      <c r="P1685" s="8"/>
    </row>
    <row r="1686" spans="4:16" ht="12.75">
      <c r="D1686" s="10"/>
      <c r="J1686" s="4"/>
      <c r="P1686" s="8"/>
    </row>
    <row r="1687" spans="10:16" ht="12.75">
      <c r="J1687" s="4"/>
      <c r="P1687" s="8"/>
    </row>
    <row r="1688" spans="10:16" ht="12.75">
      <c r="J1688" s="4"/>
      <c r="P1688" s="8"/>
    </row>
    <row r="1689" spans="4:16" ht="12.75">
      <c r="D1689" s="10"/>
      <c r="J1689" s="4"/>
      <c r="P1689" s="8"/>
    </row>
    <row r="1690" spans="4:16" ht="12.75">
      <c r="D1690" s="10"/>
      <c r="J1690" s="4"/>
      <c r="P1690" s="8"/>
    </row>
    <row r="1691" spans="4:16" ht="12.75">
      <c r="D1691" s="10"/>
      <c r="J1691" s="4"/>
      <c r="P1691" s="8"/>
    </row>
    <row r="1692" spans="10:16" ht="12.75">
      <c r="J1692" s="4"/>
      <c r="P1692" s="8"/>
    </row>
    <row r="1693" spans="3:16" ht="12.75">
      <c r="C1693" s="2"/>
      <c r="D1693" s="10"/>
      <c r="J1693" s="4"/>
      <c r="P1693" s="8"/>
    </row>
    <row r="1694" spans="4:16" ht="12.75">
      <c r="D1694" s="10"/>
      <c r="J1694" s="4"/>
      <c r="P1694" s="8"/>
    </row>
    <row r="1695" spans="4:16" ht="12.75">
      <c r="D1695" s="10"/>
      <c r="J1695" s="4"/>
      <c r="P1695" s="8"/>
    </row>
    <row r="1696" spans="4:16" ht="12.75">
      <c r="D1696" s="10"/>
      <c r="J1696" s="4"/>
      <c r="P1696" s="8"/>
    </row>
    <row r="1697" spans="4:16" ht="12.75">
      <c r="D1697" s="10"/>
      <c r="J1697" s="4"/>
      <c r="P1697" s="8"/>
    </row>
    <row r="1698" spans="10:16" ht="12.75">
      <c r="J1698" s="4"/>
      <c r="P1698" s="8"/>
    </row>
    <row r="1699" spans="4:16" ht="12.75">
      <c r="D1699" s="10"/>
      <c r="J1699" s="4"/>
      <c r="P1699" s="8"/>
    </row>
    <row r="1700" spans="4:16" ht="12.75">
      <c r="D1700" s="10"/>
      <c r="J1700" s="4"/>
      <c r="P1700" s="8"/>
    </row>
    <row r="1701" spans="4:16" ht="12.75">
      <c r="D1701" s="10"/>
      <c r="J1701" s="4"/>
      <c r="P1701" s="8"/>
    </row>
    <row r="1702" spans="10:16" ht="12.75">
      <c r="J1702" s="4"/>
      <c r="P1702" s="8"/>
    </row>
    <row r="1703" spans="4:16" ht="12.75">
      <c r="D1703" s="10"/>
      <c r="J1703" s="4"/>
      <c r="P1703" s="8"/>
    </row>
    <row r="1704" spans="3:16" ht="12.75">
      <c r="C1704" s="2"/>
      <c r="J1704" s="4"/>
      <c r="P1704" s="8"/>
    </row>
    <row r="1705" spans="10:16" ht="12.75">
      <c r="J1705" s="4"/>
      <c r="P1705" s="8"/>
    </row>
    <row r="1706" spans="10:16" ht="12.75">
      <c r="J1706" s="4"/>
      <c r="P1706" s="8"/>
    </row>
    <row r="1707" spans="10:16" ht="12.75">
      <c r="J1707" s="4"/>
      <c r="P1707" s="8"/>
    </row>
    <row r="1708" spans="3:16" ht="12.75">
      <c r="C1708" s="2"/>
      <c r="J1708" s="4"/>
      <c r="P1708" s="8"/>
    </row>
    <row r="1709" spans="10:16" ht="12.75">
      <c r="J1709" s="4"/>
      <c r="P1709" s="8"/>
    </row>
    <row r="1710" spans="4:16" ht="12.75">
      <c r="D1710" s="10"/>
      <c r="J1710" s="4"/>
      <c r="P1710" s="8"/>
    </row>
    <row r="1711" spans="4:16" ht="12.75">
      <c r="D1711" s="10"/>
      <c r="J1711" s="4"/>
      <c r="P1711" s="8"/>
    </row>
    <row r="1712" spans="10:16" ht="12.75">
      <c r="J1712" s="4"/>
      <c r="P1712" s="8"/>
    </row>
    <row r="1713" spans="10:16" ht="12.75">
      <c r="J1713" s="4"/>
      <c r="P1713" s="8"/>
    </row>
    <row r="1714" spans="3:16" ht="12.75">
      <c r="C1714" s="2"/>
      <c r="J1714" s="4"/>
      <c r="P1714" s="8"/>
    </row>
    <row r="1715" spans="4:16" ht="12.75">
      <c r="D1715" s="10"/>
      <c r="J1715" s="4"/>
      <c r="P1715" s="8"/>
    </row>
    <row r="1716" spans="10:16" ht="12.75">
      <c r="J1716" s="4"/>
      <c r="P1716" s="8"/>
    </row>
    <row r="1717" spans="10:16" ht="12.75">
      <c r="J1717" s="4"/>
      <c r="P1717" s="8"/>
    </row>
    <row r="1718" spans="10:16" ht="12.75">
      <c r="J1718" s="4"/>
      <c r="P1718" s="8"/>
    </row>
    <row r="1719" spans="10:16" ht="12.75">
      <c r="J1719" s="4"/>
      <c r="P1719" s="8"/>
    </row>
    <row r="1720" spans="4:16" ht="12.75">
      <c r="D1720" s="10"/>
      <c r="J1720" s="4"/>
      <c r="P1720" s="8"/>
    </row>
    <row r="1721" spans="4:16" ht="12.75">
      <c r="D1721" s="10"/>
      <c r="J1721" s="4"/>
      <c r="P1721" s="8"/>
    </row>
    <row r="1722" spans="4:16" ht="12.75">
      <c r="D1722" s="10"/>
      <c r="J1722" s="4"/>
      <c r="P1722" s="8"/>
    </row>
    <row r="1723" spans="4:16" ht="12.75">
      <c r="D1723" s="10"/>
      <c r="J1723" s="4"/>
      <c r="P1723" s="8"/>
    </row>
    <row r="1724" spans="3:16" ht="12.75">
      <c r="C1724" s="2"/>
      <c r="J1724" s="4"/>
      <c r="P1724" s="8"/>
    </row>
    <row r="1725" spans="10:16" ht="12.75">
      <c r="J1725" s="4"/>
      <c r="P1725" s="8"/>
    </row>
    <row r="1726" spans="10:16" ht="12.75">
      <c r="J1726" s="4"/>
      <c r="P1726" s="8"/>
    </row>
    <row r="1727" spans="10:16" ht="12.75">
      <c r="J1727" s="4"/>
      <c r="P1727" s="8"/>
    </row>
    <row r="1728" spans="4:16" ht="12.75">
      <c r="D1728" s="10"/>
      <c r="J1728" s="4"/>
      <c r="P1728" s="8"/>
    </row>
    <row r="1729" spans="10:16" ht="12.75">
      <c r="J1729" s="4"/>
      <c r="P1729" s="8"/>
    </row>
    <row r="1730" spans="4:16" ht="12.75">
      <c r="D1730" s="10"/>
      <c r="J1730" s="4"/>
      <c r="P1730" s="8"/>
    </row>
    <row r="1731" spans="4:16" ht="12.75">
      <c r="D1731" s="10"/>
      <c r="J1731" s="4"/>
      <c r="P1731" s="8"/>
    </row>
    <row r="1732" spans="3:16" ht="12.75">
      <c r="C1732" s="2"/>
      <c r="J1732" s="4"/>
      <c r="P1732" s="8"/>
    </row>
    <row r="1733" spans="4:16" ht="12.75">
      <c r="D1733" s="10"/>
      <c r="J1733" s="4"/>
      <c r="P1733" s="8"/>
    </row>
    <row r="1734" spans="4:16" ht="12.75">
      <c r="D1734" s="10"/>
      <c r="J1734" s="4"/>
      <c r="P1734" s="8"/>
    </row>
    <row r="1735" spans="10:16" ht="12.75">
      <c r="J1735" s="4"/>
      <c r="P1735" s="8"/>
    </row>
    <row r="1736" spans="3:16" ht="12.75">
      <c r="C1736" s="2"/>
      <c r="J1736" s="4"/>
      <c r="P1736" s="8"/>
    </row>
    <row r="1737" spans="3:16" ht="12.75">
      <c r="C1737" s="2"/>
      <c r="J1737" s="4"/>
      <c r="P1737" s="8"/>
    </row>
    <row r="1738" spans="3:16" ht="12.75">
      <c r="C1738" s="2"/>
      <c r="J1738" s="4"/>
      <c r="P1738" s="8"/>
    </row>
    <row r="1739" spans="4:16" ht="12.75">
      <c r="D1739" s="10"/>
      <c r="J1739" s="4"/>
      <c r="P1739" s="8"/>
    </row>
    <row r="1740" spans="10:16" ht="12.75">
      <c r="J1740" s="4"/>
      <c r="P1740" s="8"/>
    </row>
    <row r="1741" spans="10:16" ht="12.75">
      <c r="J1741" s="4"/>
      <c r="P1741" s="8"/>
    </row>
    <row r="1742" spans="4:16" ht="12.75">
      <c r="D1742" s="10"/>
      <c r="J1742" s="4"/>
      <c r="P1742" s="8"/>
    </row>
    <row r="1743" spans="3:16" ht="12.75">
      <c r="C1743" s="2"/>
      <c r="J1743" s="4"/>
      <c r="P1743" s="8"/>
    </row>
    <row r="1744" spans="3:16" ht="12.75">
      <c r="C1744" s="2"/>
      <c r="J1744" s="4"/>
      <c r="P1744" s="8"/>
    </row>
    <row r="1745" spans="4:16" ht="12.75">
      <c r="D1745" s="10"/>
      <c r="J1745" s="4"/>
      <c r="P1745" s="8"/>
    </row>
    <row r="1746" spans="10:16" ht="12.75">
      <c r="J1746" s="4"/>
      <c r="P1746" s="8"/>
    </row>
    <row r="1747" spans="10:16" ht="12.75">
      <c r="J1747" s="4"/>
      <c r="P1747" s="8"/>
    </row>
    <row r="1748" spans="10:16" ht="12.75">
      <c r="J1748" s="4"/>
      <c r="P1748" s="8"/>
    </row>
    <row r="1749" spans="10:16" ht="12.75">
      <c r="J1749" s="4"/>
      <c r="P1749" s="8"/>
    </row>
    <row r="1750" spans="10:16" ht="12.75">
      <c r="J1750" s="4"/>
      <c r="P1750" s="8"/>
    </row>
    <row r="1751" spans="3:16" ht="12.75">
      <c r="C1751" s="2"/>
      <c r="J1751" s="4"/>
      <c r="P1751" s="8"/>
    </row>
    <row r="1752" spans="10:16" ht="12.75">
      <c r="J1752" s="4"/>
      <c r="P1752" s="8"/>
    </row>
    <row r="1753" spans="10:16" ht="12.75">
      <c r="J1753" s="4"/>
      <c r="P1753" s="8"/>
    </row>
    <row r="1754" spans="4:16" ht="12.75">
      <c r="D1754" s="10"/>
      <c r="J1754" s="4"/>
      <c r="P1754" s="8"/>
    </row>
    <row r="1755" spans="3:16" ht="12.75">
      <c r="C1755" s="2"/>
      <c r="J1755" s="4"/>
      <c r="P1755" s="8"/>
    </row>
    <row r="1756" spans="10:16" ht="12.75">
      <c r="J1756" s="4"/>
      <c r="P1756" s="8"/>
    </row>
    <row r="1757" spans="10:16" ht="12.75">
      <c r="J1757" s="4"/>
      <c r="P1757" s="8"/>
    </row>
    <row r="1758" spans="4:16" ht="12.75">
      <c r="D1758" s="10"/>
      <c r="J1758" s="4"/>
      <c r="P1758" s="8"/>
    </row>
    <row r="1759" spans="10:16" ht="12.75">
      <c r="J1759" s="4"/>
      <c r="P1759" s="8"/>
    </row>
    <row r="1760" spans="10:16" ht="12.75">
      <c r="J1760" s="4"/>
      <c r="P1760" s="8"/>
    </row>
    <row r="1761" spans="10:16" ht="12.75">
      <c r="J1761" s="4"/>
      <c r="P1761" s="8"/>
    </row>
    <row r="1762" spans="4:16" ht="12.75">
      <c r="D1762" s="10"/>
      <c r="J1762" s="4"/>
      <c r="P1762" s="8"/>
    </row>
    <row r="1763" spans="10:16" ht="12.75">
      <c r="J1763" s="4"/>
      <c r="P1763" s="8"/>
    </row>
    <row r="1764" spans="4:16" ht="12.75">
      <c r="D1764" s="10"/>
      <c r="J1764" s="4"/>
      <c r="P1764" s="8"/>
    </row>
    <row r="1765" spans="10:16" ht="12.75">
      <c r="J1765" s="4"/>
      <c r="P1765" s="8"/>
    </row>
    <row r="1766" spans="10:16" ht="12.75">
      <c r="J1766" s="4"/>
      <c r="P1766" s="8"/>
    </row>
    <row r="1767" spans="10:16" ht="12.75">
      <c r="J1767" s="4"/>
      <c r="P1767" s="8"/>
    </row>
    <row r="1768" spans="4:16" ht="12.75">
      <c r="D1768" s="10"/>
      <c r="J1768" s="4"/>
      <c r="P1768" s="8"/>
    </row>
    <row r="1769" spans="4:16" ht="12.75">
      <c r="D1769" s="10"/>
      <c r="J1769" s="4"/>
      <c r="P1769" s="8"/>
    </row>
    <row r="1770" spans="10:16" ht="12.75">
      <c r="J1770" s="4"/>
      <c r="P1770" s="8"/>
    </row>
    <row r="1771" spans="10:16" ht="12.75">
      <c r="J1771" s="4"/>
      <c r="P1771" s="8"/>
    </row>
    <row r="1772" spans="10:16" ht="12.75">
      <c r="J1772" s="4"/>
      <c r="P1772" s="8"/>
    </row>
    <row r="1773" spans="10:16" ht="12.75">
      <c r="J1773" s="4"/>
      <c r="P1773" s="8"/>
    </row>
    <row r="1774" spans="10:16" ht="12.75">
      <c r="J1774" s="4"/>
      <c r="P1774" s="8"/>
    </row>
    <row r="1775" spans="4:16" ht="12.75">
      <c r="D1775" s="10"/>
      <c r="J1775" s="4"/>
      <c r="P1775" s="8"/>
    </row>
    <row r="1776" spans="4:16" ht="12.75">
      <c r="D1776" s="10"/>
      <c r="J1776" s="4"/>
      <c r="P1776" s="8"/>
    </row>
    <row r="1777" spans="10:16" ht="12.75">
      <c r="J1777" s="4"/>
      <c r="P1777" s="8"/>
    </row>
    <row r="1778" spans="10:16" ht="12.75">
      <c r="J1778" s="4"/>
      <c r="P1778" s="8"/>
    </row>
    <row r="1779" spans="4:16" ht="12.75">
      <c r="D1779" s="10"/>
      <c r="J1779" s="4"/>
      <c r="P1779" s="8"/>
    </row>
    <row r="1780" spans="10:16" ht="12.75">
      <c r="J1780" s="4"/>
      <c r="P1780" s="8"/>
    </row>
    <row r="1781" spans="10:16" ht="12.75">
      <c r="J1781" s="4"/>
      <c r="P1781" s="8"/>
    </row>
    <row r="1782" spans="10:16" ht="12.75">
      <c r="J1782" s="4"/>
      <c r="P1782" s="8"/>
    </row>
    <row r="1783" spans="10:16" ht="12.75">
      <c r="J1783" s="4"/>
      <c r="P1783" s="8"/>
    </row>
    <row r="1784" spans="10:16" ht="12.75">
      <c r="J1784" s="4"/>
      <c r="P1784" s="8"/>
    </row>
    <row r="1785" spans="10:16" ht="12.75">
      <c r="J1785" s="4"/>
      <c r="P1785" s="8"/>
    </row>
    <row r="1786" spans="10:16" ht="12.75">
      <c r="J1786" s="4"/>
      <c r="P1786" s="8"/>
    </row>
    <row r="1787" spans="10:16" ht="12.75">
      <c r="J1787" s="4"/>
      <c r="P1787" s="8"/>
    </row>
    <row r="1788" spans="10:16" ht="12.75">
      <c r="J1788" s="4"/>
      <c r="P1788" s="8"/>
    </row>
    <row r="1789" spans="10:16" ht="12.75">
      <c r="J1789" s="4"/>
      <c r="P1789" s="8"/>
    </row>
    <row r="1790" spans="10:16" ht="12.75">
      <c r="J1790" s="4"/>
      <c r="P1790" s="8"/>
    </row>
    <row r="1791" spans="4:16" ht="12.75">
      <c r="D1791" s="10"/>
      <c r="J1791" s="4"/>
      <c r="P1791" s="8"/>
    </row>
    <row r="1792" spans="4:16" ht="12.75">
      <c r="D1792" s="10"/>
      <c r="J1792" s="4"/>
      <c r="P1792" s="8"/>
    </row>
    <row r="1793" spans="10:16" ht="12.75">
      <c r="J1793" s="4"/>
      <c r="P1793" s="8"/>
    </row>
    <row r="1794" spans="10:16" ht="12.75">
      <c r="J1794" s="4"/>
      <c r="P1794" s="8"/>
    </row>
    <row r="1795" spans="10:16" ht="12.75">
      <c r="J1795" s="4"/>
      <c r="P1795" s="8"/>
    </row>
    <row r="1796" spans="3:16" ht="12.75">
      <c r="C1796" s="2"/>
      <c r="J1796" s="4"/>
      <c r="P1796" s="8"/>
    </row>
    <row r="1797" spans="10:16" ht="12.75">
      <c r="J1797" s="4"/>
      <c r="P1797" s="8"/>
    </row>
    <row r="1798" spans="3:16" ht="12.75">
      <c r="C1798" s="2"/>
      <c r="J1798" s="4"/>
      <c r="P1798" s="8"/>
    </row>
    <row r="1799" spans="4:16" ht="12.75">
      <c r="D1799" s="10"/>
      <c r="J1799" s="4"/>
      <c r="P1799" s="8"/>
    </row>
    <row r="1800" spans="10:16" ht="12.75">
      <c r="J1800" s="4"/>
      <c r="P1800" s="8"/>
    </row>
    <row r="1801" spans="10:16" ht="12.75">
      <c r="J1801" s="4"/>
      <c r="P1801" s="8"/>
    </row>
    <row r="1802" spans="10:16" ht="12.75">
      <c r="J1802" s="4"/>
      <c r="P1802" s="8"/>
    </row>
    <row r="1803" spans="10:16" ht="12.75">
      <c r="J1803" s="4"/>
      <c r="P1803" s="8"/>
    </row>
    <row r="1804" spans="10:16" ht="12.75">
      <c r="J1804" s="4"/>
      <c r="P1804" s="8"/>
    </row>
    <row r="1805" spans="4:16" ht="12.75">
      <c r="D1805" s="10"/>
      <c r="J1805" s="4"/>
      <c r="P1805" s="8"/>
    </row>
    <row r="1806" spans="10:16" ht="12.75">
      <c r="J1806" s="4"/>
      <c r="P1806" s="8"/>
    </row>
    <row r="1807" spans="10:16" ht="12.75">
      <c r="J1807" s="4"/>
      <c r="P1807" s="8"/>
    </row>
    <row r="1808" spans="10:16" ht="12.75">
      <c r="J1808" s="4"/>
      <c r="P1808" s="8"/>
    </row>
    <row r="1809" spans="4:16" ht="12.75">
      <c r="D1809" s="10"/>
      <c r="J1809" s="4"/>
      <c r="P1809" s="8"/>
    </row>
    <row r="1810" spans="10:16" ht="12.75">
      <c r="J1810" s="4"/>
      <c r="P1810" s="8"/>
    </row>
    <row r="1811" spans="10:16" ht="12.75">
      <c r="J1811" s="4"/>
      <c r="P1811" s="8"/>
    </row>
    <row r="1812" spans="10:16" ht="12.75">
      <c r="J1812" s="4"/>
      <c r="P1812" s="8"/>
    </row>
    <row r="1813" spans="10:16" ht="12.75">
      <c r="J1813" s="4"/>
      <c r="P1813" s="8"/>
    </row>
    <row r="1814" spans="10:16" ht="12.75">
      <c r="J1814" s="4"/>
      <c r="P1814" s="8"/>
    </row>
    <row r="1815" spans="10:16" ht="12.75">
      <c r="J1815" s="4"/>
      <c r="P1815" s="8"/>
    </row>
    <row r="1816" spans="4:16" ht="12.75">
      <c r="D1816" s="10"/>
      <c r="J1816" s="4"/>
      <c r="P1816" s="8"/>
    </row>
    <row r="1817" spans="10:16" ht="12.75">
      <c r="J1817" s="4"/>
      <c r="P1817" s="8"/>
    </row>
    <row r="1818" spans="10:16" ht="12.75">
      <c r="J1818" s="4"/>
      <c r="P1818" s="8"/>
    </row>
    <row r="1819" spans="10:16" ht="12.75">
      <c r="J1819" s="4"/>
      <c r="P1819" s="8"/>
    </row>
    <row r="1820" spans="4:16" ht="12.75">
      <c r="D1820" s="10"/>
      <c r="J1820" s="4"/>
      <c r="P1820" s="8"/>
    </row>
    <row r="1821" spans="4:16" ht="12.75">
      <c r="D1821" s="10"/>
      <c r="J1821" s="4"/>
      <c r="P1821" s="8"/>
    </row>
    <row r="1822" spans="10:16" ht="12.75">
      <c r="J1822" s="4"/>
      <c r="P1822" s="8"/>
    </row>
    <row r="1823" spans="10:16" ht="12.75">
      <c r="J1823" s="4"/>
      <c r="P1823" s="8"/>
    </row>
    <row r="1824" spans="4:16" ht="12.75">
      <c r="D1824" s="10"/>
      <c r="J1824" s="4"/>
      <c r="P1824" s="8"/>
    </row>
    <row r="1825" spans="10:16" ht="12.75">
      <c r="J1825" s="4"/>
      <c r="P1825" s="8"/>
    </row>
    <row r="1826" spans="10:16" ht="12.75">
      <c r="J1826" s="4"/>
      <c r="P1826" s="8"/>
    </row>
    <row r="1827" spans="10:16" ht="12.75">
      <c r="J1827" s="4"/>
      <c r="P1827" s="8"/>
    </row>
    <row r="1828" spans="3:16" ht="12.75">
      <c r="C1828" s="2"/>
      <c r="J1828" s="4"/>
      <c r="P1828" s="8"/>
    </row>
    <row r="1829" spans="4:16" ht="12.75">
      <c r="D1829" s="10"/>
      <c r="J1829" s="4"/>
      <c r="P1829" s="8"/>
    </row>
    <row r="1830" spans="10:16" ht="12.75">
      <c r="J1830" s="4"/>
      <c r="P1830" s="8"/>
    </row>
    <row r="1831" spans="10:16" ht="12.75">
      <c r="J1831" s="4"/>
      <c r="P1831" s="8"/>
    </row>
    <row r="1832" spans="10:16" ht="12.75">
      <c r="J1832" s="4"/>
      <c r="P1832" s="8"/>
    </row>
    <row r="1833" spans="4:16" ht="12.75">
      <c r="D1833" s="10"/>
      <c r="J1833" s="4"/>
      <c r="P1833" s="8"/>
    </row>
    <row r="1834" spans="10:16" ht="12.75">
      <c r="J1834" s="4"/>
      <c r="P1834" s="8"/>
    </row>
    <row r="1835" spans="10:16" ht="12.75">
      <c r="J1835" s="4"/>
      <c r="P1835" s="8"/>
    </row>
    <row r="1836" spans="10:16" ht="12.75">
      <c r="J1836" s="4"/>
      <c r="P1836" s="8"/>
    </row>
    <row r="1837" spans="4:16" ht="12.75">
      <c r="D1837" s="10"/>
      <c r="J1837" s="4"/>
      <c r="P1837" s="8"/>
    </row>
    <row r="1838" spans="10:16" ht="12.75">
      <c r="J1838" s="4"/>
      <c r="P1838" s="8"/>
    </row>
    <row r="1839" spans="10:16" ht="12.75">
      <c r="J1839" s="4"/>
      <c r="P1839" s="8"/>
    </row>
    <row r="1840" spans="10:16" ht="12.75">
      <c r="J1840" s="4"/>
      <c r="P1840" s="8"/>
    </row>
    <row r="1841" spans="10:16" ht="12.75">
      <c r="J1841" s="4"/>
      <c r="P1841" s="8"/>
    </row>
    <row r="1842" spans="10:16" ht="12.75">
      <c r="J1842" s="4"/>
      <c r="P1842" s="8"/>
    </row>
    <row r="1843" spans="10:16" ht="12.75">
      <c r="J1843" s="4"/>
      <c r="P1843" s="8"/>
    </row>
    <row r="1844" spans="10:16" ht="12.75">
      <c r="J1844" s="4"/>
      <c r="P1844" s="8"/>
    </row>
    <row r="1845" spans="4:16" ht="12.75">
      <c r="D1845" s="10"/>
      <c r="J1845" s="4"/>
      <c r="P1845" s="8"/>
    </row>
    <row r="1846" spans="10:16" ht="12.75">
      <c r="J1846" s="4"/>
      <c r="P1846" s="8"/>
    </row>
    <row r="1847" spans="10:16" ht="12.75">
      <c r="J1847" s="4"/>
      <c r="P1847" s="8"/>
    </row>
    <row r="1848" spans="4:16" ht="12.75">
      <c r="D1848" s="10"/>
      <c r="J1848" s="4"/>
      <c r="P1848" s="8"/>
    </row>
    <row r="1849" spans="10:16" ht="12.75">
      <c r="J1849" s="4"/>
      <c r="P1849" s="8"/>
    </row>
    <row r="1850" spans="10:16" ht="12.75">
      <c r="J1850" s="4"/>
      <c r="P1850" s="8"/>
    </row>
    <row r="1851" spans="4:16" ht="12.75">
      <c r="D1851" s="10"/>
      <c r="J1851" s="4"/>
      <c r="P1851" s="8"/>
    </row>
    <row r="1852" spans="10:16" ht="12.75">
      <c r="J1852" s="4"/>
      <c r="P1852" s="8"/>
    </row>
    <row r="1853" spans="10:16" ht="12.75">
      <c r="J1853" s="4"/>
      <c r="P1853" s="8"/>
    </row>
    <row r="1854" spans="4:16" ht="12.75">
      <c r="D1854" s="10"/>
      <c r="J1854" s="4"/>
      <c r="P1854" s="8"/>
    </row>
    <row r="1855" ht="12.75">
      <c r="P1855" s="8"/>
    </row>
    <row r="1856" ht="12.75">
      <c r="P1856" s="8"/>
    </row>
    <row r="1857" ht="12.75">
      <c r="P1857" s="8"/>
    </row>
    <row r="1858" ht="12.75">
      <c r="P1858" s="8"/>
    </row>
    <row r="1859" ht="12.75">
      <c r="P1859" s="8"/>
    </row>
    <row r="1860" spans="4:16" ht="12.75">
      <c r="D1860" s="10"/>
      <c r="P1860" s="8"/>
    </row>
    <row r="1861" ht="12.75">
      <c r="P1861" s="8"/>
    </row>
    <row r="1862" ht="12.75">
      <c r="P1862" s="8"/>
    </row>
    <row r="1863" ht="12.75">
      <c r="P1863" s="8"/>
    </row>
    <row r="1864" ht="12.75">
      <c r="P1864" s="8"/>
    </row>
    <row r="1865" ht="12.75">
      <c r="P1865" s="8"/>
    </row>
    <row r="1866" ht="12.75">
      <c r="P1866" s="8"/>
    </row>
    <row r="1867" ht="12.75">
      <c r="P1867" s="8"/>
    </row>
    <row r="1868" ht="12.75">
      <c r="P1868" s="8"/>
    </row>
    <row r="1869" ht="12.75">
      <c r="P1869" s="8"/>
    </row>
    <row r="1870" spans="4:16" ht="12.75">
      <c r="D1870" s="10"/>
      <c r="J1870" s="6"/>
      <c r="P1870" s="8"/>
    </row>
    <row r="1871" ht="12.75">
      <c r="P1871" s="8"/>
    </row>
    <row r="1872" spans="4:16" ht="12.75">
      <c r="D1872" s="10"/>
      <c r="P1872" s="8"/>
    </row>
    <row r="1873" spans="4:16" ht="12.75">
      <c r="D1873" s="10"/>
      <c r="J1873" s="6"/>
      <c r="P1873" s="8"/>
    </row>
    <row r="1874" spans="4:16" ht="12.75">
      <c r="D1874" s="10"/>
      <c r="P1874" s="8"/>
    </row>
    <row r="1875" ht="12.75">
      <c r="P1875" s="8"/>
    </row>
    <row r="1876" ht="12.75">
      <c r="P1876" s="8"/>
    </row>
    <row r="1877" ht="12.75">
      <c r="P1877" s="8"/>
    </row>
    <row r="1878" ht="12.75">
      <c r="P1878" s="8"/>
    </row>
    <row r="1879" ht="12.75">
      <c r="P1879" s="8"/>
    </row>
    <row r="1880" ht="12.75">
      <c r="P1880" s="8"/>
    </row>
    <row r="1881" ht="12.75">
      <c r="P1881" s="8"/>
    </row>
    <row r="1882" ht="12.75">
      <c r="P1882" s="8"/>
    </row>
    <row r="1883" ht="12.75">
      <c r="P1883" s="8"/>
    </row>
    <row r="1884" spans="4:16" ht="12.75">
      <c r="D1884" s="10"/>
      <c r="J1884" s="6"/>
      <c r="P1884" s="8"/>
    </row>
    <row r="1885" spans="4:16" ht="12.75">
      <c r="D1885" s="10"/>
      <c r="J1885" s="6"/>
      <c r="P1885" s="8"/>
    </row>
    <row r="1886" ht="12.75">
      <c r="P1886" s="8"/>
    </row>
    <row r="1887" ht="12.75">
      <c r="P1887" s="8"/>
    </row>
    <row r="1888" ht="12.75">
      <c r="P1888" s="8"/>
    </row>
    <row r="1889" ht="12.75">
      <c r="P1889" s="8"/>
    </row>
    <row r="1890" spans="4:16" ht="12.75">
      <c r="D1890" s="10"/>
      <c r="F1890" s="3"/>
      <c r="J1890" s="6"/>
      <c r="P1890" s="8"/>
    </row>
    <row r="1891" ht="12.75">
      <c r="P1891" s="8"/>
    </row>
    <row r="1892" ht="12.75">
      <c r="P1892" s="8"/>
    </row>
    <row r="1893" spans="3:16" ht="12.75">
      <c r="C1893" s="2"/>
      <c r="P1893" s="8"/>
    </row>
    <row r="1894" spans="4:16" ht="12.75">
      <c r="D1894" s="10"/>
      <c r="J1894" s="6"/>
      <c r="P1894" s="8"/>
    </row>
    <row r="1895" ht="12.75">
      <c r="P1895" s="8"/>
    </row>
    <row r="1896" ht="12.75">
      <c r="P1896" s="8"/>
    </row>
    <row r="1897" ht="12.75">
      <c r="P1897" s="8"/>
    </row>
    <row r="1898" ht="12.75">
      <c r="P1898" s="8"/>
    </row>
    <row r="1899" spans="4:16" ht="12.75">
      <c r="D1899" s="10"/>
      <c r="P1899" s="8"/>
    </row>
    <row r="1900" ht="12.75">
      <c r="P1900" s="8"/>
    </row>
    <row r="1901" ht="12.75">
      <c r="P1901" s="8"/>
    </row>
    <row r="1902" ht="12.75">
      <c r="P1902" s="8"/>
    </row>
    <row r="1903" spans="4:16" ht="12.75">
      <c r="D1903" s="10"/>
      <c r="J1903" s="6"/>
      <c r="P1903" s="8"/>
    </row>
    <row r="1904" spans="4:16" ht="12.75">
      <c r="D1904" s="10"/>
      <c r="F1904" s="3"/>
      <c r="P1904" s="8"/>
    </row>
    <row r="1905" ht="12.75">
      <c r="P1905" s="8"/>
    </row>
    <row r="1906" ht="12.75">
      <c r="P1906" s="8"/>
    </row>
    <row r="1907" spans="4:16" ht="12.75">
      <c r="D1907" s="10"/>
      <c r="J1907" s="6"/>
      <c r="P1907" s="8"/>
    </row>
    <row r="1908" spans="4:16" ht="12.75">
      <c r="D1908" s="10"/>
      <c r="J1908" s="6"/>
      <c r="P1908" s="8"/>
    </row>
    <row r="1909" spans="4:16" ht="12.75">
      <c r="D1909" s="10"/>
      <c r="J1909" s="6"/>
      <c r="P1909" s="8"/>
    </row>
    <row r="1910" spans="4:16" ht="12.75">
      <c r="D1910" s="10"/>
      <c r="J1910" s="6"/>
      <c r="P1910" s="8"/>
    </row>
    <row r="1911" spans="4:16" ht="12.75">
      <c r="D1911" s="10"/>
      <c r="J1911" s="6"/>
      <c r="P1911" s="8"/>
    </row>
    <row r="1912" spans="4:16" ht="12.75">
      <c r="D1912" s="10"/>
      <c r="J1912" s="6"/>
      <c r="P1912" s="8"/>
    </row>
    <row r="1913" spans="4:16" ht="12.75">
      <c r="D1913" s="10"/>
      <c r="J1913" s="6"/>
      <c r="P1913" s="8"/>
    </row>
    <row r="1914" spans="4:16" ht="12.75">
      <c r="D1914" s="10"/>
      <c r="J1914" s="6"/>
      <c r="P1914" s="8"/>
    </row>
    <row r="1915" spans="4:16" ht="12.75">
      <c r="D1915" s="10"/>
      <c r="J1915" s="6"/>
      <c r="P1915" s="8"/>
    </row>
    <row r="1916" spans="4:16" ht="12.75">
      <c r="D1916" s="10"/>
      <c r="J1916" s="6"/>
      <c r="P1916" s="8"/>
    </row>
    <row r="1917" spans="4:16" ht="12.75">
      <c r="D1917" s="10"/>
      <c r="J1917" s="6"/>
      <c r="P1917" s="8"/>
    </row>
    <row r="1918" spans="4:16" ht="12.75">
      <c r="D1918" s="10"/>
      <c r="J1918" s="6"/>
      <c r="P1918" s="8"/>
    </row>
    <row r="1919" spans="4:16" ht="12.75">
      <c r="D1919" s="10"/>
      <c r="J1919" s="4"/>
      <c r="P1919" s="8"/>
    </row>
    <row r="1920" spans="4:16" ht="12.75">
      <c r="D1920" s="10"/>
      <c r="J1920" s="4"/>
      <c r="P1920" s="8"/>
    </row>
    <row r="1921" spans="4:16" ht="12.75">
      <c r="D1921" s="10"/>
      <c r="J1921" s="4"/>
      <c r="P1921" s="8"/>
    </row>
    <row r="1922" spans="4:16" ht="12.75">
      <c r="D1922" s="10"/>
      <c r="J1922" s="4"/>
      <c r="P1922" s="8"/>
    </row>
    <row r="1923" spans="4:16" ht="12.75">
      <c r="D1923" s="10"/>
      <c r="J1923" s="4"/>
      <c r="P1923" s="8"/>
    </row>
    <row r="1924" spans="4:16" ht="12.75">
      <c r="D1924" s="10"/>
      <c r="J1924" s="4"/>
      <c r="P1924" s="8"/>
    </row>
    <row r="1925" spans="4:16" ht="12.75">
      <c r="D1925" s="10"/>
      <c r="J1925" s="4"/>
      <c r="P1925" s="8"/>
    </row>
    <row r="1926" spans="4:16" ht="12.75">
      <c r="D1926" s="10"/>
      <c r="J1926" s="4"/>
      <c r="P1926" s="8"/>
    </row>
    <row r="1927" spans="4:16" ht="12.75">
      <c r="D1927" s="10"/>
      <c r="J1927" s="4"/>
      <c r="P1927" s="8"/>
    </row>
    <row r="1928" spans="4:16" ht="12.75">
      <c r="D1928" s="10"/>
      <c r="J1928" s="4"/>
      <c r="P1928" s="8"/>
    </row>
    <row r="1929" spans="4:16" ht="12.75">
      <c r="D1929" s="10"/>
      <c r="J1929" s="4"/>
      <c r="P1929" s="8"/>
    </row>
    <row r="1930" spans="4:16" ht="12.75">
      <c r="D1930" s="10"/>
      <c r="J1930" s="4"/>
      <c r="P1930" s="8"/>
    </row>
    <row r="1931" spans="4:16" ht="12.75">
      <c r="D1931" s="10"/>
      <c r="J1931" s="4"/>
      <c r="P1931" s="8"/>
    </row>
    <row r="1932" spans="4:16" ht="12.75">
      <c r="D1932" s="10"/>
      <c r="J1932" s="4"/>
      <c r="P1932" s="8"/>
    </row>
    <row r="1933" spans="4:16" ht="12.75">
      <c r="D1933" s="10"/>
      <c r="J1933" s="4"/>
      <c r="P1933" s="8"/>
    </row>
    <row r="1934" spans="4:16" ht="12.75">
      <c r="D1934" s="10"/>
      <c r="J1934" s="4"/>
      <c r="P1934" s="8"/>
    </row>
    <row r="1935" spans="4:16" ht="12.75">
      <c r="D1935" s="10"/>
      <c r="J1935" s="4"/>
      <c r="P1935" s="8"/>
    </row>
    <row r="1936" spans="4:16" ht="12.75">
      <c r="D1936" s="10"/>
      <c r="J1936" s="4"/>
      <c r="P1936" s="8"/>
    </row>
    <row r="1937" spans="4:16" ht="12.75">
      <c r="D1937" s="10"/>
      <c r="J1937" s="4"/>
      <c r="P1937" s="8"/>
    </row>
    <row r="1938" spans="4:16" ht="12.75">
      <c r="D1938" s="10"/>
      <c r="J1938" s="4"/>
      <c r="P1938" s="8"/>
    </row>
    <row r="1939" spans="4:16" ht="12.75">
      <c r="D1939" s="10"/>
      <c r="J1939" s="4"/>
      <c r="P1939" s="8"/>
    </row>
    <row r="1940" spans="4:16" ht="12.75">
      <c r="D1940" s="10"/>
      <c r="J1940" s="4"/>
      <c r="P1940" s="8"/>
    </row>
    <row r="1941" spans="4:16" ht="12.75">
      <c r="D1941" s="10"/>
      <c r="J1941" s="4"/>
      <c r="P1941" s="8"/>
    </row>
    <row r="1942" spans="4:16" ht="12.75">
      <c r="D1942" s="10"/>
      <c r="J1942" s="4"/>
      <c r="P1942" s="8"/>
    </row>
    <row r="1943" spans="4:16" ht="12.75">
      <c r="D1943" s="10"/>
      <c r="J1943" s="4"/>
      <c r="P1943" s="8"/>
    </row>
    <row r="1944" spans="4:16" ht="12.75">
      <c r="D1944" s="10"/>
      <c r="J1944" s="4"/>
      <c r="P1944" s="8"/>
    </row>
    <row r="1945" spans="4:16" ht="12.75">
      <c r="D1945" s="10"/>
      <c r="J1945" s="4"/>
      <c r="P1945" s="8"/>
    </row>
    <row r="1946" spans="4:16" ht="12.75">
      <c r="D1946" s="10"/>
      <c r="J1946" s="4"/>
      <c r="P1946" s="8"/>
    </row>
    <row r="1947" spans="4:16" ht="12.75">
      <c r="D1947" s="10"/>
      <c r="J1947" s="4"/>
      <c r="P1947" s="8"/>
    </row>
    <row r="1948" spans="4:16" ht="12.75">
      <c r="D1948" s="10"/>
      <c r="J1948" s="4"/>
      <c r="P1948" s="8"/>
    </row>
    <row r="1949" spans="4:16" ht="12.75">
      <c r="D1949" s="10"/>
      <c r="J1949" s="4"/>
      <c r="P1949" s="8"/>
    </row>
    <row r="1950" spans="4:16" ht="12.75">
      <c r="D1950" s="10"/>
      <c r="J1950" s="4"/>
      <c r="P1950" s="8"/>
    </row>
    <row r="1951" spans="4:16" ht="12.75">
      <c r="D1951" s="10"/>
      <c r="J1951" s="4"/>
      <c r="P1951" s="8"/>
    </row>
    <row r="1952" spans="4:16" ht="12.75">
      <c r="D1952" s="10"/>
      <c r="J1952" s="4"/>
      <c r="P1952" s="8"/>
    </row>
    <row r="1953" spans="4:16" ht="12.75">
      <c r="D1953" s="10"/>
      <c r="J1953" s="6"/>
      <c r="P1953" s="8"/>
    </row>
    <row r="1954" spans="4:16" ht="12.75">
      <c r="D1954" s="10"/>
      <c r="J1954" s="6"/>
      <c r="P1954" s="8"/>
    </row>
    <row r="1955" spans="4:16" ht="12.75">
      <c r="D1955" s="10"/>
      <c r="J1955" s="6"/>
      <c r="P1955" s="8"/>
    </row>
    <row r="1956" spans="4:16" ht="12.75">
      <c r="D1956" s="10"/>
      <c r="J1956" s="6"/>
      <c r="P1956" s="8"/>
    </row>
    <row r="1957" spans="4:16" ht="12.75">
      <c r="D1957" s="10"/>
      <c r="J1957" s="6"/>
      <c r="P1957" s="8"/>
    </row>
    <row r="1958" spans="4:16" ht="12.75">
      <c r="D1958" s="10"/>
      <c r="J1958" s="6"/>
      <c r="P1958" s="8"/>
    </row>
    <row r="1959" spans="4:16" ht="12.75">
      <c r="D1959" s="10"/>
      <c r="J1959" s="6"/>
      <c r="P1959" s="8"/>
    </row>
    <row r="1960" spans="4:16" ht="12.75">
      <c r="D1960" s="10"/>
      <c r="J1960" s="6"/>
      <c r="P1960" s="8"/>
    </row>
    <row r="1961" spans="4:16" ht="12.75">
      <c r="D1961" s="10"/>
      <c r="J1961" s="6"/>
      <c r="P1961" s="8"/>
    </row>
    <row r="1962" spans="4:16" ht="12.75">
      <c r="D1962" s="10"/>
      <c r="J1962" s="6"/>
      <c r="P1962" s="8"/>
    </row>
    <row r="1963" spans="4:16" ht="12.75">
      <c r="D1963" s="10"/>
      <c r="J1963" s="6"/>
      <c r="P1963" s="8"/>
    </row>
    <row r="1964" spans="4:16" ht="12.75">
      <c r="D1964" s="10"/>
      <c r="J1964" s="6"/>
      <c r="P1964" s="8"/>
    </row>
    <row r="1965" spans="4:16" ht="12.75">
      <c r="D1965" s="10"/>
      <c r="J1965" s="6"/>
      <c r="P1965" s="8"/>
    </row>
    <row r="1966" spans="4:16" ht="12.75">
      <c r="D1966" s="10"/>
      <c r="J1966" s="6"/>
      <c r="P1966" s="8"/>
    </row>
    <row r="1967" spans="4:16" ht="12.75">
      <c r="D1967" s="10"/>
      <c r="J1967" s="6"/>
      <c r="P1967" s="8"/>
    </row>
    <row r="1968" spans="4:16" ht="12.75">
      <c r="D1968" s="10"/>
      <c r="J1968" s="6"/>
      <c r="P1968" s="8"/>
    </row>
    <row r="1969" spans="4:16" ht="12.75">
      <c r="D1969" s="10"/>
      <c r="J1969" s="6"/>
      <c r="P1969" s="8"/>
    </row>
    <row r="1970" spans="4:16" ht="12.75">
      <c r="D1970" s="10"/>
      <c r="J1970" s="6"/>
      <c r="P1970" s="8"/>
    </row>
    <row r="1971" spans="4:16" ht="12.75">
      <c r="D1971" s="10"/>
      <c r="J1971" s="6"/>
      <c r="P1971" s="8"/>
    </row>
    <row r="1972" spans="4:16" ht="12.75">
      <c r="D1972" s="10"/>
      <c r="J1972" s="6"/>
      <c r="P1972" s="8"/>
    </row>
    <row r="1973" spans="4:16" ht="12.75">
      <c r="D1973" s="10"/>
      <c r="J1973" s="6"/>
      <c r="P1973" s="8"/>
    </row>
    <row r="1974" spans="4:16" ht="12.75">
      <c r="D1974" s="10"/>
      <c r="J1974" s="6"/>
      <c r="P1974" s="8"/>
    </row>
    <row r="1975" spans="4:16" ht="12.75">
      <c r="D1975" s="10"/>
      <c r="J1975" s="6"/>
      <c r="P1975" s="8"/>
    </row>
    <row r="1976" spans="4:16" ht="12.75">
      <c r="D1976" s="10"/>
      <c r="J1976" s="6"/>
      <c r="P1976" s="8"/>
    </row>
    <row r="1977" spans="4:16" ht="12.75">
      <c r="D1977" s="10"/>
      <c r="J1977" s="6"/>
      <c r="P1977" s="8"/>
    </row>
    <row r="1978" spans="4:16" ht="12.75">
      <c r="D1978" s="10"/>
      <c r="J1978" s="6"/>
      <c r="P1978" s="8"/>
    </row>
    <row r="1979" spans="4:16" ht="12.75">
      <c r="D1979" s="10"/>
      <c r="J1979" s="6"/>
      <c r="P1979" s="8"/>
    </row>
    <row r="1980" spans="4:16" ht="12.75">
      <c r="D1980" s="10"/>
      <c r="J1980" s="6"/>
      <c r="P1980" s="8"/>
    </row>
    <row r="1981" spans="4:16" ht="12.75">
      <c r="D1981" s="10"/>
      <c r="J1981" s="6"/>
      <c r="P1981" s="8"/>
    </row>
    <row r="1982" spans="4:16" ht="12.75">
      <c r="D1982" s="10"/>
      <c r="J1982" s="6"/>
      <c r="P1982" s="8"/>
    </row>
    <row r="1983" spans="4:16" ht="12.75">
      <c r="D1983" s="10"/>
      <c r="J1983" s="6"/>
      <c r="P1983" s="8"/>
    </row>
    <row r="1984" spans="4:16" ht="12.75">
      <c r="D1984" s="10"/>
      <c r="J1984" s="6"/>
      <c r="P1984" s="8"/>
    </row>
    <row r="1985" spans="4:16" ht="12.75">
      <c r="D1985" s="10"/>
      <c r="J1985" s="6"/>
      <c r="P1985" s="8"/>
    </row>
    <row r="1986" spans="4:16" ht="12.75">
      <c r="D1986" s="10"/>
      <c r="J1986" s="6"/>
      <c r="P1986" s="8"/>
    </row>
    <row r="1987" spans="4:16" ht="12.75">
      <c r="D1987" s="10"/>
      <c r="J1987" s="6"/>
      <c r="P1987" s="8"/>
    </row>
    <row r="1988" spans="4:16" ht="12.75">
      <c r="D1988" s="10"/>
      <c r="J1988" s="6"/>
      <c r="P1988" s="8"/>
    </row>
    <row r="1989" spans="4:16" ht="12.75">
      <c r="D1989" s="10"/>
      <c r="J1989" s="6"/>
      <c r="P1989" s="8"/>
    </row>
    <row r="1990" spans="4:16" ht="12.75">
      <c r="D1990" s="10"/>
      <c r="J1990" s="6"/>
      <c r="P1990" s="8"/>
    </row>
    <row r="1991" spans="4:16" ht="12.75">
      <c r="D1991" s="10"/>
      <c r="J1991" s="6"/>
      <c r="P1991" s="8"/>
    </row>
    <row r="1992" spans="4:16" ht="12.75">
      <c r="D1992" s="10"/>
      <c r="J1992" s="6"/>
      <c r="P1992" s="8"/>
    </row>
    <row r="1993" spans="4:16" ht="12.75">
      <c r="D1993" s="10"/>
      <c r="J1993" s="6"/>
      <c r="P1993" s="8"/>
    </row>
    <row r="1994" spans="4:16" ht="12.75">
      <c r="D1994" s="10"/>
      <c r="J1994" s="6"/>
      <c r="P1994" s="8"/>
    </row>
    <row r="1995" spans="4:16" ht="12.75">
      <c r="D1995" s="10"/>
      <c r="J1995" s="6"/>
      <c r="P1995" s="8"/>
    </row>
    <row r="1996" spans="4:16" ht="12.75">
      <c r="D1996" s="10"/>
      <c r="J1996" s="6"/>
      <c r="P1996" s="8"/>
    </row>
    <row r="1997" spans="4:16" ht="12.75">
      <c r="D1997" s="10"/>
      <c r="J1997" s="6"/>
      <c r="P1997" s="8"/>
    </row>
    <row r="1998" spans="4:16" ht="12.75">
      <c r="D1998" s="10"/>
      <c r="J1998" s="6"/>
      <c r="P1998" s="8"/>
    </row>
    <row r="1999" spans="4:16" ht="12.75">
      <c r="D1999" s="10"/>
      <c r="J1999" s="6"/>
      <c r="P1999" s="8"/>
    </row>
    <row r="2000" spans="4:16" ht="12.75">
      <c r="D2000" s="10"/>
      <c r="J2000" s="6"/>
      <c r="P2000" s="8"/>
    </row>
    <row r="2001" spans="4:16" ht="12.75">
      <c r="D2001" s="10"/>
      <c r="J2001" s="6"/>
      <c r="P2001" s="8"/>
    </row>
    <row r="2002" spans="4:16" ht="12.75">
      <c r="D2002" s="10"/>
      <c r="J2002" s="6"/>
      <c r="P2002" s="8"/>
    </row>
    <row r="2003" spans="4:16" ht="12.75">
      <c r="D2003" s="10"/>
      <c r="J2003" s="6"/>
      <c r="P2003" s="8"/>
    </row>
    <row r="2004" spans="4:16" ht="12.75">
      <c r="D2004" s="10"/>
      <c r="J2004" s="6"/>
      <c r="P2004" s="8"/>
    </row>
    <row r="2005" spans="4:16" ht="12.75">
      <c r="D2005" s="10"/>
      <c r="J2005" s="6"/>
      <c r="P2005" s="8"/>
    </row>
    <row r="2006" spans="4:16" ht="12.75">
      <c r="D2006" s="10"/>
      <c r="J2006" s="6"/>
      <c r="P2006" s="8"/>
    </row>
    <row r="2007" spans="4:16" ht="12.75">
      <c r="D2007" s="10"/>
      <c r="J2007" s="6"/>
      <c r="P2007" s="8"/>
    </row>
    <row r="2008" spans="4:16" ht="12.75">
      <c r="D2008" s="10"/>
      <c r="J2008" s="6"/>
      <c r="P2008" s="8"/>
    </row>
    <row r="2009" spans="4:16" ht="12.75">
      <c r="D2009" s="10"/>
      <c r="J2009" s="6"/>
      <c r="P2009" s="8"/>
    </row>
    <row r="2010" spans="4:16" ht="12.75">
      <c r="D2010" s="10"/>
      <c r="J2010" s="6"/>
      <c r="P2010" s="8"/>
    </row>
    <row r="2011" spans="4:16" ht="12.75">
      <c r="D2011" s="10"/>
      <c r="J2011" s="6"/>
      <c r="P2011" s="8"/>
    </row>
    <row r="2012" spans="4:16" ht="12.75">
      <c r="D2012" s="10"/>
      <c r="J2012" s="6"/>
      <c r="P2012" s="8"/>
    </row>
    <row r="2013" spans="4:16" ht="12.75">
      <c r="D2013" s="10"/>
      <c r="J2013" s="4"/>
      <c r="P2013" s="8"/>
    </row>
    <row r="2014" spans="4:16" ht="12.75">
      <c r="D2014" s="10"/>
      <c r="J2014" s="4"/>
      <c r="P2014" s="8"/>
    </row>
    <row r="2015" spans="4:16" ht="12.75">
      <c r="D2015" s="10"/>
      <c r="J2015" s="4"/>
      <c r="P2015" s="8"/>
    </row>
    <row r="2016" spans="4:16" ht="12.75">
      <c r="D2016" s="10"/>
      <c r="J2016" s="4"/>
      <c r="P2016" s="8"/>
    </row>
    <row r="2017" spans="4:16" ht="12.75">
      <c r="D2017" s="10"/>
      <c r="J2017" s="4"/>
      <c r="P2017" s="8"/>
    </row>
    <row r="2018" spans="4:16" ht="12.75">
      <c r="D2018" s="10"/>
      <c r="J2018" s="4"/>
      <c r="P2018" s="8"/>
    </row>
    <row r="2019" spans="4:16" ht="12.75">
      <c r="D2019" s="10"/>
      <c r="J2019" s="4"/>
      <c r="P2019" s="8"/>
    </row>
    <row r="2020" spans="4:16" ht="12.75">
      <c r="D2020" s="10"/>
      <c r="J2020" s="4"/>
      <c r="P2020" s="8"/>
    </row>
    <row r="2021" spans="4:16" ht="12.75">
      <c r="D2021" s="10"/>
      <c r="J2021" s="4"/>
      <c r="P2021" s="8"/>
    </row>
    <row r="2022" spans="4:16" ht="12.75">
      <c r="D2022" s="10"/>
      <c r="E2022" s="11"/>
      <c r="J2022" s="4"/>
      <c r="P2022" s="8"/>
    </row>
    <row r="2023" spans="4:16" ht="12.75">
      <c r="D2023" s="10"/>
      <c r="J2023" s="4"/>
      <c r="P2023" s="8"/>
    </row>
    <row r="2024" spans="4:16" ht="12.75">
      <c r="D2024" s="10"/>
      <c r="J2024" s="4"/>
      <c r="P2024" s="8"/>
    </row>
    <row r="2025" spans="4:16" ht="12.75">
      <c r="D2025" s="10"/>
      <c r="J2025" s="4"/>
      <c r="P2025" s="8"/>
    </row>
    <row r="2026" spans="4:16" ht="12.75">
      <c r="D2026" s="10"/>
      <c r="J2026" s="4"/>
      <c r="P2026" s="8"/>
    </row>
    <row r="2027" spans="4:16" ht="12.75">
      <c r="D2027" s="10"/>
      <c r="J2027" s="4"/>
      <c r="P2027" s="8"/>
    </row>
    <row r="2028" spans="4:16" ht="12.75">
      <c r="D2028" s="10"/>
      <c r="E2028" s="11"/>
      <c r="J2028" s="4"/>
      <c r="P2028" s="8"/>
    </row>
    <row r="2029" spans="4:16" ht="12.75">
      <c r="D2029" s="10"/>
      <c r="J2029" s="4"/>
      <c r="P2029" s="8"/>
    </row>
    <row r="2030" spans="4:16" ht="12.75">
      <c r="D2030" s="10"/>
      <c r="E2030" s="11"/>
      <c r="J2030" s="4"/>
      <c r="P2030" s="8"/>
    </row>
    <row r="2031" spans="4:16" ht="12.75">
      <c r="D2031" s="10"/>
      <c r="J2031" s="4"/>
      <c r="P2031" s="8"/>
    </row>
    <row r="2032" spans="4:16" ht="12.75">
      <c r="D2032" s="10"/>
      <c r="J2032" s="4"/>
      <c r="P2032" s="8"/>
    </row>
    <row r="2033" spans="4:16" ht="12.75">
      <c r="D2033" s="10"/>
      <c r="J2033" s="4"/>
      <c r="P2033" s="8"/>
    </row>
    <row r="2034" spans="4:16" ht="12.75">
      <c r="D2034" s="10"/>
      <c r="J2034" s="4"/>
      <c r="P2034" s="8"/>
    </row>
    <row r="2035" spans="4:16" ht="12.75">
      <c r="D2035" s="10"/>
      <c r="J2035" s="4"/>
      <c r="P2035" s="8"/>
    </row>
    <row r="2036" spans="4:16" ht="12.75">
      <c r="D2036" s="10"/>
      <c r="J2036" s="4"/>
      <c r="P2036" s="8"/>
    </row>
    <row r="2037" spans="4:16" ht="12.75">
      <c r="D2037" s="10"/>
      <c r="J2037" s="4"/>
      <c r="P2037" s="8"/>
    </row>
    <row r="2038" spans="4:16" ht="12.75">
      <c r="D2038" s="10"/>
      <c r="J2038" s="4"/>
      <c r="P2038" s="8"/>
    </row>
    <row r="2039" spans="4:16" ht="12.75">
      <c r="D2039" s="10"/>
      <c r="J2039" s="4"/>
      <c r="P2039" s="8"/>
    </row>
    <row r="2040" spans="4:16" ht="12.75">
      <c r="D2040" s="10"/>
      <c r="E2040" s="11"/>
      <c r="J2040" s="4"/>
      <c r="P2040" s="8"/>
    </row>
    <row r="2041" spans="4:16" ht="12.75">
      <c r="D2041" s="10"/>
      <c r="E2041" s="11"/>
      <c r="J2041" s="4"/>
      <c r="P2041" s="8"/>
    </row>
    <row r="2042" spans="4:16" ht="12.75">
      <c r="D2042" s="10"/>
      <c r="E2042" s="11"/>
      <c r="J2042" s="4"/>
      <c r="P2042" s="8"/>
    </row>
    <row r="2043" spans="4:16" ht="12.75">
      <c r="D2043" s="10"/>
      <c r="J2043" s="4"/>
      <c r="P2043" s="8"/>
    </row>
    <row r="2044" spans="4:16" ht="12.75">
      <c r="D2044" s="10"/>
      <c r="J2044" s="4"/>
      <c r="P2044" s="8"/>
    </row>
    <row r="2045" spans="4:16" ht="12.75">
      <c r="D2045" s="10"/>
      <c r="J2045" s="4"/>
      <c r="P2045" s="8"/>
    </row>
    <row r="2046" spans="4:16" ht="12.75">
      <c r="D2046" s="10"/>
      <c r="J2046" s="4"/>
      <c r="P2046" s="8"/>
    </row>
    <row r="2047" spans="4:16" ht="12.75">
      <c r="D2047" s="10"/>
      <c r="J2047" s="4"/>
      <c r="P2047" s="8"/>
    </row>
    <row r="2048" spans="4:16" ht="12.75">
      <c r="D2048" s="10"/>
      <c r="J2048" s="4"/>
      <c r="P2048" s="8"/>
    </row>
    <row r="2049" spans="4:16" ht="12.75">
      <c r="D2049" s="10"/>
      <c r="J2049" s="4"/>
      <c r="P2049" s="8"/>
    </row>
    <row r="2050" spans="4:16" ht="12.75">
      <c r="D2050" s="10"/>
      <c r="J2050" s="4"/>
      <c r="P2050" s="8"/>
    </row>
    <row r="2051" spans="4:16" ht="12.75">
      <c r="D2051" s="10"/>
      <c r="J2051" s="4"/>
      <c r="P2051" s="8"/>
    </row>
    <row r="2052" spans="4:16" ht="12.75">
      <c r="D2052" s="10"/>
      <c r="E2052" s="11"/>
      <c r="J2052" s="4"/>
      <c r="P2052" s="8"/>
    </row>
    <row r="2053" spans="4:16" ht="12.75">
      <c r="D2053" s="10"/>
      <c r="E2053" s="11"/>
      <c r="J2053" s="4"/>
      <c r="P2053" s="8"/>
    </row>
    <row r="2054" spans="4:16" ht="12.75">
      <c r="D2054" s="10"/>
      <c r="E2054" s="11"/>
      <c r="J2054" s="4"/>
      <c r="P2054" s="8"/>
    </row>
    <row r="2055" spans="4:16" ht="12.75">
      <c r="D2055" s="10"/>
      <c r="E2055" s="11"/>
      <c r="J2055" s="4"/>
      <c r="P2055" s="8"/>
    </row>
    <row r="2056" spans="4:16" ht="12.75">
      <c r="D2056" s="10"/>
      <c r="J2056" s="4"/>
      <c r="P2056" s="8"/>
    </row>
    <row r="2057" spans="4:16" ht="12.75">
      <c r="D2057" s="10"/>
      <c r="J2057" s="4"/>
      <c r="P2057" s="8"/>
    </row>
    <row r="2058" spans="4:16" ht="12.75">
      <c r="D2058" s="10"/>
      <c r="J2058" s="4"/>
      <c r="P2058" s="8"/>
    </row>
    <row r="2059" spans="4:16" ht="12.75">
      <c r="D2059" s="10"/>
      <c r="J2059" s="4"/>
      <c r="P2059" s="8"/>
    </row>
    <row r="2060" spans="4:16" ht="12.75">
      <c r="D2060" s="10"/>
      <c r="J2060" s="4"/>
      <c r="P2060" s="8"/>
    </row>
    <row r="2061" spans="4:16" ht="12.75">
      <c r="D2061" s="10"/>
      <c r="J2061" s="4"/>
      <c r="P2061" s="8"/>
    </row>
    <row r="2062" spans="4:16" ht="12.75">
      <c r="D2062" s="10"/>
      <c r="J2062" s="4"/>
      <c r="P2062" s="8"/>
    </row>
    <row r="2063" spans="4:16" ht="12.75">
      <c r="D2063" s="10"/>
      <c r="J2063" s="4"/>
      <c r="P2063" s="8"/>
    </row>
    <row r="2064" spans="4:16" ht="12.75">
      <c r="D2064" s="10"/>
      <c r="J2064" s="4"/>
      <c r="P2064" s="8"/>
    </row>
    <row r="2065" spans="4:16" ht="12.75">
      <c r="D2065" s="10"/>
      <c r="J2065" s="4"/>
      <c r="P2065" s="8"/>
    </row>
    <row r="2066" spans="4:16" ht="12.75">
      <c r="D2066" s="10"/>
      <c r="J2066" s="4"/>
      <c r="P2066" s="8"/>
    </row>
    <row r="2067" spans="4:16" ht="12.75">
      <c r="D2067" s="10"/>
      <c r="J2067" s="4"/>
      <c r="P2067" s="8"/>
    </row>
    <row r="2068" spans="4:16" ht="12.75">
      <c r="D2068" s="10"/>
      <c r="E2068" s="11"/>
      <c r="J2068" s="4"/>
      <c r="P2068" s="8"/>
    </row>
    <row r="2069" spans="4:16" ht="12.75">
      <c r="D2069" s="10"/>
      <c r="J2069" s="4"/>
      <c r="P2069" s="8"/>
    </row>
    <row r="2070" spans="4:16" ht="12.75">
      <c r="D2070" s="10"/>
      <c r="E2070" s="11"/>
      <c r="J2070" s="4"/>
      <c r="P2070" s="8"/>
    </row>
    <row r="2071" spans="4:16" ht="12.75">
      <c r="D2071" s="10"/>
      <c r="E2071" s="11"/>
      <c r="J2071" s="4"/>
      <c r="P2071" s="8"/>
    </row>
    <row r="2072" spans="4:16" ht="12.75">
      <c r="D2072" s="10"/>
      <c r="J2072" s="4"/>
      <c r="P2072" s="8"/>
    </row>
    <row r="2073" spans="4:16" ht="12.75">
      <c r="D2073" s="10"/>
      <c r="J2073" s="4"/>
      <c r="P2073" s="8"/>
    </row>
    <row r="2074" spans="4:16" ht="12.75">
      <c r="D2074" s="10"/>
      <c r="J2074" s="4"/>
      <c r="P2074" s="8"/>
    </row>
    <row r="2075" spans="4:16" ht="12.75">
      <c r="D2075" s="10"/>
      <c r="J2075" s="4"/>
      <c r="P2075" s="8"/>
    </row>
    <row r="2076" spans="4:16" ht="12.75">
      <c r="D2076" s="10"/>
      <c r="J2076" s="4"/>
      <c r="P2076" s="8"/>
    </row>
    <row r="2077" spans="4:16" ht="12.75">
      <c r="D2077" s="10"/>
      <c r="J2077" s="4"/>
      <c r="P2077" s="8"/>
    </row>
    <row r="2078" spans="4:16" ht="12.75">
      <c r="D2078" s="10"/>
      <c r="E2078" s="11"/>
      <c r="J2078" s="4"/>
      <c r="P2078" s="8"/>
    </row>
    <row r="2079" spans="4:16" ht="12.75">
      <c r="D2079" s="10"/>
      <c r="J2079" s="4"/>
      <c r="P2079" s="8"/>
    </row>
    <row r="2080" spans="4:16" ht="12.75">
      <c r="D2080" s="10"/>
      <c r="J2080" s="4"/>
      <c r="P2080" s="8"/>
    </row>
    <row r="2081" spans="4:16" ht="12.75">
      <c r="D2081" s="10"/>
      <c r="J2081" s="4"/>
      <c r="P2081" s="8"/>
    </row>
    <row r="2082" spans="4:16" ht="12.75">
      <c r="D2082" s="10"/>
      <c r="E2082" s="11"/>
      <c r="J2082" s="4"/>
      <c r="P2082" s="8"/>
    </row>
    <row r="2083" spans="4:16" ht="12.75">
      <c r="D2083" s="10"/>
      <c r="J2083" s="4"/>
      <c r="P2083" s="8"/>
    </row>
    <row r="2084" spans="4:16" ht="12.75">
      <c r="D2084" s="10"/>
      <c r="J2084" s="4"/>
      <c r="P2084" s="8"/>
    </row>
    <row r="2085" spans="4:16" ht="12.75">
      <c r="D2085" s="10"/>
      <c r="E2085" s="11"/>
      <c r="J2085" s="4"/>
      <c r="P2085" s="8"/>
    </row>
    <row r="2086" spans="4:16" ht="12.75">
      <c r="D2086" s="10"/>
      <c r="J2086" s="4"/>
      <c r="P2086" s="8"/>
    </row>
    <row r="2087" spans="4:16" ht="12.75">
      <c r="D2087" s="10"/>
      <c r="J2087" s="4"/>
      <c r="P2087" s="8"/>
    </row>
    <row r="2088" spans="4:16" ht="12.75">
      <c r="D2088" s="10"/>
      <c r="J2088" s="4"/>
      <c r="P2088" s="8"/>
    </row>
    <row r="2089" spans="4:16" ht="12.75">
      <c r="D2089" s="10"/>
      <c r="J2089" s="4"/>
      <c r="P2089" s="8"/>
    </row>
    <row r="2090" spans="4:16" ht="12.75">
      <c r="D2090" s="10"/>
      <c r="J2090" s="4"/>
      <c r="P2090" s="8"/>
    </row>
    <row r="2091" spans="4:16" ht="12.75">
      <c r="D2091" s="10"/>
      <c r="J2091" s="4"/>
      <c r="P2091" s="8"/>
    </row>
    <row r="2092" spans="4:16" ht="12.75">
      <c r="D2092" s="10"/>
      <c r="J2092" s="4"/>
      <c r="P2092" s="8"/>
    </row>
    <row r="2093" spans="4:16" ht="12.75">
      <c r="D2093" s="10"/>
      <c r="J2093" s="4"/>
      <c r="P2093" s="8"/>
    </row>
    <row r="2094" spans="4:16" ht="12.75">
      <c r="D2094" s="10"/>
      <c r="J2094" s="4"/>
      <c r="P2094" s="8"/>
    </row>
    <row r="2095" spans="4:16" ht="12.75">
      <c r="D2095" s="10"/>
      <c r="E2095" s="11"/>
      <c r="J2095" s="4"/>
      <c r="P2095" s="8"/>
    </row>
    <row r="2096" spans="4:16" ht="12.75">
      <c r="D2096" s="10"/>
      <c r="J2096" s="4"/>
      <c r="P2096" s="8"/>
    </row>
    <row r="2097" spans="4:16" ht="12.75">
      <c r="D2097" s="10"/>
      <c r="J2097" s="4"/>
      <c r="P2097" s="8"/>
    </row>
    <row r="2098" spans="4:16" ht="12.75">
      <c r="D2098" s="10"/>
      <c r="J2098" s="4"/>
      <c r="P2098" s="8"/>
    </row>
    <row r="2099" spans="4:16" ht="12.75">
      <c r="D2099" s="10"/>
      <c r="E2099" s="11"/>
      <c r="J2099" s="4"/>
      <c r="P2099" s="8"/>
    </row>
    <row r="2100" spans="4:16" ht="12.75">
      <c r="D2100" s="10"/>
      <c r="J2100" s="4"/>
      <c r="P2100" s="8"/>
    </row>
    <row r="2101" spans="4:16" ht="12.75">
      <c r="D2101" s="10"/>
      <c r="J2101" s="4"/>
      <c r="P2101" s="8"/>
    </row>
    <row r="2102" spans="4:16" ht="12.75">
      <c r="D2102" s="10"/>
      <c r="J2102" s="4"/>
      <c r="P2102" s="8"/>
    </row>
    <row r="2103" spans="4:16" ht="12.75">
      <c r="D2103" s="10"/>
      <c r="E2103" s="11"/>
      <c r="J2103" s="4"/>
      <c r="P2103" s="8"/>
    </row>
    <row r="2104" spans="4:16" ht="12.75">
      <c r="D2104" s="10"/>
      <c r="E2104" s="11"/>
      <c r="J2104" s="4"/>
      <c r="P2104" s="8"/>
    </row>
    <row r="2105" spans="4:16" ht="12.75">
      <c r="D2105" s="10"/>
      <c r="J2105" s="4"/>
      <c r="P2105" s="8"/>
    </row>
    <row r="2106" spans="4:16" ht="12.75">
      <c r="D2106" s="10"/>
      <c r="J2106" s="4"/>
      <c r="P2106" s="8"/>
    </row>
    <row r="2107" spans="4:16" ht="12.75">
      <c r="D2107" s="10"/>
      <c r="E2107" s="11"/>
      <c r="J2107" s="4"/>
      <c r="P2107" s="8"/>
    </row>
    <row r="2108" spans="4:16" ht="12.75">
      <c r="D2108" s="10"/>
      <c r="E2108" s="11"/>
      <c r="J2108" s="4"/>
      <c r="P2108" s="8"/>
    </row>
    <row r="2109" spans="4:16" ht="12.75">
      <c r="D2109" s="10"/>
      <c r="J2109" s="4"/>
      <c r="P2109" s="8"/>
    </row>
    <row r="2110" spans="4:16" ht="12.75">
      <c r="D2110" s="10"/>
      <c r="J2110" s="4"/>
      <c r="P2110" s="8"/>
    </row>
    <row r="2111" spans="4:16" ht="12.75">
      <c r="D2111" s="10"/>
      <c r="J2111" s="4"/>
      <c r="P2111" s="8"/>
    </row>
    <row r="2112" spans="4:16" ht="12.75">
      <c r="D2112" s="10"/>
      <c r="J2112" s="4"/>
      <c r="P2112" s="8"/>
    </row>
    <row r="2113" spans="4:16" ht="12.75">
      <c r="D2113" s="10"/>
      <c r="E2113" s="11"/>
      <c r="J2113" s="4"/>
      <c r="P2113" s="8"/>
    </row>
    <row r="2114" spans="4:16" ht="12.75">
      <c r="D2114" s="10"/>
      <c r="J2114" s="4"/>
      <c r="P2114" s="8"/>
    </row>
    <row r="2115" spans="4:16" ht="12.75">
      <c r="D2115" s="10"/>
      <c r="J2115" s="4"/>
      <c r="P2115" s="8"/>
    </row>
    <row r="2116" spans="4:16" ht="12.75">
      <c r="D2116" s="10"/>
      <c r="J2116" s="4"/>
      <c r="P2116" s="8"/>
    </row>
    <row r="2117" spans="4:16" ht="12.75">
      <c r="D2117" s="10"/>
      <c r="J2117" s="4"/>
      <c r="P2117" s="8"/>
    </row>
    <row r="2118" spans="4:16" ht="12.75">
      <c r="D2118" s="10"/>
      <c r="J2118" s="4"/>
      <c r="P2118" s="8"/>
    </row>
    <row r="2119" spans="4:16" ht="12.75">
      <c r="D2119" s="10"/>
      <c r="E2119" s="11"/>
      <c r="J2119" s="4"/>
      <c r="P2119" s="8"/>
    </row>
    <row r="2120" spans="4:16" ht="12.75">
      <c r="D2120" s="10"/>
      <c r="J2120" s="4"/>
      <c r="P2120" s="8"/>
    </row>
    <row r="2121" spans="4:16" ht="12.75">
      <c r="D2121" s="10"/>
      <c r="J2121" s="4"/>
      <c r="P2121" s="8"/>
    </row>
    <row r="2122" spans="4:16" ht="12.75">
      <c r="D2122" s="10"/>
      <c r="J2122" s="4"/>
      <c r="P2122" s="8"/>
    </row>
    <row r="2123" spans="4:16" ht="12.75">
      <c r="D2123" s="10"/>
      <c r="J2123" s="4"/>
      <c r="P2123" s="8"/>
    </row>
    <row r="2124" spans="4:16" ht="12.75">
      <c r="D2124" s="10"/>
      <c r="E2124" s="11"/>
      <c r="J2124" s="4"/>
      <c r="P2124" s="8"/>
    </row>
    <row r="2125" spans="4:16" ht="12.75">
      <c r="D2125" s="10"/>
      <c r="J2125" s="4"/>
      <c r="P2125" s="8"/>
    </row>
    <row r="2126" spans="4:16" ht="12.75">
      <c r="D2126" s="10"/>
      <c r="J2126" s="4"/>
      <c r="P2126" s="8"/>
    </row>
    <row r="2127" spans="4:16" ht="12.75">
      <c r="D2127" s="10"/>
      <c r="J2127" s="4"/>
      <c r="P2127" s="8"/>
    </row>
    <row r="2128" spans="4:16" ht="12.75">
      <c r="D2128" s="10"/>
      <c r="E2128" s="11"/>
      <c r="J2128" s="4"/>
      <c r="P2128" s="8"/>
    </row>
    <row r="2129" spans="4:16" ht="12.75">
      <c r="D2129" s="10"/>
      <c r="J2129" s="4"/>
      <c r="P2129" s="8"/>
    </row>
    <row r="2130" spans="4:16" ht="12.75">
      <c r="D2130" s="10"/>
      <c r="J2130" s="4"/>
      <c r="P2130" s="8"/>
    </row>
    <row r="2131" spans="4:16" ht="12.75">
      <c r="D2131" s="10"/>
      <c r="J2131" s="4"/>
      <c r="P2131" s="8"/>
    </row>
    <row r="2132" spans="4:16" ht="12.75">
      <c r="D2132" s="10"/>
      <c r="J2132" s="4"/>
      <c r="P2132" s="8"/>
    </row>
    <row r="2133" spans="4:16" ht="12.75">
      <c r="D2133" s="10"/>
      <c r="J2133" s="4"/>
      <c r="P2133" s="8"/>
    </row>
    <row r="2134" spans="4:16" ht="12.75">
      <c r="D2134" s="10"/>
      <c r="J2134" s="4"/>
      <c r="P2134" s="8"/>
    </row>
    <row r="2135" spans="4:16" ht="12.75">
      <c r="D2135" s="10"/>
      <c r="J2135" s="4"/>
      <c r="P2135" s="8"/>
    </row>
    <row r="2136" spans="4:16" ht="12.75">
      <c r="D2136" s="10"/>
      <c r="J2136" s="4"/>
      <c r="P2136" s="8"/>
    </row>
    <row r="2137" spans="4:16" ht="12.75">
      <c r="D2137" s="10"/>
      <c r="J2137" s="4"/>
      <c r="P2137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2012-11-07T20:59:09Z</dcterms:created>
  <dcterms:modified xsi:type="dcterms:W3CDTF">2015-10-10T01:23:10Z</dcterms:modified>
  <cp:category/>
  <cp:version/>
  <cp:contentType/>
  <cp:contentStatus/>
</cp:coreProperties>
</file>